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r110574\PycharmProjects\Estrategias\Momentum\Brazil - Momentum\"/>
    </mc:Choice>
  </mc:AlternateContent>
  <xr:revisionPtr revIDLastSave="0" documentId="13_ncr:1_{C4AE08E6-A2D9-4BAB-ADED-A8C05DDA2810}" xr6:coauthVersionLast="47" xr6:coauthVersionMax="47" xr10:uidLastSave="{00000000-0000-0000-0000-000000000000}"/>
  <bookViews>
    <workbookView xWindow="19080" yWindow="-120" windowWidth="19440" windowHeight="14880" firstSheet="1" activeTab="6" xr2:uid="{0430A057-2DB1-41AA-8B72-66070EBA4367}"/>
  </bookViews>
  <sheets>
    <sheet name="PE_Trailing" sheetId="1" r:id="rId1"/>
    <sheet name="PB_Ratio" sheetId="2" r:id="rId2"/>
    <sheet name="ev_ebitda" sheetId="3" r:id="rId3"/>
    <sheet name="fcf_yield" sheetId="4" r:id="rId4"/>
    <sheet name="sh_out" sheetId="6" r:id="rId5"/>
    <sheet name="ROE" sheetId="8" r:id="rId6"/>
    <sheet name="ANNOUNCEMENT_DT" sheetId="11" r:id="rId7"/>
    <sheet name="net_debt_ebitda" sheetId="10" r:id="rId8"/>
    <sheet name="dvd_yld" sheetId="5" r:id="rId9"/>
    <sheet name="sectores" sheetId="9" r:id="rId10"/>
  </sheets>
  <definedNames>
    <definedName name="SpreadsheetBuilder_1" hidden="1">PE_Trailing!$A$1:$CD$2</definedName>
    <definedName name="SpreadsheetBuilder_2" hidden="1">PB_Ratio!$A$1:$CD$2</definedName>
    <definedName name="SpreadsheetBuilder_3" hidden="1">ev_ebitda!$C$1:$CF$2</definedName>
    <definedName name="SpreadsheetBuilder_4" hidden="1">fcf_yield!$A$1:$CD$2</definedName>
    <definedName name="SpreadsheetBuilder_5" localSheetId="6" hidden="1">ANNOUNCEMENT_DT!$A$1:$CD$2</definedName>
    <definedName name="SpreadsheetBuilder_5" localSheetId="7" hidden="1">net_debt_ebitda!$A$1:$CD$2</definedName>
    <definedName name="SpreadsheetBuilder_5" localSheetId="5" hidden="1">ROE!$A$1:$CD$2</definedName>
    <definedName name="SpreadsheetBuilder_5" localSheetId="4" hidden="1">sh_out!$A$1:$CD$2</definedName>
    <definedName name="SpreadsheetBuilder_5" hidden="1">dvd_yld!$A$1:$CD$2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" i="11" l="1"/>
  <c r="BR2" i="11"/>
  <c r="CB2" i="11"/>
  <c r="F2" i="11"/>
  <c r="BU2" i="11"/>
  <c r="BO2" i="11"/>
  <c r="AM2" i="11"/>
  <c r="AK2" i="11"/>
  <c r="P2" i="11"/>
  <c r="BW2" i="11"/>
  <c r="BT2" i="11"/>
  <c r="AN2" i="11"/>
  <c r="X2" i="11"/>
  <c r="AG2" i="11"/>
  <c r="U2" i="11"/>
  <c r="V2" i="11"/>
  <c r="BM2" i="11"/>
  <c r="T2" i="11"/>
  <c r="AD2" i="11"/>
  <c r="CA2" i="11"/>
  <c r="AQ2" i="11"/>
  <c r="AC2" i="11"/>
  <c r="O2" i="11"/>
  <c r="BQ2" i="11"/>
  <c r="BZ2" i="11"/>
  <c r="BY2" i="11"/>
  <c r="BC2" i="11"/>
  <c r="AI2" i="11"/>
  <c r="AF2" i="11"/>
  <c r="BB2" i="11"/>
  <c r="BG2" i="11"/>
  <c r="AB2" i="11"/>
  <c r="AP2" i="11"/>
  <c r="E2" i="11"/>
  <c r="AL2" i="11"/>
  <c r="BH2" i="11"/>
  <c r="BN2" i="11"/>
  <c r="C2" i="11"/>
  <c r="AT2" i="11"/>
  <c r="AZ2" i="11"/>
  <c r="K2" i="11"/>
  <c r="AJ2" i="11"/>
  <c r="G2" i="11"/>
  <c r="BE2" i="11"/>
  <c r="AS2" i="11"/>
  <c r="AW2" i="11"/>
  <c r="BD2" i="11"/>
  <c r="AR2" i="11"/>
  <c r="J2" i="11"/>
  <c r="AX2" i="11"/>
  <c r="N2" i="11"/>
  <c r="AH2" i="11"/>
  <c r="H2" i="11"/>
  <c r="BS2" i="11"/>
  <c r="M2" i="11"/>
  <c r="S2" i="11"/>
  <c r="AV2" i="11"/>
  <c r="BJ2" i="11"/>
  <c r="AO2" i="11"/>
  <c r="BL2" i="11"/>
  <c r="I2" i="11"/>
  <c r="AY2" i="11"/>
  <c r="D2" i="11"/>
  <c r="CC2" i="11"/>
  <c r="R2" i="11"/>
  <c r="BI2" i="11"/>
  <c r="Q2" i="11"/>
  <c r="Y2" i="11"/>
  <c r="W2" i="11"/>
  <c r="BF2" i="11"/>
  <c r="L2" i="11"/>
  <c r="BP2" i="11"/>
  <c r="AE2" i="11"/>
  <c r="CD2" i="11"/>
  <c r="AA2" i="11"/>
  <c r="BK2" i="11"/>
  <c r="BA2" i="11"/>
  <c r="Z2" i="11"/>
  <c r="AU2" i="11"/>
  <c r="BX2" i="11"/>
  <c r="A2" i="11"/>
  <c r="Z2" i="10"/>
  <c r="BF2" i="10"/>
  <c r="X2" i="10"/>
  <c r="CD2" i="10"/>
  <c r="S2" i="10"/>
  <c r="AU2" i="10"/>
  <c r="BD2" i="10"/>
  <c r="O2" i="10"/>
  <c r="R2" i="10"/>
  <c r="BO2" i="10"/>
  <c r="E2" i="10"/>
  <c r="BP2" i="10"/>
  <c r="CA2" i="10"/>
  <c r="BG2" i="10"/>
  <c r="BL2" i="10"/>
  <c r="D2" i="10"/>
  <c r="AR2" i="10"/>
  <c r="AK2" i="10"/>
  <c r="BI2" i="10"/>
  <c r="AO2" i="10"/>
  <c r="CC2" i="10"/>
  <c r="BU2" i="10"/>
  <c r="AX2" i="10"/>
  <c r="AM2" i="10"/>
  <c r="V2" i="10"/>
  <c r="BR2" i="10"/>
  <c r="AT2" i="10"/>
  <c r="BZ2" i="10"/>
  <c r="BE2" i="10"/>
  <c r="BK2" i="10"/>
  <c r="AS2" i="10"/>
  <c r="BJ2" i="10"/>
  <c r="BX2" i="10"/>
  <c r="AV2" i="10"/>
  <c r="I2" i="10"/>
  <c r="BS2" i="10"/>
  <c r="BB2" i="10"/>
  <c r="BV2" i="10"/>
  <c r="BY2" i="10"/>
  <c r="BW2" i="10"/>
  <c r="AG2" i="10"/>
  <c r="K2" i="10"/>
  <c r="P2" i="10"/>
  <c r="AF2" i="10"/>
  <c r="AP2" i="10"/>
  <c r="BN2" i="10"/>
  <c r="AI2" i="10"/>
  <c r="AH2" i="10"/>
  <c r="BT2" i="10"/>
  <c r="M2" i="10"/>
  <c r="BA2" i="10"/>
  <c r="Y2" i="10"/>
  <c r="H2" i="10"/>
  <c r="U2" i="10"/>
  <c r="N2" i="10"/>
  <c r="T2" i="10"/>
  <c r="AY2" i="10"/>
  <c r="G2" i="10"/>
  <c r="AC2" i="10"/>
  <c r="CB2" i="10"/>
  <c r="F2" i="10"/>
  <c r="AB2" i="10"/>
  <c r="AW2" i="10"/>
  <c r="BM2" i="10"/>
  <c r="BQ2" i="10"/>
  <c r="AA2" i="10"/>
  <c r="AL2" i="10"/>
  <c r="W2" i="10"/>
  <c r="AE2" i="10"/>
  <c r="AD2" i="10"/>
  <c r="Q2" i="10"/>
  <c r="AJ2" i="10"/>
  <c r="C2" i="10"/>
  <c r="AN2" i="10"/>
  <c r="BH2" i="10"/>
  <c r="J2" i="10"/>
  <c r="L2" i="10"/>
  <c r="AQ2" i="10"/>
  <c r="AZ2" i="10"/>
  <c r="BC2" i="10"/>
  <c r="A2" i="10"/>
  <c r="B33" i="9" a="1"/>
  <c r="B33" i="9"/>
  <c r="B53" i="9" a="1"/>
  <c r="B53" i="9"/>
  <c r="B49" i="9" a="1"/>
  <c r="B49" i="9"/>
  <c r="B43" i="9" a="1"/>
  <c r="B43" i="9"/>
  <c r="B27" i="9" a="1"/>
  <c r="B27" i="9"/>
  <c r="B66" i="9" a="1"/>
  <c r="B66" i="9"/>
  <c r="B51" i="9" a="1"/>
  <c r="B51" i="9"/>
  <c r="B18" i="9" a="1"/>
  <c r="B18" i="9"/>
  <c r="B41" i="9" a="1"/>
  <c r="B41" i="9"/>
  <c r="B81" i="9" a="1"/>
  <c r="B81" i="9"/>
  <c r="B80" i="9" a="1"/>
  <c r="B80" i="9"/>
  <c r="B4" i="9" a="1"/>
  <c r="B4" i="9"/>
  <c r="B69" i="9" a="1"/>
  <c r="B69" i="9"/>
  <c r="B36" i="9" a="1"/>
  <c r="B36" i="9"/>
  <c r="B10" i="9" a="1"/>
  <c r="B10" i="9"/>
  <c r="B57" i="9" a="1"/>
  <c r="B57" i="9"/>
  <c r="B71" i="9" a="1"/>
  <c r="B71" i="9"/>
  <c r="B40" i="9" a="1"/>
  <c r="B40" i="9"/>
  <c r="B17" i="9" a="1"/>
  <c r="B17" i="9"/>
  <c r="B11" i="9" a="1"/>
  <c r="B11" i="9"/>
  <c r="B28" i="9" a="1"/>
  <c r="B28" i="9"/>
  <c r="B35" i="9" a="1"/>
  <c r="B35" i="9"/>
  <c r="B79" i="9" a="1"/>
  <c r="B79" i="9"/>
  <c r="B72" i="9" a="1"/>
  <c r="B72" i="9"/>
  <c r="B5" i="9" a="1"/>
  <c r="B5" i="9"/>
  <c r="B12" i="9" a="1"/>
  <c r="B12" i="9"/>
  <c r="B13" i="9" a="1"/>
  <c r="B13" i="9"/>
  <c r="B77" i="9" a="1"/>
  <c r="B77" i="9"/>
  <c r="B22" i="9" a="1"/>
  <c r="B22" i="9"/>
  <c r="B3" i="9" a="1"/>
  <c r="B3" i="9"/>
  <c r="B63" i="9" a="1"/>
  <c r="B63" i="9"/>
  <c r="B50" i="9" a="1"/>
  <c r="B50" i="9"/>
  <c r="B75" i="9" a="1"/>
  <c r="B75" i="9"/>
  <c r="B54" i="9" a="1"/>
  <c r="B54" i="9"/>
  <c r="B65" i="9" a="1"/>
  <c r="B65" i="9"/>
  <c r="B26" i="9" a="1"/>
  <c r="B26" i="9"/>
  <c r="B60" i="9" a="1"/>
  <c r="B60" i="9"/>
  <c r="B6" i="9" a="1"/>
  <c r="B6" i="9"/>
  <c r="B61" i="9" a="1"/>
  <c r="B61" i="9"/>
  <c r="B44" i="9" a="1"/>
  <c r="B44" i="9"/>
  <c r="B29" i="9" a="1"/>
  <c r="B29" i="9"/>
  <c r="B32" i="9" a="1"/>
  <c r="B32" i="9"/>
  <c r="B68" i="9" a="1"/>
  <c r="B68" i="9"/>
  <c r="B20" i="9" a="1"/>
  <c r="B20" i="9"/>
  <c r="B42" i="9" a="1"/>
  <c r="B42" i="9"/>
  <c r="B70" i="9" a="1"/>
  <c r="B70" i="9"/>
  <c r="B46" i="9" a="1"/>
  <c r="B46" i="9"/>
  <c r="B34" i="9" a="1"/>
  <c r="B34" i="9"/>
  <c r="B39" i="9" a="1"/>
  <c r="B39" i="9"/>
  <c r="B67" i="9" a="1"/>
  <c r="B67" i="9"/>
  <c r="B37" i="9" a="1"/>
  <c r="B37" i="9"/>
  <c r="B73" i="9" a="1"/>
  <c r="B73" i="9"/>
  <c r="B56" i="9" a="1"/>
  <c r="B56" i="9"/>
  <c r="B59" i="9" a="1"/>
  <c r="B59" i="9"/>
  <c r="B58" i="9" a="1"/>
  <c r="B58" i="9"/>
  <c r="B55" i="9" a="1"/>
  <c r="B55" i="9"/>
  <c r="B64" i="9" a="1"/>
  <c r="B64" i="9"/>
  <c r="B38" i="9" a="1"/>
  <c r="B38" i="9"/>
  <c r="B74" i="9" a="1"/>
  <c r="B74" i="9"/>
  <c r="B7" i="9" a="1"/>
  <c r="B7" i="9"/>
  <c r="B2" i="9" a="1"/>
  <c r="B2" i="9"/>
  <c r="B16" i="9" a="1"/>
  <c r="B16" i="9"/>
  <c r="B45" i="9" a="1"/>
  <c r="B45" i="9"/>
  <c r="B14" i="9" a="1"/>
  <c r="B14" i="9"/>
  <c r="B30" i="9" a="1"/>
  <c r="B30" i="9"/>
  <c r="B24" i="9" a="1"/>
  <c r="B24" i="9"/>
  <c r="B25" i="9" a="1"/>
  <c r="B25" i="9"/>
  <c r="B76" i="9" a="1"/>
  <c r="B76" i="9"/>
  <c r="B21" i="9" a="1"/>
  <c r="B21" i="9"/>
  <c r="B19" i="9" a="1"/>
  <c r="B19" i="9"/>
  <c r="B78" i="9" a="1"/>
  <c r="B78" i="9"/>
  <c r="B23" i="9" a="1"/>
  <c r="B23" i="9"/>
  <c r="B15" i="9" a="1"/>
  <c r="B15" i="9"/>
  <c r="B48" i="9" a="1"/>
  <c r="B48" i="9"/>
  <c r="B52" i="9" a="1"/>
  <c r="B52" i="9"/>
  <c r="B8" i="9" a="1"/>
  <c r="B8" i="9"/>
  <c r="B47" i="9" a="1"/>
  <c r="B47" i="9"/>
  <c r="B31" i="9" a="1"/>
  <c r="B31" i="9"/>
  <c r="B9" i="9" a="1"/>
  <c r="B9" i="9"/>
  <c r="B62" i="9" a="1"/>
  <c r="B62" i="9"/>
  <c r="B1" i="9" a="1"/>
  <c r="B1" i="9" l="1"/>
  <c r="M2" i="4"/>
  <c r="R2" i="4"/>
  <c r="V2" i="4"/>
  <c r="AO2" i="4"/>
  <c r="E2" i="4"/>
  <c r="S2" i="4"/>
  <c r="W2" i="4"/>
  <c r="AB2" i="4"/>
  <c r="U2" i="4"/>
  <c r="AD2" i="4"/>
  <c r="F2" i="4"/>
  <c r="O2" i="4"/>
  <c r="BG2" i="4"/>
  <c r="BH2" i="4"/>
  <c r="K2" i="4"/>
  <c r="BI2" i="4"/>
  <c r="BS2" i="4"/>
  <c r="AC2" i="4"/>
  <c r="BN2" i="4"/>
  <c r="BJ2" i="4"/>
  <c r="AW2" i="4"/>
  <c r="G2" i="4"/>
  <c r="D2" i="4"/>
  <c r="AR2" i="4"/>
  <c r="AM2" i="4"/>
  <c r="AU2" i="4"/>
  <c r="BD2" i="4"/>
  <c r="BZ2" i="4"/>
  <c r="AI2" i="4"/>
  <c r="BO2" i="4"/>
  <c r="BK2" i="4"/>
  <c r="BY2" i="4"/>
  <c r="Y2" i="4"/>
  <c r="BW2" i="4"/>
  <c r="AN2" i="4"/>
  <c r="AT2" i="4"/>
  <c r="AG2" i="4"/>
  <c r="BL2" i="4"/>
  <c r="AQ2" i="4"/>
  <c r="AL2" i="4"/>
  <c r="CC2" i="4"/>
  <c r="H2" i="4"/>
  <c r="AS2" i="4"/>
  <c r="C2" i="4"/>
  <c r="AZ2" i="4"/>
  <c r="AK2" i="4"/>
  <c r="L2" i="4"/>
  <c r="AH2" i="4"/>
  <c r="AP2" i="4"/>
  <c r="BB2" i="4"/>
  <c r="J2" i="4"/>
  <c r="BU2" i="4"/>
  <c r="AA2" i="4"/>
  <c r="BA2" i="4"/>
  <c r="T2" i="4"/>
  <c r="BX2" i="4"/>
  <c r="AX2" i="4"/>
  <c r="AJ2" i="4"/>
  <c r="CA2" i="4"/>
  <c r="BQ2" i="4"/>
  <c r="BT2" i="4"/>
  <c r="BV2" i="4"/>
  <c r="BC2" i="4"/>
  <c r="I2" i="4"/>
  <c r="AE2" i="4"/>
  <c r="BP2" i="4"/>
  <c r="CD2" i="4"/>
  <c r="AY2" i="4"/>
  <c r="X2" i="4"/>
  <c r="BM2" i="4"/>
  <c r="AF2" i="4"/>
  <c r="AV2" i="4"/>
  <c r="BF2" i="4"/>
  <c r="BR2" i="4"/>
  <c r="Q2" i="4"/>
  <c r="CB2" i="4"/>
  <c r="BE2" i="4"/>
  <c r="P2" i="4"/>
  <c r="Z2" i="4"/>
  <c r="N2" i="4"/>
  <c r="A2" i="4"/>
  <c r="Y2" i="8"/>
  <c r="W2" i="8"/>
  <c r="S2" i="8"/>
  <c r="BK2" i="8"/>
  <c r="AM2" i="8"/>
  <c r="P2" i="8"/>
  <c r="T2" i="8"/>
  <c r="BG2" i="8"/>
  <c r="V2" i="8"/>
  <c r="AU2" i="8"/>
  <c r="BT2" i="8"/>
  <c r="BM2" i="8"/>
  <c r="BD2" i="8"/>
  <c r="BN2" i="8"/>
  <c r="O2" i="8"/>
  <c r="AL2" i="8"/>
  <c r="I2" i="8"/>
  <c r="AR2" i="8"/>
  <c r="BI2" i="8"/>
  <c r="BB2" i="8"/>
  <c r="AP2" i="8"/>
  <c r="BX2" i="8"/>
  <c r="AO2" i="8"/>
  <c r="BU2" i="8"/>
  <c r="J2" i="8"/>
  <c r="AW2" i="8"/>
  <c r="BZ2" i="8"/>
  <c r="H2" i="8"/>
  <c r="Q2" i="8"/>
  <c r="K2" i="8"/>
  <c r="C2" i="8"/>
  <c r="BP2" i="8"/>
  <c r="L2" i="8"/>
  <c r="AT2" i="8"/>
  <c r="AS2" i="8"/>
  <c r="AE2" i="8"/>
  <c r="AI2" i="8"/>
  <c r="BJ2" i="8"/>
  <c r="BA2" i="8"/>
  <c r="AN2" i="8"/>
  <c r="BQ2" i="8"/>
  <c r="BF2" i="8"/>
  <c r="U2" i="8"/>
  <c r="BO2" i="8"/>
  <c r="CA2" i="8"/>
  <c r="AC2" i="8"/>
  <c r="CD2" i="8"/>
  <c r="BS2" i="8"/>
  <c r="AX2" i="8"/>
  <c r="BH2" i="8"/>
  <c r="AG2" i="8"/>
  <c r="AA2" i="8"/>
  <c r="G2" i="8"/>
  <c r="AF2" i="8"/>
  <c r="BR2" i="8"/>
  <c r="AJ2" i="8"/>
  <c r="BV2" i="8"/>
  <c r="M2" i="8"/>
  <c r="Z2" i="8"/>
  <c r="BE2" i="8"/>
  <c r="BY2" i="8"/>
  <c r="E2" i="8"/>
  <c r="CB2" i="8"/>
  <c r="R2" i="8"/>
  <c r="BC2" i="8"/>
  <c r="N2" i="8"/>
  <c r="D2" i="8"/>
  <c r="AV2" i="8"/>
  <c r="AY2" i="8"/>
  <c r="CC2" i="8"/>
  <c r="AZ2" i="8"/>
  <c r="AH2" i="8"/>
  <c r="AB2" i="8"/>
  <c r="F2" i="8"/>
  <c r="AQ2" i="8"/>
  <c r="BW2" i="8"/>
  <c r="BL2" i="8"/>
  <c r="X2" i="8"/>
  <c r="AD2" i="8"/>
  <c r="AK2" i="8"/>
  <c r="A2" i="8"/>
  <c r="BS2" i="6"/>
  <c r="D2" i="6"/>
  <c r="N2" i="6"/>
  <c r="BE2" i="6"/>
  <c r="BC2" i="6"/>
  <c r="L2" i="6"/>
  <c r="F2" i="6"/>
  <c r="AJ2" i="6"/>
  <c r="BV2" i="6"/>
  <c r="AU2" i="6"/>
  <c r="AQ2" i="6"/>
  <c r="BY2" i="6"/>
  <c r="AZ2" i="6"/>
  <c r="X2" i="6"/>
  <c r="BJ2" i="6"/>
  <c r="BU2" i="6"/>
  <c r="BH2" i="6"/>
  <c r="AP2" i="6"/>
  <c r="Y2" i="6"/>
  <c r="AI2" i="6"/>
  <c r="AC2" i="6"/>
  <c r="AY2" i="6"/>
  <c r="BI2" i="6"/>
  <c r="P2" i="6"/>
  <c r="BZ2" i="6"/>
  <c r="AW2" i="6"/>
  <c r="AR2" i="6"/>
  <c r="BF2" i="6"/>
  <c r="AF2" i="6"/>
  <c r="R2" i="6"/>
  <c r="CB2" i="6"/>
  <c r="AV2" i="6"/>
  <c r="M2" i="6"/>
  <c r="BW2" i="6"/>
  <c r="W2" i="6"/>
  <c r="AM2" i="6"/>
  <c r="BX2" i="6"/>
  <c r="BM2" i="6"/>
  <c r="AD2" i="6"/>
  <c r="AK2" i="6"/>
  <c r="J2" i="6"/>
  <c r="AO2" i="6"/>
  <c r="Q2" i="6"/>
  <c r="BP2" i="6"/>
  <c r="CA2" i="6"/>
  <c r="AL2" i="6"/>
  <c r="U2" i="6"/>
  <c r="BA2" i="6"/>
  <c r="BR2" i="6"/>
  <c r="BK2" i="6"/>
  <c r="AE2" i="6"/>
  <c r="O2" i="6"/>
  <c r="H2" i="6"/>
  <c r="S2" i="6"/>
  <c r="T2" i="6"/>
  <c r="AH2" i="6"/>
  <c r="AN2" i="6"/>
  <c r="CC2" i="6"/>
  <c r="I2" i="6"/>
  <c r="AT2" i="6"/>
  <c r="AG2" i="6"/>
  <c r="K2" i="6"/>
  <c r="AA2" i="6"/>
  <c r="AX2" i="6"/>
  <c r="BD2" i="6"/>
  <c r="E2" i="6"/>
  <c r="BQ2" i="6"/>
  <c r="BN2" i="6"/>
  <c r="AS2" i="6"/>
  <c r="V2" i="6"/>
  <c r="BB2" i="6"/>
  <c r="Z2" i="6"/>
  <c r="BL2" i="6"/>
  <c r="BO2" i="6"/>
  <c r="C2" i="6"/>
  <c r="G2" i="6"/>
  <c r="BT2" i="6"/>
  <c r="AB2" i="6"/>
  <c r="CD2" i="6"/>
  <c r="BG2" i="6"/>
  <c r="A2" i="6"/>
  <c r="F2" i="5"/>
  <c r="G2" i="5"/>
  <c r="Z2" i="5"/>
  <c r="AK2" i="5"/>
  <c r="W2" i="5"/>
  <c r="H2" i="5"/>
  <c r="BQ2" i="5"/>
  <c r="BZ2" i="5"/>
  <c r="AD2" i="5"/>
  <c r="L2" i="5"/>
  <c r="AR2" i="5"/>
  <c r="AP2" i="5"/>
  <c r="S2" i="5"/>
  <c r="AS2" i="5"/>
  <c r="BJ2" i="5"/>
  <c r="U2" i="5"/>
  <c r="BN2" i="5"/>
  <c r="AN2" i="5"/>
  <c r="M2" i="5"/>
  <c r="BT2" i="5"/>
  <c r="V2" i="5"/>
  <c r="AT2" i="5"/>
  <c r="BD2" i="5"/>
  <c r="AU2" i="5"/>
  <c r="AI2" i="5"/>
  <c r="AB2" i="5"/>
  <c r="Q2" i="5"/>
  <c r="AY2" i="5"/>
  <c r="X2" i="5"/>
  <c r="BC2" i="5"/>
  <c r="BV2" i="5"/>
  <c r="O2" i="5"/>
  <c r="BY2" i="5"/>
  <c r="R2" i="5"/>
  <c r="BF2" i="5"/>
  <c r="BL2" i="5"/>
  <c r="K2" i="5"/>
  <c r="I2" i="5"/>
  <c r="P2" i="5"/>
  <c r="AG2" i="5"/>
  <c r="BO2" i="5"/>
  <c r="AA2" i="5"/>
  <c r="D2" i="5"/>
  <c r="BU2" i="5"/>
  <c r="AE2" i="5"/>
  <c r="AX2" i="5"/>
  <c r="CD2" i="5"/>
  <c r="AQ2" i="5"/>
  <c r="AL2" i="5"/>
  <c r="J2" i="5"/>
  <c r="AZ2" i="5"/>
  <c r="BP2" i="5"/>
  <c r="BI2" i="5"/>
  <c r="E2" i="5"/>
  <c r="AV2" i="5"/>
  <c r="AJ2" i="5"/>
  <c r="BS2" i="5"/>
  <c r="AH2" i="5"/>
  <c r="AW2" i="5"/>
  <c r="T2" i="5"/>
  <c r="BA2" i="5"/>
  <c r="CA2" i="5"/>
  <c r="CB2" i="5"/>
  <c r="N2" i="5"/>
  <c r="BB2" i="5"/>
  <c r="BR2" i="5"/>
  <c r="CC2" i="5"/>
  <c r="BH2" i="5"/>
  <c r="AC2" i="5"/>
  <c r="AO2" i="5"/>
  <c r="BE2" i="5"/>
  <c r="BW2" i="5"/>
  <c r="BM2" i="5"/>
  <c r="BG2" i="5"/>
  <c r="AM2" i="5"/>
  <c r="Y2" i="5"/>
  <c r="AF2" i="5"/>
  <c r="BX2" i="5"/>
  <c r="C2" i="5"/>
  <c r="BK2" i="5"/>
  <c r="A2" i="5"/>
  <c r="AS2" i="3" l="1"/>
  <c r="P2" i="3"/>
  <c r="BI2" i="3"/>
  <c r="AG2" i="3"/>
  <c r="E2" i="3"/>
  <c r="AL2" i="3"/>
  <c r="N2" i="3"/>
  <c r="BU2" i="3"/>
  <c r="BM2" i="3"/>
  <c r="O2" i="3"/>
  <c r="BV2" i="3"/>
  <c r="X2" i="3"/>
  <c r="AW2" i="3"/>
  <c r="BG2" i="3"/>
  <c r="AH2" i="3"/>
  <c r="H2" i="3"/>
  <c r="R2" i="3"/>
  <c r="BL2" i="3"/>
  <c r="BX2" i="3"/>
  <c r="S2" i="3"/>
  <c r="BN2" i="3"/>
  <c r="AV2" i="3"/>
  <c r="BE2" i="3"/>
  <c r="J2" i="3"/>
  <c r="BT2" i="3"/>
  <c r="BO2" i="3"/>
  <c r="BY2" i="3"/>
  <c r="U2" i="3"/>
  <c r="BZ2" i="3"/>
  <c r="AP2" i="3"/>
  <c r="V2" i="3"/>
  <c r="CE2" i="3"/>
  <c r="BH2" i="3"/>
  <c r="AM2" i="3"/>
  <c r="BB2" i="3"/>
  <c r="AX2" i="3"/>
  <c r="BC2" i="3"/>
  <c r="CF2" i="3"/>
  <c r="CD2" i="3"/>
  <c r="BF2" i="3"/>
  <c r="BQ2" i="3"/>
  <c r="BR2" i="3"/>
  <c r="AZ2" i="3"/>
  <c r="Z2" i="3"/>
  <c r="F2" i="3"/>
  <c r="BD2" i="3"/>
  <c r="AI2" i="3"/>
  <c r="AR2" i="3"/>
  <c r="AD2" i="3"/>
  <c r="CA2" i="3"/>
  <c r="T2" i="3"/>
  <c r="CB2" i="3"/>
  <c r="K2" i="3"/>
  <c r="G2" i="3"/>
  <c r="Y2" i="3"/>
  <c r="BA2" i="3"/>
  <c r="BP2" i="3"/>
  <c r="BJ2" i="3"/>
  <c r="AC2" i="3"/>
  <c r="AQ2" i="3"/>
  <c r="I2" i="3"/>
  <c r="AJ2" i="3"/>
  <c r="M2" i="3"/>
  <c r="AF2" i="3"/>
  <c r="AO2" i="3"/>
  <c r="AB2" i="3"/>
  <c r="AY2" i="3"/>
  <c r="AN2" i="3"/>
  <c r="AU2" i="3"/>
  <c r="AE2" i="3"/>
  <c r="BS2" i="3"/>
  <c r="L2" i="3"/>
  <c r="BK2" i="3"/>
  <c r="C2" i="3"/>
  <c r="BW2" i="3"/>
  <c r="Q2" i="3"/>
  <c r="AA2" i="3"/>
  <c r="AT2" i="3"/>
  <c r="W2" i="3"/>
  <c r="CC2" i="3"/>
  <c r="AK2" i="3"/>
  <c r="AF2" i="2" l="1"/>
  <c r="Q2" i="2"/>
  <c r="BO2" i="2"/>
  <c r="E2" i="2"/>
  <c r="F2" i="2"/>
  <c r="O2" i="2"/>
  <c r="BG2" i="2"/>
  <c r="AV2" i="2"/>
  <c r="AJ2" i="2"/>
  <c r="C2" i="2"/>
  <c r="AW2" i="2"/>
  <c r="W2" i="2"/>
  <c r="AL2" i="2"/>
  <c r="G2" i="2"/>
  <c r="BQ2" i="2"/>
  <c r="AI2" i="2"/>
  <c r="AA2" i="2"/>
  <c r="AR2" i="2"/>
  <c r="L2" i="2"/>
  <c r="U2" i="2"/>
  <c r="AX2" i="2"/>
  <c r="BU2" i="2"/>
  <c r="BJ2" i="2"/>
  <c r="R2" i="2"/>
  <c r="AM2" i="2"/>
  <c r="AQ2" i="2"/>
  <c r="BY2" i="2"/>
  <c r="AN2" i="2"/>
  <c r="Z2" i="2"/>
  <c r="BZ2" i="2"/>
  <c r="BF2" i="2"/>
  <c r="AZ2" i="2"/>
  <c r="BW2" i="2"/>
  <c r="AO2" i="2"/>
  <c r="J2" i="2"/>
  <c r="AB2" i="2"/>
  <c r="CC2" i="2"/>
  <c r="CB2" i="2"/>
  <c r="D2" i="2"/>
  <c r="BB2" i="2"/>
  <c r="AS2" i="2"/>
  <c r="M2" i="2"/>
  <c r="BN2" i="2"/>
  <c r="BK2" i="2"/>
  <c r="AG2" i="2"/>
  <c r="AP2" i="2"/>
  <c r="BP2" i="2"/>
  <c r="AY2" i="2"/>
  <c r="BE2" i="2"/>
  <c r="Y2" i="2"/>
  <c r="BM2" i="2"/>
  <c r="K2" i="2"/>
  <c r="H2" i="2"/>
  <c r="BA2" i="2"/>
  <c r="AE2" i="2"/>
  <c r="T2" i="2"/>
  <c r="BT2" i="2"/>
  <c r="AK2" i="2"/>
  <c r="S2" i="2"/>
  <c r="CA2" i="2"/>
  <c r="BC2" i="2"/>
  <c r="N2" i="2"/>
  <c r="BI2" i="2"/>
  <c r="I2" i="2"/>
  <c r="BS2" i="2"/>
  <c r="AT2" i="2"/>
  <c r="BR2" i="2"/>
  <c r="BD2" i="2"/>
  <c r="BV2" i="2"/>
  <c r="AH2" i="2"/>
  <c r="BH2" i="2"/>
  <c r="CD2" i="2"/>
  <c r="BL2" i="2"/>
  <c r="AD2" i="2"/>
  <c r="X2" i="2"/>
  <c r="P2" i="2"/>
  <c r="BX2" i="2"/>
  <c r="AU2" i="2"/>
  <c r="V2" i="2"/>
  <c r="AC2" i="2"/>
  <c r="A2" i="2"/>
  <c r="BC2" i="1"/>
  <c r="H2" i="1"/>
  <c r="Z2" i="1"/>
  <c r="F2" i="1"/>
  <c r="BQ2" i="1"/>
  <c r="U2" i="1"/>
  <c r="AI2" i="1"/>
  <c r="AB2" i="1"/>
  <c r="BF2" i="1"/>
  <c r="AV2" i="1"/>
  <c r="AW2" i="1"/>
  <c r="AD2" i="1"/>
  <c r="O2" i="1"/>
  <c r="AU2" i="1"/>
  <c r="AT2" i="1"/>
  <c r="T2" i="1"/>
  <c r="K2" i="1"/>
  <c r="CD2" i="1"/>
  <c r="E2" i="1"/>
  <c r="BD2" i="1"/>
  <c r="BU2" i="1"/>
  <c r="M2" i="1"/>
  <c r="BE2" i="1"/>
  <c r="AX2" i="1"/>
  <c r="BT2" i="1"/>
  <c r="L2" i="1"/>
  <c r="AF2" i="1"/>
  <c r="BV2" i="1"/>
  <c r="G2" i="1"/>
  <c r="AN2" i="1"/>
  <c r="AZ2" i="1"/>
  <c r="AK2" i="1"/>
  <c r="AM2" i="1"/>
  <c r="BB2" i="1"/>
  <c r="BS2" i="1"/>
  <c r="BJ2" i="1"/>
  <c r="AS2" i="1"/>
  <c r="AC2" i="1"/>
  <c r="AP2" i="1"/>
  <c r="BR2" i="1"/>
  <c r="AE2" i="1"/>
  <c r="CB2" i="1"/>
  <c r="X2" i="1"/>
  <c r="AL2" i="1"/>
  <c r="W2" i="1"/>
  <c r="CC2" i="1"/>
  <c r="CA2" i="1"/>
  <c r="J2" i="1"/>
  <c r="AY2" i="1"/>
  <c r="BK2" i="1"/>
  <c r="N2" i="1"/>
  <c r="BM2" i="1"/>
  <c r="V2" i="1"/>
  <c r="I2" i="1"/>
  <c r="BW2" i="1"/>
  <c r="BG2" i="1"/>
  <c r="Y2" i="1"/>
  <c r="BH2" i="1"/>
  <c r="BN2" i="1"/>
  <c r="AQ2" i="1"/>
  <c r="AJ2" i="1"/>
  <c r="AR2" i="1"/>
  <c r="AH2" i="1"/>
  <c r="BZ2" i="1"/>
  <c r="D2" i="1"/>
  <c r="P2" i="1"/>
  <c r="BP2" i="1"/>
  <c r="S2" i="1"/>
  <c r="BY2" i="1"/>
  <c r="C2" i="1"/>
  <c r="BL2" i="1"/>
  <c r="AG2" i="1"/>
  <c r="BA2" i="1"/>
  <c r="BX2" i="1"/>
  <c r="R2" i="1"/>
  <c r="AO2" i="1"/>
  <c r="BI2" i="1"/>
  <c r="AA2" i="1"/>
  <c r="BO2" i="1"/>
  <c r="Q2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<sst xmlns="http://schemas.openxmlformats.org/spreadsheetml/2006/main" count="40107" uniqueCount="83">
  <si>
    <t>BBAS3 BS EQUITY</t>
  </si>
  <si>
    <t>BBDC3 BS EQUITY</t>
  </si>
  <si>
    <t>BBSE3 BS Equity</t>
  </si>
  <si>
    <t>BEEF3 BS EQUITY</t>
  </si>
  <si>
    <t>BPAC11 BS Equity</t>
  </si>
  <si>
    <t>BRAP4 BS EQUITY</t>
  </si>
  <si>
    <t>BRAV3 BS Equity</t>
  </si>
  <si>
    <t>BRKM5 BS EQUITY</t>
  </si>
  <si>
    <t>CEAB3 BS Equity</t>
  </si>
  <si>
    <t>CMIG4 BS EQUITY</t>
  </si>
  <si>
    <t>CMIN3 BS Equity</t>
  </si>
  <si>
    <t>COGN3 BS EQUITY</t>
  </si>
  <si>
    <t>CPFE3 BS Equity</t>
  </si>
  <si>
    <t>CPLE3 BS Equity</t>
  </si>
  <si>
    <t>CSAN3 BS EQUITY</t>
  </si>
  <si>
    <t>CSNA3 BS EQUITY</t>
  </si>
  <si>
    <t>CSMG3 BS Equity</t>
  </si>
  <si>
    <t>CURY3 BS EQUITY</t>
  </si>
  <si>
    <t>CXSE3 BS Equity</t>
  </si>
  <si>
    <t>CYRE3 BS EQUITY</t>
  </si>
  <si>
    <t>DIRR3 BS EQUITY</t>
  </si>
  <si>
    <t>EGIE3 BS Equity</t>
  </si>
  <si>
    <t>EMBJ3 BS EQUITY</t>
  </si>
  <si>
    <t>ENEV3 BS Equity</t>
  </si>
  <si>
    <t>ENGI11 BS Equity</t>
  </si>
  <si>
    <t>EQTL3 BS EQUITY</t>
  </si>
  <si>
    <t>FLRY3 BS EQUITY</t>
  </si>
  <si>
    <t>GGBR4 BS Equity</t>
  </si>
  <si>
    <t>GOAU4 BS EQUITY</t>
  </si>
  <si>
    <t>HAPV3 BS EQUITY</t>
  </si>
  <si>
    <t>HYPE3 BS EQUITY</t>
  </si>
  <si>
    <t>IGTI11 BS Equity</t>
  </si>
  <si>
    <t>IRBR3 BS Equity</t>
  </si>
  <si>
    <t>ISAE4 BS Equity</t>
  </si>
  <si>
    <t>ITSA4 BS Equity</t>
  </si>
  <si>
    <t>ITUB4 BS EQUITY</t>
  </si>
  <si>
    <t>KLBN11 BS Equity</t>
  </si>
  <si>
    <t>LREN3 BS Equity</t>
  </si>
  <si>
    <t>MBRF3 BS EQUITY</t>
  </si>
  <si>
    <t>MGLU3 BS Equity</t>
  </si>
  <si>
    <t>MOTV3 BS EQUITY</t>
  </si>
  <si>
    <t>MRVE3 BS Equity</t>
  </si>
  <si>
    <t>MULT3 BS Equity</t>
  </si>
  <si>
    <t>NATU3 BS Equity</t>
  </si>
  <si>
    <t>PCAR3 BS Equity</t>
  </si>
  <si>
    <t>PETR3 BS EQUITY</t>
  </si>
  <si>
    <t>PETR4 BS EQUITY</t>
  </si>
  <si>
    <t>POMO4 BS EQUITY</t>
  </si>
  <si>
    <t>PRIO3 BS Equity</t>
  </si>
  <si>
    <t>PSSA3 BS EQUITY</t>
  </si>
  <si>
    <t>RADL3 BS EQUITY</t>
  </si>
  <si>
    <t>RAIL3 BS Equity</t>
  </si>
  <si>
    <t>RAIZ4 BS Equity</t>
  </si>
  <si>
    <t>RDOR3 BS Equity</t>
  </si>
  <si>
    <t>RECV3 BS Equity</t>
  </si>
  <si>
    <t>RENT3 BS Equity</t>
  </si>
  <si>
    <t>RENT4 BS Equity</t>
  </si>
  <si>
    <t>SANB11 BS EQUITY</t>
  </si>
  <si>
    <t>SBSP3 BS EQUITY</t>
  </si>
  <si>
    <t>SLCE3 BS EQUITY</t>
  </si>
  <si>
    <t>SMFT3 BS Equity</t>
  </si>
  <si>
    <t>SUZB3 BS Equity</t>
  </si>
  <si>
    <t>TAEE11 BS EQUITY</t>
  </si>
  <si>
    <t>TIMS3 BS Equity</t>
  </si>
  <si>
    <t>TOTS3 BS EQUITY</t>
  </si>
  <si>
    <t>UGPA3 BS Equity</t>
  </si>
  <si>
    <t>USIM5 BS EQUITY</t>
  </si>
  <si>
    <t>VALE3 BS EQUITY</t>
  </si>
  <si>
    <t>VAMO3 BS Equity</t>
  </si>
  <si>
    <t>VIVT3 BS EQUITY</t>
  </si>
  <si>
    <t>VIVA3 BS Equity</t>
  </si>
  <si>
    <t>VBBR3 BS EQUITY</t>
  </si>
  <si>
    <t>WEGE3 BS Equity</t>
  </si>
  <si>
    <t>YDUQ3 BS Equity</t>
  </si>
  <si>
    <t>Dates</t>
  </si>
  <si>
    <t xml:space="preserve"> ABEV3 BS Equity </t>
  </si>
  <si>
    <t xml:space="preserve"> ALOS3 BS Equity </t>
  </si>
  <si>
    <t xml:space="preserve"> ASAI3 BS Equity </t>
  </si>
  <si>
    <t xml:space="preserve"> AURE3 BS Equity </t>
  </si>
  <si>
    <t xml:space="preserve"> AXIA3 BS Equity </t>
  </si>
  <si>
    <t xml:space="preserve"> AZZA3 BS Equity </t>
  </si>
  <si>
    <t xml:space="preserve"> B3SA3 BS Equity 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</si>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</sst>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BDH|16368749487554629770</stp>
        <tr r="P2" s="3"/>
      </tp>
      <tp t="s">
        <v>#N/A N/A</v>
        <stp/>
        <stp>BDH|11676986048630678610</stp>
        <tr r="Z2" s="8"/>
      </tp>
      <tp t="s">
        <v>#N/A N/A</v>
        <stp/>
        <stp>BDH|12926299817238214348</stp>
        <tr r="BS2" s="8"/>
      </tp>
      <tp t="s">
        <v>#N/A N/A</v>
        <stp/>
        <stp>BDH|12174902005417446610</stp>
        <tr r="AH2" s="6"/>
      </tp>
      <tp t="e">
        <v>#N/A</v>
        <stp/>
        <stp>BDH|13882401789106759364</stp>
        <tr r="I2" s="1"/>
      </tp>
      <tp t="s">
        <v>#N/A N/A</v>
        <stp/>
        <stp>BDH|18302234897531193850</stp>
        <tr r="AV2" s="10"/>
      </tp>
      <tp t="s">
        <v>#N/A N/A</v>
        <stp/>
        <stp>BDH|14840762898786331670</stp>
        <tr r="P2" s="10"/>
      </tp>
      <tp t="s">
        <v>#N/A N/A</v>
        <stp/>
        <stp>BDH|14123281586670457491</stp>
        <tr r="BR2" s="11"/>
      </tp>
      <tp t="s">
        <v>#N/A N/A</v>
        <stp/>
        <stp>BDH|12301409151889180068</stp>
        <tr r="BB2" s="10"/>
      </tp>
      <tp t="s">
        <v>#N/A N/A</v>
        <stp/>
        <stp>BDH|15560391669739025307</stp>
        <tr r="BA2" s="10"/>
      </tp>
      <tp t="e">
        <v>#N/A</v>
        <stp/>
        <stp>BDH|12092062363687266935</stp>
        <tr r="BD2" s="3"/>
      </tp>
      <tp t="s">
        <v>#N/A N/A</v>
        <stp/>
        <stp>BDH|14141856936827658220</stp>
        <tr r="H2" s="5"/>
      </tp>
      <tp t="s">
        <v>#N/A N/A</v>
        <stp/>
        <stp>BDH|11306173118222209978</stp>
        <tr r="AA2" s="6"/>
      </tp>
      <tp t="s">
        <v>#N/A N/A</v>
        <stp/>
        <stp>BDH|12869440289494866052</stp>
        <tr r="X2" s="11"/>
      </tp>
      <tp t="s">
        <v>#N/A N/A</v>
        <stp/>
        <stp>BDH|13273078972707832949</stp>
        <tr r="AH2" s="10"/>
      </tp>
      <tp t="s">
        <v>#N/A N/A</v>
        <stp/>
        <stp>BDH|12987901081629399017</stp>
        <tr r="AK2" s="11"/>
      </tp>
      <tp t="s">
        <v>#N/A N/A</v>
        <stp/>
        <stp>BDH|12232919074210996632</stp>
        <tr r="M2" s="8"/>
      </tp>
      <tp t="e">
        <v>#N/A</v>
        <stp/>
        <stp>BDH|16728640674855803817</stp>
        <tr r="AC2" s="4"/>
      </tp>
      <tp t="s">
        <v>#N/A N/A</v>
        <stp/>
        <stp>BDP|14540255218789253590</stp>
        <tr r="B24" s="9"/>
      </tp>
      <tp t="s">
        <v>#N/A N/A</v>
        <stp/>
        <stp>BDH|16160598898903397237</stp>
        <tr r="A2" s="5"/>
      </tp>
      <tp t="s">
        <v>#N/A N/A</v>
        <stp/>
        <stp>BDH|15130731055378112469</stp>
        <tr r="AT2" s="11"/>
      </tp>
      <tp t="s">
        <v>#N/A N/A</v>
        <stp/>
        <stp>BDH|14847501939480403959</stp>
        <tr r="C2" s="8"/>
      </tp>
      <tp t="e">
        <v>#N/A</v>
        <stp/>
        <stp>BDH|16503910002267106377</stp>
        <tr r="BC2" s="1"/>
      </tp>
      <tp t="s">
        <v>#N/A N/A</v>
        <stp/>
        <stp>BDH|16132346300019634716</stp>
        <tr r="AW2" s="5"/>
      </tp>
      <tp t="e">
        <v>#N/A</v>
        <stp/>
        <stp>BDH|11582986253980444684</stp>
        <tr r="CA2" s="3"/>
      </tp>
      <tp t="e">
        <v>#N/A</v>
        <stp/>
        <stp>BDH|16756236985736241169</stp>
        <tr r="E2" s="4"/>
      </tp>
      <tp t="e">
        <v>#N/A</v>
        <stp/>
        <stp>BDH|15312141287643000479</stp>
        <tr r="BV2" s="3"/>
      </tp>
      <tp t="e">
        <v>#N/A</v>
        <stp/>
        <stp>BDH|13807818764507278190</stp>
        <tr r="J2" s="3"/>
      </tp>
      <tp t="s">
        <v>#N/A N/A</v>
        <stp/>
        <stp>BDH|17526346027425196818</stp>
        <tr r="V2" s="5"/>
      </tp>
      <tp t="s">
        <v>#N/A N/A</v>
        <stp/>
        <stp>BDH|12036852376773030550</stp>
        <tr r="I2" s="6"/>
      </tp>
      <tp t="s">
        <v>#N/A N/A</v>
        <stp/>
        <stp>BDH|14432437232669428185</stp>
        <tr r="S2" s="11"/>
      </tp>
      <tp t="s">
        <v>#N/A N/A</v>
        <stp/>
        <stp>BDH|12953059326073667845</stp>
        <tr r="BQ2" s="8"/>
      </tp>
      <tp t="s">
        <v>#N/A N/A</v>
        <stp/>
        <stp>BDH|13267246098977066449</stp>
        <tr r="BB2" s="11"/>
      </tp>
      <tp t="s">
        <v>#N/A N/A</v>
        <stp/>
        <stp>BDH|15621892554997435420</stp>
        <tr r="BM2" s="8"/>
      </tp>
      <tp t="e">
        <v>#N/A</v>
        <stp/>
        <stp>BDH|16587982564331612325</stp>
        <tr r="BA2" s="1"/>
      </tp>
      <tp t="s">
        <v>#N/A N/A</v>
        <stp/>
        <stp>BDH|17940810072927105468</stp>
        <tr r="Y2" s="6"/>
      </tp>
      <tp t="s">
        <v>#N/A N/A</v>
        <stp/>
        <stp>BDH|16625758091522988174</stp>
        <tr r="BX2" s="10"/>
      </tp>
      <tp t="e">
        <v>#N/A</v>
        <stp/>
        <stp>BDH|11110989438543564388</stp>
        <tr r="AI2" s="1"/>
      </tp>
      <tp t="s">
        <v>#N/A N/A</v>
        <stp/>
        <stp>BDH|15401783760228147717</stp>
        <tr r="AP2" s="8"/>
      </tp>
      <tp t="s">
        <v>#N/A N/A</v>
        <stp/>
        <stp>BDP|10803205510373277881</stp>
        <tr r="B35" s="9"/>
      </tp>
      <tp t="s">
        <v>#N/A N/A</v>
        <stp/>
        <stp>BDH|15564556185514084457</stp>
        <tr r="BT2" s="10"/>
      </tp>
      <tp t="e">
        <v>#N/A</v>
        <stp/>
        <stp>BDH|11227859092400552805</stp>
        <tr r="AU2" s="1"/>
      </tp>
      <tp t="e">
        <v>#N/A</v>
        <stp/>
        <stp>BDH|12884725968988225305</stp>
        <tr r="BR2" s="2"/>
      </tp>
      <tp t="s">
        <v>#N/A N/A</v>
        <stp/>
        <stp>BDH|15451764318969236289</stp>
        <tr r="AR2" s="8"/>
      </tp>
      <tp t="s">
        <v>#N/A N/A</v>
        <stp/>
        <stp>BDH|15552643460089494469</stp>
        <tr r="BM2" s="6"/>
      </tp>
      <tp t="e">
        <v>#N/A</v>
        <stp/>
        <stp>BDH|14666158121939858696</stp>
        <tr r="BK2" s="2"/>
      </tp>
      <tp t="e">
        <v>#N/A</v>
        <stp/>
        <stp>BDH|10994390493641758311</stp>
        <tr r="BN2" s="1"/>
      </tp>
      <tp t="e">
        <v>#N/A</v>
        <stp/>
        <stp>BDH|14753978713206523230</stp>
        <tr r="BJ2" s="2"/>
      </tp>
      <tp t="e">
        <v>#N/A</v>
        <stp/>
        <stp>BDH|11422187319559153014</stp>
        <tr r="A2" s="1"/>
      </tp>
      <tp t="s">
        <v>#N/A N/A</v>
        <stp/>
        <stp>BDH|12705669520957929918</stp>
        <tr r="BU2" s="10"/>
      </tp>
      <tp t="s">
        <v>#N/A N/A</v>
        <stp/>
        <stp>BDH|11625977247412791685</stp>
        <tr r="C2" s="5"/>
      </tp>
      <tp t="e">
        <v>#N/A</v>
        <stp/>
        <stp>BDH|17741597743266696804</stp>
        <tr r="D2" s="2"/>
      </tp>
      <tp t="s">
        <v>#N/A N/A</v>
        <stp/>
        <stp>BDH|17894375805684657862</stp>
        <tr r="H2" s="11"/>
      </tp>
      <tp t="e">
        <v>#N/A</v>
        <stp/>
        <stp>BDH|15990456930448070211</stp>
        <tr r="AH2" s="3"/>
      </tp>
      <tp t="s">
        <v>#N/A N/A</v>
        <stp/>
        <stp>BDH|10007914944727807201</stp>
        <tr r="AU2" s="10"/>
      </tp>
      <tp t="s">
        <v>#N/A N/A</v>
        <stp/>
        <stp>BDH|15372883543505216463</stp>
        <tr r="U2" s="10"/>
      </tp>
      <tp t="s">
        <v>#N/A N/A</v>
        <stp/>
        <stp>BDH|15687926938990125717</stp>
        <tr r="AF2" s="5"/>
      </tp>
      <tp t="s">
        <v>#N/A N/A</v>
        <stp/>
        <stp>BDH|16387163834049666590</stp>
        <tr r="T2" s="11"/>
      </tp>
      <tp t="s">
        <v>#N/A N/A</v>
        <stp/>
        <stp>BDP|10980879659572641697</stp>
        <tr r="B11" s="9"/>
      </tp>
      <tp t="s">
        <v>#N/A N/A</v>
        <stp/>
        <stp>BDP|11448483490264167164</stp>
        <tr r="B71" s="9"/>
      </tp>
      <tp t="s">
        <v>#N/A N/A</v>
        <stp/>
        <stp>BDP|18350216508465550612</stp>
        <tr r="B63" s="9"/>
      </tp>
      <tp t="s">
        <v>#N/A N/A</v>
        <stp/>
        <stp>BDH|17184682758244045916</stp>
        <tr r="BS2" s="5"/>
      </tp>
      <tp t="e">
        <v>#N/A</v>
        <stp/>
        <stp>BDH|15187611671739850498</stp>
        <tr r="Y2" s="1"/>
      </tp>
      <tp t="s">
        <v>#N/A N/A</v>
        <stp/>
        <stp>BDH|10319945422091447317</stp>
        <tr r="BH2" s="8"/>
      </tp>
      <tp t="s">
        <v>#N/A N/A</v>
        <stp/>
        <stp>BDH|13684239025498223216</stp>
        <tr r="BY2" s="5"/>
      </tp>
      <tp t="s">
        <v>#N/A N/A</v>
        <stp/>
        <stp>BDH|12391539809778327693</stp>
        <tr r="AX2" s="10"/>
      </tp>
      <tp t="s">
        <v>#N/A N/A</v>
        <stp/>
        <stp>BDH|14010273294382494450</stp>
        <tr r="S2" s="5"/>
      </tp>
      <tp t="s">
        <v>#N/A N/A</v>
        <stp/>
        <stp>BDH|16263897694979237798</stp>
        <tr r="AB2" s="8"/>
      </tp>
      <tp t="e">
        <v>#N/A</v>
        <stp/>
        <stp>BDH|10152918707240191026</stp>
        <tr r="T2" s="2"/>
      </tp>
      <tp t="s">
        <v>#N/A N/A</v>
        <stp/>
        <stp>BDH|18087729825975002101</stp>
        <tr r="BC2" s="8"/>
      </tp>
      <tp t="s">
        <v>#N/A N/A</v>
        <stp/>
        <stp>BDH|12892615278422140871</stp>
        <tr r="AF2" s="8"/>
      </tp>
      <tp t="e">
        <v>#N/A</v>
        <stp/>
        <stp>BDH|11895077780821878101</stp>
        <tr r="BW2" s="2"/>
      </tp>
      <tp t="s">
        <v>#N/A N/A</v>
        <stp/>
        <stp>BDH|11478812526573185191</stp>
        <tr r="O2" s="6"/>
      </tp>
      <tp t="e">
        <v>#N/A</v>
        <stp/>
        <stp>BDH|11277853873903881463</stp>
        <tr r="CD2" s="3"/>
      </tp>
      <tp t="s">
        <v>#N/A N/A</v>
        <stp/>
        <stp>BDH|15164584558654231891</stp>
        <tr r="AQ2" s="11"/>
      </tp>
      <tp t="s">
        <v>#N/A N/A</v>
        <stp/>
        <stp>BDH|16194789894516829788</stp>
        <tr r="A2" s="8"/>
      </tp>
      <tp t="e">
        <v>#N/A</v>
        <stp/>
        <stp>BDH|12619334417849772098</stp>
        <tr r="AZ2" s="2"/>
      </tp>
      <tp t="s">
        <v>#N/A N/A</v>
        <stp/>
        <stp>BDH|11115509418124093868</stp>
        <tr r="BP2" s="6"/>
      </tp>
      <tp t="s">
        <v>#N/A N/A</v>
        <stp/>
        <stp>BDP|17263257079134239866</stp>
        <tr r="B26" s="9"/>
      </tp>
      <tp t="s">
        <v>#N/A N/A</v>
        <stp/>
        <stp>BDP|11617195012227390823</stp>
        <tr r="B57" s="9"/>
      </tp>
      <tp t="s">
        <v>#N/A N/A</v>
        <stp/>
        <stp>BDP|10503730877006669835</stp>
        <tr r="B79" s="9"/>
      </tp>
      <tp t="s">
        <v>#N/A N/A</v>
        <stp/>
        <stp>BDH|16295712112539872784</stp>
        <tr r="AQ2" s="8"/>
      </tp>
      <tp t="s">
        <v>#N/A N/A</v>
        <stp/>
        <stp>BDH|15685758180136351217</stp>
        <tr r="W2" s="6"/>
      </tp>
      <tp t="e">
        <v>#N/A</v>
        <stp/>
        <stp>BDH|18331637417134711511</stp>
        <tr r="BF2" s="1"/>
      </tp>
      <tp t="s">
        <v>#N/A N/A</v>
        <stp/>
        <stp>BDH|10705110845278484347</stp>
        <tr r="BU2" s="6"/>
      </tp>
      <tp t="s">
        <v>#N/A N/A</v>
        <stp/>
        <stp>BDH|10856789123602220931</stp>
        <tr r="AQ2" s="6"/>
      </tp>
      <tp t="e">
        <v>#N/A</v>
        <stp/>
        <stp>BDH|12847098156371050853</stp>
        <tr r="BO2" s="4"/>
      </tp>
      <tp t="s">
        <v>#N/A N/A</v>
        <stp/>
        <stp>BDH|10643752926639390230</stp>
        <tr r="AD2" s="11"/>
      </tp>
      <tp t="s">
        <v>#N/A N/A</v>
        <stp/>
        <stp>BDH|15045110332300175974</stp>
        <tr r="BS2" s="11"/>
      </tp>
      <tp t="s">
        <v>#N/A N/A</v>
        <stp/>
        <stp>BDH|11593330372663708844</stp>
        <tr r="BA2" s="6"/>
      </tp>
      <tp t="s">
        <v>#N/A N/A</v>
        <stp/>
        <stp>BDH|15451178694662932196</stp>
        <tr r="P2" s="11"/>
      </tp>
      <tp t="e">
        <v>#N/A</v>
        <stp/>
        <stp>BDH|13894974977286865567</stp>
        <tr r="BC2" s="2"/>
      </tp>
      <tp t="s">
        <v>#N/A N/A</v>
        <stp/>
        <stp>BDH|13751113432777881846</stp>
        <tr r="AS2" s="5"/>
      </tp>
      <tp t="e">
        <v>#N/A</v>
        <stp/>
        <stp>BDH|11674384382400142457</stp>
        <tr r="BB2" s="2"/>
      </tp>
      <tp t="e">
        <v>#N/A</v>
        <stp/>
        <stp>BDH|18032267456107335684</stp>
        <tr r="AM2" s="4"/>
      </tp>
      <tp t="s">
        <v>#N/A N/A</v>
        <stp/>
        <stp>BDH|16513028107561404997</stp>
        <tr r="F2" s="11"/>
      </tp>
      <tp t="s">
        <v>#N/A N/A</v>
        <stp/>
        <stp>BDH|17347382923598218072</stp>
        <tr r="AO2" s="10"/>
      </tp>
      <tp t="e">
        <v>#N/A</v>
        <stp/>
        <stp>BDH|11932239672629332369</stp>
        <tr r="BX2" s="4"/>
      </tp>
      <tp t="e">
        <v>#N/A</v>
        <stp/>
        <stp>BDH|16148616791532523590</stp>
        <tr r="M2" s="1"/>
      </tp>
      <tp t="e">
        <v>#N/A</v>
        <stp/>
        <stp>BDH|15955698426667367890</stp>
        <tr r="BW2" s="4"/>
      </tp>
      <tp t="s">
        <v>#N/A N/A</v>
        <stp/>
        <stp>BDH|10962162743802985998</stp>
        <tr r="CD2" s="8"/>
      </tp>
      <tp t="e">
        <v>#N/A</v>
        <stp/>
        <stp>BDH|11030435328411378846</stp>
        <tr r="Q2" s="2"/>
      </tp>
      <tp t="s">
        <v>#N/A N/A</v>
        <stp/>
        <stp>BDH|11031100476881134887</stp>
        <tr r="BJ2" s="6"/>
      </tp>
      <tp t="s">
        <v>#N/A N/A</v>
        <stp/>
        <stp>BDH|10096494845678775640</stp>
        <tr r="AY2" s="11"/>
      </tp>
      <tp t="s">
        <v>#N/A N/A</v>
        <stp/>
        <stp>BDH|12764383383567113021</stp>
        <tr r="AA2" s="5"/>
      </tp>
      <tp t="s">
        <v>#N/A N/A</v>
        <stp/>
        <stp>BDH|15221662829859454676</stp>
        <tr r="BK2" s="10"/>
      </tp>
      <tp t="s">
        <v>#N/A N/A</v>
        <stp/>
        <stp>BDP|16002234687464785789</stp>
        <tr r="B16" s="9"/>
      </tp>
      <tp t="s">
        <v>#N/A N/A</v>
        <stp/>
        <stp>BDP|16096801777941129763</stp>
        <tr r="B2" s="9"/>
      </tp>
      <tp t="s">
        <v>#N/A N/A</v>
        <stp/>
        <stp>BDP|14094830950492938498</stp>
        <tr r="B76" s="9"/>
      </tp>
      <tp t="s">
        <v>#N/A N/A</v>
        <stp/>
        <stp>BDP|17301933553510394442</stp>
        <tr r="B65" s="9"/>
      </tp>
      <tp t="s">
        <v>#N/A N/A</v>
        <stp/>
        <stp>BDP|16327300504479585353</stp>
        <tr r="B44" s="9"/>
      </tp>
      <tp t="e">
        <v>#N/A</v>
        <stp/>
        <stp>BDH|16077664626215384820</stp>
        <tr r="R2" s="3"/>
      </tp>
      <tp t="s">
        <v>#N/A N/A</v>
        <stp/>
        <stp>BDH|10619155307748075615</stp>
        <tr r="F2" s="6"/>
      </tp>
      <tp t="s">
        <v>#N/A N/A</v>
        <stp/>
        <stp>BDH|12934710362185658997</stp>
        <tr r="P2" s="5"/>
      </tp>
      <tp t="s">
        <v>#N/A N/A</v>
        <stp/>
        <stp>BDH|14952009928309953010</stp>
        <tr r="AK2" s="6"/>
      </tp>
      <tp t="e">
        <v>#N/A</v>
        <stp/>
        <stp>BDH|13688816029082115467</stp>
        <tr r="BH2" s="2"/>
      </tp>
      <tp t="e">
        <v>#N/A</v>
        <stp/>
        <stp>BDH|10499869509803130437</stp>
        <tr r="CD2" s="1"/>
      </tp>
      <tp t="s">
        <v>#N/A N/A</v>
        <stp/>
        <stp>BDH|11423566952937197982</stp>
        <tr r="AX2" s="6"/>
      </tp>
      <tp t="s">
        <v>#N/A N/A</v>
        <stp/>
        <stp>BDH|15599988404143772068</stp>
        <tr r="AP2" s="10"/>
      </tp>
      <tp t="s">
        <v>#N/A N/A</v>
        <stp/>
        <stp>BDH|10041557693646407591</stp>
        <tr r="L2" s="11"/>
      </tp>
      <tp t="e">
        <v>#N/A</v>
        <stp/>
        <stp>BDH|11524762014500225891</stp>
        <tr r="BZ2" s="3"/>
      </tp>
      <tp t="s">
        <v>#N/A N/A</v>
        <stp/>
        <stp>BDH|12855417188309854850</stp>
        <tr r="AE2" s="5"/>
      </tp>
      <tp t="e">
        <v>#N/A</v>
        <stp/>
        <stp>BDH|10688306679478602371</stp>
        <tr r="AB2" s="1"/>
      </tp>
      <tp t="s">
        <v>#N/A N/A</v>
        <stp/>
        <stp>BDP|10044528587659413862</stp>
        <tr r="B5" s="9"/>
      </tp>
      <tp t="e">
        <v>#N/A</v>
        <stp/>
        <stp>BDH|14684404083021298572</stp>
        <tr r="BT2" s="4"/>
      </tp>
      <tp t="e">
        <v>#N/A</v>
        <stp/>
        <stp>BDH|12428443296503653007</stp>
        <tr r="BQ2" s="2"/>
      </tp>
      <tp t="e">
        <v>#N/A</v>
        <stp/>
        <stp>BDH|16657042974764081959</stp>
        <tr r="BU2" s="3"/>
      </tp>
      <tp t="s">
        <v>#N/A N/A</v>
        <stp/>
        <stp>BDH|16815385187150706121</stp>
        <tr r="CA2" s="5"/>
      </tp>
      <tp t="s">
        <v>#N/A N/A</v>
        <stp/>
        <stp>BDH|14497883222480393298</stp>
        <tr r="AM2" s="8"/>
      </tp>
      <tp t="s">
        <v>#N/A N/A</v>
        <stp/>
        <stp>BDH|16755775233507203954</stp>
        <tr r="M2" s="11"/>
      </tp>
      <tp t="s">
        <v>#N/A N/A</v>
        <stp/>
        <stp>BDH|12753887118727220026</stp>
        <tr r="AQ2" s="5"/>
      </tp>
      <tp t="s">
        <v>#N/A N/A</v>
        <stp/>
        <stp>BDH|17383114612983692818</stp>
        <tr r="AT2" s="5"/>
      </tp>
      <tp t="e">
        <v>#N/A</v>
        <stp/>
        <stp>BDH|14614769378458639062</stp>
        <tr r="AN2" s="1"/>
      </tp>
      <tp t="s">
        <v>#N/A N/A</v>
        <stp/>
        <stp>BDH|15969002958315195982</stp>
        <tr r="G2" s="11"/>
      </tp>
      <tp t="s">
        <v>#N/A N/A</v>
        <stp/>
        <stp>BDH|12297391596893367766</stp>
        <tr r="U2" s="6"/>
      </tp>
      <tp t="e">
        <v>#N/A</v>
        <stp/>
        <stp>BDH|10812045963889505313</stp>
        <tr r="AO2" s="2"/>
      </tp>
      <tp t="e">
        <v>#N/A</v>
        <stp/>
        <stp>BDH|12041213420706547897</stp>
        <tr r="U2" s="3"/>
      </tp>
      <tp t="s">
        <v>#N/A N/A</v>
        <stp/>
        <stp>BDH|12341629186584909438</stp>
        <tr r="J2" s="5"/>
      </tp>
      <tp t="s">
        <v>#N/A N/A</v>
        <stp/>
        <stp>BDH|15773070139278604236</stp>
        <tr r="M2" s="6"/>
      </tp>
      <tp t="e">
        <v>#N/A</v>
        <stp/>
        <stp>BDH|10387295845113512944</stp>
        <tr r="CE2" s="3"/>
      </tp>
      <tp t="e">
        <v>#N/A</v>
        <stp/>
        <stp>BDH|11620256499015378375</stp>
        <tr r="AF2" s="4"/>
      </tp>
      <tp t="s">
        <v>#N/A N/A</v>
        <stp/>
        <stp>BDH|16730829818893999152</stp>
        <tr r="V2" s="10"/>
      </tp>
      <tp t="s">
        <v>#N/A N/A</v>
        <stp/>
        <stp>BDH|16135822207100288370</stp>
        <tr r="AI2" s="11"/>
      </tp>
      <tp t="s">
        <v>#N/A N/A</v>
        <stp/>
        <stp>BDH|17422146801812617961</stp>
        <tr r="BN2" s="10"/>
      </tp>
      <tp t="s">
        <v>#N/A N/A</v>
        <stp/>
        <stp>BDH|16697507491303590429</stp>
        <tr r="AO2" s="5"/>
      </tp>
      <tp t="e">
        <v>#N/A</v>
        <stp/>
        <stp>BDH|12317847426295214007</stp>
        <tr r="BJ2" s="1"/>
      </tp>
      <tp t="s">
        <v>#N/A N/A</v>
        <stp/>
        <stp>BDH|13070540866988096506</stp>
        <tr r="BL2" s="5"/>
      </tp>
      <tp t="e">
        <v>#N/A</v>
        <stp/>
        <stp>BDH|13791649180147152770</stp>
        <tr r="P2" s="4"/>
      </tp>
      <tp t="s">
        <v>#N/A N/A</v>
        <stp/>
        <stp>BDH|17001512366731163827</stp>
        <tr r="P2" s="6"/>
      </tp>
      <tp t="e">
        <v>#N/A</v>
        <stp/>
        <stp>BDH|18197306986546139811</stp>
        <tr r="BM2" s="1"/>
      </tp>
      <tp t="e">
        <v>#N/A</v>
        <stp/>
        <stp>BDH|18171137865940766293</stp>
        <tr r="BM2" s="2"/>
      </tp>
      <tp t="e">
        <v>#N/A</v>
        <stp/>
        <stp>BDH|17918230379539861639</stp>
        <tr r="AT2" s="2"/>
      </tp>
      <tp t="s">
        <v>#N/A N/A</v>
        <stp/>
        <stp>BDH|16600381570008803795</stp>
        <tr r="AW2" s="6"/>
      </tp>
      <tp t="e">
        <v>#N/A</v>
        <stp/>
        <stp>BDH|14770155498149686822</stp>
        <tr r="BP2" s="1"/>
      </tp>
      <tp t="s">
        <v>#N/A N/A</v>
        <stp/>
        <stp>BDP|11139093835313037310</stp>
        <tr r="B17" s="9"/>
      </tp>
      <tp t="s">
        <v>#N/A N/A</v>
        <stp/>
        <stp>BDP|15854198073143988258</stp>
        <tr r="B14" s="9"/>
      </tp>
      <tp t="s">
        <v>#N/A N/A</v>
        <stp/>
        <stp>BDH|12618158574332436426</stp>
        <tr r="CB2" s="6"/>
      </tp>
      <tp t="e">
        <v>#N/A</v>
        <stp/>
        <stp>BDH|17893362141191961362</stp>
        <tr r="AK2" s="4"/>
      </tp>
      <tp t="s">
        <v>#N/A N/A</v>
        <stp/>
        <stp>BDH|13539656102134547371</stp>
        <tr r="U2" s="11"/>
      </tp>
      <tp t="e">
        <v>#N/A</v>
        <stp/>
        <stp>BDH|16422421212102643327</stp>
        <tr r="AD2" s="1"/>
      </tp>
      <tp t="s">
        <v>#N/A N/A</v>
        <stp/>
        <stp>BDH|15486031601412707521</stp>
        <tr r="O2" s="8"/>
      </tp>
      <tp t="e">
        <v>#N/A</v>
        <stp/>
        <stp>BDH|18347331192688514844</stp>
        <tr r="R2" s="4"/>
      </tp>
      <tp t="s">
        <v>#N/A N/A</v>
        <stp/>
        <stp>BDH|13356365926875520532</stp>
        <tr r="BY2" s="11"/>
      </tp>
      <tp t="e">
        <v>#N/A</v>
        <stp/>
        <stp>BDH|13057805580193395274</stp>
        <tr r="AZ2" s="4"/>
      </tp>
      <tp t="s">
        <v>#N/A N/A</v>
        <stp/>
        <stp>BDH|13364689457026856436</stp>
        <tr r="AF2" s="10"/>
      </tp>
      <tp t="e">
        <v>#N/A</v>
        <stp/>
        <stp>BDH|17267442503800042128</stp>
        <tr r="AX2" s="4"/>
      </tp>
      <tp t="e">
        <v>#N/A</v>
        <stp/>
        <stp>BDH|14218032654122538176</stp>
        <tr r="U2" s="2"/>
      </tp>
      <tp t="e">
        <v>#N/A</v>
        <stp/>
        <stp>BDH|17427470889139507095</stp>
        <tr r="BI2" s="3"/>
      </tp>
      <tp t="e">
        <v>#N/A</v>
        <stp/>
        <stp>BDH|12562181744323863699</stp>
        <tr r="AF2" s="2"/>
      </tp>
      <tp t="s">
        <v>#N/A N/A</v>
        <stp/>
        <stp>BDH|10418303807895956403</stp>
        <tr r="BB2" s="5"/>
      </tp>
      <tp t="s">
        <v>#N/A N/A</v>
        <stp/>
        <stp>BDH|15620283146628188940</stp>
        <tr r="BX2" s="6"/>
      </tp>
      <tp t="s">
        <v>#N/A N/A</v>
        <stp/>
        <stp>BDH|14541371801647831279</stp>
        <tr r="AC2" s="6"/>
      </tp>
      <tp t="s">
        <v>#N/A N/A</v>
        <stp/>
        <stp>BDH|17876272511164598271</stp>
        <tr r="BT2" s="11"/>
      </tp>
      <tp t="s">
        <v>#N/A N/A</v>
        <stp/>
        <stp>BDH|12938735056543610150</stp>
        <tr r="CA2" s="8"/>
      </tp>
      <tp t="s">
        <v>#N/A N/A</v>
        <stp/>
        <stp>BDH|15762342638061173653</stp>
        <tr r="BH2" s="5"/>
      </tp>
      <tp t="s">
        <v>#N/A N/A</v>
        <stp/>
        <stp>BDH|11074023409885184652</stp>
        <tr r="X2" s="10"/>
      </tp>
      <tp t="s">
        <v>#N/A N/A</v>
        <stp/>
        <stp>BDH|12880995605689944033</stp>
        <tr r="BN2" s="11"/>
      </tp>
      <tp t="s">
        <v>#N/A N/A</v>
        <stp/>
        <stp>BDH|10860532055184135613</stp>
        <tr r="T2" s="5"/>
      </tp>
      <tp t="s">
        <v>#N/A N/A</v>
        <stp/>
        <stp>BDP|17504168809922256748</stp>
        <tr r="B54" s="9"/>
      </tp>
      <tp t="s">
        <v>#N/A N/A</v>
        <stp/>
        <stp>BDH|18292489179080763877</stp>
        <tr r="AN2" s="5"/>
      </tp>
      <tp t="s">
        <v>#N/A N/A</v>
        <stp/>
        <stp>BDH|17797989680020557588</stp>
        <tr r="BT2" s="5"/>
      </tp>
      <tp t="s">
        <v>#N/A N/A</v>
        <stp/>
        <stp>BDH|16808587093778447152</stp>
        <tr r="BR2" s="5"/>
      </tp>
      <tp t="e">
        <v>#N/A</v>
        <stp/>
        <stp>BDH|11868579517660479687</stp>
        <tr r="AX2" s="1"/>
      </tp>
      <tp t="s">
        <v>#N/A N/A</v>
        <stp/>
        <stp>BDH|17080100970253258154</stp>
        <tr r="AV2" s="8"/>
      </tp>
      <tp t="e">
        <v>#N/A</v>
        <stp/>
        <stp>BDH|13686279602553246166</stp>
        <tr r="BN2" s="3"/>
      </tp>
      <tp t="s">
        <v>#N/A N/A</v>
        <stp/>
        <stp>BDH|10009761357493799218</stp>
        <tr r="BW2" s="11"/>
      </tp>
      <tp t="s">
        <v>#N/A N/A</v>
        <stp/>
        <stp>BDH|16854090645263462260</stp>
        <tr r="AY2" s="8"/>
      </tp>
      <tp t="s">
        <v>#N/A N/A</v>
        <stp/>
        <stp>BDH|14404595725198264837</stp>
        <tr r="W2" s="5"/>
      </tp>
      <tp t="s">
        <v>#N/A N/A</v>
        <stp/>
        <stp>BDH|13606167268330353735</stp>
        <tr r="AR2" s="6"/>
      </tp>
      <tp t="e">
        <v>#N/A</v>
        <stp/>
        <stp>BDH|14984083353890083293</stp>
        <tr r="X2" s="2"/>
      </tp>
      <tp t="s">
        <v>#N/A N/A</v>
        <stp/>
        <stp>BDH|10094233870652969418</stp>
        <tr r="CA2" s="11"/>
      </tp>
      <tp t="s">
        <v>#N/A N/A</v>
        <stp/>
        <stp>BDH|10828127767963183765</stp>
        <tr r="BG2" s="11"/>
      </tp>
      <tp t="e">
        <v>#N/A</v>
        <stp/>
        <stp>BDH|12036658151120809213</stp>
        <tr r="C2" s="2"/>
      </tp>
      <tp t="e">
        <v>#N/A</v>
        <stp/>
        <stp>BDH|11291165748276265138</stp>
        <tr r="BB2" s="3"/>
      </tp>
      <tp t="s">
        <v>#N/A N/A</v>
        <stp/>
        <stp>BDH|12678795969416946624</stp>
        <tr r="AF2" s="6"/>
      </tp>
      <tp t="s">
        <v>#N/A N/A</v>
        <stp/>
        <stp>BDH|15314330047447266687</stp>
        <tr r="BD2" s="11"/>
      </tp>
      <tp t="s">
        <v>#N/A N/A</v>
        <stp/>
        <stp>BDH|16494753249782721436</stp>
        <tr r="AV2" s="6"/>
      </tp>
      <tp t="e">
        <v>#N/A</v>
        <stp/>
        <stp>BDH|17955287716510882737</stp>
        <tr r="BK2" s="4"/>
      </tp>
      <tp t="s">
        <v>#N/A N/A</v>
        <stp/>
        <stp>BDH|12149761069725030521</stp>
        <tr r="V2" s="11"/>
      </tp>
      <tp t="e">
        <v>#N/A</v>
        <stp/>
        <stp>BDH|12102299974860741470</stp>
        <tr r="BA2" s="3"/>
      </tp>
      <tp t="s">
        <v>#N/A N/A</v>
        <stp/>
        <stp>BDP|11689498778104331682</stp>
        <tr r="B10" s="9"/>
      </tp>
      <tp t="s">
        <v>#N/A N/A</v>
        <stp/>
        <stp>BDP|16676362117415496137</stp>
        <tr r="B61" s="9"/>
      </tp>
      <tp t="s">
        <v>#N/A N/A</v>
        <stp/>
        <stp>BDH|10511438626605429372</stp>
        <tr r="AM2" s="11"/>
      </tp>
      <tp t="e">
        <v>#N/A</v>
        <stp/>
        <stp>BDH|10897449611412841765</stp>
        <tr r="AI2" s="2"/>
      </tp>
      <tp t="e">
        <v>#N/A</v>
        <stp/>
        <stp>BDH|16605362812704712001</stp>
        <tr r="BU2" s="2"/>
      </tp>
      <tp t="e">
        <v>#N/A</v>
        <stp/>
        <stp>BDH|12795932912659993381</stp>
        <tr r="AM2" s="1"/>
      </tp>
      <tp t="e">
        <v>#N/A</v>
        <stp/>
        <stp>BDH|16768043064409607965</stp>
        <tr r="J2" s="4"/>
      </tp>
      <tp t="e">
        <v>#N/A</v>
        <stp/>
        <stp>BDH|13950269903433339291</stp>
        <tr r="AV2" s="1"/>
      </tp>
      <tp t="e">
        <v>#N/A</v>
        <stp/>
        <stp>BDH|11849224169292185746</stp>
        <tr r="AE2" s="4"/>
      </tp>
      <tp t="e">
        <v>#N/A</v>
        <stp/>
        <stp>BDH|11397504360995842729</stp>
        <tr r="AE2" s="2"/>
      </tp>
      <tp t="e">
        <v>#N/A</v>
        <stp/>
        <stp>BDH|14273715008864341700</stp>
        <tr r="AQ2" s="4"/>
      </tp>
      <tp t="s">
        <v>#N/A N/A</v>
        <stp/>
        <stp>BDH|16516019629182522637</stp>
        <tr r="AH2" s="8"/>
      </tp>
      <tp t="s">
        <v>#N/A N/A</v>
        <stp/>
        <stp>BDH|15738985057261375804</stp>
        <tr r="BW2" s="6"/>
      </tp>
      <tp t="e">
        <v>#N/A</v>
        <stp/>
        <stp>BDH|13366433252812840001</stp>
        <tr r="AR2" s="1"/>
      </tp>
      <tp t="s">
        <v>#N/A N/A</v>
        <stp/>
        <stp>BDH|17297581630732457336</stp>
        <tr r="BD2" s="5"/>
      </tp>
      <tp t="e">
        <v>#N/A</v>
        <stp/>
        <stp>BDH|14807406827191025321</stp>
        <tr r="BN2" s="4"/>
      </tp>
      <tp t="e">
        <v>#N/A</v>
        <stp/>
        <stp>BDH|10883995005211928811</stp>
        <tr r="AM2" s="2"/>
      </tp>
      <tp t="s">
        <v>#N/A N/A</v>
        <stp/>
        <stp>BDH|16551567562294589184</stp>
        <tr r="BO2" s="11"/>
      </tp>
      <tp t="e">
        <v>#N/A</v>
        <stp/>
        <stp>BDH|17875527761446394263</stp>
        <tr r="AV2" s="2"/>
      </tp>
      <tp t="s">
        <v>#N/A N/A</v>
        <stp/>
        <stp>BDH|13101624072890644295</stp>
        <tr r="K2" s="11"/>
      </tp>
      <tp t="e">
        <v>#N/A</v>
        <stp/>
        <stp>BDH|11800592052825493491</stp>
        <tr r="G2" s="3"/>
      </tp>
      <tp t="e">
        <v>#N/A</v>
        <stp/>
        <stp>BDH|14362092753217525624</stp>
        <tr r="F2" s="4"/>
      </tp>
      <tp t="s">
        <v>#N/A N/A</v>
        <stp/>
        <stp>BDH|10741839288714074428</stp>
        <tr r="AJ2" s="11"/>
      </tp>
      <tp t="s">
        <v>#N/A N/A</v>
        <stp/>
        <stp>BDP|15182181614977166376</stp>
        <tr r="B30" s="9"/>
      </tp>
      <tp t="s">
        <v>#N/A N/A</v>
        <stp/>
        <stp>BDP|16769670650922135613</stp>
        <tr r="B6" s="9"/>
      </tp>
      <tp t="s">
        <v>#N/A N/A</v>
        <stp/>
        <stp>BDP|13945357528014148777</stp>
        <tr r="B21" s="9"/>
      </tp>
      <tp t="s">
        <v>#N/A N/A</v>
        <stp/>
        <stp>BDP|12944677616285659195</stp>
        <tr r="B19" s="9"/>
      </tp>
      <tp t="e">
        <v>#N/A</v>
        <stp/>
        <stp>BDH|16547378292389788468</stp>
        <tr r="N2" s="3"/>
      </tp>
      <tp t="e">
        <v>#N/A</v>
        <stp/>
        <stp>BDH|13895793620510397735</stp>
        <tr r="H2" s="4"/>
      </tp>
      <tp t="s">
        <v>#N/A N/A</v>
        <stp/>
        <stp>BDH|16604021653312006062</stp>
        <tr r="AP2" s="6"/>
      </tp>
      <tp t="e">
        <v>#N/A</v>
        <stp/>
        <stp>BDH|17521351951083009318</stp>
        <tr r="X2" s="1"/>
      </tp>
      <tp t="e">
        <v>#N/A</v>
        <stp/>
        <stp>BDH|13720644860686925493</stp>
        <tr r="M2" s="4"/>
      </tp>
      <tp t="s">
        <v>#N/A N/A</v>
        <stp/>
        <stp>BDH|15180007933614130310</stp>
        <tr r="Q2" s="8"/>
      </tp>
      <tp t="e">
        <v>#N/A</v>
        <stp/>
        <stp>BDH|11301652782548712614</stp>
        <tr r="V2" s="3"/>
      </tp>
      <tp t="s">
        <v>#N/A N/A</v>
        <stp/>
        <stp>BDH|15989938589133694606</stp>
        <tr r="AU2" s="8"/>
      </tp>
      <tp t="e">
        <v>#N/A</v>
        <stp/>
        <stp>BDH|17269746893220286831</stp>
        <tr r="AX2" s="2"/>
      </tp>
      <tp t="s">
        <v>#N/A N/A</v>
        <stp/>
        <stp>BDH|14612786903844803616</stp>
        <tr r="S2" s="8"/>
      </tp>
      <tp t="e">
        <v>#N/A</v>
        <stp/>
        <stp>BDH|13445152662457547229</stp>
        <tr r="BH2" s="4"/>
      </tp>
      <tp t="s">
        <v>#N/A N/A</v>
        <stp/>
        <stp>BDH|15266066592685561872</stp>
        <tr r="J2" s="8"/>
      </tp>
      <tp t="e">
        <v>#N/A</v>
        <stp/>
        <stp>BDH|16576871856548029203</stp>
        <tr r="AL2" s="3"/>
      </tp>
      <tp t="s">
        <v>#N/A N/A</v>
        <stp/>
        <stp>BDH|18165524820587518927</stp>
        <tr r="W2" s="11"/>
      </tp>
      <tp t="s">
        <v>#N/A N/A</v>
        <stp/>
        <stp>BDH|11416105720090752370</stp>
        <tr r="Z2" s="10"/>
      </tp>
      <tp t="e">
        <v>#N/A</v>
        <stp/>
        <stp>BDH|14691685222802956326</stp>
        <tr r="BX2" s="1"/>
      </tp>
      <tp t="s">
        <v>#N/A N/A</v>
        <stp/>
        <stp>BDH|15044147058832067255</stp>
        <tr r="Q2" s="11"/>
      </tp>
      <tp t="s">
        <v>#N/A N/A</v>
        <stp/>
        <stp>BDH|13780989334331003939</stp>
        <tr r="BK2" s="8"/>
      </tp>
      <tp t="s">
        <v>#N/A N/A</v>
        <stp/>
        <stp>BDH|12679581865176397631</stp>
        <tr r="BI2" s="6"/>
      </tp>
      <tp t="s">
        <v>#N/A N/A</v>
        <stp/>
        <stp>BDH|17264136304230992776</stp>
        <tr r="AU2" s="5"/>
      </tp>
      <tp t="s">
        <v>#N/A N/A</v>
        <stp/>
        <stp>BDH|17373076257383912009</stp>
        <tr r="CC2" s="10"/>
      </tp>
      <tp t="s">
        <v>#N/A N/A</v>
        <stp/>
        <stp>BDH|16965052779851648197</stp>
        <tr r="BF2" s="6"/>
      </tp>
      <tp t="e">
        <v>#N/A</v>
        <stp/>
        <stp>BDH|14116492267505123249</stp>
        <tr r="BG2" s="4"/>
      </tp>
      <tp t="e">
        <v>#N/A</v>
        <stp/>
        <stp>BDH|10966717225020919490</stp>
        <tr r="AW2" s="2"/>
      </tp>
      <tp t="e">
        <v>#N/A</v>
        <stp/>
        <stp>BDH|15499110302685941022</stp>
        <tr r="AI2" s="4"/>
      </tp>
      <tp t="s">
        <v>#N/A N/A</v>
        <stp/>
        <stp>BDH|17093026545340076285</stp>
        <tr r="AR2" s="10"/>
      </tp>
      <tp t="s">
        <v>#N/A N/A</v>
        <stp/>
        <stp>BDH|12899417976270069009</stp>
        <tr r="R2" s="6"/>
      </tp>
      <tp t="s">
        <v>#N/A N/A</v>
        <stp/>
        <stp>BDH|14257857725779574698</stp>
        <tr r="T2" s="8"/>
      </tp>
      <tp t="s">
        <v>#N/A N/A</v>
        <stp/>
        <stp>BDP|17841633372654642472</stp>
        <tr r="B75" s="9"/>
      </tp>
      <tp t="s">
        <v>#N/A N/A</v>
        <stp/>
        <stp>BDP|10830402013116666515</stp>
        <tr r="B28" s="9"/>
      </tp>
      <tp t="s">
        <v>#N/A N/A</v>
        <stp/>
        <stp>BDP|11426532434338775979</stp>
        <tr r="B40" s="9"/>
      </tp>
      <tp t="s">
        <v>#N/A N/A</v>
        <stp/>
        <stp>BDP|10367248772860291358</stp>
        <tr r="B72" s="9"/>
      </tp>
      <tp t="s">
        <v>#N/A N/A</v>
        <stp/>
        <stp>BDP|12151606374522347732</stp>
        <tr r="B69" s="9"/>
      </tp>
      <tp t="s">
        <v>#N/A N/A</v>
        <stp/>
        <stp>BDH|18426249970232732964</stp>
        <tr r="AK2" s="10"/>
      </tp>
      <tp t="e">
        <v>#N/A</v>
        <stp/>
        <stp>BDH|17866714282157848931</stp>
        <tr r="AL2" s="1"/>
      </tp>
      <tp t="s">
        <v>#N/A N/A</v>
        <stp/>
        <stp>BDH|14786446638201122493</stp>
        <tr r="AS2" s="10"/>
      </tp>
      <tp t="s">
        <v>#N/A N/A</v>
        <stp/>
        <stp>BDH|12872589235922206050</stp>
        <tr r="AG2" s="8"/>
      </tp>
      <tp t="e">
        <v>#N/A</v>
        <stp/>
        <stp>BDH|10722723645296784323</stp>
        <tr r="AS2" s="2"/>
      </tp>
      <tp t="s">
        <v>#N/A N/A</v>
        <stp/>
        <stp>BDH|10372437643913351552</stp>
        <tr r="AC2" s="5"/>
      </tp>
      <tp t="e">
        <v>#N/A</v>
        <stp/>
        <stp>BDH|11474077016584559279</stp>
        <tr r="BO2" s="3"/>
      </tp>
      <tp t="e">
        <v>#N/A</v>
        <stp/>
        <stp>BDH|13113967780147239328</stp>
        <tr r="AR2" s="4"/>
      </tp>
      <tp t="e">
        <v>#N/A</v>
        <stp/>
        <stp>BDH|15303310561752029446</stp>
        <tr r="AP2" s="4"/>
      </tp>
      <tp t="e">
        <v>#N/A</v>
        <stp/>
        <stp>BDH|16956716029886080379</stp>
        <tr r="AA2" s="1"/>
      </tp>
      <tp t="e">
        <v>#N/A</v>
        <stp/>
        <stp>BDH|15665528116621094648</stp>
        <tr r="CA2" s="1"/>
      </tp>
      <tp t="s">
        <v>#N/A N/A</v>
        <stp/>
        <stp>BDH|11914591526936608665</stp>
        <tr r="BI2" s="5"/>
      </tp>
      <tp t="e">
        <v>#N/A</v>
        <stp/>
        <stp>BDH|16142510676642425043</stp>
        <tr r="O2" s="3"/>
      </tp>
      <tp t="s">
        <v>#N/A N/A</v>
        <stp/>
        <stp>BDH|15138567841110282292</stp>
        <tr r="AD2" s="6"/>
      </tp>
      <tp t="s">
        <v>#N/A N/A</v>
        <stp/>
        <stp>BDH|18145665859538267537</stp>
        <tr r="I2" s="11"/>
      </tp>
      <tp t="e">
        <v>#N/A</v>
        <stp/>
        <stp>BDH|16286332744054383397</stp>
        <tr r="AG2" s="3"/>
      </tp>
      <tp t="e">
        <v>#N/A</v>
        <stp/>
        <stp>BDH|16019355029159405869</stp>
        <tr r="BB2" s="1"/>
      </tp>
      <tp t="s">
        <v>#N/A N/A</v>
        <stp/>
        <stp>BDP|12629733824852378290</stp>
        <tr r="B80" s="9"/>
      </tp>
      <tp t="s">
        <v>#N/A N/A</v>
        <stp/>
        <stp>BDP|12025557812530120143</stp>
        <tr r="B36" s="9"/>
      </tp>
      <tp t="e">
        <v>#N/A</v>
        <stp/>
        <stp>BDH|14701445900313162430</stp>
        <tr r="BS2" s="2"/>
      </tp>
      <tp t="s">
        <v>#N/A N/A</v>
        <stp/>
        <stp>BDH|15011815000393509940</stp>
        <tr r="BQ2" s="11"/>
      </tp>
      <tp t="s">
        <v>#N/A N/A</v>
        <stp/>
        <stp>BDH|15821608914762772790</stp>
        <tr r="AW2" s="11"/>
      </tp>
      <tp t="e">
        <v>#N/A</v>
        <stp/>
        <stp>BDH|10242820455692079875</stp>
        <tr r="AF2" s="3"/>
      </tp>
      <tp t="e">
        <v>#N/A</v>
        <stp/>
        <stp>BDH|10566614632547021541</stp>
        <tr r="CB2" s="3"/>
      </tp>
      <tp t="s">
        <v>#N/A N/A</v>
        <stp/>
        <stp>BDH|13134761740317672032</stp>
        <tr r="BG2" s="8"/>
      </tp>
      <tp t="s">
        <v>#N/A N/A</v>
        <stp/>
        <stp>BDH|13324683530704672583</stp>
        <tr r="P2" s="8"/>
      </tp>
      <tp t="e">
        <v>#N/A</v>
        <stp/>
        <stp>BDH|12335010565740689358</stp>
        <tr r="Z2" s="1"/>
      </tp>
      <tp t="s">
        <v>#N/A N/A</v>
        <stp/>
        <stp>BDH|17169008614853089223</stp>
        <tr r="D2" s="8"/>
      </tp>
      <tp t="e">
        <v>#N/A</v>
        <stp/>
        <stp>BDH|11796607915131868031</stp>
        <tr r="BP2" s="4"/>
      </tp>
      <tp t="s">
        <v>#N/A N/A</v>
        <stp/>
        <stp>BDH|15269000919531485276</stp>
        <tr r="F2" s="5"/>
      </tp>
      <tp t="e">
        <v>#N/A</v>
        <stp/>
        <stp>BDH|15503359290501931924</stp>
        <tr r="C2" s="3"/>
      </tp>
      <tp t="e">
        <v>#N/A</v>
        <stp/>
        <stp>BDH|14979186099612286906</stp>
        <tr r="BZ2" s="1"/>
      </tp>
      <tp t="s">
        <v>#N/A N/A</v>
        <stp/>
        <stp>BDH|10202510302163946122</stp>
        <tr r="AO2" s="11"/>
      </tp>
      <tp t="e">
        <v>#N/A</v>
        <stp/>
        <stp>BDH|15049918624810871902</stp>
        <tr r="BB2" s="4"/>
      </tp>
      <tp t="s">
        <v>#N/A N/A</v>
        <stp/>
        <stp>BDH|17513713510823830518</stp>
        <tr r="BP2" s="11"/>
      </tp>
      <tp t="e">
        <v>#N/A</v>
        <stp/>
        <stp>BDH|10283012677317087797</stp>
        <tr r="L2" s="3"/>
      </tp>
      <tp t="e">
        <v>#N/A</v>
        <stp/>
        <stp>BDH|16766460836683942531</stp>
        <tr r="BU2" s="1"/>
      </tp>
      <tp t="e">
        <v>#N/A</v>
        <stp/>
        <stp>BDH|13454119666516638597</stp>
        <tr r="BY2" s="3"/>
      </tp>
      <tp t="e">
        <v>#N/A</v>
        <stp/>
        <stp>BDH|11240605015340715211</stp>
        <tr r="AZ2" s="3"/>
      </tp>
      <tp t="s">
        <v>#N/A N/A</v>
        <stp/>
        <stp>BDH|12923125360730240197</stp>
        <tr r="AX2" s="11"/>
      </tp>
      <tp t="s">
        <v>#N/A N/A</v>
        <stp/>
        <stp>BDH|16198411373619483841</stp>
        <tr r="BM2" s="5"/>
      </tp>
      <tp t="s">
        <v>#N/A N/A</v>
        <stp/>
        <stp>BDH|12506217973330388378</stp>
        <tr r="AI2" s="10"/>
      </tp>
      <tp t="e">
        <v>#N/A</v>
        <stp/>
        <stp>BDH|11030180247245569584</stp>
        <tr r="AA2" s="4"/>
      </tp>
      <tp t="s">
        <v>#N/A N/A</v>
        <stp/>
        <stp>BDH|17759713245087509739</stp>
        <tr r="N2" s="8"/>
      </tp>
      <tp t="s">
        <v>#N/A N/A</v>
        <stp/>
        <stp>BDH|12492767174275310303</stp>
        <tr r="AY2" s="6"/>
      </tp>
      <tp t="s">
        <v>#N/A N/A</v>
        <stp/>
        <stp>BDH|18147341116329523723</stp>
        <tr r="BH2" s="6"/>
      </tp>
      <tp t="e">
        <v>#N/A</v>
        <stp/>
        <stp>BDH|18205503992795788505</stp>
        <tr r="K2" s="4"/>
      </tp>
      <tp t="s">
        <v>#N/A N/A</v>
        <stp/>
        <stp>BDH|17196531628331487595</stp>
        <tr r="AI2" s="6"/>
      </tp>
      <tp t="s">
        <v>#N/A N/A</v>
        <stp/>
        <stp>BDH|17116744245594343453</stp>
        <tr r="N2" s="10"/>
      </tp>
      <tp t="s">
        <v>#N/A N/A</v>
        <stp/>
        <stp>BDH|10920479116871969070</stp>
        <tr r="BW2" s="5"/>
      </tp>
      <tp t="s">
        <v>#N/A N/A</v>
        <stp/>
        <stp>BDH|13792224878790167250</stp>
        <tr r="BZ2" s="6"/>
      </tp>
      <tp t="s">
        <v>#N/A N/A</v>
        <stp/>
        <stp>BDH|10016309360395901412</stp>
        <tr r="CD2" s="10"/>
      </tp>
      <tp t="e">
        <v>#N/A</v>
        <stp/>
        <stp>BDH|10596696458393974463</stp>
        <tr r="AY2" s="2"/>
      </tp>
      <tp t="s">
        <v>#N/A N/A</v>
        <stp/>
        <stp>BDH|17804356324444177621</stp>
        <tr r="M2" s="5"/>
      </tp>
      <tp t="s">
        <v>#N/A N/A</v>
        <stp/>
        <stp>BDH|14823790148607371471</stp>
        <tr r="Y2" s="8"/>
      </tp>
      <tp t="e">
        <v>#N/A</v>
        <stp/>
        <stp>BDH|13138013945406035598</stp>
        <tr r="K2" s="3"/>
      </tp>
      <tp t="s">
        <v>#N/A N/A</v>
        <stp/>
        <stp>BDH|11056154056748919961</stp>
        <tr r="X2" s="6"/>
      </tp>
      <tp t="s">
        <v>#N/A N/A</v>
        <stp/>
        <stp>BDH|15397487004712967791</stp>
        <tr r="BJ2" s="10"/>
      </tp>
      <tp t="s">
        <v>#N/A N/A</v>
        <stp/>
        <stp>BDH|16104583471112011275</stp>
        <tr r="BV2" s="10"/>
      </tp>
      <tp t="s">
        <v>#N/A N/A</v>
        <stp/>
        <stp>BDH|13963679701436345739</stp>
        <tr r="W2" s="8"/>
      </tp>
      <tp t="e">
        <v>#N/A</v>
        <stp/>
        <stp>BDH|11736693376390688409</stp>
        <tr r="AY2" s="4"/>
      </tp>
      <tp t="e">
        <v>#N/A</v>
        <stp/>
        <stp>BDH|13304084246137722440</stp>
        <tr r="BL2" s="2"/>
      </tp>
      <tp t="s">
        <v>#N/A N/A</v>
        <stp/>
        <stp>BDP|18139712358378669721</stp>
        <tr r="B50" s="9"/>
      </tp>
      <tp t="s">
        <v>#N/A N/A</v>
        <stp/>
        <stp>BDP|15971414846257515756</stp>
        <tr r="B45" s="9"/>
      </tp>
      <tp t="s">
        <v>#N/A N/A</v>
        <stp/>
        <stp>BDP|16945721627676375011</stp>
        <tr r="B60" s="9"/>
      </tp>
      <tp t="s">
        <v>#N/A N/A</v>
        <stp/>
        <stp>BDP|12260074314335080352</stp>
        <tr r="B4" s="9"/>
      </tp>
      <tp t="s">
        <v>#N/A N/A</v>
        <stp/>
        <stp>BDP|14165910378597719897</stp>
        <tr r="B25" s="9"/>
      </tp>
      <tp t="s">
        <v>#N/A N/A</v>
        <stp/>
        <stp>BDH|11292455742437334378</stp>
        <tr r="BX2" s="5"/>
      </tp>
      <tp t="s">
        <v>#N/A N/A</v>
        <stp/>
        <stp>BDH|14986270979884453022</stp>
        <tr r="AD2" s="5"/>
      </tp>
      <tp t="s">
        <v>#N/A N/A</v>
        <stp/>
        <stp>BDH|15550387607584978733</stp>
        <tr r="AM2" s="6"/>
      </tp>
      <tp t="s">
        <v>#N/A N/A</v>
        <stp/>
        <stp>BDH|15021240003344269650</stp>
        <tr r="BS2" s="10"/>
      </tp>
      <tp t="e">
        <v>#N/A</v>
        <stp/>
        <stp>BDH|16186027682969062227</stp>
        <tr r="BZ2" s="4"/>
      </tp>
      <tp t="e">
        <v>#N/A</v>
        <stp/>
        <stp>BDH|11178151685439012439</stp>
        <tr r="Z2" s="3"/>
      </tp>
      <tp t="s">
        <v>#N/A N/A</v>
        <stp/>
        <stp>BDH|10861489836856256468</stp>
        <tr r="BV2" s="8"/>
      </tp>
      <tp t="e">
        <v>#N/A</v>
        <stp/>
        <stp>BDH|14370664553717152552</stp>
        <tr r="O2" s="4"/>
      </tp>
      <tp t="e">
        <v>#N/A</v>
        <stp/>
        <stp>BDH|18056709001858545265</stp>
        <tr r="AJ2" s="1"/>
      </tp>
      <tp t="e">
        <v>#N/A</v>
        <stp/>
        <stp>BDH|15799452933912706539</stp>
        <tr r="AW2" s="3"/>
      </tp>
      <tp t="s">
        <v>#N/A N/A</v>
        <stp/>
        <stp>BDH|15834280430616616734</stp>
        <tr r="AS2" s="11"/>
      </tp>
      <tp t="s">
        <v>#N/A N/A</v>
        <stp/>
        <stp>BDH|12962052646116790589</stp>
        <tr r="H2" s="10"/>
      </tp>
      <tp t="e">
        <v>#N/A</v>
        <stp/>
        <stp>BDH|14587464899968704481</stp>
        <tr r="CB2" s="1"/>
      </tp>
      <tp t="e">
        <v>#N/A</v>
        <stp/>
        <stp>BDH|12967163320810876435</stp>
        <tr r="BD2" s="1"/>
      </tp>
      <tp t="s">
        <v>#N/A N/A</v>
        <stp/>
        <stp>BDH|11346695437569957838</stp>
        <tr r="BY2" s="8"/>
      </tp>
      <tp t="e">
        <v>#N/A</v>
        <stp/>
        <stp>BDH|10079505117029196800</stp>
        <tr r="V2" s="1"/>
      </tp>
      <tp t="s">
        <v>#N/A N/A</v>
        <stp/>
        <stp>BDH|14183316497372075915</stp>
        <tr r="G2" s="5"/>
      </tp>
      <tp t="e">
        <v>#N/A</v>
        <stp/>
        <stp>BDH|15381606216773216414</stp>
        <tr r="S2" s="3"/>
      </tp>
      <tp t="e">
        <v>#N/A</v>
        <stp/>
        <stp>BDH|10215943890605958096</stp>
        <tr r="AQ2" s="3"/>
      </tp>
      <tp t="s">
        <v>#N/A N/A</v>
        <stp/>
        <stp>BDH|17942950411219265368</stp>
        <tr r="CC2" s="11"/>
      </tp>
      <tp t="s">
        <v>#N/A N/A</v>
        <stp/>
        <stp>BDH|11610444617605439483</stp>
        <tr r="T2" s="10"/>
      </tp>
      <tp t="e">
        <v>#N/A</v>
        <stp/>
        <stp>BDH|11438525808054779504</stp>
        <tr r="AY2" s="1"/>
      </tp>
      <tp t="s">
        <v>#N/A N/A</v>
        <stp/>
        <stp>BDH|18366930017883682695</stp>
        <tr r="BR2" s="10"/>
      </tp>
      <tp t="e">
        <v>#N/A</v>
        <stp/>
        <stp>BDH|18441408157719380581</stp>
        <tr r="AS2" s="3"/>
      </tp>
      <tp t="s">
        <v>#N/A N/A</v>
        <stp/>
        <stp>BDH|12810593472347943222</stp>
        <tr r="K2" s="10"/>
      </tp>
      <tp t="s">
        <v>#N/A N/A</v>
        <stp/>
        <stp>BDH|17888687312572011790</stp>
        <tr r="BY2" s="10"/>
      </tp>
      <tp t="s">
        <v>#N/A N/A</v>
        <stp/>
        <stp>BDH|12091218558892441273</stp>
        <tr r="CB2" s="8"/>
      </tp>
      <tp t="s">
        <v>#N/A N/A</v>
        <stp/>
        <stp>BDH|17876174430655639535</stp>
        <tr r="BN2" s="5"/>
      </tp>
      <tp t="e">
        <v>#N/A</v>
        <stp/>
        <stp>BDH|18300946014986859363</stp>
        <tr r="E2" s="3"/>
      </tp>
      <tp t="s">
        <v>#N/A N/A</v>
        <stp/>
        <stp>BDH|11442412830882060180</stp>
        <tr r="BC2" s="11"/>
      </tp>
      <tp t="e">
        <v>#N/A</v>
        <stp/>
        <stp>BDH|10211460563841908636</stp>
        <tr r="AN2" s="3"/>
      </tp>
      <tp t="s">
        <v>#N/A N/A</v>
        <stp/>
        <stp>BDH|11497981510379843585</stp>
        <tr r="AM2" s="10"/>
      </tp>
      <tp t="s">
        <v>#N/A N/A</v>
        <stp/>
        <stp>BDH|15371008965605878324</stp>
        <tr r="AH2" s="11"/>
      </tp>
      <tp t="s">
        <v>#N/A N/A</v>
        <stp/>
        <stp>BDH|14342904490555868477</stp>
        <tr r="L2" s="5"/>
      </tp>
      <tp t="s">
        <v>#N/A N/A</v>
        <stp/>
        <stp>BDH|13224614396170121981</stp>
        <tr r="BW2" s="10"/>
      </tp>
      <tp t="e">
        <v>#N/A</v>
        <stp/>
        <stp>BDH|14782711970395069490</stp>
        <tr r="BJ2" s="4"/>
      </tp>
      <tp t="s">
        <v>#N/A N/A</v>
        <stp/>
        <stp>BDH|18013654343346062993</stp>
        <tr r="BL2" s="11"/>
      </tp>
      <tp t="e">
        <v>#N/A</v>
        <stp/>
        <stp>BDH|17635101279081084511</stp>
        <tr r="S2" s="4"/>
      </tp>
      <tp t="e">
        <v>#N/A</v>
        <stp/>
        <stp>BDH|11754088351729373836</stp>
        <tr r="BP2" s="2"/>
      </tp>
      <tp t="e">
        <v>#N/A</v>
        <stp/>
        <stp>BDH|12031162356375770694</stp>
        <tr r="R2" s="2"/>
      </tp>
    </main>
    <main first="bofaddin.rtdserver">
      <tp t="e">
        <v>#N/A</v>
        <stp/>
        <stp>BDH|4945155606282071</stp>
        <tr r="Y2" s="3"/>
      </tp>
      <tp t="s">
        <v>#N/A N/A</v>
        <stp/>
        <stp>BDP|1823296661731592</stp>
        <tr r="B74" s="9"/>
      </tp>
      <tp t="s">
        <v>#N/A N/A</v>
        <stp/>
        <stp>BDH|8706455859234020115</stp>
        <tr r="CD2" s="11"/>
      </tp>
      <tp t="e">
        <v>#N/A</v>
        <stp/>
        <stp>BDH|9954195569835691756</stp>
        <tr r="R2" s="1"/>
      </tp>
      <tp t="s">
        <v>#N/A N/A</v>
        <stp/>
        <stp>BDH|7090002514023818958</stp>
        <tr r="AU2" s="6"/>
      </tp>
      <tp t="e">
        <v>#N/A</v>
        <stp/>
        <stp>BDH|3978763634473442863</stp>
        <tr r="AS2" s="4"/>
      </tp>
      <tp t="s">
        <v>#N/A N/A</v>
        <stp/>
        <stp>BDH|5205335619743216847</stp>
        <tr r="AO2" s="6"/>
      </tp>
      <tp t="s">
        <v>#N/A N/A</v>
        <stp/>
        <stp>BDP|9796400906247631686</stp>
        <tr r="B12" s="9"/>
      </tp>
      <tp t="s">
        <v>#N/A N/A</v>
        <stp/>
        <stp>BDH|1695841417904960006</stp>
        <tr r="AC2" s="8"/>
      </tp>
      <tp t="e">
        <v>#N/A</v>
        <stp/>
        <stp>BDH|4125263999662593179</stp>
        <tr r="BG2" s="3"/>
      </tp>
      <tp t="s">
        <v>#N/A N/A</v>
        <stp/>
        <stp>BDH|8648593082731734868</stp>
        <tr r="AA2" s="11"/>
      </tp>
      <tp t="s">
        <v>#N/A N/A</v>
        <stp/>
        <stp>BDH|7242871061857122295</stp>
        <tr r="CA2" s="10"/>
      </tp>
      <tp t="e">
        <v>#N/A</v>
        <stp/>
        <stp>BDH|4954771355348708211</stp>
        <tr r="BT2" s="1"/>
      </tp>
      <tp t="s">
        <v>#N/A N/A</v>
        <stp/>
        <stp>BDH|6544461549832158881</stp>
        <tr r="AE2" s="10"/>
      </tp>
      <tp t="s">
        <v>#N/A N/A</v>
        <stp/>
        <stp>BDH|4262083201819879104</stp>
        <tr r="AV2" s="11"/>
      </tp>
      <tp t="e">
        <v>#N/A</v>
        <stp/>
        <stp>BDH|8815677758353786413</stp>
        <tr r="AD2" s="3"/>
      </tp>
      <tp t="s">
        <v>#N/A N/A</v>
        <stp/>
        <stp>BDH|8989174408110114519</stp>
        <tr r="V2" s="6"/>
      </tp>
      <tp t="s">
        <v>#N/A N/A</v>
        <stp/>
        <stp>BDH|3871556920480809830</stp>
        <tr r="CC2" s="6"/>
      </tp>
      <tp t="e">
        <v>#N/A</v>
        <stp/>
        <stp>BDH|3304753583603663359</stp>
        <tr r="AJ2" s="2"/>
      </tp>
      <tp t="s">
        <v>#N/A N/A</v>
        <stp/>
        <stp>BDP|2140712493438705834</stp>
        <tr r="B20" s="9"/>
      </tp>
      <tp t="e">
        <v>#N/A</v>
        <stp/>
        <stp>BDH|5380105085484278431</stp>
        <tr r="AT2" s="4"/>
      </tp>
      <tp t="s">
        <v>#N/A N/A</v>
        <stp/>
        <stp>BDH|3927989676690119134</stp>
        <tr r="BA2" s="8"/>
      </tp>
      <tp t="e">
        <v>#N/A</v>
        <stp/>
        <stp>BDH|8042245909725308242</stp>
        <tr r="CC2" s="2"/>
      </tp>
      <tp t="e">
        <v>#N/A</v>
        <stp/>
        <stp>BDH|9824640274333160631</stp>
        <tr r="N2" s="4"/>
      </tp>
      <tp t="e">
        <v>#N/A</v>
        <stp/>
        <stp>BDH|9475157120826891139</stp>
        <tr r="I2" s="3"/>
      </tp>
      <tp t="s">
        <v>#N/A N/A</v>
        <stp/>
        <stp>BDH|1885827133605210212</stp>
        <tr r="AF2" s="11"/>
      </tp>
      <tp t="e">
        <v>#N/A</v>
        <stp/>
        <stp>BDH|7292475559839230254</stp>
        <tr r="C2" s="1"/>
      </tp>
      <tp t="e">
        <v>#N/A</v>
        <stp/>
        <stp>BDH|1129982406001352472</stp>
        <tr r="AQ2" s="2"/>
      </tp>
      <tp t="s">
        <v>#N/A N/A</v>
        <stp/>
        <stp>BDH|9496376087216937966</stp>
        <tr r="E2" s="6"/>
      </tp>
      <tp t="s">
        <v>#N/A N/A</v>
        <stp/>
        <stp>BDH|5528510725887872827</stp>
        <tr r="AB2" s="6"/>
      </tp>
      <tp t="e">
        <v>#N/A</v>
        <stp/>
        <stp>BDH|2651926648472564012</stp>
        <tr r="BL2" s="3"/>
      </tp>
      <tp t="e">
        <v>#N/A</v>
        <stp/>
        <stp>BDH|8470912310784927956</stp>
        <tr r="O2" s="1"/>
      </tp>
      <tp t="s">
        <v>#N/A N/A</v>
        <stp/>
        <stp>BDH|5983082234553809845</stp>
        <tr r="D2" s="11"/>
      </tp>
      <tp t="s">
        <v>#N/A N/A</v>
        <stp/>
        <stp>BDH|5672291993097462447</stp>
        <tr r="O2" s="5"/>
      </tp>
      <tp t="s">
        <v>#N/A N/A</v>
        <stp/>
        <stp>BDH|8409498382801084833</stp>
        <tr r="AK2" s="5"/>
      </tp>
      <tp t="s">
        <v>#N/A N/A</v>
        <stp/>
        <stp>BDH|1833567394891267146</stp>
        <tr r="AN2" s="10"/>
      </tp>
      <tp t="s">
        <v>#N/A N/A</v>
        <stp/>
        <stp>BDH|3687236604005489983</stp>
        <tr r="C2" s="11"/>
      </tp>
      <tp t="s">
        <v>#N/A N/A</v>
        <stp/>
        <stp>BDH|5953937996210853872</stp>
        <tr r="Y2" s="11"/>
      </tp>
      <tp t="s">
        <v>#N/A N/A</v>
        <stp/>
        <stp>BDH|3160837994969756606</stp>
        <tr r="AZ2" s="5"/>
      </tp>
      <tp t="e">
        <v>#N/A</v>
        <stp/>
        <stp>BDH|8880907438279275637</stp>
        <tr r="BQ2" s="3"/>
      </tp>
      <tp t="s">
        <v>#N/A N/A</v>
        <stp/>
        <stp>BDH|6097013335298298001</stp>
        <tr r="AZ2" s="8"/>
      </tp>
      <tp t="e">
        <v>#N/A</v>
        <stp/>
        <stp>BDH|1529659367768926489</stp>
        <tr r="Y2" s="2"/>
      </tp>
      <tp t="s">
        <v>#N/A N/A</v>
        <stp/>
        <stp>BDH|8896087695539098535</stp>
        <tr r="AR2" s="5"/>
      </tp>
      <tp t="s">
        <v>#N/A N/A</v>
        <stp/>
        <stp>BDP|6027253993048787868</stp>
        <tr r="B47" s="9"/>
      </tp>
      <tp t="s">
        <v>#N/A N/A</v>
        <stp/>
        <stp>BDH|7057464036618140562</stp>
        <tr r="BY2" s="6"/>
      </tp>
      <tp t="e">
        <v>#N/A</v>
        <stp/>
        <stp>BDH|8299060717805662128</stp>
        <tr r="CB2" s="4"/>
      </tp>
      <tp t="s">
        <v>#N/A N/A</v>
        <stp/>
        <stp>BDP|1252115532558278678</stp>
        <tr r="B67" s="9"/>
      </tp>
      <tp t="s">
        <v>#N/A N/A</v>
        <stp/>
        <stp>BDH|2380180270068697199</stp>
        <tr r="BZ2" s="8"/>
      </tp>
      <tp t="s">
        <v>#N/A N/A</v>
        <stp/>
        <stp>BDH|2798113795750019771</stp>
        <tr r="Q2" s="6"/>
      </tp>
      <tp t="s">
        <v>#N/A N/A</v>
        <stp/>
        <stp>BDP|6386604726298076701</stp>
        <tr r="B52" s="9"/>
      </tp>
      <tp t="s">
        <v>#N/A N/A</v>
        <stp/>
        <stp>BDH|7044040792611840147</stp>
        <tr r="AB2" s="5"/>
      </tp>
      <tp t="e">
        <v>#N/A</v>
        <stp/>
        <stp>BDH|9557662053342822631</stp>
        <tr r="G2" s="4"/>
      </tp>
      <tp t="s">
        <v>#N/A N/A</v>
        <stp/>
        <stp>BDH|5939461590686656026</stp>
        <tr r="BM2" s="11"/>
      </tp>
      <tp t="s">
        <v>#N/A N/A</v>
        <stp/>
        <stp>BDH|3219841429803006444</stp>
        <tr r="AL2" s="11"/>
      </tp>
      <tp t="s">
        <v>#N/A N/A</v>
        <stp/>
        <stp>BDH|8993473364245652140</stp>
        <tr r="BD2" s="6"/>
      </tp>
      <tp t="s">
        <v>#N/A N/A</v>
        <stp/>
        <stp>BDH|7938970640907177361</stp>
        <tr r="H2" s="8"/>
      </tp>
      <tp t="s">
        <v>#N/A N/A</v>
        <stp/>
        <stp>BDH|7685792583154020221</stp>
        <tr r="BK2" s="11"/>
      </tp>
      <tp t="s">
        <v>#N/A N/A</v>
        <stp/>
        <stp>BDP|7250260470609175598</stp>
        <tr r="B23" s="9"/>
      </tp>
      <tp t="e">
        <v>#N/A</v>
        <stp/>
        <stp>BDH|4527322464277664895</stp>
        <tr r="AQ2" s="1"/>
      </tp>
      <tp t="s">
        <v>#N/A N/A</v>
        <stp/>
        <stp>BDH|9883124902997469119</stp>
        <tr r="BA2" s="5"/>
      </tp>
      <tp t="s">
        <v>#N/A N/A</v>
        <stp/>
        <stp>BDP|6868884807617533704</stp>
        <tr r="B15" s="9"/>
      </tp>
      <tp t="s">
        <v>#N/A N/A</v>
        <stp/>
        <stp>BDH|2228128333076698865</stp>
        <tr r="R2" s="11"/>
      </tp>
      <tp t="s">
        <v>#N/A N/A</v>
        <stp/>
        <stp>BDH|5545067020961503853</stp>
        <tr r="BF2" s="5"/>
      </tp>
      <tp t="s">
        <v>#N/A N/A</v>
        <stp/>
        <stp>BDH|3320435335948401210</stp>
        <tr r="AL2" s="5"/>
      </tp>
      <tp t="s">
        <v>#N/A N/A</v>
        <stp/>
        <stp>BDH|3755875044789702826</stp>
        <tr r="AG2" s="6"/>
      </tp>
      <tp t="s">
        <v>#N/A N/A</v>
        <stp/>
        <stp>BDH|7284903511371074027</stp>
        <tr r="BW2" s="8"/>
      </tp>
      <tp t="e">
        <v>#N/A</v>
        <stp/>
        <stp>BDH|7399929870854227340</stp>
        <tr r="AU2" s="4"/>
      </tp>
      <tp t="s">
        <v>#N/A N/A</v>
        <stp/>
        <stp>BDH|7070468491242588667</stp>
        <tr r="R2" s="10"/>
      </tp>
      <tp t="e">
        <v>#N/A</v>
        <stp/>
        <stp>BDH|8336036676328623958</stp>
        <tr r="BK2" s="3"/>
      </tp>
      <tp t="e">
        <v>#N/A</v>
        <stp/>
        <stp>BDH|9519123015220923601</stp>
        <tr r="C2" s="4"/>
      </tp>
      <tp t="s">
        <v>#N/A N/A</v>
        <stp/>
        <stp>BDH|5449933749006123147</stp>
        <tr r="BG2" s="6"/>
      </tp>
      <tp t="e">
        <v>#N/A</v>
        <stp/>
        <stp>BDH|1984910008094735394</stp>
        <tr r="BQ2" s="1"/>
      </tp>
      <tp t="e">
        <v>#N/A</v>
        <stp/>
        <stp>BDH|1576206395784855173</stp>
        <tr r="BT2" s="3"/>
      </tp>
      <tp t="s">
        <v>#N/A N/A</v>
        <stp/>
        <stp>BDH|5441068135950067985</stp>
        <tr r="AW2" s="8"/>
      </tp>
      <tp t="e">
        <v>#N/A</v>
        <stp/>
        <stp>BDH|2433563550415842862</stp>
        <tr r="BC2" s="4"/>
      </tp>
      <tp t="s">
        <v>#N/A N/A</v>
        <stp/>
        <stp>BDH|7259667421935961905</stp>
        <tr r="BV2" s="5"/>
      </tp>
      <tp t="s">
        <v>#N/A N/A</v>
        <stp/>
        <stp>BDP|3606175420018505795</stp>
        <tr r="B41" s="9"/>
      </tp>
      <tp t="s">
        <v>#N/A N/A</v>
        <stp/>
        <stp>BDH|2268462387856286738</stp>
        <tr r="AV2" s="5"/>
      </tp>
      <tp t="e">
        <v>#N/A</v>
        <stp/>
        <stp>BDH|7428339652118723618</stp>
        <tr r="CC2" s="3"/>
      </tp>
      <tp t="s">
        <v>#N/A N/A</v>
        <stp/>
        <stp>BDH|7834541484624248199</stp>
        <tr r="BZ2" s="5"/>
      </tp>
      <tp t="e">
        <v>#N/A</v>
        <stp/>
        <stp>BDH|1441777119768854020</stp>
        <tr r="U2" s="1"/>
      </tp>
      <tp t="e">
        <v>#N/A</v>
        <stp/>
        <stp>BDH|8694324094364891980</stp>
        <tr r="AN2" s="2"/>
      </tp>
      <tp t="e">
        <v>#N/A</v>
        <stp/>
        <stp>BDH|5381492918339319602</stp>
        <tr r="BX2" s="2"/>
      </tp>
      <tp t="s">
        <v>#N/A N/A</v>
        <stp/>
        <stp>BDH|7448179498770817024</stp>
        <tr r="N2" s="6"/>
      </tp>
      <tp t="s">
        <v>#N/A N/A</v>
        <stp/>
        <stp>BDH|9509285358197590660</stp>
        <tr r="AZ2" s="6"/>
      </tp>
      <tp t="e">
        <v>#N/A</v>
        <stp/>
        <stp>BDH|4757116726171731903</stp>
        <tr r="AT2" s="1"/>
      </tp>
      <tp t="s">
        <v>#N/A N/A</v>
        <stp/>
        <stp>BDP|1104674681393586377</stp>
        <tr r="B73" s="9"/>
      </tp>
      <tp t="e">
        <v>#N/A</v>
        <stp/>
        <stp>BDH|4574875730455678519</stp>
        <tr r="G2" s="1"/>
      </tp>
      <tp t="e">
        <v>#N/A</v>
        <stp/>
        <stp>BDH|1154094906341190856</stp>
        <tr r="AH2" s="4"/>
      </tp>
      <tp t="s">
        <v>#N/A N/A</v>
        <stp/>
        <stp>BDH|8935974494469609974</stp>
        <tr r="BT2" s="8"/>
      </tp>
      <tp t="e">
        <v>#N/A</v>
        <stp/>
        <stp>BDH|5762538628042344875</stp>
        <tr r="AZ2" s="1"/>
      </tp>
      <tp t="e">
        <v>#N/A</v>
        <stp/>
        <stp>BDH|4579331581317990071</stp>
        <tr r="BY2" s="1"/>
      </tp>
      <tp t="s">
        <v>#N/A N/A</v>
        <stp/>
        <stp>BDH|7652783917769503020</stp>
        <tr r="U2" s="5"/>
      </tp>
      <tp t="s">
        <v>#N/A N/A</v>
        <stp/>
        <stp>BDH|2320950114695873751</stp>
        <tr r="CD2" s="5"/>
      </tp>
      <tp t="s">
        <v>#N/A N/A</v>
        <stp/>
        <stp>BDH|7931302351028769109</stp>
        <tr r="AS2" s="6"/>
      </tp>
      <tp t="s">
        <v>#N/A N/A</v>
        <stp/>
        <stp>BDH|2619833555247859041</stp>
        <tr r="AC2" s="11"/>
      </tp>
      <tp t="e">
        <v>#N/A</v>
        <stp/>
        <stp>BDH|8459177639147715514</stp>
        <tr r="AI2" s="3"/>
      </tp>
      <tp t="s">
        <v>#N/A N/A</v>
        <stp/>
        <stp>BDH|5512523188037412779</stp>
        <tr r="CD2" s="6"/>
      </tp>
      <tp t="e">
        <v>#N/A</v>
        <stp/>
        <stp>BDH|6163922404930339768</stp>
        <tr r="AO2" s="1"/>
      </tp>
      <tp t="e">
        <v>#N/A</v>
        <stp/>
        <stp>BDH|8027323369907941205</stp>
        <tr r="N2" s="1"/>
      </tp>
      <tp t="e">
        <v>#N/A</v>
        <stp/>
        <stp>BDH|7921191351593737857</stp>
        <tr r="V2" s="4"/>
      </tp>
      <tp t="e">
        <v>#N/A</v>
        <stp/>
        <stp>BDH|6393410783244573676</stp>
        <tr r="L2" s="4"/>
      </tp>
      <tp t="s">
        <v>#N/A N/A</v>
        <stp/>
        <stp>BDH|4268192509985797850</stp>
        <tr r="AL2" s="10"/>
      </tp>
      <tp t="e">
        <v>#N/A</v>
        <stp/>
        <stp>BDH|4746834076086481561</stp>
        <tr r="AC2" s="3"/>
      </tp>
      <tp t="e">
        <v>#N/A</v>
        <stp/>
        <stp>BDH|1849691854018377274</stp>
        <tr r="BN2" s="2"/>
      </tp>
      <tp t="s">
        <v>#N/A N/A</v>
        <stp/>
        <stp>BDH|9458207352493212559</stp>
        <tr r="BD2" s="10"/>
      </tp>
      <tp t="e">
        <v>#N/A</v>
        <stp/>
        <stp>BDH|3573472867221374800</stp>
        <tr r="D2" s="1"/>
      </tp>
      <tp t="s">
        <v>#N/A N/A</v>
        <stp/>
        <stp>BDH|8739409971631326230</stp>
        <tr r="I2" s="8"/>
      </tp>
      <tp t="s">
        <v>#N/A N/A</v>
        <stp/>
        <stp>BDH|9374366089992151893</stp>
        <tr r="Z2" s="5"/>
      </tp>
      <tp t="e">
        <v>#N/A</v>
        <stp/>
        <stp>BDH|9725331666912736609</stp>
        <tr r="O2" s="2"/>
      </tp>
      <tp t="e">
        <v>#N/A</v>
        <stp/>
        <stp>BDH|1121558182932386603</stp>
        <tr r="CA2" s="4"/>
      </tp>
      <tp t="s">
        <v>#N/A N/A</v>
        <stp/>
        <stp>BDH|1932899220292360161</stp>
        <tr r="F2" s="10"/>
      </tp>
      <tp t="s">
        <v>#N/A N/A</v>
        <stp/>
        <stp>BDP|1887592318264681853</stp>
        <tr r="B70" s="9"/>
      </tp>
      <tp t="e">
        <v>#N/A</v>
        <stp/>
        <stp>BDH|5430533155959196580</stp>
        <tr r="AH2" s="2"/>
      </tp>
      <tp t="s">
        <v>#N/A N/A</v>
        <stp/>
        <stp>BDH|4835945107567435366</stp>
        <tr r="I2" s="10"/>
      </tp>
      <tp t="s">
        <v>#N/A N/A</v>
        <stp/>
        <stp>BDP|1939207321059667102</stp>
        <tr r="B42" s="9"/>
      </tp>
      <tp t="s">
        <v>#N/A N/A</v>
        <stp/>
        <stp>BDH|8927856092003158313</stp>
        <tr r="S2" s="10"/>
      </tp>
      <tp t="e">
        <v>#N/A</v>
        <stp/>
        <stp>BDH|8309377661682825637</stp>
        <tr r="H2" s="1"/>
      </tp>
      <tp t="s">
        <v>#N/A N/A</v>
        <stp/>
        <stp>BDH|7700996303920325702</stp>
        <tr r="D2" s="10"/>
      </tp>
      <tp t="s">
        <v>#N/A N/A</v>
        <stp/>
        <stp>BDH|9294139426920131395</stp>
        <tr r="AR2" s="11"/>
      </tp>
      <tp t="s">
        <v>#N/A N/A</v>
        <stp/>
        <stp>BDH|9165458210613936625</stp>
        <tr r="E2" s="8"/>
      </tp>
      <tp t="e">
        <v>#N/A</v>
        <stp/>
        <stp>BDH|8331366079270532544</stp>
        <tr r="BW2" s="3"/>
      </tp>
      <tp t="e">
        <v>#N/A</v>
        <stp/>
        <stp>BDH|2597952912367950498</stp>
        <tr r="BX2" s="3"/>
      </tp>
      <tp t="s">
        <v>#N/A N/A</v>
        <stp/>
        <stp>BDH|8980202114434708681</stp>
        <tr r="V2" s="8"/>
      </tp>
      <tp t="s">
        <v>#N/A N/A</v>
        <stp/>
        <stp>BDH|2049806676687227376</stp>
        <tr r="BF2" s="11"/>
      </tp>
      <tp t="e">
        <v>#N/A</v>
        <stp/>
        <stp>BDH|9642147665384643327</stp>
        <tr r="AW2" s="4"/>
      </tp>
      <tp t="s">
        <v>#N/A N/A</v>
        <stp/>
        <stp>BDH|1208962744417205215</stp>
        <tr r="A2" s="6"/>
      </tp>
      <tp t="e">
        <v>#N/A</v>
        <stp/>
        <stp>BDH|4425969720535406351</stp>
        <tr r="I2" s="2"/>
      </tp>
      <tp t="e">
        <v>#N/A</v>
        <stp/>
        <stp>BDH|5247438081708000835</stp>
        <tr r="BL2" s="4"/>
      </tp>
      <tp t="s">
        <v>#N/A N/A</v>
        <stp/>
        <stp>BDH|4272613758007386988</stp>
        <tr r="AD2" s="10"/>
      </tp>
      <tp t="s">
        <v>#N/A N/A</v>
        <stp/>
        <stp>BDH|6241453784245144626</stp>
        <tr r="BQ2" s="10"/>
      </tp>
      <tp t="s">
        <v>#N/A N/A</v>
        <stp/>
        <stp>BDH|5402671776914291962</stp>
        <tr r="C2" s="6"/>
      </tp>
      <tp t="e">
        <v>#N/A</v>
        <stp/>
        <stp>BDH|3097773997847194309</stp>
        <tr r="BA2" s="4"/>
      </tp>
      <tp t="s">
        <v>#N/A N/A</v>
        <stp/>
        <stp>BDH|1377993624043950069</stp>
        <tr r="AZ2" s="11"/>
      </tp>
      <tp t="s">
        <v>#N/A N/A</v>
        <stp/>
        <stp>BDH|9527856024912775820</stp>
        <tr r="D2" s="6"/>
      </tp>
      <tp t="e">
        <v>#N/A</v>
        <stp/>
        <stp>BDH|1386828105699298907</stp>
        <tr r="Y2" s="4"/>
      </tp>
      <tp t="s">
        <v>#N/A N/A</v>
        <stp/>
        <stp>BDH|6223871355885707732</stp>
        <tr r="AW2" s="10"/>
      </tp>
      <tp t="s">
        <v>#N/A N/A</v>
        <stp/>
        <stp>BDH|1098771475120321857</stp>
        <tr r="J2" s="11"/>
      </tp>
      <tp t="e">
        <v>#N/A</v>
        <stp/>
        <stp>BDH|1297002996703624261</stp>
        <tr r="W2" s="2"/>
      </tp>
      <tp t="e">
        <v>#N/A</v>
        <stp/>
        <stp>BDH|4212873511263186704</stp>
        <tr r="CB2" s="2"/>
      </tp>
      <tp t="e">
        <v>#N/A</v>
        <stp/>
        <stp>BDH|8324307026552832178</stp>
        <tr r="CC2" s="4"/>
      </tp>
      <tp t="s">
        <v>#N/A N/A</v>
        <stp/>
        <stp>BDH|1330696494914114044</stp>
        <tr r="AZ2" s="10"/>
      </tp>
      <tp t="e">
        <v>#N/A</v>
        <stp/>
        <stp>BDH|7062919640069853926</stp>
        <tr r="H2" s="2"/>
      </tp>
      <tp t="s">
        <v>#N/A N/A</v>
        <stp/>
        <stp>BDH|6322097996686559302</stp>
        <tr r="BC2" s="5"/>
      </tp>
      <tp t="e">
        <v>#N/A</v>
        <stp/>
        <stp>BDH|5909639062996371952</stp>
        <tr r="AK2" s="1"/>
      </tp>
      <tp t="e">
        <v>#N/A</v>
        <stp/>
        <stp>BDH|2735883366110055662</stp>
        <tr r="AL2" s="2"/>
      </tp>
      <tp t="e">
        <v>#N/A</v>
        <stp/>
        <stp>BDH|7835293288183609434</stp>
        <tr r="AA2" s="3"/>
      </tp>
      <tp t="s">
        <v>#N/A N/A</v>
        <stp/>
        <stp>BDH|3059508928416542814</stp>
        <tr r="AN2" s="8"/>
      </tp>
      <tp t="s">
        <v>#N/A N/A</v>
        <stp/>
        <stp>BDH|1511752258328597108</stp>
        <tr r="BR2" s="6"/>
      </tp>
      <tp t="e">
        <v>#N/A</v>
        <stp/>
        <stp>BDH|8480669106284074092</stp>
        <tr r="BH2" s="3"/>
      </tp>
      <tp t="s">
        <v>#N/A N/A</v>
        <stp/>
        <stp>BDH|2910947449770485539</stp>
        <tr r="BU2" s="5"/>
      </tp>
      <tp t="s">
        <v>#N/A N/A</v>
        <stp/>
        <stp>BDH|1046388023853927912</stp>
        <tr r="AH2" s="5"/>
      </tp>
      <tp t="e">
        <v>#N/A</v>
        <stp/>
        <stp>BDH|8063547404796156124</stp>
        <tr r="S2" s="2"/>
      </tp>
      <tp t="e">
        <v>#N/A</v>
        <stp/>
        <stp>BDH|5681412493391775338</stp>
        <tr r="BP2" s="3"/>
      </tp>
      <tp t="s">
        <v>#N/A N/A</v>
        <stp/>
        <stp>BDP|4530822220422316655</stp>
        <tr r="B66" s="9"/>
      </tp>
      <tp t="e">
        <v>#N/A</v>
        <stp/>
        <stp>BDH|5611053388022813550</stp>
        <tr r="BI2" s="2"/>
      </tp>
      <tp t="s">
        <v>#N/A N/A</v>
        <stp/>
        <stp>BDH|8671430676276600732</stp>
        <tr r="BB2" s="6"/>
      </tp>
      <tp t="e">
        <v>#N/A</v>
        <stp/>
        <stp>BDH|8208399838356338479</stp>
        <tr r="J2" s="1"/>
      </tp>
      <tp t="s">
        <v>#N/A N/A</v>
        <stp/>
        <stp>BDH|2641962018780544095</stp>
        <tr r="W2" s="10"/>
      </tp>
      <tp t="e">
        <v>#N/A</v>
        <stp/>
        <stp>BDH|9127779972740064303</stp>
        <tr r="P2" s="1"/>
      </tp>
      <tp t="s">
        <v>#N/A N/A</v>
        <stp/>
        <stp>BDH|1139662539866426902</stp>
        <tr r="H2" s="6"/>
      </tp>
      <tp t="s">
        <v>#N/A N/A</v>
        <stp/>
        <stp>BDH|4494421438721220977</stp>
        <tr r="D2" s="5"/>
      </tp>
      <tp t="e">
        <v>#N/A</v>
        <stp/>
        <stp>BDH|5217145398001079772</stp>
        <tr r="BF2" s="4"/>
      </tp>
      <tp t="s">
        <v>#N/A N/A</v>
        <stp/>
        <stp>BDH|3997257942656163865</stp>
        <tr r="AO2" s="8"/>
      </tp>
      <tp t="s">
        <v>#N/A N/A</v>
        <stp/>
        <stp>BDP|1526843191629861271</stp>
        <tr r="B34" s="9"/>
      </tp>
      <tp t="e">
        <v>#N/A</v>
        <stp/>
        <stp>BDH|9790770426142065595</stp>
        <tr r="BL2" s="1"/>
      </tp>
      <tp t="s">
        <v>#N/A N/A</v>
        <stp/>
        <stp>BDH|2596923033935184692</stp>
        <tr r="AL2" s="8"/>
      </tp>
      <tp t="e">
        <v>#N/A</v>
        <stp/>
        <stp>BDH|7438618178034841987</stp>
        <tr r="CA2" s="2"/>
      </tp>
      <tp t="s">
        <v>#N/A N/A</v>
        <stp/>
        <stp>BDP|8469646252681875187</stp>
        <tr r="B3" s="9"/>
      </tp>
      <tp t="s">
        <v>#N/A N/A</v>
        <stp/>
        <stp>BDH|8195685926407460086</stp>
        <tr r="Z2" s="6"/>
      </tp>
      <tp t="s">
        <v>#N/A N/A</v>
        <stp/>
        <stp>BDH|9032055274367622264</stp>
        <tr r="BF2" s="10"/>
      </tp>
      <tp t="e">
        <v>#N/A</v>
        <stp/>
        <stp>BDH|3504368293890416258</stp>
        <tr r="H2" s="3"/>
      </tp>
      <tp t="e">
        <v>#N/A</v>
        <stp/>
        <stp>BDH|9353323466837699009</stp>
        <tr r="AW2" s="1"/>
      </tp>
      <tp t="s">
        <v>#N/A N/A</v>
        <stp/>
        <stp>BDH|4751186302456858830</stp>
        <tr r="AG2" s="5"/>
      </tp>
      <tp t="s">
        <v>#N/A N/A</v>
        <stp/>
        <stp>BDP|3590906435742340045</stp>
        <tr r="B18" s="9"/>
      </tp>
      <tp t="e">
        <v>#N/A</v>
        <stp/>
        <stp>BDH|3625422906585220970</stp>
        <tr r="BO2" s="1"/>
      </tp>
      <tp t="e">
        <v>#N/A</v>
        <stp/>
        <stp>BDH|6759735517658718307</stp>
        <tr r="BD2" s="2"/>
      </tp>
      <tp t="s">
        <v>#N/A N/A</v>
        <stp/>
        <stp>BDH|8276441720205757058</stp>
        <tr r="K2" s="8"/>
      </tp>
      <tp t="e">
        <v>#N/A</v>
        <stp/>
        <stp>BDH|6900192907150593382</stp>
        <tr r="BA2" s="2"/>
      </tp>
      <tp t="e">
        <v>#N/A</v>
        <stp/>
        <stp>BDH|9935571260518054648</stp>
        <tr r="AG2" s="1"/>
      </tp>
      <tp t="s">
        <v>#N/A N/A</v>
        <stp/>
        <stp>BDH|6245846518938413306</stp>
        <tr r="BX2" s="11"/>
      </tp>
      <tp t="s">
        <v>#N/A N/A</v>
        <stp/>
        <stp>BDH|7678628648278260947</stp>
        <tr r="BS2" s="6"/>
      </tp>
      <tp t="s">
        <v>#N/A N/A</v>
        <stp/>
        <stp>BDH|1870771147234358203</stp>
        <tr r="C2" s="10"/>
      </tp>
      <tp t="s">
        <v>#N/A N/A</v>
        <stp/>
        <stp>BDH|6597429045801992304</stp>
        <tr r="BC2" s="6"/>
      </tp>
      <tp t="s">
        <v>#N/A N/A</v>
        <stp/>
        <stp>BDH|7437743273833067089</stp>
        <tr r="AJ2" s="6"/>
      </tp>
      <tp t="s">
        <v>#N/A N/A</v>
        <stp/>
        <stp>BDP|4618880383781753123</stp>
        <tr r="B27" s="9"/>
      </tp>
      <tp t="s">
        <v>#N/A N/A</v>
        <stp/>
        <stp>BDH|4261589303781315439</stp>
        <tr r="BX2" s="8"/>
      </tp>
      <tp t="e">
        <v>#N/A</v>
        <stp/>
        <stp>BDH|4129870790014000585</stp>
        <tr r="AY2" s="3"/>
      </tp>
      <tp t="s">
        <v>#N/A N/A</v>
        <stp/>
        <stp>BDH|8747494093608221904</stp>
        <tr r="O2" s="10"/>
      </tp>
      <tp t="e">
        <v>#N/A</v>
        <stp/>
        <stp>BDH|1689866699593112740</stp>
        <tr r="BD2" s="4"/>
      </tp>
      <tp t="s">
        <v>#N/A N/A</v>
        <stp/>
        <stp>BDH|2873394658350137054</stp>
        <tr r="BP2" s="5"/>
      </tp>
      <tp t="e">
        <v>#N/A</v>
        <stp/>
        <stp>BDH|6412467645183388199</stp>
        <tr r="BY2" s="4"/>
      </tp>
      <tp t="s">
        <v>#N/A N/A</v>
        <stp/>
        <stp>BDH|7035975158198485766</stp>
        <tr r="L2" s="6"/>
      </tp>
      <tp t="s">
        <v>#N/A N/A</v>
        <stp/>
        <stp>BDH|4936576633801408747</stp>
        <tr r="AS2" s="8"/>
      </tp>
      <tp t="e">
        <v>#N/A</v>
        <stp/>
        <stp>BDH|9734452586178471921</stp>
        <tr r="AO2" s="3"/>
      </tp>
      <tp t="e">
        <v>#N/A</v>
        <stp/>
        <stp>BDH|7968289846342242773</stp>
        <tr r="BF2" s="2"/>
      </tp>
      <tp t="s">
        <v>#N/A N/A</v>
        <stp/>
        <stp>BDH|6368546857367648548</stp>
        <tr r="BL2" s="6"/>
      </tp>
      <tp t="s">
        <v>#N/A N/A</v>
        <stp/>
        <stp>BDP|3925463636548255886</stp>
        <tr r="B51" s="9"/>
      </tp>
      <tp t="s">
        <v>#N/A N/A</v>
        <stp/>
        <stp>BDH|8935467653428554596</stp>
        <tr r="AE2" s="11"/>
      </tp>
      <tp t="s">
        <v>#N/A N/A</v>
        <stp/>
        <stp>BDP|4627489148731289155</stp>
        <tr r="B43" s="9"/>
      </tp>
      <tp t="s">
        <v>#N/A N/A</v>
        <stp/>
        <stp>BDH|3743957094631169666</stp>
        <tr r="BM2" s="10"/>
      </tp>
      <tp t="e">
        <v>#N/A</v>
        <stp/>
        <stp>BDH|2392807409039913727</stp>
        <tr r="Z2" s="4"/>
      </tp>
      <tp t="e">
        <v>#N/A</v>
        <stp/>
        <stp>BDH|5974777403581358784</stp>
        <tr r="AN2" s="4"/>
      </tp>
      <tp t="s">
        <v>#N/A N/A</v>
        <stp/>
        <stp>BDH|2986874897786901162</stp>
        <tr r="AJ2" s="5"/>
      </tp>
      <tp t="s">
        <v>#N/A N/A</v>
        <stp/>
        <stp>BDH|7301371414719768800</stp>
        <tr r="AI2" s="5"/>
      </tp>
      <tp t="e">
        <v>#N/A</v>
        <stp/>
        <stp>BDH|1684124576336134540</stp>
        <tr r="AC2" s="1"/>
      </tp>
      <tp t="s">
        <v>#N/A N/A</v>
        <stp/>
        <stp>BDH|6637729320835042204</stp>
        <tr r="Z2" s="11"/>
      </tp>
      <tp t="e">
        <v>#N/A</v>
        <stp/>
        <stp>BDH|8381460195831457015</stp>
        <tr r="AL2" s="4"/>
      </tp>
      <tp t="e">
        <v>#N/A</v>
        <stp/>
        <stp>BDH|6878227019565624408</stp>
        <tr r="G2" s="2"/>
      </tp>
      <tp t="e">
        <v>#N/A</v>
        <stp/>
        <stp>BDH|15158571688263708</stp>
        <tr r="W2" s="4"/>
      </tp>
      <tp t="s">
        <v>#N/A N/A</v>
        <stp/>
        <stp>BDP|6291816284294463798</stp>
        <tr r="B8" s="9"/>
      </tp>
      <tp t="e">
        <v>#N/A</v>
        <stp/>
        <stp>BDH|1482798638948925868</stp>
        <tr r="AK2" s="2"/>
      </tp>
      <tp t="e">
        <v>#N/A</v>
        <stp/>
        <stp>BDH|7965186879497912385</stp>
        <tr r="BI2" s="4"/>
      </tp>
      <tp t="e">
        <v>#N/A</v>
        <stp/>
        <stp>BDH|3563782673822257455</stp>
        <tr r="E2" s="1"/>
      </tp>
      <tp t="s">
        <v>#N/A N/A</v>
        <stp/>
        <stp>BDP|8771241298873512515</stp>
        <tr r="B22" s="9"/>
      </tp>
      <tp t="e">
        <v>#N/A</v>
        <stp/>
        <stp>BDH|9353657185817459584</stp>
        <tr r="AX2" s="3"/>
      </tp>
      <tp t="e">
        <v>#N/A</v>
        <stp/>
        <stp>BDH|7162290982710219841</stp>
        <tr r="CD2" s="2"/>
      </tp>
      <tp t="s">
        <v>#N/A N/A</v>
        <stp/>
        <stp>BDH|9668998705401120474</stp>
        <tr r="G2" s="8"/>
      </tp>
      <tp t="s">
        <v>#N/A N/A</v>
        <stp/>
        <stp>BDH|3608719555905951164</stp>
        <tr r="Q2" s="10"/>
      </tp>
      <tp t="e">
        <v>#N/A</v>
        <stp/>
        <stp>BDH|9323229518278389774</stp>
        <tr r="BF2" s="3"/>
      </tp>
      <tp t="s">
        <v>#N/A N/A</v>
        <stp/>
        <stp>BDH|8947082899670422414</stp>
        <tr r="CB2" s="11"/>
      </tp>
      <tp t="s">
        <v>#N/A N/A</v>
        <stp/>
        <stp>BDH|6246193816271841273</stp>
        <tr r="AA2" s="10"/>
      </tp>
      <tp t="s">
        <v>#N/A N/A</v>
        <stp/>
        <stp>BDH|1841920618848519454</stp>
        <tr r="BF2" s="8"/>
      </tp>
      <tp t="e">
        <v>#N/A</v>
        <stp/>
        <stp>BDH|3300731566400798737</stp>
        <tr r="AG2" s="4"/>
      </tp>
      <tp t="s">
        <v>#N/A N/A</v>
        <stp/>
        <stp>BDP|3063234140471626150</stp>
        <tr r="B29" s="9"/>
      </tp>
      <tp t="s">
        <v>#N/A N/A</v>
        <stp/>
        <stp>BDH|4124207771160056408</stp>
        <tr r="BK2" s="6"/>
      </tp>
      <tp t="e">
        <v>#N/A</v>
        <stp/>
        <stp>BDH|9457835697324549940</stp>
        <tr r="L2" s="2"/>
      </tp>
      <tp t="e">
        <v>#N/A</v>
        <stp/>
        <stp>BDH|3295286279660526371</stp>
        <tr r="P2" s="2"/>
      </tp>
      <tp t="s">
        <v>#N/A N/A</v>
        <stp/>
        <stp>BDH|9146821670257259462</stp>
        <tr r="BQ2" s="5"/>
      </tp>
      <tp t="e">
        <v>#N/A</v>
        <stp/>
        <stp>BDH|2568666806202004329</stp>
        <tr r="BE2" s="3"/>
      </tp>
      <tp t="e">
        <v>#N/A</v>
        <stp/>
        <stp>BDH|7810136838070554020</stp>
        <tr r="S2" s="1"/>
      </tp>
      <tp t="s">
        <v>#N/A N/A</v>
        <stp/>
        <stp>BDH|1243643933376378737</stp>
        <tr r="Y2" s="5"/>
      </tp>
      <tp t="s">
        <v>#N/A N/A</v>
        <stp/>
        <stp>BDH|7556488415127748342</stp>
        <tr r="CC2" s="8"/>
      </tp>
      <tp t="e">
        <v>#N/A</v>
        <stp/>
        <stp>BDH|7166480827560602707</stp>
        <tr r="BI2" s="1"/>
      </tp>
      <tp t="e">
        <v>#N/A</v>
        <stp/>
        <stp>BDH|3541956285417470387</stp>
        <tr r="AP2" s="2"/>
      </tp>
      <tp t="e">
        <v>#N/A</v>
        <stp/>
        <stp>BDH|3140405120973724087</stp>
        <tr r="AV2" s="4"/>
      </tp>
      <tp t="s">
        <v>#N/A N/A</v>
        <stp/>
        <stp>BDH|2238260855744703792</stp>
        <tr r="I2" s="5"/>
      </tp>
      <tp t="e">
        <v>#N/A</v>
        <stp/>
        <stp>BDH|3715283181957227832</stp>
        <tr r="AG2" s="2"/>
      </tp>
      <tp t="e">
        <v>#N/A</v>
        <stp/>
        <stp>BDH|8443311220796363999</stp>
        <tr r="AD2" s="4"/>
      </tp>
      <tp t="e">
        <v>#N/A</v>
        <stp/>
        <stp>BDH|8417148375409063190</stp>
        <tr r="BC2" s="3"/>
      </tp>
      <tp t="s">
        <v>#N/A N/A</v>
        <stp/>
        <stp>BDH|6322665089949560746</stp>
        <tr r="BO2" s="6"/>
      </tp>
      <tp t="s">
        <v>#N/A N/A</v>
        <stp/>
        <stp>BDH|4824023253420526719</stp>
        <tr r="AG2" s="10"/>
      </tp>
      <tp t="s">
        <v>#N/A N/A</v>
        <stp/>
        <stp>BDH|9021804065572697318</stp>
        <tr r="R2" s="8"/>
      </tp>
      <tp t="e">
        <v>#N/A</v>
        <stp/>
        <stp>BDH|8288974643367732439</stp>
        <tr r="BZ2" s="2"/>
      </tp>
      <tp t="e">
        <v>#N/A</v>
        <stp/>
        <stp>BDH|5135650301425638005</stp>
        <tr r="BK2" s="1"/>
      </tp>
      <tp t="s">
        <v>#N/A N/A</v>
        <stp/>
        <stp>BDH|5670334914004010523</stp>
        <tr r="BT2" s="6"/>
      </tp>
      <tp t="s">
        <v>#N/A N/A</v>
        <stp/>
        <stp>BDH|1614071333120572441</stp>
        <tr r="AG2" s="11"/>
      </tp>
      <tp t="s">
        <v>#N/A N/A</v>
        <stp/>
        <stp>BDH|7027454065377790443</stp>
        <tr r="BA2" s="11"/>
      </tp>
      <tp t="s">
        <v>#N/A N/A</v>
        <stp/>
        <stp>BDH|9655660258184100897</stp>
        <tr r="BK2" s="5"/>
      </tp>
      <tp t="e">
        <v>#N/A</v>
        <stp/>
        <stp>BDH|5190848091154281661</stp>
        <tr r="M2" s="3"/>
      </tp>
      <tp t="s">
        <v>#N/A N/A</v>
        <stp/>
        <stp>BDH|1112590301121841300</stp>
        <tr r="BC2" s="10"/>
      </tp>
      <tp t="e">
        <v>#N/A</v>
        <stp/>
        <stp>BDH|4226199532026178696</stp>
        <tr r="BS2" s="3"/>
      </tp>
      <tp t="s">
        <v>#N/A N/A</v>
        <stp/>
        <stp>BDH|3093857577752433874</stp>
        <tr r="E2" s="5"/>
      </tp>
      <tp t="e">
        <v>#N/A</v>
        <stp/>
        <stp>BDH|5307201443444787163</stp>
        <tr r="AD2" s="2"/>
      </tp>
      <tp t="s">
        <v>#N/A N/A</v>
        <stp/>
        <stp>BDH|8323543591732577042</stp>
        <tr r="BU2" s="8"/>
      </tp>
      <tp t="s">
        <v>#N/A N/A</v>
        <stp/>
        <stp>BDH|9448353389670848471</stp>
        <tr r="BJ2" s="5"/>
      </tp>
      <tp t="s">
        <v>#N/A N/A</v>
        <stp/>
        <stp>BDP|5640129302160248200</stp>
        <tr r="B9" s="9"/>
      </tp>
      <tp t="e">
        <v>#N/A</v>
        <stp/>
        <stp>BDH|9605652385586442766</stp>
        <tr r="W2" s="1"/>
      </tp>
      <tp t="s">
        <v>#N/A N/A</v>
        <stp/>
        <stp>BDH|8753955904425755256</stp>
        <tr r="AP2" s="5"/>
      </tp>
      <tp t="e">
        <v>#N/A</v>
        <stp/>
        <stp>BDH|5919593960171009148</stp>
        <tr r="AH2" s="1"/>
      </tp>
      <tp t="e">
        <v>#N/A</v>
        <stp/>
        <stp>BDH|4297827885000015215</stp>
        <tr r="BV2" s="2"/>
      </tp>
      <tp t="s">
        <v>#N/A N/A</v>
        <stp/>
        <stp>BDH|7649641573310393188</stp>
        <tr r="AY2" s="5"/>
      </tp>
      <tp t="e">
        <v>#N/A</v>
        <stp/>
        <stp>BDH|6089050901650657187</stp>
        <tr r="AJ2" s="4"/>
      </tp>
      <tp t="e">
        <v>#N/A</v>
        <stp/>
        <stp>BDH|5290402546110873248</stp>
        <tr r="AU2" s="2"/>
      </tp>
      <tp t="s">
        <v>#N/A N/A</v>
        <stp/>
        <stp>BDP|2474793238170813141</stp>
        <tr r="B32" s="9"/>
      </tp>
      <tp t="e">
        <v>#N/A</v>
        <stp/>
        <stp>BDH|9951388689023224636</stp>
        <tr r="F2" s="2"/>
      </tp>
      <tp t="e">
        <v>#N/A</v>
        <stp/>
        <stp>BDH|1734376078816125472</stp>
        <tr r="BS2" s="4"/>
      </tp>
      <tp t="e">
        <v>#N/A</v>
        <stp/>
        <stp>BDH|1432055364586861639</stp>
        <tr r="BR2" s="1"/>
      </tp>
      <tp t="s">
        <v>#N/A N/A</v>
        <stp/>
        <stp>BDP|3317554908439330829</stp>
        <tr r="B81" s="9"/>
      </tp>
      <tp t="s">
        <v>#N/A N/A</v>
        <stp/>
        <stp>BDP|5004178607356501587</stp>
        <tr r="B49" s="9"/>
      </tp>
      <tp t="s">
        <v>#N/A N/A</v>
        <stp/>
        <stp>BDH|6038632618180379657</stp>
        <tr r="Q2" s="5"/>
      </tp>
      <tp t="s">
        <v>#N/A N/A</v>
        <stp/>
        <stp>BDH|2259262036674835077</stp>
        <tr r="O2" s="11"/>
      </tp>
      <tp t="e">
        <v>#N/A</v>
        <stp/>
        <stp>BDH|5268226617891337093</stp>
        <tr r="BJ2" s="3"/>
      </tp>
      <tp t="e">
        <v>#N/A</v>
        <stp/>
        <stp>BDH|7964865744949504537</stp>
        <tr r="BG2" s="2"/>
      </tp>
      <tp t="s">
        <v>#N/A N/A</v>
        <stp/>
        <stp>BDP|1278179496597141908</stp>
        <tr r="B39" s="9"/>
      </tp>
      <tp t="s">
        <v>#N/A N/A</v>
        <stp/>
        <stp>BDH|1382301030424425256</stp>
        <tr r="AX2" s="8"/>
      </tp>
      <tp t="s">
        <v>#N/A N/A</v>
        <stp/>
        <stp>BDH|2528039095444420849</stp>
        <tr r="BP2" s="8"/>
      </tp>
      <tp t="s">
        <v>#N/A N/A</v>
        <stp/>
        <stp>BDH|5052707511093707755</stp>
        <tr r="S2" s="6"/>
      </tp>
      <tp t="s">
        <v>#N/A N/A</v>
        <stp/>
        <stp>BDH|4129830393532162036</stp>
        <tr r="AL2" s="6"/>
      </tp>
      <tp t="s">
        <v>#N/A N/A</v>
        <stp/>
        <stp>BDH|5526068827132481205</stp>
        <tr r="M2" s="10"/>
      </tp>
      <tp t="e">
        <v>#N/A</v>
        <stp/>
        <stp>BDH|5545674358542294387</stp>
        <tr r="F2" s="1"/>
      </tp>
      <tp t="s">
        <v>#N/A N/A</v>
        <stp/>
        <stp>BDH|4143608773384446665</stp>
        <tr r="BI2" s="8"/>
      </tp>
      <tp t="e">
        <v>#N/A</v>
        <stp/>
        <stp>BDH|2460664975770764410</stp>
        <tr r="AR2" s="2"/>
      </tp>
      <tp t="e">
        <v>#N/A</v>
        <stp/>
        <stp>BDH|2152206941206430551</stp>
        <tr r="AP2" s="3"/>
      </tp>
      <tp t="e">
        <v>#N/A</v>
        <stp/>
        <stp>BDH|3331761113282437037</stp>
        <tr r="X2" s="3"/>
      </tp>
      <tp t="e">
        <v>#N/A</v>
        <stp/>
        <stp>BDH|2704847809964877936</stp>
        <tr r="BR2" s="4"/>
      </tp>
      <tp t="s">
        <v>#N/A N/A</v>
        <stp/>
        <stp>BDH|5631867990753100071</stp>
        <tr r="AJ2" s="10"/>
      </tp>
      <tp t="s">
        <v>#N/A N/A</v>
        <stp/>
        <stp>BDH|3997730779667383361</stp>
        <tr r="AC2" s="10"/>
      </tp>
      <tp t="e">
        <v>#N/A</v>
        <stp/>
        <stp>BDH|9474465532639240049</stp>
        <tr r="A2" s="4"/>
      </tp>
      <tp t="e">
        <v>#N/A</v>
        <stp/>
        <stp>BDH|9799862737320554550</stp>
        <tr r="AU2" s="3"/>
      </tp>
      <tp t="s">
        <v>#N/A N/A</v>
        <stp/>
        <stp>BDP|5994192979897636388</stp>
        <tr r="B31" s="9"/>
      </tp>
      <tp t="e">
        <v>#N/A</v>
        <stp/>
        <stp>BDH|5726652657132300319</stp>
        <tr r="Q2" s="1"/>
      </tp>
      <tp t="s">
        <v>#N/A N/A</v>
        <stp/>
        <stp>BDH|9288377281353158627</stp>
        <tr r="BI2" s="11"/>
      </tp>
      <tp t="s">
        <v>#N/A N/A</v>
        <stp/>
        <stp>BDH|6464762700870402629</stp>
        <tr r="AU2" s="11"/>
      </tp>
      <tp t="s">
        <v>#N/A N/A</v>
        <stp/>
        <stp>BDH|3020735900441585221</stp>
        <tr r="AE2" s="6"/>
      </tp>
      <tp t="s">
        <v>#N/A N/A</v>
        <stp/>
        <stp>BDH|4678716154825220451</stp>
        <tr r="BJ2" s="8"/>
      </tp>
      <tp t="s">
        <v>#N/A N/A</v>
        <stp/>
        <stp>BDH|7446576996499940263</stp>
        <tr r="BE2" s="6"/>
      </tp>
      <tp t="s">
        <v>#N/A N/A</v>
        <stp/>
        <stp>BDH|8991906578703365583</stp>
        <tr r="BN2" s="6"/>
      </tp>
      <tp t="s">
        <v>#N/A N/A</v>
        <stp/>
        <stp>BDH|2705813289011380373</stp>
        <tr r="AI2" s="8"/>
      </tp>
      <tp t="e">
        <v>#N/A</v>
        <stp/>
        <stp>BDH|5283456108146754731</stp>
        <tr r="V2" s="2"/>
      </tp>
      <tp t="s">
        <v>#N/A N/A</v>
        <stp/>
        <stp>BDH|6069921394267605194</stp>
        <tr r="BL2" s="8"/>
      </tp>
      <tp t="s">
        <v>#N/A N/A</v>
        <stp/>
        <stp>BDP|6452994201778350713</stp>
        <tr r="B48" s="9"/>
      </tp>
      <tp t="e">
        <v>#N/A</v>
        <stp/>
        <stp>BDH|3126274422281240285</stp>
        <tr r="BW2" s="1"/>
      </tp>
      <tp t="s">
        <v>#N/A N/A</v>
        <stp/>
        <stp>BDH|4295038732831905645</stp>
        <tr r="BE2" s="10"/>
      </tp>
      <tp t="s">
        <v>#N/A N/A</v>
        <stp/>
        <stp>BDH|1552636609942219529</stp>
        <tr r="BZ2" s="11"/>
      </tp>
      <tp t="s">
        <v>#N/A N/A</v>
        <stp/>
        <stp>BDH|1104724531541807460</stp>
        <tr r="AN2" s="6"/>
      </tp>
      <tp t="s">
        <v>#N/A N/A</v>
        <stp/>
        <stp>BDH|5772126568064516646</stp>
        <tr r="A2" s="10"/>
      </tp>
      <tp t="s">
        <v>#N/A N/A</v>
        <stp/>
        <stp>BDP|1084253039480108006</stp>
        <tr r="B56" s="9"/>
      </tp>
      <tp t="e">
        <v>#N/A</v>
        <stp/>
        <stp>BDH|8121917984760946909</stp>
        <tr r="BH2" s="1"/>
      </tp>
      <tp t="e">
        <v>#N/A</v>
        <stp/>
        <stp>BDH|2357412472451303012</stp>
        <tr r="BG2" s="1"/>
      </tp>
      <tp t="s">
        <v>#N/A N/A</v>
        <stp/>
        <stp>BDH|5377743024516997684</stp>
        <tr r="AB2" s="11"/>
      </tp>
      <tp t="s">
        <v>#N/A N/A</v>
        <stp/>
        <stp>BDH|6817704629704175736</stp>
        <tr r="A2" s="11"/>
      </tp>
      <tp t="s">
        <v>#N/A N/A</v>
        <stp/>
        <stp>BDH|8675253842096772870</stp>
        <tr r="BO2" s="10"/>
      </tp>
      <tp t="s">
        <v>#N/A N/A</v>
        <stp/>
        <stp>BDH|1665059563731771666</stp>
        <tr r="BV2" s="11"/>
      </tp>
      <tp t="s">
        <v>#N/A N/A</v>
        <stp/>
        <stp>BDH|4805380322650485576</stp>
        <tr r="K2" s="5"/>
      </tp>
      <tp t="s">
        <v>#N/A N/A</v>
        <stp/>
        <stp>BDH|5664972385340151449</stp>
        <tr r="AK2" s="8"/>
      </tp>
      <tp t="e">
        <v>#N/A</v>
        <stp/>
        <stp>BDH|1346294450750563682</stp>
        <tr r="BO2" s="2"/>
      </tp>
      <tp t="e">
        <v>#N/A</v>
        <stp/>
        <stp>BDH|2773987996261610380</stp>
        <tr r="CC2" s="1"/>
      </tp>
      <tp t="s">
        <v>#N/A N/A</v>
        <stp/>
        <stp>BDH|6639592018417363503</stp>
        <tr r="AD2" s="8"/>
      </tp>
      <tp t="e">
        <v>#N/A</v>
        <stp/>
        <stp>BDH|8103882177812361598</stp>
        <tr r="D2" s="4"/>
      </tp>
      <tp t="e">
        <v>#N/A</v>
        <stp/>
        <stp>BDH|1022730773003509214</stp>
        <tr r="A2" s="2"/>
      </tp>
      <tp t="e">
        <v>#N/A</v>
        <stp/>
        <stp>BDH|2417012631488075913</stp>
        <tr r="AB2" s="2"/>
      </tp>
      <tp t="e">
        <v>#N/A</v>
        <stp/>
        <stp>BDH|8660105560286776945</stp>
        <tr r="U2" s="4"/>
      </tp>
      <tp t="s">
        <v>#N/A N/A</v>
        <stp/>
        <stp>BDH|1102414486435397805</stp>
        <tr r="AA2" s="8"/>
      </tp>
      <tp t="e">
        <v>#N/A</v>
        <stp/>
        <stp>BDH|4030500953711006490</stp>
        <tr r="BM2" s="4"/>
      </tp>
      <tp t="s">
        <v>#N/A N/A</v>
        <stp/>
        <stp>BDH|7227992449973917815</stp>
        <tr r="E2" s="10"/>
      </tp>
      <tp t="s">
        <v>#N/A N/A</v>
        <stp/>
        <stp>BDH|5229099756782100377</stp>
        <tr r="N2" s="11"/>
      </tp>
      <tp t="e">
        <v>#N/A</v>
        <stp/>
        <stp>BDH|5385322928315373015</stp>
        <tr r="AB2" s="3"/>
      </tp>
      <tp t="e">
        <v>#N/A</v>
        <stp/>
        <stp>BDH|2142809459717114925</stp>
        <tr r="T2" s="1"/>
      </tp>
      <tp t="s">
        <v>#N/A N/A</v>
        <stp/>
        <stp>BDP|5074293861429976994</stp>
        <tr r="B33" s="9"/>
      </tp>
      <tp t="s">
        <v>#N/A N/A</v>
        <stp/>
        <stp>BDP|8936146646835595901</stp>
        <tr r="B77" s="9"/>
      </tp>
      <tp t="s">
        <v>#N/A N/A</v>
        <stp/>
        <stp>BDH|3836516152690257279</stp>
        <tr r="L2" s="8"/>
      </tp>
      <tp t="s">
        <v>#N/A N/A</v>
        <stp/>
        <stp>BDP|9214698755768717366</stp>
        <tr r="B13" s="9"/>
      </tp>
      <tp t="s">
        <v>#N/A N/A</v>
        <stp/>
        <stp>BDH|1194624706813986538</stp>
        <tr r="BH2" s="11"/>
      </tp>
      <tp t="e">
        <v>#N/A</v>
        <stp/>
        <stp>BDH|3953446967569494915</stp>
        <tr r="I2" s="4"/>
      </tp>
      <tp t="s">
        <v>#N/A N/A</v>
        <stp/>
        <stp>BDH|2042050228966124709</stp>
        <tr r="AE2" s="8"/>
      </tp>
      <tp t="s">
        <v>#N/A N/A</v>
        <stp/>
        <stp>BDH|4572482350140447459</stp>
        <tr r="AX2" s="5"/>
      </tp>
      <tp t="e">
        <v>#N/A</v>
        <stp/>
        <stp>BDH|5487520776054752259</stp>
        <tr r="AJ2" s="3"/>
      </tp>
      <tp t="s">
        <v>#N/A N/A</v>
        <stp/>
        <stp>BDH|4704240066728079977</stp>
        <tr r="BZ2" s="10"/>
      </tp>
      <tp t="s">
        <v>#N/A N/A</v>
        <stp/>
        <stp>BDH|7307640802541079174</stp>
        <tr r="BL2" s="10"/>
      </tp>
      <tp t="s">
        <v>#N/A N/A</v>
        <stp/>
        <stp>BDH|1704193043194800178</stp>
        <tr r="J2" s="10"/>
      </tp>
      <tp t="e">
        <v>#N/A</v>
        <stp/>
        <stp>BDH|9416310046479976692</stp>
        <tr r="BU2" s="4"/>
      </tp>
      <tp t="e">
        <v>#N/A</v>
        <stp/>
        <stp>BDH|3093506652311289331</stp>
        <tr r="T2" s="4"/>
      </tp>
      <tp t="e">
        <v>#N/A</v>
        <stp/>
        <stp>BDH|3840356908355075463</stp>
        <tr r="K2" s="2"/>
      </tp>
      <tp t="s">
        <v>#N/A N/A</v>
        <stp/>
        <stp>BDH|6813613287350885951</stp>
        <tr r="AB2" s="10"/>
      </tp>
      <tp t="e">
        <v>#N/A</v>
        <stp/>
        <stp>BDH|2977021231572360285</stp>
        <tr r="E2" s="2"/>
      </tp>
      <tp t="s">
        <v>#N/A N/A</v>
        <stp/>
        <stp>BDH|9040211593867498476</stp>
        <tr r="BQ2" s="6"/>
      </tp>
      <tp t="e">
        <v>#N/A</v>
        <stp/>
        <stp>BDH|3201262642454224034</stp>
        <tr r="AV2" s="3"/>
      </tp>
      <tp t="s">
        <v>#N/A N/A</v>
        <stp/>
        <stp>BDP|7597830988034361292</stp>
        <tr r="B78" s="9"/>
      </tp>
      <tp t="e">
        <v>#N/A</v>
        <stp/>
        <stp>BDH|4950796454656184117</stp>
        <tr r="CD2" s="4"/>
      </tp>
      <tp t="e">
        <v>#N/A</v>
        <stp/>
        <stp>BDH|9162932706706847796</stp>
        <tr r="F2" s="3"/>
      </tp>
      <tp t="e">
        <v>#N/A</v>
        <stp/>
        <stp>BDH|8155542090690824582</stp>
        <tr r="Z2" s="2"/>
      </tp>
      <tp t="e">
        <v>#N/A</v>
        <stp/>
        <stp>BDH|8237823397401529970</stp>
        <tr r="BE2" s="1"/>
      </tp>
      <tp t="s">
        <v>#N/A N/A</v>
        <stp/>
        <stp>BDH|2374887363889186736</stp>
        <tr r="CB2" s="10"/>
      </tp>
      <tp t="e">
        <v>#N/A</v>
        <stp/>
        <stp>BDH|6141688475362377752</stp>
        <tr r="AK2" s="3"/>
      </tp>
      <tp t="s">
        <v>#N/A N/A</v>
        <stp/>
        <stp>BDH|5097596883378171214</stp>
        <tr r="BE2" s="11"/>
      </tp>
      <tp t="s">
        <v>#N/A N/A</v>
        <stp/>
        <stp>BDH|9551244188577478660</stp>
        <tr r="BO2" s="8"/>
      </tp>
      <tp t="e">
        <v>#N/A</v>
        <stp/>
        <stp>BDH|3758764976343876242</stp>
        <tr r="BE2" s="4"/>
      </tp>
      <tp t="s">
        <v>#N/A N/A</v>
        <stp/>
        <stp>BDH|7940092163704803739</stp>
        <tr r="BP2" s="10"/>
      </tp>
      <tp t="s">
        <v>#N/A N/A</v>
        <stp/>
        <stp>BDH|8800724320376482965</stp>
        <tr r="BN2" s="8"/>
      </tp>
      <tp t="e">
        <v>#N/A</v>
        <stp/>
        <stp>BDH|1994152915626724563</stp>
        <tr r="AM2" s="3"/>
      </tp>
      <tp t="e">
        <v>#N/A</v>
        <stp/>
        <stp>BDH|9617658364592647982</stp>
        <tr r="BV2" s="4"/>
      </tp>
      <tp t="e">
        <v>#N/A</v>
        <stp/>
        <stp>BDH|5845568720980047003</stp>
        <tr r="Q2" s="3"/>
      </tp>
      <tp t="e">
        <v>#N/A</v>
        <stp/>
        <stp>BDH|4674770529233044064</stp>
        <tr r="AF2" s="1"/>
      </tp>
      <tp t="e">
        <v>#N/A</v>
        <stp/>
        <stp>BDH|7544951009055302951</stp>
        <tr r="N2" s="2"/>
      </tp>
      <tp t="e">
        <v>#N/A</v>
        <stp/>
        <stp>BDH|7191020844535802402</stp>
        <tr r="AE2" s="1"/>
      </tp>
      <tp t="s">
        <v>#N/A N/A</v>
        <stp/>
        <stp>BDH|6909328532553386776</stp>
        <tr r="AY2" s="10"/>
      </tp>
      <tp t="e">
        <v>#N/A</v>
        <stp/>
        <stp>BDH|4673201439075570278</stp>
        <tr r="AP2" s="1"/>
      </tp>
      <tp t="e">
        <v>#N/A</v>
        <stp/>
        <stp>BDH|9622987046996042057</stp>
        <tr r="AE2" s="3"/>
      </tp>
      <tp t="s">
        <v>#N/A N/A</v>
        <stp/>
        <stp>BDH|6110229136233304640</stp>
        <tr r="G2" s="10"/>
      </tp>
      <tp t="e">
        <v>#N/A</v>
        <stp/>
        <stp>BDH|5373951277320296901</stp>
        <tr r="AB2" s="4"/>
      </tp>
      <tp t="s">
        <v>#N/A N/A</v>
        <stp/>
        <stp>BDH|9006827777285466100</stp>
        <tr r="AN2" s="11"/>
      </tp>
      <tp t="e">
        <v>#N/A</v>
        <stp/>
        <stp>BDH|4789801786985443342</stp>
        <tr r="X2" s="4"/>
      </tp>
      <tp t="s">
        <v>#N/A N/A</v>
        <stp/>
        <stp>BDH|5216949107188975696</stp>
        <tr r="BI2" s="10"/>
      </tp>
      <tp t="e">
        <v>#N/A</v>
        <stp/>
        <stp>BDH|2529040344777083340</stp>
        <tr r="BM2" s="3"/>
      </tp>
      <tp t="s">
        <v>#N/A N/A</v>
        <stp/>
        <stp>BDP|1230882985631878211</stp>
        <tr r="B37" s="9"/>
      </tp>
      <tp t="s">
        <v>#N/A N/A</v>
        <stp/>
        <stp>BDH|6760230146926312472</stp>
        <tr r="F2" s="8"/>
      </tp>
      <tp t="e">
        <v>#N/A</v>
        <stp/>
        <stp>BDH|5214302342672364244</stp>
        <tr r="AS2" s="1"/>
      </tp>
      <tp t="s">
        <v>#N/A N/A</v>
        <stp/>
        <stp>BDH|7607389627041498581</stp>
        <tr r="X2" s="5"/>
      </tp>
      <tp t="s">
        <v>#N/A N/A</v>
        <stp/>
        <stp>BDH|1516337458126351273</stp>
        <tr r="AQ2" s="10"/>
      </tp>
      <tp t="e">
        <v>#N/A</v>
        <stp/>
        <stp>BDH|8167896755636465036</stp>
        <tr r="BS2" s="1"/>
      </tp>
      <tp t="s">
        <v>#N/A N/A</v>
        <stp/>
        <stp>BDP|1481289106383745369</stp>
        <tr r="B46" s="9"/>
      </tp>
      <tp t="e">
        <v>#N/A</v>
        <stp/>
        <stp>BDH|4631986493790402724</stp>
        <tr r="AC2" s="2"/>
      </tp>
      <tp t="e">
        <v>#N/A</v>
        <stp/>
        <stp>BDH|6392520256607809240</stp>
        <tr r="W2" s="3"/>
      </tp>
      <tp t="s">
        <v>#N/A N/A</v>
        <stp/>
        <stp>BDH|2208059849510396546</stp>
        <tr r="R2" s="5"/>
      </tp>
      <tp t="s">
        <v>#N/A N/A</v>
        <stp/>
        <stp>BDH|3530542618452316636</stp>
        <tr r="AT2" s="8"/>
      </tp>
      <tp t="s">
        <v>#N/A N/A</v>
        <stp/>
        <stp>BDH|2407618073833086389</stp>
        <tr r="BO2" s="5"/>
      </tp>
      <tp t="s">
        <v>#N/A N/A</v>
        <stp/>
        <stp>BDH|1903320071314483208</stp>
        <tr r="BU2" s="11"/>
      </tp>
      <tp t="e">
        <v>#N/A</v>
        <stp/>
        <stp>BDH|5783111569982977384</stp>
        <tr r="AT2" s="3"/>
      </tp>
      <tp t="e">
        <v>#N/A</v>
        <stp/>
        <stp>BDH|8101689952141289960</stp>
        <tr r="Q2" s="4"/>
      </tp>
      <tp t="s">
        <v>#N/A N/A</v>
        <stp/>
        <stp>BDH|4348405818333740139</stp>
        <tr r="E2" s="11"/>
      </tp>
      <tp t="e">
        <v>#N/A</v>
        <stp/>
        <stp>BDH|2281549229950731646</stp>
        <tr r="AO2" s="4"/>
      </tp>
      <tp t="s">
        <v>#N/A N/A</v>
        <stp/>
        <stp>BDP|1014587134353637777</stp>
        <tr r="B59" s="9"/>
      </tp>
      <tp t="s">
        <v>#N/A N/A</v>
        <stp/>
        <stp>BDH|7154704877516364288</stp>
        <tr r="X2" s="8"/>
      </tp>
      <tp t="s">
        <v>#N/A N/A</v>
        <stp/>
        <stp>BDH|5125778431907494519</stp>
        <tr r="AT2" s="10"/>
      </tp>
      <tp t="e">
        <v>#N/A</v>
        <stp/>
        <stp>BDH|1933661669001008344</stp>
        <tr r="L2" s="1"/>
      </tp>
      <tp t="s">
        <v>#N/A N/A</v>
        <stp/>
        <stp>BDP|5672406168876470297</stp>
        <tr r="B62" s="9"/>
      </tp>
      <tp t="s">
        <v>#N/A N/A</v>
        <stp/>
        <stp>BDP|3842438443920284091</stp>
        <tr r="B1" s="9"/>
      </tp>
      <tp t="s">
        <v>#N/A N/A</v>
        <stp/>
        <stp>BDP|5058926790481352720</stp>
        <tr r="B53" s="9"/>
      </tp>
      <tp t="s">
        <v>#N/A N/A</v>
        <stp/>
        <stp>BDH|7701799180138557384</stp>
        <tr r="BG2" s="10"/>
      </tp>
      <tp t="s">
        <v>#N/A N/A</v>
        <stp/>
        <stp>BDH|1685591000434500394</stp>
        <tr r="CA2" s="6"/>
      </tp>
      <tp t="s">
        <v>#N/A N/A</v>
        <stp/>
        <stp>BDH|9606568991555234307</stp>
        <tr r="BV2" s="6"/>
      </tp>
      <tp t="e">
        <v>#N/A</v>
        <stp/>
        <stp>BDH|2328679566142958385</stp>
        <tr r="BY2" s="2"/>
      </tp>
      <tp t="s">
        <v>#N/A N/A</v>
        <stp/>
        <stp>BDH|8396315483171613166</stp>
        <tr r="BB2" s="8"/>
      </tp>
      <tp t="s">
        <v>#N/A N/A</v>
        <stp/>
        <stp>BDH|6263049137312591421</stp>
        <tr r="G2" s="6"/>
      </tp>
      <tp t="s">
        <v>#N/A N/A</v>
        <stp/>
        <stp>BDP|2343453938524980209</stp>
        <tr r="B68" s="9"/>
      </tp>
      <tp t="s">
        <v>#N/A N/A</v>
        <stp/>
        <stp>BDH|1994696176516156508</stp>
        <tr r="J2" s="6"/>
      </tp>
      <tp t="s">
        <v>#N/A N/A</v>
        <stp/>
        <stp>BDH|4261566503367069502</stp>
        <tr r="BD2" s="8"/>
      </tp>
      <tp t="s">
        <v>#N/A N/A</v>
        <stp/>
        <stp>BDH|5258905994277346115</stp>
        <tr r="Y2" s="10"/>
      </tp>
      <tp t="s">
        <v>#N/A N/A</v>
        <stp/>
        <stp>BDP|64968011351045331</stp>
        <tr r="B7" s="9"/>
      </tp>
      <tp t="e">
        <v>#N/A</v>
        <stp/>
        <stp>BDH|469048357027754706</stp>
        <tr r="M2" s="2"/>
      </tp>
      <tp t="s">
        <v>#N/A N/A</v>
        <stp/>
        <stp>BDH|917221674993621220</stp>
        <tr r="AT2" s="6"/>
      </tp>
      <tp t="e">
        <v>#N/A</v>
        <stp/>
        <stp>BDH|135309303221814619</stp>
        <tr r="T2" s="3"/>
      </tp>
      <tp t="s">
        <v>#N/A N/A</v>
        <stp/>
        <stp>BDH|265046986259039647</stp>
        <tr r="BE2" s="5"/>
      </tp>
      <tp t="s">
        <v>#N/A N/A</v>
        <stp/>
        <stp>BDP|921785140082757666</stp>
        <tr r="B58" s="9"/>
      </tp>
      <tp t="e">
        <v>#N/A</v>
        <stp/>
        <stp>BDH|632433860522996136</stp>
        <tr r="CF2" s="3"/>
      </tp>
      <tp t="s">
        <v>#N/A N/A</v>
        <stp/>
        <stp>BDH|107699451491833270</stp>
        <tr r="T2" s="6"/>
      </tp>
      <tp t="s">
        <v>#N/A N/A</v>
        <stp/>
        <stp>BDH|880722349711160193</stp>
        <tr r="CC2" s="5"/>
      </tp>
      <tp t="e">
        <v>#N/A</v>
        <stp/>
        <stp>BDH|482394105807168781</stp>
        <tr r="J2" s="2"/>
      </tp>
      <tp t="s">
        <v>#N/A N/A</v>
        <stp/>
        <stp>BDH|216387569823815434</stp>
        <tr r="AM2" s="5"/>
      </tp>
      <tp t="e">
        <v>#N/A</v>
        <stp/>
        <stp>BDH|147750928217329074</stp>
        <tr r="BQ2" s="4"/>
      </tp>
      <tp t="s">
        <v>#N/A N/A</v>
        <stp/>
        <stp>BDH|312027686973555997</stp>
        <tr r="BE2" s="8"/>
      </tp>
      <tp t="s">
        <v>#N/A N/A</v>
        <stp/>
        <stp>BDH|341194458023076508</stp>
        <tr r="AP2" s="11"/>
      </tp>
      <tp t="e">
        <v>#N/A</v>
        <stp/>
        <stp>BDH|562131701935324993</stp>
        <tr r="BR2" s="3"/>
      </tp>
      <tp t="e">
        <v>#N/A</v>
        <stp/>
        <stp>BDH|339881153018370859</stp>
        <tr r="BT2" s="2"/>
      </tp>
      <tp t="s">
        <v>#N/A N/A</v>
        <stp/>
        <stp>BDH|900915359772774337</stp>
        <tr r="BJ2" s="11"/>
      </tp>
      <tp t="s">
        <v>#N/A N/A</v>
        <stp/>
        <stp>BDH|163867556392270206</stp>
        <tr r="U2" s="8"/>
      </tp>
      <tp t="e">
        <v>#N/A</v>
        <stp/>
        <stp>BDH|274451159158113564</stp>
        <tr r="AR2" s="3"/>
      </tp>
      <tp t="s">
        <v>#N/A N/A</v>
        <stp/>
        <stp>BDH|547835256001187007</stp>
        <tr r="BH2" s="10"/>
      </tp>
      <tp t="s">
        <v>#N/A N/A</v>
        <stp/>
        <stp>BDH|843903038140713596</stp>
        <tr r="CB2" s="5"/>
      </tp>
      <tp t="s">
        <v>#N/A N/A</v>
        <stp/>
        <stp>BDH|777451249648253732</stp>
        <tr r="AJ2" s="8"/>
      </tp>
      <tp t="s">
        <v>#N/A N/A</v>
        <stp/>
        <stp>BDP|822240980564488045</stp>
        <tr r="B55" s="9"/>
      </tp>
      <tp t="e">
        <v>#N/A</v>
        <stp/>
        <stp>BDH|715018180015827303</stp>
        <tr r="AA2" s="2"/>
      </tp>
      <tp t="e">
        <v>#N/A</v>
        <stp/>
        <stp>BDH|393880672360412164</stp>
        <tr r="BV2" s="1"/>
      </tp>
      <tp t="s">
        <v>#N/A N/A</v>
        <stp/>
        <stp>BDH|261742670517658975</stp>
        <tr r="BG2" s="5"/>
      </tp>
      <tp t="s">
        <v>#N/A N/A</v>
        <stp/>
        <stp>BDH|799922084249847154</stp>
        <tr r="BR2" s="8"/>
      </tp>
      <tp t="s">
        <v>#N/A N/A</v>
        <stp/>
        <stp>BDH|782462514168270493</stp>
        <tr r="K2" s="6"/>
      </tp>
      <tp t="s">
        <v>#N/A N/A</v>
        <stp/>
        <stp>BDP|746830394191917826</stp>
        <tr r="B64" s="9"/>
      </tp>
      <tp t="e">
        <v>#N/A</v>
        <stp/>
        <stp>BDH|914299589686650732</stp>
        <tr r="K2" s="1"/>
      </tp>
      <tp t="s">
        <v>#N/A N/A</v>
        <stp/>
        <stp>BDP|329095685433360083</stp>
        <tr r="B38" s="9"/>
      </tp>
      <tp t="s">
        <v>#N/A N/A</v>
        <stp/>
        <stp>BDH|179915915444264771</stp>
        <tr r="N2" s="5"/>
      </tp>
      <tp t="e">
        <v>#N/A</v>
        <stp/>
        <stp>BDH|205533937888501525</stp>
        <tr r="BE2" s="2"/>
      </tp>
      <tp t="s">
        <v>#N/A N/A</v>
        <stp/>
        <stp>BDH|694330426543128931</stp>
        <tr r="L2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039A-825E-4B93-AF6C-7E6F08B69AA4}">
  <sheetPr codeName="Sheet1"/>
  <dimension ref="A1:CD274"/>
  <sheetViews>
    <sheetView workbookViewId="0">
      <selection activeCell="D29" sqref="D29"/>
    </sheetView>
  </sheetViews>
  <sheetFormatPr defaultRowHeight="15" x14ac:dyDescent="0.25"/>
  <cols>
    <col min="1" max="1" width="10.42578125" bestFit="1" customWidth="1"/>
  </cols>
  <sheetData>
    <row r="1" spans="1:82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</row>
    <row r="2" spans="1:82" x14ac:dyDescent="0.25">
      <c r="A2" s="1">
        <f>_xll.BDH(B$1,"PE_RATIO","2003-12-29","","Dir=V","Per=M","Days=A","Dts=S","cols=2;rows=273")</f>
        <v>37986</v>
      </c>
      <c r="B2">
        <v>7.9329999999999998</v>
      </c>
      <c r="C2" t="str">
        <f>_xll.BDH(C$1,"PE_RATIO","2003-12-29","","Dir=V","Per=M","Days=A","Dts=H","cols=1;rows=273")</f>
        <v>#N/A N/A</v>
      </c>
      <c r="D2" t="str">
        <f>_xll.BDH(D$1,"PE_RATIO","2003-12-29","","Dir=V","Per=M","Days=A","Dts=H","cols=1;rows=273")</f>
        <v>#N/A N/A</v>
      </c>
      <c r="E2">
        <f>_xll.BDH(E$1,"PE_RATIO","2003-12-29","","Dir=V","Per=M","Days=A","Dts=H","cols=1;rows=273")</f>
        <v>0.67500000000000004</v>
      </c>
      <c r="F2">
        <f>_xll.BDH(F$1,"PE_RATIO","2003-12-29","","Dir=V","Per=M","Days=A","Dts=H","cols=1;rows=273")</f>
        <v>28.857700000000001</v>
      </c>
      <c r="G2" t="str">
        <f>_xll.BDH(G$1,"PE_RATIO","2003-12-29","","Dir=V","Per=M","Days=A","Dts=H","cols=1;rows=273")</f>
        <v>#N/A N/A</v>
      </c>
      <c r="H2" t="str">
        <f>_xll.BDH(H$1,"PE_RATIO","2003-12-29","","Dir=V","Per=M","Days=A","Dts=H","cols=1;rows=273")</f>
        <v>#N/A N/A</v>
      </c>
      <c r="I2">
        <f>_xll.BDH(I$1,"PE_RATIO","2003-12-29","","Dir=V","Per=M","Days=A","Dts=H","cols=1;rows=273")</f>
        <v>1.4449000000000001</v>
      </c>
      <c r="J2">
        <f>_xll.BDH(J$1,"PE_RATIO","2003-12-29","","Dir=V","Per=M","Days=A","Dts=H","cols=1;rows=273")</f>
        <v>3.2311999999999999</v>
      </c>
      <c r="K2" t="str">
        <f>_xll.BDH(K$1,"PE_RATIO","2003-12-29","","Dir=V","Per=M","Days=A","Dts=H","cols=1;rows=273")</f>
        <v>#N/A N/A</v>
      </c>
      <c r="L2" t="str">
        <f>_xll.BDH(L$1,"PE_RATIO","2003-12-29","","Dir=V","Per=M","Days=A","Dts=H","cols=1;rows=273")</f>
        <v>#N/A N/A</v>
      </c>
      <c r="M2" t="str">
        <f>_xll.BDH(M$1,"PE_RATIO","2003-12-29","","Dir=V","Per=M","Days=A","Dts=H","cols=1;rows=273")</f>
        <v>#N/A N/A</v>
      </c>
      <c r="N2" t="str">
        <f>_xll.BDH(N$1,"PE_RATIO","2003-12-29","","Dir=V","Per=M","Days=A","Dts=H","cols=1;rows=273")</f>
        <v>#N/A N/A</v>
      </c>
      <c r="O2" t="str">
        <f>_xll.BDH(O$1,"PE_RATIO","2003-12-29","","Dir=V","Per=M","Days=A","Dts=H","cols=1;rows=273")</f>
        <v>#N/A N/A</v>
      </c>
      <c r="P2">
        <f>_xll.BDH(P$1,"PE_RATIO","2003-12-29","","Dir=V","Per=M","Days=A","Dts=H","cols=1;rows=273")</f>
        <v>10.7737</v>
      </c>
      <c r="Q2" t="str">
        <f>_xll.BDH(Q$1,"PE_RATIO","2003-12-29","","Dir=V","Per=M","Days=A","Dts=H","cols=1;rows=273")</f>
        <v>#N/A N/A</v>
      </c>
      <c r="R2">
        <f>_xll.BDH(R$1,"PE_RATIO","2003-12-29","","Dir=V","Per=M","Days=A","Dts=H","cols=1;rows=273")</f>
        <v>17.9618</v>
      </c>
      <c r="S2" t="str">
        <f>_xll.BDH(S$1,"PE_RATIO","2003-12-29","","Dir=V","Per=M","Days=A","Dts=H","cols=1;rows=273")</f>
        <v>#N/A N/A</v>
      </c>
      <c r="T2" t="str">
        <f>_xll.BDH(T$1,"PE_RATIO","2003-12-29","","Dir=V","Per=M","Days=A","Dts=H","cols=1;rows=273")</f>
        <v>#N/A N/A</v>
      </c>
      <c r="U2" t="str">
        <f>_xll.BDH(U$1,"PE_RATIO","2003-12-29","","Dir=V","Per=M","Days=A","Dts=H","cols=1;rows=273")</f>
        <v>#N/A N/A</v>
      </c>
      <c r="V2">
        <f>_xll.BDH(V$1,"PE_RATIO","2003-12-29","","Dir=V","Per=M","Days=A","Dts=H","cols=1;rows=273")</f>
        <v>4.3151000000000002</v>
      </c>
      <c r="W2" t="str">
        <f>_xll.BDH(W$1,"PE_RATIO","2003-12-29","","Dir=V","Per=M","Days=A","Dts=H","cols=1;rows=273")</f>
        <v>#N/A N/A</v>
      </c>
      <c r="X2">
        <f>_xll.BDH(X$1,"PE_RATIO","2003-12-29","","Dir=V","Per=M","Days=A","Dts=H","cols=1;rows=273")</f>
        <v>2.8485</v>
      </c>
      <c r="Y2" t="str">
        <f>_xll.BDH(Y$1,"PE_RATIO","2003-12-29","","Dir=V","Per=M","Days=A","Dts=H","cols=1;rows=273")</f>
        <v>#N/A N/A</v>
      </c>
      <c r="Z2" t="str">
        <f>_xll.BDH(Z$1,"PE_RATIO","2003-12-29","","Dir=V","Per=M","Days=A","Dts=H","cols=1;rows=273")</f>
        <v>#N/A N/A</v>
      </c>
      <c r="AA2" t="str">
        <f>_xll.BDH(AA$1,"PE_RATIO","2003-12-29","","Dir=V","Per=M","Days=A","Dts=H","cols=1;rows=273")</f>
        <v>#N/A N/A</v>
      </c>
      <c r="AB2" t="str">
        <f>_xll.BDH(AB$1,"PE_RATIO","2003-12-29","","Dir=V","Per=M","Days=A","Dts=H","cols=1;rows=273")</f>
        <v>#N/A N/A</v>
      </c>
      <c r="AC2" t="str">
        <f>_xll.BDH(AC$1,"PE_RATIO","2003-12-29","","Dir=V","Per=M","Days=A","Dts=H","cols=1;rows=273")</f>
        <v>#N/A N/A</v>
      </c>
      <c r="AD2">
        <f>_xll.BDH(AD$1,"PE_RATIO","2003-12-29","","Dir=V","Per=M","Days=A","Dts=H","cols=1;rows=273")</f>
        <v>2.7997000000000001</v>
      </c>
      <c r="AE2">
        <f>_xll.BDH(AE$1,"PE_RATIO","2003-12-29","","Dir=V","Per=M","Days=A","Dts=H","cols=1;rows=273")</f>
        <v>16.827000000000002</v>
      </c>
      <c r="AF2" t="str">
        <f>_xll.BDH(AF$1,"PE_RATIO","2003-12-29","","Dir=V","Per=M","Days=A","Dts=H","cols=1;rows=273")</f>
        <v>#N/A N/A</v>
      </c>
      <c r="AG2" t="str">
        <f>_xll.BDH(AG$1,"PE_RATIO","2003-12-29","","Dir=V","Per=M","Days=A","Dts=H","cols=1;rows=273")</f>
        <v>#N/A N/A</v>
      </c>
      <c r="AH2" t="str">
        <f>_xll.BDH(AH$1,"PE_RATIO","2003-12-29","","Dir=V","Per=M","Days=A","Dts=H","cols=1;rows=273")</f>
        <v>#N/A N/A</v>
      </c>
      <c r="AI2" t="str">
        <f>_xll.BDH(AI$1,"PE_RATIO","2003-12-29","","Dir=V","Per=M","Days=A","Dts=H","cols=1;rows=273")</f>
        <v>#N/A N/A</v>
      </c>
      <c r="AJ2">
        <f>_xll.BDH(AJ$1,"PE_RATIO","2003-12-29","","Dir=V","Per=M","Days=A","Dts=H","cols=1;rows=273")</f>
        <v>3.4468999999999999</v>
      </c>
      <c r="AK2">
        <f>_xll.BDH(AK$1,"PE_RATIO","2003-12-29","","Dir=V","Per=M","Days=A","Dts=H","cols=1;rows=273")</f>
        <v>1.6452</v>
      </c>
      <c r="AL2" t="str">
        <f>_xll.BDH(AL$1,"PE_RATIO","2003-12-29","","Dir=V","Per=M","Days=A","Dts=H","cols=1;rows=273")</f>
        <v>#N/A N/A</v>
      </c>
      <c r="AM2" t="str">
        <f>_xll.BDH(AM$1,"PE_RATIO","2003-12-29","","Dir=V","Per=M","Days=A","Dts=H","cols=1;rows=273")</f>
        <v>#N/A N/A</v>
      </c>
      <c r="AN2" t="str">
        <f>_xll.BDH(AN$1,"PE_RATIO","2003-12-29","","Dir=V","Per=M","Days=A","Dts=H","cols=1;rows=273")</f>
        <v>#N/A N/A</v>
      </c>
      <c r="AO2" t="str">
        <f>_xll.BDH(AO$1,"PE_RATIO","2003-12-29","","Dir=V","Per=M","Days=A","Dts=H","cols=1;rows=273")</f>
        <v>#N/A N/A</v>
      </c>
      <c r="AP2" t="str">
        <f>_xll.BDH(AP$1,"PE_RATIO","2003-12-29","","Dir=V","Per=M","Days=A","Dts=H","cols=1;rows=273")</f>
        <v>#N/A N/A</v>
      </c>
      <c r="AQ2">
        <f>_xll.BDH(AQ$1,"PE_RATIO","2003-12-29","","Dir=V","Per=M","Days=A","Dts=H","cols=1;rows=273")</f>
        <v>2.0019999999999998</v>
      </c>
      <c r="AR2">
        <f>_xll.BDH(AR$1,"PE_RATIO","2003-12-29","","Dir=V","Per=M","Days=A","Dts=H","cols=1;rows=273")</f>
        <v>3.1798000000000002</v>
      </c>
      <c r="AS2" t="str">
        <f>_xll.BDH(AS$1,"PE_RATIO","2003-12-29","","Dir=V","Per=M","Days=A","Dts=H","cols=1;rows=273")</f>
        <v>#N/A N/A</v>
      </c>
      <c r="AT2" t="str">
        <f>_xll.BDH(AT$1,"PE_RATIO","2003-12-29","","Dir=V","Per=M","Days=A","Dts=H","cols=1;rows=273")</f>
        <v>#N/A N/A</v>
      </c>
      <c r="AU2" t="str">
        <f>_xll.BDH(AU$1,"PE_RATIO","2003-12-29","","Dir=V","Per=M","Days=A","Dts=H","cols=1;rows=273")</f>
        <v>#N/A N/A</v>
      </c>
      <c r="AV2" t="str">
        <f>_xll.BDH(AV$1,"PE_RATIO","2003-12-29","","Dir=V","Per=M","Days=A","Dts=H","cols=1;rows=273")</f>
        <v>#N/A N/A</v>
      </c>
      <c r="AW2">
        <f>_xll.BDH(AW$1,"PE_RATIO","2003-12-29","","Dir=V","Per=M","Days=A","Dts=H","cols=1;rows=273")</f>
        <v>4.6020000000000003</v>
      </c>
      <c r="AX2" t="str">
        <f>_xll.BDH(AX$1,"PE_RATIO","2003-12-29","","Dir=V","Per=M","Days=A","Dts=H","cols=1;rows=273")</f>
        <v>#N/A N/A</v>
      </c>
      <c r="AY2" t="str">
        <f>_xll.BDH(AY$1,"PE_RATIO","2003-12-29","","Dir=V","Per=M","Days=A","Dts=H","cols=1;rows=273")</f>
        <v>#N/A N/A</v>
      </c>
      <c r="AZ2" t="str">
        <f>_xll.BDH(AZ$1,"PE_RATIO","2003-12-29","","Dir=V","Per=M","Days=A","Dts=H","cols=1;rows=273")</f>
        <v>#N/A N/A</v>
      </c>
      <c r="BA2" t="str">
        <f>_xll.BDH(BA$1,"PE_RATIO","2003-12-29","","Dir=V","Per=M","Days=A","Dts=H","cols=1;rows=273")</f>
        <v>#N/A N/A</v>
      </c>
      <c r="BB2">
        <f>_xll.BDH(BB$1,"PE_RATIO","2003-12-29","","Dir=V","Per=M","Days=A","Dts=H","cols=1;rows=273")</f>
        <v>0.98680000000000001</v>
      </c>
      <c r="BC2">
        <f>_xll.BDH(BC$1,"PE_RATIO","2003-12-29","","Dir=V","Per=M","Days=A","Dts=H","cols=1;rows=273")</f>
        <v>0.70350000000000001</v>
      </c>
      <c r="BD2">
        <f>_xll.BDH(BD$1,"PE_RATIO","2003-12-29","","Dir=V","Per=M","Days=A","Dts=H","cols=1;rows=273")</f>
        <v>2.1825000000000001</v>
      </c>
      <c r="BE2" t="str">
        <f>_xll.BDH(BE$1,"PE_RATIO","2003-12-29","","Dir=V","Per=M","Days=A","Dts=H","cols=1;rows=273")</f>
        <v>#N/A N/A</v>
      </c>
      <c r="BF2" t="str">
        <f>_xll.BDH(BF$1,"PE_RATIO","2003-12-29","","Dir=V","Per=M","Days=A","Dts=H","cols=1;rows=273")</f>
        <v>#N/A N/A</v>
      </c>
      <c r="BG2" t="str">
        <f>_xll.BDH(BG$1,"PE_RATIO","2003-12-29","","Dir=V","Per=M","Days=A","Dts=H","cols=1;rows=273")</f>
        <v>#N/A N/A</v>
      </c>
      <c r="BH2" t="str">
        <f>_xll.BDH(BH$1,"PE_RATIO","2003-12-29","","Dir=V","Per=M","Days=A","Dts=H","cols=1;rows=273")</f>
        <v>#N/A N/A</v>
      </c>
      <c r="BI2" t="str">
        <f>_xll.BDH(BI$1,"PE_RATIO","2003-12-29","","Dir=V","Per=M","Days=A","Dts=H","cols=1;rows=273")</f>
        <v>#N/A N/A</v>
      </c>
      <c r="BJ2" t="str">
        <f>_xll.BDH(BJ$1,"PE_RATIO","2003-12-29","","Dir=V","Per=M","Days=A","Dts=H","cols=1;rows=273")</f>
        <v>#N/A N/A</v>
      </c>
      <c r="BK2" t="str">
        <f>_xll.BDH(BK$1,"PE_RATIO","2003-12-29","","Dir=V","Per=M","Days=A","Dts=H","cols=1;rows=273")</f>
        <v>#N/A N/A</v>
      </c>
      <c r="BL2" t="str">
        <f>_xll.BDH(BL$1,"PE_RATIO","2003-12-29","","Dir=V","Per=M","Days=A","Dts=H","cols=1;rows=273")</f>
        <v>#N/A N/A</v>
      </c>
      <c r="BM2" t="str">
        <f>_xll.BDH(BM$1,"PE_RATIO","2003-12-29","","Dir=V","Per=M","Days=A","Dts=H","cols=1;rows=273")</f>
        <v>#N/A N/A</v>
      </c>
      <c r="BN2" t="str">
        <f>_xll.BDH(BN$1,"PE_RATIO","2003-12-29","","Dir=V","Per=M","Days=A","Dts=H","cols=1;rows=273")</f>
        <v>#N/A N/A</v>
      </c>
      <c r="BO2">
        <f>_xll.BDH(BO$1,"PE_RATIO","2003-12-29","","Dir=V","Per=M","Days=A","Dts=H","cols=1;rows=273")</f>
        <v>3.1922999999999999</v>
      </c>
      <c r="BP2" t="str">
        <f>_xll.BDH(BP$1,"PE_RATIO","2003-12-29","","Dir=V","Per=M","Days=A","Dts=H","cols=1;rows=273")</f>
        <v>#N/A N/A</v>
      </c>
      <c r="BQ2" t="str">
        <f>_xll.BDH(BQ$1,"PE_RATIO","2003-12-29","","Dir=V","Per=M","Days=A","Dts=H","cols=1;rows=273")</f>
        <v>#N/A N/A</v>
      </c>
      <c r="BR2" t="str">
        <f>_xll.BDH(BR$1,"PE_RATIO","2003-12-29","","Dir=V","Per=M","Days=A","Dts=H","cols=1;rows=273")</f>
        <v>#N/A N/A</v>
      </c>
      <c r="BS2" t="str">
        <f>_xll.BDH(BS$1,"PE_RATIO","2003-12-29","","Dir=V","Per=M","Days=A","Dts=H","cols=1;rows=273")</f>
        <v>#N/A N/A</v>
      </c>
      <c r="BT2">
        <f>_xll.BDH(BT$1,"PE_RATIO","2003-12-29","","Dir=V","Per=M","Days=A","Dts=H","cols=1;rows=273")</f>
        <v>4.9058000000000002</v>
      </c>
      <c r="BU2" t="str">
        <f>_xll.BDH(BU$1,"PE_RATIO","2003-12-29","","Dir=V","Per=M","Days=A","Dts=H","cols=1;rows=273")</f>
        <v>#N/A N/A</v>
      </c>
      <c r="BV2">
        <f>_xll.BDH(BV$1,"PE_RATIO","2003-12-29","","Dir=V","Per=M","Days=A","Dts=H","cols=1;rows=273")</f>
        <v>5.4024999999999999</v>
      </c>
      <c r="BW2">
        <f>_xll.BDH(BW$1,"PE_RATIO","2003-12-29","","Dir=V","Per=M","Days=A","Dts=H","cols=1;rows=273")</f>
        <v>2.8791000000000002</v>
      </c>
      <c r="BX2">
        <f>_xll.BDH(BX$1,"PE_RATIO","2003-12-29","","Dir=V","Per=M","Days=A","Dts=H","cols=1;rows=273")</f>
        <v>12.6694</v>
      </c>
      <c r="BY2" t="str">
        <f>_xll.BDH(BY$1,"PE_RATIO","2003-12-29","","Dir=V","Per=M","Days=A","Dts=H","cols=1;rows=273")</f>
        <v>#N/A N/A</v>
      </c>
      <c r="BZ2">
        <f>_xll.BDH(BZ$1,"PE_RATIO","2003-12-29","","Dir=V","Per=M","Days=A","Dts=H","cols=1;rows=273")</f>
        <v>1.8411</v>
      </c>
      <c r="CA2" t="str">
        <f>_xll.BDH(CA$1,"PE_RATIO","2003-12-29","","Dir=V","Per=M","Days=A","Dts=H","cols=1;rows=273")</f>
        <v>#N/A N/A</v>
      </c>
      <c r="CB2" t="str">
        <f>_xll.BDH(CB$1,"PE_RATIO","2003-12-29","","Dir=V","Per=M","Days=A","Dts=H","cols=1;rows=273")</f>
        <v>#N/A N/A</v>
      </c>
      <c r="CC2">
        <f>_xll.BDH(CC$1,"PE_RATIO","2003-12-29","","Dir=V","Per=M","Days=A","Dts=H","cols=1;rows=273")</f>
        <v>5.3841000000000001</v>
      </c>
      <c r="CD2" t="str">
        <f>_xll.BDH(CD$1,"PE_RATIO","2003-12-29","","Dir=V","Per=M","Days=A","Dts=H","cols=1;rows=273")</f>
        <v>#N/A N/A</v>
      </c>
    </row>
    <row r="3" spans="1:82" x14ac:dyDescent="0.25">
      <c r="A3" s="1">
        <v>38016</v>
      </c>
      <c r="B3">
        <v>7.5571999999999999</v>
      </c>
      <c r="C3" t="s">
        <v>82</v>
      </c>
      <c r="D3" t="s">
        <v>82</v>
      </c>
      <c r="E3">
        <v>0.63849999999999996</v>
      </c>
      <c r="F3">
        <v>20.884599999999999</v>
      </c>
      <c r="G3" t="s">
        <v>82</v>
      </c>
      <c r="H3" t="s">
        <v>82</v>
      </c>
      <c r="I3">
        <v>1.2282</v>
      </c>
      <c r="J3">
        <v>2.9788999999999999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>
        <v>10.814</v>
      </c>
      <c r="Q3" t="s">
        <v>82</v>
      </c>
      <c r="R3">
        <v>17.9618</v>
      </c>
      <c r="S3" t="s">
        <v>82</v>
      </c>
      <c r="T3" t="s">
        <v>82</v>
      </c>
      <c r="U3" t="s">
        <v>82</v>
      </c>
      <c r="V3">
        <v>3.7694999999999999</v>
      </c>
      <c r="W3" t="s">
        <v>82</v>
      </c>
      <c r="X3">
        <v>2.9722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>
        <v>4.3726000000000003</v>
      </c>
      <c r="AE3">
        <v>15.606400000000001</v>
      </c>
      <c r="AF3" t="s">
        <v>82</v>
      </c>
      <c r="AG3" t="s">
        <v>82</v>
      </c>
      <c r="AH3" t="s">
        <v>82</v>
      </c>
      <c r="AI3" t="s">
        <v>82</v>
      </c>
      <c r="AJ3">
        <v>3.5198999999999998</v>
      </c>
      <c r="AK3">
        <v>1.7656000000000001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>
        <v>1.9374</v>
      </c>
      <c r="AR3">
        <v>3.0912999999999999</v>
      </c>
      <c r="AS3" t="s">
        <v>82</v>
      </c>
      <c r="AT3" t="s">
        <v>82</v>
      </c>
      <c r="AU3" t="s">
        <v>82</v>
      </c>
      <c r="AV3" t="s">
        <v>82</v>
      </c>
      <c r="AW3">
        <v>4.2792000000000003</v>
      </c>
      <c r="AX3" t="s">
        <v>82</v>
      </c>
      <c r="AY3" t="s">
        <v>82</v>
      </c>
      <c r="AZ3" t="s">
        <v>82</v>
      </c>
      <c r="BA3" t="s">
        <v>82</v>
      </c>
      <c r="BB3">
        <v>0.99729999999999996</v>
      </c>
      <c r="BC3">
        <v>0.72089999999999999</v>
      </c>
      <c r="BD3">
        <v>2.5053999999999998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>
        <v>2.6408</v>
      </c>
      <c r="BP3" t="s">
        <v>82</v>
      </c>
      <c r="BQ3" t="s">
        <v>82</v>
      </c>
      <c r="BR3" t="s">
        <v>82</v>
      </c>
      <c r="BS3" t="s">
        <v>82</v>
      </c>
      <c r="BT3">
        <v>4.8573000000000004</v>
      </c>
      <c r="BU3" t="s">
        <v>82</v>
      </c>
      <c r="BV3">
        <v>5.0707000000000004</v>
      </c>
      <c r="BW3">
        <v>2.6086</v>
      </c>
      <c r="BX3">
        <v>11.660399999999999</v>
      </c>
      <c r="BY3" t="s">
        <v>82</v>
      </c>
      <c r="BZ3">
        <v>1.9060999999999999</v>
      </c>
      <c r="CA3" t="s">
        <v>82</v>
      </c>
      <c r="CB3" t="s">
        <v>82</v>
      </c>
      <c r="CC3">
        <v>5.9450000000000003</v>
      </c>
      <c r="CD3" t="s">
        <v>82</v>
      </c>
    </row>
    <row r="4" spans="1:82" x14ac:dyDescent="0.25">
      <c r="A4" s="1">
        <v>38044</v>
      </c>
      <c r="B4">
        <v>8.3623999999999992</v>
      </c>
      <c r="C4" t="s">
        <v>82</v>
      </c>
      <c r="D4" t="s">
        <v>82</v>
      </c>
      <c r="E4">
        <v>0.57769999999999999</v>
      </c>
      <c r="F4">
        <v>19.397099999999998</v>
      </c>
      <c r="G4" t="s">
        <v>82</v>
      </c>
      <c r="H4" t="s">
        <v>82</v>
      </c>
      <c r="I4">
        <v>1.337</v>
      </c>
      <c r="J4">
        <v>3.0101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>
        <v>12.4095</v>
      </c>
      <c r="Q4" t="s">
        <v>82</v>
      </c>
      <c r="R4">
        <v>17.9618</v>
      </c>
      <c r="S4" t="s">
        <v>82</v>
      </c>
      <c r="T4" t="s">
        <v>82</v>
      </c>
      <c r="U4" t="s">
        <v>82</v>
      </c>
      <c r="V4">
        <v>3.6257000000000001</v>
      </c>
      <c r="W4" t="s">
        <v>82</v>
      </c>
      <c r="X4">
        <v>3.3812000000000002</v>
      </c>
      <c r="Y4" t="s">
        <v>82</v>
      </c>
      <c r="Z4" t="s">
        <v>82</v>
      </c>
      <c r="AA4" t="s">
        <v>82</v>
      </c>
      <c r="AB4" t="s">
        <v>82</v>
      </c>
      <c r="AC4" t="s">
        <v>82</v>
      </c>
      <c r="AD4">
        <v>3.0758000000000001</v>
      </c>
      <c r="AE4">
        <v>14.673500000000001</v>
      </c>
      <c r="AF4" t="s">
        <v>82</v>
      </c>
      <c r="AG4" t="s">
        <v>82</v>
      </c>
      <c r="AH4" t="s">
        <v>82</v>
      </c>
      <c r="AI4" t="s">
        <v>82</v>
      </c>
      <c r="AJ4">
        <v>3.5802</v>
      </c>
      <c r="AK4">
        <v>1.8164</v>
      </c>
      <c r="AL4" t="s">
        <v>82</v>
      </c>
      <c r="AM4" t="s">
        <v>82</v>
      </c>
      <c r="AN4" t="s">
        <v>82</v>
      </c>
      <c r="AO4" t="s">
        <v>82</v>
      </c>
      <c r="AP4" t="s">
        <v>82</v>
      </c>
      <c r="AQ4">
        <v>2.0634999999999999</v>
      </c>
      <c r="AR4">
        <v>3.1023000000000001</v>
      </c>
      <c r="AS4" t="s">
        <v>82</v>
      </c>
      <c r="AT4" t="s">
        <v>82</v>
      </c>
      <c r="AU4" t="s">
        <v>82</v>
      </c>
      <c r="AV4" t="s">
        <v>82</v>
      </c>
      <c r="AW4">
        <v>4.3612000000000002</v>
      </c>
      <c r="AX4" t="s">
        <v>82</v>
      </c>
      <c r="AY4" t="s">
        <v>82</v>
      </c>
      <c r="AZ4" t="s">
        <v>82</v>
      </c>
      <c r="BA4" t="s">
        <v>82</v>
      </c>
      <c r="BB4">
        <v>1.0595000000000001</v>
      </c>
      <c r="BC4">
        <v>0.75509999999999999</v>
      </c>
      <c r="BD4">
        <v>2.3643999999999998</v>
      </c>
      <c r="BE4" t="s">
        <v>82</v>
      </c>
      <c r="BF4" t="s">
        <v>82</v>
      </c>
      <c r="BG4">
        <v>3.6778</v>
      </c>
      <c r="BH4" t="s">
        <v>82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>
        <v>2.9910000000000001</v>
      </c>
      <c r="BP4" t="s">
        <v>82</v>
      </c>
      <c r="BQ4" t="s">
        <v>82</v>
      </c>
      <c r="BR4" t="s">
        <v>82</v>
      </c>
      <c r="BS4" t="s">
        <v>82</v>
      </c>
      <c r="BT4">
        <v>4.1935000000000002</v>
      </c>
      <c r="BU4" t="s">
        <v>82</v>
      </c>
      <c r="BV4">
        <v>5.0563000000000002</v>
      </c>
      <c r="BW4">
        <v>2.8197999999999999</v>
      </c>
      <c r="BX4">
        <v>12.5947</v>
      </c>
      <c r="BY4" t="s">
        <v>82</v>
      </c>
      <c r="BZ4">
        <v>1.9419</v>
      </c>
      <c r="CA4" t="s">
        <v>82</v>
      </c>
      <c r="CB4" t="s">
        <v>82</v>
      </c>
      <c r="CC4">
        <v>6.6779000000000002</v>
      </c>
      <c r="CD4" t="s">
        <v>82</v>
      </c>
    </row>
    <row r="5" spans="1:82" x14ac:dyDescent="0.25">
      <c r="A5" s="1">
        <v>38077</v>
      </c>
      <c r="B5">
        <v>7.2664</v>
      </c>
      <c r="C5" t="s">
        <v>82</v>
      </c>
      <c r="D5" t="s">
        <v>82</v>
      </c>
      <c r="E5">
        <v>1.7264999999999999</v>
      </c>
      <c r="F5">
        <v>5.9043999999999999</v>
      </c>
      <c r="G5" t="s">
        <v>82</v>
      </c>
      <c r="H5" t="s">
        <v>82</v>
      </c>
      <c r="I5">
        <v>1.5002</v>
      </c>
      <c r="J5">
        <v>2.7176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>
        <v>27.158999999999999</v>
      </c>
      <c r="Q5" t="s">
        <v>82</v>
      </c>
      <c r="R5">
        <v>17.9618</v>
      </c>
      <c r="S5" t="s">
        <v>82</v>
      </c>
      <c r="T5" t="s">
        <v>82</v>
      </c>
      <c r="U5" t="s">
        <v>82</v>
      </c>
      <c r="V5">
        <v>2.2547999999999999</v>
      </c>
      <c r="W5" t="s">
        <v>82</v>
      </c>
      <c r="X5">
        <v>3.8738999999999999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>
        <v>3.1307</v>
      </c>
      <c r="AE5">
        <v>15.7882</v>
      </c>
      <c r="AF5" t="s">
        <v>82</v>
      </c>
      <c r="AG5" t="s">
        <v>82</v>
      </c>
      <c r="AH5" t="s">
        <v>82</v>
      </c>
      <c r="AI5" t="s">
        <v>82</v>
      </c>
      <c r="AJ5">
        <v>3.4281999999999999</v>
      </c>
      <c r="AK5">
        <v>1.9550000000000001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>
        <v>1.8130999999999999</v>
      </c>
      <c r="AR5">
        <v>2.8269000000000002</v>
      </c>
      <c r="AS5" t="s">
        <v>82</v>
      </c>
      <c r="AT5" t="s">
        <v>82</v>
      </c>
      <c r="AU5" t="s">
        <v>82</v>
      </c>
      <c r="AV5" t="s">
        <v>82</v>
      </c>
      <c r="AW5">
        <v>4.0568</v>
      </c>
      <c r="AX5" t="s">
        <v>82</v>
      </c>
      <c r="AY5" t="s">
        <v>82</v>
      </c>
      <c r="AZ5" t="s">
        <v>82</v>
      </c>
      <c r="BA5" t="s">
        <v>82</v>
      </c>
      <c r="BB5">
        <v>1.2816000000000001</v>
      </c>
      <c r="BC5">
        <v>0.88780000000000003</v>
      </c>
      <c r="BD5">
        <v>2.6873</v>
      </c>
      <c r="BE5" t="s">
        <v>82</v>
      </c>
      <c r="BF5" t="s">
        <v>82</v>
      </c>
      <c r="BG5">
        <v>3.7481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>
        <v>2.9908999999999999</v>
      </c>
      <c r="BP5" t="s">
        <v>82</v>
      </c>
      <c r="BQ5" t="s">
        <v>82</v>
      </c>
      <c r="BR5" t="s">
        <v>82</v>
      </c>
      <c r="BS5" t="s">
        <v>82</v>
      </c>
      <c r="BT5">
        <v>7.4893999999999998</v>
      </c>
      <c r="BU5" t="s">
        <v>82</v>
      </c>
      <c r="BV5">
        <v>4.8357999999999999</v>
      </c>
      <c r="BW5">
        <v>3.3818000000000001</v>
      </c>
      <c r="BX5">
        <v>11.522500000000001</v>
      </c>
      <c r="BY5" t="s">
        <v>82</v>
      </c>
      <c r="BZ5">
        <v>1.8656999999999999</v>
      </c>
      <c r="CA5" t="s">
        <v>82</v>
      </c>
      <c r="CB5" t="s">
        <v>82</v>
      </c>
      <c r="CC5">
        <v>7.3247999999999998</v>
      </c>
      <c r="CD5" t="s">
        <v>82</v>
      </c>
    </row>
    <row r="6" spans="1:82" x14ac:dyDescent="0.25">
      <c r="A6" s="1">
        <v>38107</v>
      </c>
      <c r="B6">
        <v>6.7233000000000001</v>
      </c>
      <c r="C6" t="s">
        <v>82</v>
      </c>
      <c r="D6" t="s">
        <v>82</v>
      </c>
      <c r="E6">
        <v>1.6019000000000001</v>
      </c>
      <c r="F6">
        <v>4.8776000000000002</v>
      </c>
      <c r="G6" t="s">
        <v>82</v>
      </c>
      <c r="H6" t="s">
        <v>82</v>
      </c>
      <c r="I6">
        <v>1.2307999999999999</v>
      </c>
      <c r="J6">
        <v>2.3424999999999998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>
        <v>21.184000000000001</v>
      </c>
      <c r="Q6" t="s">
        <v>82</v>
      </c>
      <c r="R6">
        <v>17.9618</v>
      </c>
      <c r="S6" t="s">
        <v>82</v>
      </c>
      <c r="T6" t="s">
        <v>82</v>
      </c>
      <c r="U6" t="s">
        <v>82</v>
      </c>
      <c r="V6">
        <v>2.1938</v>
      </c>
      <c r="W6" t="s">
        <v>82</v>
      </c>
      <c r="X6">
        <v>2.7172000000000001</v>
      </c>
      <c r="Y6" t="s">
        <v>82</v>
      </c>
      <c r="Z6" t="s">
        <v>82</v>
      </c>
      <c r="AA6" t="s">
        <v>82</v>
      </c>
      <c r="AB6" t="s">
        <v>82</v>
      </c>
      <c r="AC6" t="s">
        <v>82</v>
      </c>
      <c r="AD6">
        <v>2.9824999999999999</v>
      </c>
      <c r="AE6">
        <v>12.8179</v>
      </c>
      <c r="AF6" t="s">
        <v>82</v>
      </c>
      <c r="AG6" t="s">
        <v>82</v>
      </c>
      <c r="AH6" t="s">
        <v>82</v>
      </c>
      <c r="AI6" t="s">
        <v>82</v>
      </c>
      <c r="AJ6">
        <v>3.1629</v>
      </c>
      <c r="AK6">
        <v>1.7870999999999999</v>
      </c>
      <c r="AL6" t="s">
        <v>82</v>
      </c>
      <c r="AM6" t="s">
        <v>82</v>
      </c>
      <c r="AN6" t="s">
        <v>82</v>
      </c>
      <c r="AO6" t="s">
        <v>82</v>
      </c>
      <c r="AP6" t="s">
        <v>82</v>
      </c>
      <c r="AQ6">
        <v>1.5468</v>
      </c>
      <c r="AR6">
        <v>2.4359000000000002</v>
      </c>
      <c r="AS6" t="s">
        <v>82</v>
      </c>
      <c r="AT6" t="s">
        <v>82</v>
      </c>
      <c r="AU6" t="s">
        <v>82</v>
      </c>
      <c r="AV6" t="s">
        <v>82</v>
      </c>
      <c r="AW6">
        <v>4.1745999999999999</v>
      </c>
      <c r="AX6" t="s">
        <v>82</v>
      </c>
      <c r="AY6" t="s">
        <v>82</v>
      </c>
      <c r="AZ6" t="s">
        <v>82</v>
      </c>
      <c r="BA6" t="s">
        <v>82</v>
      </c>
      <c r="BB6">
        <v>1.1147</v>
      </c>
      <c r="BC6">
        <v>0.77569999999999995</v>
      </c>
      <c r="BD6">
        <v>2.3620000000000001</v>
      </c>
      <c r="BE6" t="s">
        <v>82</v>
      </c>
      <c r="BF6" t="s">
        <v>82</v>
      </c>
      <c r="BG6">
        <v>5.2895000000000003</v>
      </c>
      <c r="BH6" t="s">
        <v>82</v>
      </c>
      <c r="BI6" t="s">
        <v>82</v>
      </c>
      <c r="BJ6" t="s">
        <v>82</v>
      </c>
      <c r="BK6" t="s">
        <v>82</v>
      </c>
      <c r="BL6" t="s">
        <v>82</v>
      </c>
      <c r="BM6" t="s">
        <v>82</v>
      </c>
      <c r="BN6" t="s">
        <v>82</v>
      </c>
      <c r="BO6">
        <v>2.8115000000000001</v>
      </c>
      <c r="BP6" t="s">
        <v>82</v>
      </c>
      <c r="BQ6" t="s">
        <v>82</v>
      </c>
      <c r="BR6" t="s">
        <v>82</v>
      </c>
      <c r="BS6" t="s">
        <v>82</v>
      </c>
      <c r="BT6">
        <v>7.2968999999999999</v>
      </c>
      <c r="BU6" t="s">
        <v>82</v>
      </c>
      <c r="BV6">
        <v>4.3213999999999997</v>
      </c>
      <c r="BW6">
        <v>2.4828999999999999</v>
      </c>
      <c r="BX6">
        <v>9.5433000000000003</v>
      </c>
      <c r="BY6" t="s">
        <v>82</v>
      </c>
      <c r="BZ6">
        <v>1.5743</v>
      </c>
      <c r="CA6" t="s">
        <v>82</v>
      </c>
      <c r="CB6" t="s">
        <v>82</v>
      </c>
      <c r="CC6">
        <v>6.7614000000000001</v>
      </c>
      <c r="CD6" t="s">
        <v>82</v>
      </c>
    </row>
    <row r="7" spans="1:82" x14ac:dyDescent="0.25">
      <c r="A7" s="1">
        <v>38138</v>
      </c>
      <c r="B7">
        <v>7.3288000000000002</v>
      </c>
      <c r="C7" t="s">
        <v>82</v>
      </c>
      <c r="D7" t="s">
        <v>82</v>
      </c>
      <c r="E7">
        <v>1.3859999999999999</v>
      </c>
      <c r="F7">
        <v>4.5888</v>
      </c>
      <c r="G7" t="s">
        <v>82</v>
      </c>
      <c r="H7" t="s">
        <v>82</v>
      </c>
      <c r="I7">
        <v>1.3403</v>
      </c>
      <c r="J7">
        <v>2.5335000000000001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>
        <v>16.802399999999999</v>
      </c>
      <c r="Q7" t="s">
        <v>82</v>
      </c>
      <c r="R7">
        <v>17.9618</v>
      </c>
      <c r="S7" t="s">
        <v>82</v>
      </c>
      <c r="T7" t="s">
        <v>82</v>
      </c>
      <c r="U7" t="s">
        <v>82</v>
      </c>
      <c r="V7">
        <v>2.1082000000000001</v>
      </c>
      <c r="W7" t="s">
        <v>82</v>
      </c>
      <c r="X7">
        <v>2.8437999999999999</v>
      </c>
      <c r="Y7" t="s">
        <v>82</v>
      </c>
      <c r="Z7" t="s">
        <v>82</v>
      </c>
      <c r="AA7" t="s">
        <v>82</v>
      </c>
      <c r="AB7" t="s">
        <v>82</v>
      </c>
      <c r="AC7" t="s">
        <v>82</v>
      </c>
      <c r="AD7">
        <v>2.8275999999999999</v>
      </c>
      <c r="AE7">
        <v>12.5793</v>
      </c>
      <c r="AF7" t="s">
        <v>82</v>
      </c>
      <c r="AG7" t="s">
        <v>82</v>
      </c>
      <c r="AH7" t="s">
        <v>82</v>
      </c>
      <c r="AI7" t="s">
        <v>82</v>
      </c>
      <c r="AJ7">
        <v>3.3466</v>
      </c>
      <c r="AK7">
        <v>2.1126</v>
      </c>
      <c r="AL7" t="s">
        <v>82</v>
      </c>
      <c r="AM7" t="s">
        <v>82</v>
      </c>
      <c r="AN7" t="s">
        <v>82</v>
      </c>
      <c r="AO7" t="s">
        <v>82</v>
      </c>
      <c r="AP7" t="s">
        <v>82</v>
      </c>
      <c r="AQ7">
        <v>1.7802</v>
      </c>
      <c r="AR7">
        <v>2.7391000000000001</v>
      </c>
      <c r="AS7" t="s">
        <v>82</v>
      </c>
      <c r="AT7" t="s">
        <v>82</v>
      </c>
      <c r="AU7" t="s">
        <v>82</v>
      </c>
      <c r="AV7" t="s">
        <v>82</v>
      </c>
      <c r="AW7">
        <v>4.3803999999999998</v>
      </c>
      <c r="AX7" t="s">
        <v>82</v>
      </c>
      <c r="AY7" t="s">
        <v>82</v>
      </c>
      <c r="AZ7" t="s">
        <v>82</v>
      </c>
      <c r="BA7" t="s">
        <v>82</v>
      </c>
      <c r="BB7">
        <v>1.0618000000000001</v>
      </c>
      <c r="BC7">
        <v>0.74539999999999995</v>
      </c>
      <c r="BD7">
        <v>2.4940000000000002</v>
      </c>
      <c r="BE7" t="s">
        <v>82</v>
      </c>
      <c r="BF7" t="s">
        <v>82</v>
      </c>
      <c r="BG7">
        <v>5.2895000000000003</v>
      </c>
      <c r="BH7" t="s">
        <v>82</v>
      </c>
      <c r="BI7" t="s">
        <v>82</v>
      </c>
      <c r="BJ7" t="s">
        <v>82</v>
      </c>
      <c r="BK7" t="s">
        <v>82</v>
      </c>
      <c r="BL7" t="s">
        <v>82</v>
      </c>
      <c r="BM7" t="s">
        <v>82</v>
      </c>
      <c r="BN7" t="s">
        <v>82</v>
      </c>
      <c r="BO7">
        <v>2.4883999999999999</v>
      </c>
      <c r="BP7" t="s">
        <v>82</v>
      </c>
      <c r="BQ7" t="s">
        <v>82</v>
      </c>
      <c r="BR7" t="s">
        <v>82</v>
      </c>
      <c r="BS7" t="s">
        <v>82</v>
      </c>
      <c r="BT7">
        <v>6.8398000000000003</v>
      </c>
      <c r="BU7" t="s">
        <v>82</v>
      </c>
      <c r="BV7">
        <v>4.2866</v>
      </c>
      <c r="BW7">
        <v>2.5385</v>
      </c>
      <c r="BX7">
        <v>11.506</v>
      </c>
      <c r="BY7" t="s">
        <v>82</v>
      </c>
      <c r="BZ7">
        <v>1.6191</v>
      </c>
      <c r="CA7" t="s">
        <v>82</v>
      </c>
      <c r="CB7" t="s">
        <v>82</v>
      </c>
      <c r="CC7">
        <v>7.6012000000000004</v>
      </c>
      <c r="CD7" t="s">
        <v>82</v>
      </c>
    </row>
    <row r="8" spans="1:82" x14ac:dyDescent="0.25">
      <c r="A8" s="1">
        <v>38168</v>
      </c>
      <c r="B8">
        <v>6.8788999999999998</v>
      </c>
      <c r="C8" t="s">
        <v>82</v>
      </c>
      <c r="D8" t="s">
        <v>82</v>
      </c>
      <c r="E8">
        <v>1.5386</v>
      </c>
      <c r="F8">
        <v>1.1132</v>
      </c>
      <c r="G8" t="s">
        <v>82</v>
      </c>
      <c r="H8" t="s">
        <v>82</v>
      </c>
      <c r="I8">
        <v>1.3469</v>
      </c>
      <c r="J8">
        <v>2.5851000000000002</v>
      </c>
      <c r="K8" t="s">
        <v>82</v>
      </c>
      <c r="L8" t="s">
        <v>82</v>
      </c>
      <c r="M8" t="s">
        <v>82</v>
      </c>
      <c r="N8" t="s">
        <v>82</v>
      </c>
      <c r="O8" t="s">
        <v>82</v>
      </c>
      <c r="P8">
        <v>19.880400000000002</v>
      </c>
      <c r="Q8" t="s">
        <v>82</v>
      </c>
      <c r="R8">
        <v>17.9618</v>
      </c>
      <c r="S8" t="s">
        <v>82</v>
      </c>
      <c r="T8" t="s">
        <v>82</v>
      </c>
      <c r="U8" t="s">
        <v>82</v>
      </c>
      <c r="V8">
        <v>7.9741999999999997</v>
      </c>
      <c r="W8" t="s">
        <v>82</v>
      </c>
      <c r="X8">
        <v>2.3121999999999998</v>
      </c>
      <c r="Y8" t="s">
        <v>82</v>
      </c>
      <c r="Z8" t="s">
        <v>82</v>
      </c>
      <c r="AA8" t="s">
        <v>82</v>
      </c>
      <c r="AB8" t="s">
        <v>82</v>
      </c>
      <c r="AC8" t="s">
        <v>82</v>
      </c>
      <c r="AD8">
        <v>3.4293999999999998</v>
      </c>
      <c r="AE8">
        <v>9.1995000000000005</v>
      </c>
      <c r="AF8" t="s">
        <v>82</v>
      </c>
      <c r="AG8" t="s">
        <v>82</v>
      </c>
      <c r="AH8" t="s">
        <v>82</v>
      </c>
      <c r="AI8" t="s">
        <v>82</v>
      </c>
      <c r="AJ8">
        <v>2.6509</v>
      </c>
      <c r="AK8">
        <v>1.5964</v>
      </c>
      <c r="AL8" t="s">
        <v>82</v>
      </c>
      <c r="AM8" t="s">
        <v>82</v>
      </c>
      <c r="AN8" t="s">
        <v>82</v>
      </c>
      <c r="AO8" t="s">
        <v>82</v>
      </c>
      <c r="AP8" t="s">
        <v>82</v>
      </c>
      <c r="AQ8">
        <v>1.8802000000000001</v>
      </c>
      <c r="AR8">
        <v>2.9022999999999999</v>
      </c>
      <c r="AS8" t="s">
        <v>82</v>
      </c>
      <c r="AT8" t="s">
        <v>82</v>
      </c>
      <c r="AU8" t="s">
        <v>82</v>
      </c>
      <c r="AV8" t="s">
        <v>82</v>
      </c>
      <c r="AW8">
        <v>7.2089999999999996</v>
      </c>
      <c r="AX8" t="s">
        <v>82</v>
      </c>
      <c r="AY8" t="s">
        <v>82</v>
      </c>
      <c r="AZ8" t="s">
        <v>82</v>
      </c>
      <c r="BA8" t="s">
        <v>82</v>
      </c>
      <c r="BB8">
        <v>1.1299999999999999</v>
      </c>
      <c r="BC8">
        <v>0.8024</v>
      </c>
      <c r="BD8">
        <v>2.4658000000000002</v>
      </c>
      <c r="BE8" t="s">
        <v>82</v>
      </c>
      <c r="BF8" t="s">
        <v>82</v>
      </c>
      <c r="BG8">
        <v>5.2895000000000003</v>
      </c>
      <c r="BH8" t="s">
        <v>82</v>
      </c>
      <c r="BI8" t="s">
        <v>82</v>
      </c>
      <c r="BJ8" t="s">
        <v>82</v>
      </c>
      <c r="BK8" t="s">
        <v>82</v>
      </c>
      <c r="BL8" t="s">
        <v>82</v>
      </c>
      <c r="BM8" t="s">
        <v>82</v>
      </c>
      <c r="BN8" t="s">
        <v>82</v>
      </c>
      <c r="BO8">
        <v>5.8906000000000001</v>
      </c>
      <c r="BP8" t="s">
        <v>82</v>
      </c>
      <c r="BQ8" t="s">
        <v>82</v>
      </c>
      <c r="BR8" t="s">
        <v>82</v>
      </c>
      <c r="BS8" t="s">
        <v>82</v>
      </c>
      <c r="BT8">
        <v>9.0238999999999994</v>
      </c>
      <c r="BU8" t="s">
        <v>82</v>
      </c>
      <c r="BV8">
        <v>3.4232999999999998</v>
      </c>
      <c r="BW8">
        <v>2.6549999999999998</v>
      </c>
      <c r="BX8">
        <v>10.357699999999999</v>
      </c>
      <c r="BY8" t="s">
        <v>82</v>
      </c>
      <c r="BZ8">
        <v>1.5667</v>
      </c>
      <c r="CA8" t="s">
        <v>82</v>
      </c>
      <c r="CB8" t="s">
        <v>82</v>
      </c>
      <c r="CC8">
        <v>7.0030000000000001</v>
      </c>
      <c r="CD8" t="s">
        <v>82</v>
      </c>
    </row>
    <row r="9" spans="1:82" x14ac:dyDescent="0.25">
      <c r="A9" s="1">
        <v>38198</v>
      </c>
      <c r="B9">
        <v>7.0126999999999997</v>
      </c>
      <c r="C9" t="s">
        <v>82</v>
      </c>
      <c r="D9" t="s">
        <v>82</v>
      </c>
      <c r="E9">
        <v>1.5386</v>
      </c>
      <c r="F9">
        <v>1.5748</v>
      </c>
      <c r="G9" t="s">
        <v>82</v>
      </c>
      <c r="H9" t="s">
        <v>82</v>
      </c>
      <c r="I9">
        <v>1.3789</v>
      </c>
      <c r="J9">
        <v>2.6269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>
        <v>19.880400000000002</v>
      </c>
      <c r="Q9" t="s">
        <v>82</v>
      </c>
      <c r="R9">
        <v>17.9618</v>
      </c>
      <c r="S9" t="s">
        <v>82</v>
      </c>
      <c r="T9" t="s">
        <v>82</v>
      </c>
      <c r="U9" t="s">
        <v>82</v>
      </c>
      <c r="V9">
        <v>8.343</v>
      </c>
      <c r="W9" t="s">
        <v>82</v>
      </c>
      <c r="X9">
        <v>2.6850999999999998</v>
      </c>
      <c r="Y9" t="s">
        <v>82</v>
      </c>
      <c r="Z9" t="s">
        <v>82</v>
      </c>
      <c r="AA9" t="s">
        <v>82</v>
      </c>
      <c r="AB9" t="s">
        <v>82</v>
      </c>
      <c r="AC9" t="s">
        <v>82</v>
      </c>
      <c r="AD9">
        <v>3.0535000000000001</v>
      </c>
      <c r="AE9">
        <v>8.9501000000000008</v>
      </c>
      <c r="AF9" t="s">
        <v>82</v>
      </c>
      <c r="AG9" t="s">
        <v>82</v>
      </c>
      <c r="AH9" t="s">
        <v>82</v>
      </c>
      <c r="AI9" t="s">
        <v>82</v>
      </c>
      <c r="AJ9">
        <v>3.1364999999999998</v>
      </c>
      <c r="AK9">
        <v>1.9379</v>
      </c>
      <c r="AL9" t="s">
        <v>82</v>
      </c>
      <c r="AM9" t="s">
        <v>82</v>
      </c>
      <c r="AN9" t="s">
        <v>82</v>
      </c>
      <c r="AO9" t="s">
        <v>82</v>
      </c>
      <c r="AP9" t="s">
        <v>82</v>
      </c>
      <c r="AQ9">
        <v>1.8018000000000001</v>
      </c>
      <c r="AR9">
        <v>2.8418000000000001</v>
      </c>
      <c r="AS9" t="s">
        <v>82</v>
      </c>
      <c r="AT9" t="s">
        <v>82</v>
      </c>
      <c r="AU9" t="s">
        <v>82</v>
      </c>
      <c r="AV9" t="s">
        <v>82</v>
      </c>
      <c r="AW9">
        <v>6.7234999999999996</v>
      </c>
      <c r="AX9" t="s">
        <v>82</v>
      </c>
      <c r="AY9" t="s">
        <v>82</v>
      </c>
      <c r="AZ9" t="s">
        <v>82</v>
      </c>
      <c r="BA9" t="s">
        <v>82</v>
      </c>
      <c r="BB9">
        <v>1.1299999999999999</v>
      </c>
      <c r="BC9">
        <v>0.81059999999999999</v>
      </c>
      <c r="BD9">
        <v>2.5539000000000001</v>
      </c>
      <c r="BE9" t="s">
        <v>82</v>
      </c>
      <c r="BF9" t="s">
        <v>82</v>
      </c>
      <c r="BG9">
        <v>4.7808999999999999</v>
      </c>
      <c r="BH9" t="s">
        <v>82</v>
      </c>
      <c r="BI9" t="s">
        <v>82</v>
      </c>
      <c r="BJ9" t="s">
        <v>82</v>
      </c>
      <c r="BK9" t="s">
        <v>82</v>
      </c>
      <c r="BL9" t="s">
        <v>82</v>
      </c>
      <c r="BM9" t="s">
        <v>82</v>
      </c>
      <c r="BN9" t="s">
        <v>82</v>
      </c>
      <c r="BO9">
        <v>6.1551999999999998</v>
      </c>
      <c r="BP9" t="s">
        <v>82</v>
      </c>
      <c r="BQ9" t="s">
        <v>82</v>
      </c>
      <c r="BR9" t="s">
        <v>82</v>
      </c>
      <c r="BS9" t="s">
        <v>82</v>
      </c>
      <c r="BT9">
        <v>8.6584000000000003</v>
      </c>
      <c r="BU9" t="s">
        <v>82</v>
      </c>
      <c r="BV9">
        <v>3.5510000000000002</v>
      </c>
      <c r="BW9">
        <v>3.5579000000000001</v>
      </c>
      <c r="BX9">
        <v>11.6676</v>
      </c>
      <c r="BY9" t="s">
        <v>82</v>
      </c>
      <c r="BZ9">
        <v>1.5745</v>
      </c>
      <c r="CA9" t="s">
        <v>82</v>
      </c>
      <c r="CB9" t="s">
        <v>82</v>
      </c>
      <c r="CC9">
        <v>6.9043999999999999</v>
      </c>
      <c r="CD9" t="s">
        <v>82</v>
      </c>
    </row>
    <row r="10" spans="1:82" x14ac:dyDescent="0.25">
      <c r="A10" s="1">
        <v>38230</v>
      </c>
      <c r="B10">
        <v>7.1246</v>
      </c>
      <c r="C10" t="s">
        <v>82</v>
      </c>
      <c r="D10" t="s">
        <v>82</v>
      </c>
      <c r="E10">
        <v>1.5386</v>
      </c>
      <c r="F10">
        <v>1.4534</v>
      </c>
      <c r="G10" t="s">
        <v>82</v>
      </c>
      <c r="H10" t="s">
        <v>82</v>
      </c>
      <c r="I10">
        <v>1.4919</v>
      </c>
      <c r="J10">
        <v>2.6301000000000001</v>
      </c>
      <c r="K10" t="s">
        <v>82</v>
      </c>
      <c r="L10" t="s">
        <v>82</v>
      </c>
      <c r="M10" t="s">
        <v>82</v>
      </c>
      <c r="N10" t="s">
        <v>82</v>
      </c>
      <c r="O10" t="s">
        <v>82</v>
      </c>
      <c r="P10">
        <v>19.880400000000002</v>
      </c>
      <c r="Q10" t="s">
        <v>82</v>
      </c>
      <c r="R10">
        <v>17.9618</v>
      </c>
      <c r="S10" t="s">
        <v>82</v>
      </c>
      <c r="T10" t="s">
        <v>82</v>
      </c>
      <c r="U10" t="s">
        <v>82</v>
      </c>
      <c r="V10">
        <v>8.6792999999999996</v>
      </c>
      <c r="W10" t="s">
        <v>82</v>
      </c>
      <c r="X10">
        <v>2.7681</v>
      </c>
      <c r="Y10" t="s">
        <v>82</v>
      </c>
      <c r="Z10" t="s">
        <v>82</v>
      </c>
      <c r="AA10" t="s">
        <v>82</v>
      </c>
      <c r="AB10" t="s">
        <v>82</v>
      </c>
      <c r="AC10" t="s">
        <v>82</v>
      </c>
      <c r="AD10">
        <v>2.9830999999999999</v>
      </c>
      <c r="AE10">
        <v>8.2241</v>
      </c>
      <c r="AF10" t="s">
        <v>82</v>
      </c>
      <c r="AG10" t="s">
        <v>82</v>
      </c>
      <c r="AH10" t="s">
        <v>82</v>
      </c>
      <c r="AI10" t="s">
        <v>82</v>
      </c>
      <c r="AJ10">
        <v>3.5514999999999999</v>
      </c>
      <c r="AK10">
        <v>2.2690999999999999</v>
      </c>
      <c r="AL10" t="s">
        <v>82</v>
      </c>
      <c r="AM10" t="s">
        <v>82</v>
      </c>
      <c r="AN10" t="s">
        <v>82</v>
      </c>
      <c r="AO10" t="s">
        <v>82</v>
      </c>
      <c r="AP10" t="s">
        <v>82</v>
      </c>
      <c r="AQ10">
        <v>1.8882000000000001</v>
      </c>
      <c r="AR10">
        <v>2.9931000000000001</v>
      </c>
      <c r="AS10" t="s">
        <v>82</v>
      </c>
      <c r="AT10" t="s">
        <v>82</v>
      </c>
      <c r="AU10" t="s">
        <v>82</v>
      </c>
      <c r="AV10" t="s">
        <v>82</v>
      </c>
      <c r="AW10">
        <v>7.6664000000000003</v>
      </c>
      <c r="AX10" t="s">
        <v>82</v>
      </c>
      <c r="AY10" t="s">
        <v>82</v>
      </c>
      <c r="AZ10" t="s">
        <v>82</v>
      </c>
      <c r="BA10" t="s">
        <v>82</v>
      </c>
      <c r="BB10">
        <v>1.1919999999999999</v>
      </c>
      <c r="BC10">
        <v>0.85109999999999997</v>
      </c>
      <c r="BD10">
        <v>2.7519999999999998</v>
      </c>
      <c r="BE10" t="s">
        <v>82</v>
      </c>
      <c r="BF10" t="s">
        <v>82</v>
      </c>
      <c r="BG10">
        <v>4.7808999999999999</v>
      </c>
      <c r="BH10" t="s">
        <v>82</v>
      </c>
      <c r="BI10" t="s">
        <v>82</v>
      </c>
      <c r="BJ10" t="s">
        <v>82</v>
      </c>
      <c r="BK10" t="s">
        <v>82</v>
      </c>
      <c r="BL10" t="s">
        <v>82</v>
      </c>
      <c r="BM10" t="s">
        <v>82</v>
      </c>
      <c r="BN10" t="s">
        <v>82</v>
      </c>
      <c r="BO10">
        <v>6.1249000000000002</v>
      </c>
      <c r="BP10" t="s">
        <v>82</v>
      </c>
      <c r="BQ10" t="s">
        <v>82</v>
      </c>
      <c r="BR10" t="s">
        <v>82</v>
      </c>
      <c r="BS10" t="s">
        <v>82</v>
      </c>
      <c r="BT10">
        <v>9.5579999999999998</v>
      </c>
      <c r="BU10" t="s">
        <v>82</v>
      </c>
      <c r="BV10">
        <v>4.2987000000000002</v>
      </c>
      <c r="BW10">
        <v>3.9281000000000001</v>
      </c>
      <c r="BX10">
        <v>11.9594</v>
      </c>
      <c r="BY10" t="s">
        <v>82</v>
      </c>
      <c r="BZ10">
        <v>1.5509999999999999</v>
      </c>
      <c r="CA10" t="s">
        <v>82</v>
      </c>
      <c r="CB10" t="s">
        <v>82</v>
      </c>
      <c r="CC10">
        <v>7.9142999999999999</v>
      </c>
      <c r="CD10" t="s">
        <v>82</v>
      </c>
    </row>
    <row r="11" spans="1:82" x14ac:dyDescent="0.25">
      <c r="A11" s="1">
        <v>38260</v>
      </c>
      <c r="B11">
        <v>8.7126999999999999</v>
      </c>
      <c r="C11" t="s">
        <v>82</v>
      </c>
      <c r="D11" t="s">
        <v>82</v>
      </c>
      <c r="E11">
        <v>1.5386</v>
      </c>
      <c r="F11">
        <v>2.7488999999999999</v>
      </c>
      <c r="G11" t="s">
        <v>82</v>
      </c>
      <c r="H11" t="s">
        <v>82</v>
      </c>
      <c r="I11">
        <v>1.4976</v>
      </c>
      <c r="J11">
        <v>2.5121000000000002</v>
      </c>
      <c r="K11" t="s">
        <v>82</v>
      </c>
      <c r="L11" t="s">
        <v>82</v>
      </c>
      <c r="M11" t="s">
        <v>82</v>
      </c>
      <c r="N11" t="s">
        <v>82</v>
      </c>
      <c r="O11" t="s">
        <v>82</v>
      </c>
      <c r="P11">
        <v>19.880400000000002</v>
      </c>
      <c r="Q11" t="s">
        <v>82</v>
      </c>
      <c r="R11">
        <v>17.9618</v>
      </c>
      <c r="S11" t="s">
        <v>82</v>
      </c>
      <c r="T11" t="s">
        <v>82</v>
      </c>
      <c r="U11" t="s">
        <v>82</v>
      </c>
      <c r="V11">
        <v>3.3795999999999999</v>
      </c>
      <c r="W11" t="s">
        <v>82</v>
      </c>
      <c r="X11">
        <v>1.9643999999999999</v>
      </c>
      <c r="Y11" t="s">
        <v>82</v>
      </c>
      <c r="Z11" t="s">
        <v>82</v>
      </c>
      <c r="AA11" t="s">
        <v>82</v>
      </c>
      <c r="AB11" t="s">
        <v>82</v>
      </c>
      <c r="AC11" t="s">
        <v>82</v>
      </c>
      <c r="AD11">
        <v>2.4416000000000002</v>
      </c>
      <c r="AE11">
        <v>5.8707000000000003</v>
      </c>
      <c r="AF11" t="s">
        <v>82</v>
      </c>
      <c r="AG11" t="s">
        <v>82</v>
      </c>
      <c r="AH11" t="s">
        <v>82</v>
      </c>
      <c r="AI11" t="s">
        <v>82</v>
      </c>
      <c r="AJ11">
        <v>2.3363</v>
      </c>
      <c r="AK11">
        <v>1.4802</v>
      </c>
      <c r="AL11" t="s">
        <v>82</v>
      </c>
      <c r="AM11" t="s">
        <v>82</v>
      </c>
      <c r="AN11" t="s">
        <v>82</v>
      </c>
      <c r="AO11" t="s">
        <v>82</v>
      </c>
      <c r="AP11" t="s">
        <v>82</v>
      </c>
      <c r="AQ11">
        <v>1.9644999999999999</v>
      </c>
      <c r="AR11">
        <v>3.0907</v>
      </c>
      <c r="AS11" t="s">
        <v>82</v>
      </c>
      <c r="AT11" t="s">
        <v>82</v>
      </c>
      <c r="AU11" t="s">
        <v>82</v>
      </c>
      <c r="AV11" t="s">
        <v>82</v>
      </c>
      <c r="AW11">
        <v>6.1639999999999997</v>
      </c>
      <c r="AX11" t="s">
        <v>82</v>
      </c>
      <c r="AY11" t="s">
        <v>82</v>
      </c>
      <c r="AZ11" t="s">
        <v>82</v>
      </c>
      <c r="BA11" t="s">
        <v>82</v>
      </c>
      <c r="BB11">
        <v>1.361</v>
      </c>
      <c r="BC11">
        <v>0.96940000000000004</v>
      </c>
      <c r="BD11">
        <v>2.7421000000000002</v>
      </c>
      <c r="BE11" t="s">
        <v>82</v>
      </c>
      <c r="BF11" t="s">
        <v>82</v>
      </c>
      <c r="BG11">
        <v>5.7332999999999998</v>
      </c>
      <c r="BH11" t="s">
        <v>82</v>
      </c>
      <c r="BI11" t="s">
        <v>82</v>
      </c>
      <c r="BJ11" t="s">
        <v>82</v>
      </c>
      <c r="BK11" t="s">
        <v>82</v>
      </c>
      <c r="BL11" t="s">
        <v>82</v>
      </c>
      <c r="BM11" t="s">
        <v>82</v>
      </c>
      <c r="BN11" t="s">
        <v>82</v>
      </c>
      <c r="BO11">
        <v>3.7833000000000001</v>
      </c>
      <c r="BP11" t="s">
        <v>82</v>
      </c>
      <c r="BQ11" t="s">
        <v>82</v>
      </c>
      <c r="BR11" t="s">
        <v>82</v>
      </c>
      <c r="BS11" t="s">
        <v>82</v>
      </c>
      <c r="BT11">
        <v>5.4985999999999997</v>
      </c>
      <c r="BU11" t="s">
        <v>82</v>
      </c>
      <c r="BV11">
        <v>4.0309999999999997</v>
      </c>
      <c r="BW11">
        <v>2.2946</v>
      </c>
      <c r="BX11">
        <v>10.6363</v>
      </c>
      <c r="BY11" t="s">
        <v>82</v>
      </c>
      <c r="BZ11">
        <v>1.5192000000000001</v>
      </c>
      <c r="CA11" t="s">
        <v>82</v>
      </c>
      <c r="CB11" t="s">
        <v>82</v>
      </c>
      <c r="CC11">
        <v>6.5891000000000002</v>
      </c>
      <c r="CD11" t="s">
        <v>82</v>
      </c>
    </row>
    <row r="12" spans="1:82" x14ac:dyDescent="0.25">
      <c r="A12" s="1">
        <v>38289</v>
      </c>
      <c r="B12">
        <v>9.6087000000000007</v>
      </c>
      <c r="C12" t="s">
        <v>82</v>
      </c>
      <c r="D12" t="s">
        <v>82</v>
      </c>
      <c r="E12">
        <v>1.5386</v>
      </c>
      <c r="F12">
        <v>2.6947000000000001</v>
      </c>
      <c r="G12" t="s">
        <v>82</v>
      </c>
      <c r="H12" t="s">
        <v>82</v>
      </c>
      <c r="I12">
        <v>1.6825000000000001</v>
      </c>
      <c r="J12">
        <v>3.0072999999999999</v>
      </c>
      <c r="K12" t="s">
        <v>82</v>
      </c>
      <c r="L12" t="s">
        <v>82</v>
      </c>
      <c r="M12" t="s">
        <v>82</v>
      </c>
      <c r="N12" t="s">
        <v>82</v>
      </c>
      <c r="O12" t="s">
        <v>82</v>
      </c>
      <c r="P12">
        <v>19.880400000000002</v>
      </c>
      <c r="Q12" t="s">
        <v>82</v>
      </c>
      <c r="R12">
        <v>17.9618</v>
      </c>
      <c r="S12" t="s">
        <v>82</v>
      </c>
      <c r="T12" t="s">
        <v>82</v>
      </c>
      <c r="U12" t="s">
        <v>82</v>
      </c>
      <c r="V12">
        <v>3.4403000000000001</v>
      </c>
      <c r="W12" t="s">
        <v>82</v>
      </c>
      <c r="X12">
        <v>1.8644000000000001</v>
      </c>
      <c r="Y12" t="s">
        <v>82</v>
      </c>
      <c r="Z12" t="s">
        <v>82</v>
      </c>
      <c r="AA12" t="s">
        <v>82</v>
      </c>
      <c r="AB12" t="s">
        <v>82</v>
      </c>
      <c r="AC12" t="s">
        <v>82</v>
      </c>
      <c r="AD12">
        <v>2.4523000000000001</v>
      </c>
      <c r="AE12">
        <v>5.7305999999999999</v>
      </c>
      <c r="AF12" t="s">
        <v>82</v>
      </c>
      <c r="AG12" t="s">
        <v>82</v>
      </c>
      <c r="AH12" t="s">
        <v>82</v>
      </c>
      <c r="AI12" t="s">
        <v>82</v>
      </c>
      <c r="AJ12">
        <v>2.1152000000000002</v>
      </c>
      <c r="AK12">
        <v>1.3898999999999999</v>
      </c>
      <c r="AL12" t="s">
        <v>82</v>
      </c>
      <c r="AM12" t="s">
        <v>82</v>
      </c>
      <c r="AN12" t="s">
        <v>82</v>
      </c>
      <c r="AO12" t="s">
        <v>82</v>
      </c>
      <c r="AP12" t="s">
        <v>82</v>
      </c>
      <c r="AQ12">
        <v>2.1187999999999998</v>
      </c>
      <c r="AR12">
        <v>3.3681000000000001</v>
      </c>
      <c r="AS12" t="s">
        <v>82</v>
      </c>
      <c r="AT12" t="s">
        <v>82</v>
      </c>
      <c r="AU12" t="s">
        <v>82</v>
      </c>
      <c r="AV12" t="s">
        <v>82</v>
      </c>
      <c r="AW12">
        <v>6.8749000000000002</v>
      </c>
      <c r="AX12" t="s">
        <v>82</v>
      </c>
      <c r="AY12" t="s">
        <v>82</v>
      </c>
      <c r="AZ12" t="s">
        <v>82</v>
      </c>
      <c r="BA12" t="s">
        <v>82</v>
      </c>
      <c r="BB12">
        <v>1.3862000000000001</v>
      </c>
      <c r="BC12">
        <v>0.998</v>
      </c>
      <c r="BD12">
        <v>2.7679999999999998</v>
      </c>
      <c r="BE12" t="s">
        <v>82</v>
      </c>
      <c r="BF12" t="s">
        <v>82</v>
      </c>
      <c r="BG12">
        <v>5.7332999999999998</v>
      </c>
      <c r="BH12" t="s">
        <v>82</v>
      </c>
      <c r="BI12" t="s">
        <v>82</v>
      </c>
      <c r="BJ12" t="s">
        <v>82</v>
      </c>
      <c r="BK12" t="s">
        <v>82</v>
      </c>
      <c r="BL12" t="s">
        <v>82</v>
      </c>
      <c r="BM12" t="s">
        <v>82</v>
      </c>
      <c r="BN12" t="s">
        <v>82</v>
      </c>
      <c r="BO12">
        <v>3.2746</v>
      </c>
      <c r="BP12" t="s">
        <v>82</v>
      </c>
      <c r="BQ12" t="s">
        <v>82</v>
      </c>
      <c r="BR12" t="s">
        <v>82</v>
      </c>
      <c r="BS12" t="s">
        <v>82</v>
      </c>
      <c r="BT12">
        <v>5.1319999999999997</v>
      </c>
      <c r="BU12" t="s">
        <v>82</v>
      </c>
      <c r="BV12">
        <v>4.0144000000000002</v>
      </c>
      <c r="BW12">
        <v>2.2288999999999999</v>
      </c>
      <c r="BX12">
        <v>10.3269</v>
      </c>
      <c r="BY12" t="s">
        <v>82</v>
      </c>
      <c r="BZ12">
        <v>1.4413</v>
      </c>
      <c r="CA12" t="s">
        <v>82</v>
      </c>
      <c r="CB12" t="s">
        <v>82</v>
      </c>
      <c r="CC12">
        <v>6.7900999999999998</v>
      </c>
      <c r="CD12" t="s">
        <v>82</v>
      </c>
    </row>
    <row r="13" spans="1:82" x14ac:dyDescent="0.25">
      <c r="A13" s="1">
        <v>38321</v>
      </c>
      <c r="B13">
        <v>9.4669000000000008</v>
      </c>
      <c r="C13" t="s">
        <v>82</v>
      </c>
      <c r="D13" t="s">
        <v>82</v>
      </c>
      <c r="E13">
        <v>1.5386</v>
      </c>
      <c r="F13">
        <v>2.6465999999999998</v>
      </c>
      <c r="G13" t="s">
        <v>82</v>
      </c>
      <c r="H13" t="s">
        <v>82</v>
      </c>
      <c r="I13">
        <v>1.8928</v>
      </c>
      <c r="J13">
        <v>3.1520999999999999</v>
      </c>
      <c r="K13" t="s">
        <v>82</v>
      </c>
      <c r="L13" t="s">
        <v>82</v>
      </c>
      <c r="M13" t="s">
        <v>82</v>
      </c>
      <c r="N13" t="s">
        <v>82</v>
      </c>
      <c r="O13" t="s">
        <v>82</v>
      </c>
      <c r="P13">
        <v>19.880400000000002</v>
      </c>
      <c r="Q13" t="s">
        <v>82</v>
      </c>
      <c r="R13">
        <v>17.9618</v>
      </c>
      <c r="S13" t="s">
        <v>82</v>
      </c>
      <c r="T13" t="s">
        <v>82</v>
      </c>
      <c r="U13" t="s">
        <v>82</v>
      </c>
      <c r="V13">
        <v>4.0879000000000003</v>
      </c>
      <c r="W13" t="s">
        <v>82</v>
      </c>
      <c r="X13">
        <v>2.2917999999999998</v>
      </c>
      <c r="Y13" t="s">
        <v>82</v>
      </c>
      <c r="Z13" t="s">
        <v>82</v>
      </c>
      <c r="AA13" t="s">
        <v>82</v>
      </c>
      <c r="AB13" t="s">
        <v>82</v>
      </c>
      <c r="AC13" t="s">
        <v>82</v>
      </c>
      <c r="AD13">
        <v>2.5142000000000002</v>
      </c>
      <c r="AE13">
        <v>5.8792</v>
      </c>
      <c r="AF13" t="s">
        <v>82</v>
      </c>
      <c r="AG13" t="s">
        <v>82</v>
      </c>
      <c r="AH13" t="s">
        <v>82</v>
      </c>
      <c r="AI13" t="s">
        <v>82</v>
      </c>
      <c r="AJ13">
        <v>2.4841000000000002</v>
      </c>
      <c r="AK13">
        <v>1.6315999999999999</v>
      </c>
      <c r="AL13" t="s">
        <v>82</v>
      </c>
      <c r="AM13" t="s">
        <v>82</v>
      </c>
      <c r="AN13" t="s">
        <v>82</v>
      </c>
      <c r="AO13" t="s">
        <v>82</v>
      </c>
      <c r="AP13" t="s">
        <v>82</v>
      </c>
      <c r="AQ13">
        <v>2.1857000000000002</v>
      </c>
      <c r="AR13">
        <v>3.4476</v>
      </c>
      <c r="AS13" t="s">
        <v>82</v>
      </c>
      <c r="AT13" t="s">
        <v>82</v>
      </c>
      <c r="AU13" t="s">
        <v>82</v>
      </c>
      <c r="AV13" t="s">
        <v>82</v>
      </c>
      <c r="AW13">
        <v>8.2482000000000006</v>
      </c>
      <c r="AX13" t="s">
        <v>82</v>
      </c>
      <c r="AY13" t="s">
        <v>82</v>
      </c>
      <c r="AZ13" t="s">
        <v>82</v>
      </c>
      <c r="BA13" t="s">
        <v>82</v>
      </c>
      <c r="BB13">
        <v>1.3814</v>
      </c>
      <c r="BC13">
        <v>0.99209999999999998</v>
      </c>
      <c r="BD13">
        <v>2.7376999999999998</v>
      </c>
      <c r="BE13" t="s">
        <v>82</v>
      </c>
      <c r="BF13" t="s">
        <v>82</v>
      </c>
      <c r="BG13">
        <v>4.6672000000000002</v>
      </c>
      <c r="BH13" t="s">
        <v>82</v>
      </c>
      <c r="BI13" t="s">
        <v>82</v>
      </c>
      <c r="BJ13" t="s">
        <v>82</v>
      </c>
      <c r="BK13" t="s">
        <v>82</v>
      </c>
      <c r="BL13" t="s">
        <v>82</v>
      </c>
      <c r="BM13" t="s">
        <v>82</v>
      </c>
      <c r="BN13" t="s">
        <v>82</v>
      </c>
      <c r="BO13">
        <v>4.1208999999999998</v>
      </c>
      <c r="BP13" t="s">
        <v>82</v>
      </c>
      <c r="BQ13" t="s">
        <v>82</v>
      </c>
      <c r="BR13" t="s">
        <v>82</v>
      </c>
      <c r="BS13" t="s">
        <v>82</v>
      </c>
      <c r="BT13">
        <v>6.2984</v>
      </c>
      <c r="BU13" t="s">
        <v>82</v>
      </c>
      <c r="BV13">
        <v>4.3956999999999997</v>
      </c>
      <c r="BW13">
        <v>2.8462999999999998</v>
      </c>
      <c r="BX13">
        <v>11.275</v>
      </c>
      <c r="BY13" t="s">
        <v>82</v>
      </c>
      <c r="BZ13">
        <v>1.4676</v>
      </c>
      <c r="CA13" t="s">
        <v>82</v>
      </c>
      <c r="CB13" t="s">
        <v>82</v>
      </c>
      <c r="CC13">
        <v>6.4428999999999998</v>
      </c>
      <c r="CD13" t="s">
        <v>82</v>
      </c>
    </row>
    <row r="14" spans="1:82" x14ac:dyDescent="0.25">
      <c r="A14" s="1">
        <v>38352</v>
      </c>
      <c r="B14">
        <v>11.113</v>
      </c>
      <c r="C14" t="s">
        <v>82</v>
      </c>
      <c r="D14" t="s">
        <v>82</v>
      </c>
      <c r="E14">
        <v>11.4488</v>
      </c>
      <c r="F14">
        <v>4.1109999999999998</v>
      </c>
      <c r="G14" t="s">
        <v>82</v>
      </c>
      <c r="H14" t="s">
        <v>82</v>
      </c>
      <c r="I14">
        <v>1.9379</v>
      </c>
      <c r="J14">
        <v>3.3561000000000001</v>
      </c>
      <c r="K14" t="s">
        <v>82</v>
      </c>
      <c r="L14" t="s">
        <v>82</v>
      </c>
      <c r="M14" t="s">
        <v>82</v>
      </c>
      <c r="N14" t="s">
        <v>82</v>
      </c>
      <c r="O14" t="s">
        <v>82</v>
      </c>
      <c r="P14">
        <v>9.3888999999999996</v>
      </c>
      <c r="Q14" t="s">
        <v>82</v>
      </c>
      <c r="R14">
        <v>1.2882</v>
      </c>
      <c r="S14" t="s">
        <v>82</v>
      </c>
      <c r="T14" t="s">
        <v>82</v>
      </c>
      <c r="U14" t="s">
        <v>82</v>
      </c>
      <c r="V14">
        <v>2.2118000000000002</v>
      </c>
      <c r="W14" t="s">
        <v>82</v>
      </c>
      <c r="X14">
        <v>1.9665999999999999</v>
      </c>
      <c r="Y14" t="s">
        <v>82</v>
      </c>
      <c r="Z14" t="s">
        <v>82</v>
      </c>
      <c r="AA14" t="s">
        <v>82</v>
      </c>
      <c r="AB14" t="s">
        <v>82</v>
      </c>
      <c r="AC14" t="s">
        <v>82</v>
      </c>
      <c r="AD14">
        <v>2.2806999999999999</v>
      </c>
      <c r="AE14">
        <v>6.7969999999999997</v>
      </c>
      <c r="AF14" t="s">
        <v>82</v>
      </c>
      <c r="AG14" t="s">
        <v>82</v>
      </c>
      <c r="AH14" t="s">
        <v>82</v>
      </c>
      <c r="AI14" t="s">
        <v>82</v>
      </c>
      <c r="AJ14">
        <v>2.2574999999999998</v>
      </c>
      <c r="AK14">
        <v>1.466</v>
      </c>
      <c r="AL14" t="s">
        <v>82</v>
      </c>
      <c r="AM14" t="s">
        <v>82</v>
      </c>
      <c r="AN14" t="s">
        <v>82</v>
      </c>
      <c r="AO14" t="s">
        <v>82</v>
      </c>
      <c r="AP14" t="s">
        <v>82</v>
      </c>
      <c r="AQ14">
        <v>2.27</v>
      </c>
      <c r="AR14">
        <v>5.1508000000000003</v>
      </c>
      <c r="AS14" t="s">
        <v>82</v>
      </c>
      <c r="AT14" t="s">
        <v>82</v>
      </c>
      <c r="AU14" t="s">
        <v>82</v>
      </c>
      <c r="AV14" t="s">
        <v>82</v>
      </c>
      <c r="AW14">
        <v>8.6877999999999993</v>
      </c>
      <c r="AX14" t="s">
        <v>82</v>
      </c>
      <c r="AY14" t="s">
        <v>82</v>
      </c>
      <c r="AZ14" t="s">
        <v>82</v>
      </c>
      <c r="BA14" t="s">
        <v>82</v>
      </c>
      <c r="BB14">
        <v>1.319</v>
      </c>
      <c r="BC14">
        <v>0.95009999999999994</v>
      </c>
      <c r="BD14">
        <v>3.1187</v>
      </c>
      <c r="BE14" t="s">
        <v>82</v>
      </c>
      <c r="BF14" t="s">
        <v>82</v>
      </c>
      <c r="BG14">
        <v>5.1742999999999997</v>
      </c>
      <c r="BH14" t="s">
        <v>82</v>
      </c>
      <c r="BI14" t="s">
        <v>82</v>
      </c>
      <c r="BJ14" t="s">
        <v>82</v>
      </c>
      <c r="BK14" t="s">
        <v>82</v>
      </c>
      <c r="BL14" t="s">
        <v>82</v>
      </c>
      <c r="BM14" t="s">
        <v>82</v>
      </c>
      <c r="BN14" t="s">
        <v>82</v>
      </c>
      <c r="BO14">
        <v>5.0042999999999997</v>
      </c>
      <c r="BP14" t="s">
        <v>82</v>
      </c>
      <c r="BQ14" t="s">
        <v>82</v>
      </c>
      <c r="BR14" t="s">
        <v>82</v>
      </c>
      <c r="BS14" t="s">
        <v>82</v>
      </c>
      <c r="BT14">
        <v>10.2484</v>
      </c>
      <c r="BU14" t="s">
        <v>82</v>
      </c>
      <c r="BV14">
        <v>3.7326000000000001</v>
      </c>
      <c r="BW14">
        <v>2.1128999999999998</v>
      </c>
      <c r="BX14">
        <v>10.5183</v>
      </c>
      <c r="BY14" t="s">
        <v>82</v>
      </c>
      <c r="BZ14">
        <v>1.7073</v>
      </c>
      <c r="CA14" t="s">
        <v>82</v>
      </c>
      <c r="CB14" t="s">
        <v>82</v>
      </c>
      <c r="CC14">
        <v>6.4081000000000001</v>
      </c>
      <c r="CD14" t="s">
        <v>82</v>
      </c>
    </row>
    <row r="15" spans="1:82" x14ac:dyDescent="0.25">
      <c r="A15" s="1">
        <v>38383</v>
      </c>
      <c r="B15">
        <v>10.047000000000001</v>
      </c>
      <c r="C15" t="s">
        <v>82</v>
      </c>
      <c r="D15" t="s">
        <v>82</v>
      </c>
      <c r="E15">
        <v>10.7753</v>
      </c>
      <c r="F15">
        <v>3.6198000000000001</v>
      </c>
      <c r="G15" t="s">
        <v>82</v>
      </c>
      <c r="H15" t="s">
        <v>82</v>
      </c>
      <c r="I15">
        <v>1.8425</v>
      </c>
      <c r="J15">
        <v>3.1821000000000002</v>
      </c>
      <c r="K15" t="s">
        <v>82</v>
      </c>
      <c r="L15" t="s">
        <v>82</v>
      </c>
      <c r="M15" t="s">
        <v>82</v>
      </c>
      <c r="N15" t="s">
        <v>82</v>
      </c>
      <c r="O15" t="s">
        <v>82</v>
      </c>
      <c r="P15">
        <v>8.1807999999999996</v>
      </c>
      <c r="Q15" t="s">
        <v>82</v>
      </c>
      <c r="R15">
        <v>1.1513</v>
      </c>
      <c r="S15" t="s">
        <v>82</v>
      </c>
      <c r="T15" t="s">
        <v>82</v>
      </c>
      <c r="U15" t="s">
        <v>82</v>
      </c>
      <c r="V15">
        <v>2.3224</v>
      </c>
      <c r="W15" t="s">
        <v>82</v>
      </c>
      <c r="X15">
        <v>2.0232000000000001</v>
      </c>
      <c r="Y15" t="s">
        <v>82</v>
      </c>
      <c r="Z15" t="s">
        <v>82</v>
      </c>
      <c r="AA15" t="s">
        <v>82</v>
      </c>
      <c r="AB15" t="s">
        <v>82</v>
      </c>
      <c r="AC15" t="s">
        <v>82</v>
      </c>
      <c r="AD15">
        <v>1.8781000000000001</v>
      </c>
      <c r="AE15">
        <v>6.3968999999999996</v>
      </c>
      <c r="AF15" t="s">
        <v>82</v>
      </c>
      <c r="AG15" t="s">
        <v>82</v>
      </c>
      <c r="AH15" t="s">
        <v>82</v>
      </c>
      <c r="AI15" t="s">
        <v>82</v>
      </c>
      <c r="AJ15">
        <v>2.0817000000000001</v>
      </c>
      <c r="AK15">
        <v>1.3812</v>
      </c>
      <c r="AL15" t="s">
        <v>82</v>
      </c>
      <c r="AM15" t="s">
        <v>82</v>
      </c>
      <c r="AN15" t="s">
        <v>82</v>
      </c>
      <c r="AO15" t="s">
        <v>82</v>
      </c>
      <c r="AP15" t="s">
        <v>82</v>
      </c>
      <c r="AQ15">
        <v>2.2305000000000001</v>
      </c>
      <c r="AR15">
        <v>5.0198999999999998</v>
      </c>
      <c r="AS15" t="s">
        <v>82</v>
      </c>
      <c r="AT15" t="s">
        <v>82</v>
      </c>
      <c r="AU15" t="s">
        <v>82</v>
      </c>
      <c r="AV15" t="s">
        <v>82</v>
      </c>
      <c r="AW15">
        <v>7.9252000000000002</v>
      </c>
      <c r="AX15" t="s">
        <v>82</v>
      </c>
      <c r="AY15" t="s">
        <v>82</v>
      </c>
      <c r="AZ15" t="s">
        <v>82</v>
      </c>
      <c r="BA15" t="s">
        <v>82</v>
      </c>
      <c r="BB15">
        <v>1.3289</v>
      </c>
      <c r="BC15">
        <v>0.92230000000000001</v>
      </c>
      <c r="BD15">
        <v>3.1004</v>
      </c>
      <c r="BE15" t="s">
        <v>82</v>
      </c>
      <c r="BF15" t="s">
        <v>82</v>
      </c>
      <c r="BG15">
        <v>5.1742999999999997</v>
      </c>
      <c r="BH15" t="s">
        <v>82</v>
      </c>
      <c r="BI15" t="s">
        <v>82</v>
      </c>
      <c r="BJ15" t="s">
        <v>82</v>
      </c>
      <c r="BK15" t="s">
        <v>82</v>
      </c>
      <c r="BL15" t="s">
        <v>82</v>
      </c>
      <c r="BM15" t="s">
        <v>82</v>
      </c>
      <c r="BN15" t="s">
        <v>82</v>
      </c>
      <c r="BO15">
        <v>4.3781999999999996</v>
      </c>
      <c r="BP15" t="s">
        <v>82</v>
      </c>
      <c r="BQ15" t="s">
        <v>82</v>
      </c>
      <c r="BR15" t="s">
        <v>82</v>
      </c>
      <c r="BS15" t="s">
        <v>82</v>
      </c>
      <c r="BT15">
        <v>9.3481000000000005</v>
      </c>
      <c r="BU15" t="s">
        <v>82</v>
      </c>
      <c r="BV15">
        <v>3.7326000000000001</v>
      </c>
      <c r="BW15">
        <v>2.0914000000000001</v>
      </c>
      <c r="BX15">
        <v>11.039300000000001</v>
      </c>
      <c r="BY15" t="s">
        <v>82</v>
      </c>
      <c r="BZ15">
        <v>1.5439000000000001</v>
      </c>
      <c r="CA15" t="s">
        <v>82</v>
      </c>
      <c r="CB15" t="s">
        <v>82</v>
      </c>
      <c r="CC15">
        <v>6.8478000000000003</v>
      </c>
      <c r="CD15" t="s">
        <v>82</v>
      </c>
    </row>
    <row r="16" spans="1:82" x14ac:dyDescent="0.25">
      <c r="A16" s="1">
        <v>38411</v>
      </c>
      <c r="B16">
        <v>11.5191</v>
      </c>
      <c r="C16" t="s">
        <v>82</v>
      </c>
      <c r="D16" t="s">
        <v>82</v>
      </c>
      <c r="E16">
        <v>11.224299999999999</v>
      </c>
      <c r="F16">
        <v>4.0351999999999997</v>
      </c>
      <c r="G16" t="s">
        <v>82</v>
      </c>
      <c r="H16" t="s">
        <v>82</v>
      </c>
      <c r="I16">
        <v>1.948</v>
      </c>
      <c r="J16">
        <v>4.1581000000000001</v>
      </c>
      <c r="K16" t="s">
        <v>82</v>
      </c>
      <c r="L16" t="s">
        <v>82</v>
      </c>
      <c r="M16" t="s">
        <v>82</v>
      </c>
      <c r="N16" t="s">
        <v>82</v>
      </c>
      <c r="O16" t="s">
        <v>82</v>
      </c>
      <c r="P16">
        <v>9.1792999999999996</v>
      </c>
      <c r="Q16" t="s">
        <v>82</v>
      </c>
      <c r="R16">
        <v>1.3359000000000001</v>
      </c>
      <c r="S16" t="s">
        <v>82</v>
      </c>
      <c r="T16" t="s">
        <v>82</v>
      </c>
      <c r="U16" t="s">
        <v>82</v>
      </c>
      <c r="V16">
        <v>2.5684</v>
      </c>
      <c r="W16" t="s">
        <v>82</v>
      </c>
      <c r="X16">
        <v>2.6019999999999999</v>
      </c>
      <c r="Y16" t="s">
        <v>82</v>
      </c>
      <c r="Z16" t="s">
        <v>82</v>
      </c>
      <c r="AA16" t="s">
        <v>82</v>
      </c>
      <c r="AB16" t="s">
        <v>82</v>
      </c>
      <c r="AC16" t="s">
        <v>82</v>
      </c>
      <c r="AD16">
        <v>2.0991</v>
      </c>
      <c r="AE16">
        <v>7.1196999999999999</v>
      </c>
      <c r="AF16" t="s">
        <v>82</v>
      </c>
      <c r="AG16" t="s">
        <v>82</v>
      </c>
      <c r="AH16" t="s">
        <v>82</v>
      </c>
      <c r="AI16" t="s">
        <v>82</v>
      </c>
      <c r="AJ16">
        <v>2.4739</v>
      </c>
      <c r="AK16">
        <v>1.4813000000000001</v>
      </c>
      <c r="AL16" t="s">
        <v>82</v>
      </c>
      <c r="AM16" t="s">
        <v>82</v>
      </c>
      <c r="AN16" t="s">
        <v>82</v>
      </c>
      <c r="AO16" t="s">
        <v>82</v>
      </c>
      <c r="AP16" t="s">
        <v>82</v>
      </c>
      <c r="AQ16">
        <v>2.5019</v>
      </c>
      <c r="AR16">
        <v>5.8140999999999998</v>
      </c>
      <c r="AS16" t="s">
        <v>82</v>
      </c>
      <c r="AT16" t="s">
        <v>82</v>
      </c>
      <c r="AU16" t="s">
        <v>82</v>
      </c>
      <c r="AV16" t="s">
        <v>82</v>
      </c>
      <c r="AW16">
        <v>8.0747</v>
      </c>
      <c r="AX16" t="s">
        <v>82</v>
      </c>
      <c r="AY16" t="s">
        <v>82</v>
      </c>
      <c r="AZ16" t="s">
        <v>82</v>
      </c>
      <c r="BA16" t="s">
        <v>82</v>
      </c>
      <c r="BB16">
        <v>1.5729</v>
      </c>
      <c r="BC16">
        <v>1.0878000000000001</v>
      </c>
      <c r="BD16">
        <v>2.9180999999999999</v>
      </c>
      <c r="BE16" t="s">
        <v>82</v>
      </c>
      <c r="BF16" t="s">
        <v>82</v>
      </c>
      <c r="BG16">
        <v>4.2255000000000003</v>
      </c>
      <c r="BH16" t="s">
        <v>82</v>
      </c>
      <c r="BI16" t="s">
        <v>82</v>
      </c>
      <c r="BJ16" t="s">
        <v>82</v>
      </c>
      <c r="BK16" t="s">
        <v>82</v>
      </c>
      <c r="BL16" t="s">
        <v>82</v>
      </c>
      <c r="BM16" t="s">
        <v>82</v>
      </c>
      <c r="BN16" t="s">
        <v>82</v>
      </c>
      <c r="BO16">
        <v>4.9897</v>
      </c>
      <c r="BP16" t="s">
        <v>82</v>
      </c>
      <c r="BQ16" t="s">
        <v>82</v>
      </c>
      <c r="BR16" t="s">
        <v>82</v>
      </c>
      <c r="BS16" t="s">
        <v>82</v>
      </c>
      <c r="BT16">
        <v>10.5928</v>
      </c>
      <c r="BU16" t="s">
        <v>82</v>
      </c>
      <c r="BV16">
        <v>3.6276000000000002</v>
      </c>
      <c r="BW16">
        <v>2.6983999999999999</v>
      </c>
      <c r="BX16">
        <v>12.608000000000001</v>
      </c>
      <c r="BY16" t="s">
        <v>82</v>
      </c>
      <c r="BZ16">
        <v>1.7070000000000001</v>
      </c>
      <c r="CA16" t="s">
        <v>82</v>
      </c>
      <c r="CB16" t="s">
        <v>82</v>
      </c>
      <c r="CC16">
        <v>6.8395999999999999</v>
      </c>
      <c r="CD16" t="s">
        <v>82</v>
      </c>
    </row>
    <row r="17" spans="1:82" x14ac:dyDescent="0.25">
      <c r="A17" s="1">
        <v>38442</v>
      </c>
      <c r="B17">
        <v>14.632300000000001</v>
      </c>
      <c r="C17" t="s">
        <v>82</v>
      </c>
      <c r="D17" t="s">
        <v>82</v>
      </c>
      <c r="E17">
        <v>10.7529</v>
      </c>
      <c r="F17">
        <v>3.4670999999999998</v>
      </c>
      <c r="G17" t="s">
        <v>82</v>
      </c>
      <c r="H17" t="s">
        <v>82</v>
      </c>
      <c r="I17">
        <v>1.6329</v>
      </c>
      <c r="J17">
        <v>3.3157000000000001</v>
      </c>
      <c r="K17" t="s">
        <v>82</v>
      </c>
      <c r="L17" t="s">
        <v>82</v>
      </c>
      <c r="M17" t="s">
        <v>82</v>
      </c>
      <c r="N17" t="s">
        <v>82</v>
      </c>
      <c r="O17" t="s">
        <v>82</v>
      </c>
      <c r="P17">
        <v>6.0823</v>
      </c>
      <c r="Q17" t="s">
        <v>82</v>
      </c>
      <c r="R17">
        <v>1.0288999999999999</v>
      </c>
      <c r="S17" t="s">
        <v>82</v>
      </c>
      <c r="T17" t="s">
        <v>82</v>
      </c>
      <c r="U17" t="s">
        <v>82</v>
      </c>
      <c r="V17">
        <v>2.4868999999999999</v>
      </c>
      <c r="W17" t="s">
        <v>82</v>
      </c>
      <c r="X17">
        <v>2.0590999999999999</v>
      </c>
      <c r="Y17" t="s">
        <v>82</v>
      </c>
      <c r="Z17" t="s">
        <v>82</v>
      </c>
      <c r="AA17" t="s">
        <v>82</v>
      </c>
      <c r="AB17" t="s">
        <v>82</v>
      </c>
      <c r="AC17" t="s">
        <v>82</v>
      </c>
      <c r="AD17">
        <v>2.633</v>
      </c>
      <c r="AE17">
        <v>6.6967999999999996</v>
      </c>
      <c r="AF17" t="s">
        <v>82</v>
      </c>
      <c r="AG17" t="s">
        <v>82</v>
      </c>
      <c r="AH17" t="s">
        <v>82</v>
      </c>
      <c r="AI17" t="s">
        <v>82</v>
      </c>
      <c r="AJ17">
        <v>1.9356</v>
      </c>
      <c r="AK17">
        <v>1.2178</v>
      </c>
      <c r="AL17" t="s">
        <v>82</v>
      </c>
      <c r="AM17" t="s">
        <v>82</v>
      </c>
      <c r="AN17" t="s">
        <v>82</v>
      </c>
      <c r="AO17" t="s">
        <v>82</v>
      </c>
      <c r="AP17" t="s">
        <v>82</v>
      </c>
      <c r="AQ17">
        <v>2.2183999999999999</v>
      </c>
      <c r="AR17">
        <v>5.2221000000000002</v>
      </c>
      <c r="AS17" t="s">
        <v>82</v>
      </c>
      <c r="AT17" t="s">
        <v>82</v>
      </c>
      <c r="AU17" t="s">
        <v>82</v>
      </c>
      <c r="AV17" t="s">
        <v>82</v>
      </c>
      <c r="AW17">
        <v>7.7794999999999996</v>
      </c>
      <c r="AX17" t="s">
        <v>82</v>
      </c>
      <c r="AY17" t="s">
        <v>82</v>
      </c>
      <c r="AZ17" t="s">
        <v>82</v>
      </c>
      <c r="BA17" t="s">
        <v>82</v>
      </c>
      <c r="BB17">
        <v>1.3745000000000001</v>
      </c>
      <c r="BC17">
        <v>0.95279999999999998</v>
      </c>
      <c r="BD17">
        <v>2.7498</v>
      </c>
      <c r="BE17" t="s">
        <v>82</v>
      </c>
      <c r="BF17" t="s">
        <v>82</v>
      </c>
      <c r="BG17">
        <v>3.8087</v>
      </c>
      <c r="BH17" t="s">
        <v>82</v>
      </c>
      <c r="BI17" t="s">
        <v>82</v>
      </c>
      <c r="BJ17" t="s">
        <v>82</v>
      </c>
      <c r="BK17" t="s">
        <v>82</v>
      </c>
      <c r="BL17" t="s">
        <v>82</v>
      </c>
      <c r="BM17" t="s">
        <v>82</v>
      </c>
      <c r="BN17" t="s">
        <v>82</v>
      </c>
      <c r="BO17">
        <v>3.8681000000000001</v>
      </c>
      <c r="BP17" t="s">
        <v>82</v>
      </c>
      <c r="BQ17" t="s">
        <v>82</v>
      </c>
      <c r="BR17" t="s">
        <v>82</v>
      </c>
      <c r="BS17" t="s">
        <v>82</v>
      </c>
      <c r="BT17">
        <v>6.5130999999999997</v>
      </c>
      <c r="BU17" t="s">
        <v>82</v>
      </c>
      <c r="BV17">
        <v>3.5415999999999999</v>
      </c>
      <c r="BW17">
        <v>1.9494</v>
      </c>
      <c r="BX17">
        <v>10.6244</v>
      </c>
      <c r="BY17" t="s">
        <v>82</v>
      </c>
      <c r="BZ17">
        <v>1.4339999999999999</v>
      </c>
      <c r="CA17" t="s">
        <v>82</v>
      </c>
      <c r="CB17" t="s">
        <v>82</v>
      </c>
      <c r="CC17">
        <v>6.4565999999999999</v>
      </c>
      <c r="CD17" t="s">
        <v>82</v>
      </c>
    </row>
    <row r="18" spans="1:82" x14ac:dyDescent="0.25">
      <c r="A18" s="1">
        <v>38471</v>
      </c>
      <c r="B18">
        <v>13.3451</v>
      </c>
      <c r="C18" t="s">
        <v>82</v>
      </c>
      <c r="D18" t="s">
        <v>82</v>
      </c>
      <c r="E18">
        <v>10.7529</v>
      </c>
      <c r="F18">
        <v>3.0674999999999999</v>
      </c>
      <c r="G18" t="s">
        <v>82</v>
      </c>
      <c r="H18" t="s">
        <v>82</v>
      </c>
      <c r="I18">
        <v>1.6135999999999999</v>
      </c>
      <c r="J18">
        <v>3.1798999999999999</v>
      </c>
      <c r="K18" t="s">
        <v>82</v>
      </c>
      <c r="L18" t="s">
        <v>82</v>
      </c>
      <c r="M18" t="s">
        <v>82</v>
      </c>
      <c r="N18" t="s">
        <v>82</v>
      </c>
      <c r="O18" t="s">
        <v>82</v>
      </c>
      <c r="P18">
        <v>5.5190000000000001</v>
      </c>
      <c r="Q18" t="s">
        <v>82</v>
      </c>
      <c r="R18">
        <v>1.2196</v>
      </c>
      <c r="S18" t="s">
        <v>82</v>
      </c>
      <c r="T18" t="s">
        <v>82</v>
      </c>
      <c r="U18" t="s">
        <v>82</v>
      </c>
      <c r="V18">
        <v>2.4405000000000001</v>
      </c>
      <c r="W18" t="s">
        <v>82</v>
      </c>
      <c r="X18">
        <v>1.7947</v>
      </c>
      <c r="Y18" t="s">
        <v>82</v>
      </c>
      <c r="Z18" t="s">
        <v>82</v>
      </c>
      <c r="AA18" t="s">
        <v>82</v>
      </c>
      <c r="AB18" t="s">
        <v>82</v>
      </c>
      <c r="AC18" t="s">
        <v>82</v>
      </c>
      <c r="AD18">
        <v>2.6375000000000002</v>
      </c>
      <c r="AE18">
        <v>5.8891</v>
      </c>
      <c r="AF18" t="s">
        <v>82</v>
      </c>
      <c r="AG18" t="s">
        <v>82</v>
      </c>
      <c r="AH18" t="s">
        <v>82</v>
      </c>
      <c r="AI18" t="s">
        <v>82</v>
      </c>
      <c r="AJ18">
        <v>1.6287</v>
      </c>
      <c r="AK18">
        <v>1.0041</v>
      </c>
      <c r="AL18" t="s">
        <v>82</v>
      </c>
      <c r="AM18" t="s">
        <v>82</v>
      </c>
      <c r="AN18" t="s">
        <v>82</v>
      </c>
      <c r="AO18" t="s">
        <v>82</v>
      </c>
      <c r="AP18" t="s">
        <v>82</v>
      </c>
      <c r="AQ18">
        <v>2.2183999999999999</v>
      </c>
      <c r="AR18">
        <v>5.3082000000000003</v>
      </c>
      <c r="AS18" t="s">
        <v>82</v>
      </c>
      <c r="AT18" t="s">
        <v>82</v>
      </c>
      <c r="AU18" t="s">
        <v>82</v>
      </c>
      <c r="AV18" t="s">
        <v>82</v>
      </c>
      <c r="AW18">
        <v>7.9001999999999999</v>
      </c>
      <c r="AX18" t="s">
        <v>82</v>
      </c>
      <c r="AY18" t="s">
        <v>82</v>
      </c>
      <c r="AZ18" t="s">
        <v>82</v>
      </c>
      <c r="BA18" t="s">
        <v>82</v>
      </c>
      <c r="BB18">
        <v>1.276</v>
      </c>
      <c r="BC18">
        <v>0.88759999999999994</v>
      </c>
      <c r="BD18">
        <v>2.4104000000000001</v>
      </c>
      <c r="BE18" t="s">
        <v>82</v>
      </c>
      <c r="BF18" t="s">
        <v>82</v>
      </c>
      <c r="BG18">
        <v>3.7370999999999999</v>
      </c>
      <c r="BH18" t="s">
        <v>82</v>
      </c>
      <c r="BI18" t="s">
        <v>82</v>
      </c>
      <c r="BJ18" t="s">
        <v>82</v>
      </c>
      <c r="BK18" t="s">
        <v>82</v>
      </c>
      <c r="BL18" t="s">
        <v>82</v>
      </c>
      <c r="BM18" t="s">
        <v>82</v>
      </c>
      <c r="BN18" t="s">
        <v>82</v>
      </c>
      <c r="BO18">
        <v>3.9053</v>
      </c>
      <c r="BP18" t="s">
        <v>82</v>
      </c>
      <c r="BQ18" t="s">
        <v>82</v>
      </c>
      <c r="BR18" t="s">
        <v>82</v>
      </c>
      <c r="BS18" t="s">
        <v>82</v>
      </c>
      <c r="BT18">
        <v>6.5469999999999997</v>
      </c>
      <c r="BU18" t="s">
        <v>82</v>
      </c>
      <c r="BV18">
        <v>3.7822</v>
      </c>
      <c r="BW18">
        <v>1.6952</v>
      </c>
      <c r="BX18">
        <v>8.6963000000000008</v>
      </c>
      <c r="BY18" t="s">
        <v>82</v>
      </c>
      <c r="BZ18">
        <v>1.3134999999999999</v>
      </c>
      <c r="CA18" t="s">
        <v>82</v>
      </c>
      <c r="CB18" t="s">
        <v>82</v>
      </c>
      <c r="CC18">
        <v>6.4565999999999999</v>
      </c>
      <c r="CD18" t="s">
        <v>82</v>
      </c>
    </row>
    <row r="19" spans="1:82" x14ac:dyDescent="0.25">
      <c r="A19" s="1">
        <v>38503</v>
      </c>
      <c r="B19">
        <v>13.631</v>
      </c>
      <c r="C19" t="s">
        <v>82</v>
      </c>
      <c r="D19" t="s">
        <v>82</v>
      </c>
      <c r="E19">
        <v>10.7529</v>
      </c>
      <c r="F19">
        <v>3.4973999999999998</v>
      </c>
      <c r="G19" t="s">
        <v>82</v>
      </c>
      <c r="H19" t="s">
        <v>82</v>
      </c>
      <c r="I19">
        <v>1.6936</v>
      </c>
      <c r="J19">
        <v>3.47</v>
      </c>
      <c r="K19" t="s">
        <v>82</v>
      </c>
      <c r="L19" t="s">
        <v>82</v>
      </c>
      <c r="M19" t="s">
        <v>82</v>
      </c>
      <c r="N19" t="s">
        <v>82</v>
      </c>
      <c r="O19" t="s">
        <v>82</v>
      </c>
      <c r="P19">
        <v>5.1584000000000003</v>
      </c>
      <c r="Q19" t="s">
        <v>82</v>
      </c>
      <c r="R19">
        <v>1.2213000000000001</v>
      </c>
      <c r="S19" t="s">
        <v>82</v>
      </c>
      <c r="T19" t="s">
        <v>82</v>
      </c>
      <c r="U19" t="s">
        <v>82</v>
      </c>
      <c r="V19">
        <v>2.5219</v>
      </c>
      <c r="W19" t="s">
        <v>82</v>
      </c>
      <c r="X19">
        <v>1.6282000000000001</v>
      </c>
      <c r="Y19" t="s">
        <v>82</v>
      </c>
      <c r="Z19" t="s">
        <v>82</v>
      </c>
      <c r="AA19" t="s">
        <v>82</v>
      </c>
      <c r="AB19" t="s">
        <v>82</v>
      </c>
      <c r="AC19" t="s">
        <v>82</v>
      </c>
      <c r="AD19">
        <v>2.5914000000000001</v>
      </c>
      <c r="AE19">
        <v>6.0574000000000003</v>
      </c>
      <c r="AF19" t="s">
        <v>82</v>
      </c>
      <c r="AG19" t="s">
        <v>82</v>
      </c>
      <c r="AH19" t="s">
        <v>82</v>
      </c>
      <c r="AI19" t="s">
        <v>82</v>
      </c>
      <c r="AJ19">
        <v>1.6253</v>
      </c>
      <c r="AK19">
        <v>1.0321</v>
      </c>
      <c r="AL19" t="s">
        <v>82</v>
      </c>
      <c r="AM19" t="s">
        <v>82</v>
      </c>
      <c r="AN19" t="s">
        <v>82</v>
      </c>
      <c r="AO19" t="s">
        <v>82</v>
      </c>
      <c r="AP19" t="s">
        <v>82</v>
      </c>
      <c r="AQ19">
        <v>2.2216</v>
      </c>
      <c r="AR19">
        <v>5.0940000000000003</v>
      </c>
      <c r="AS19" t="s">
        <v>82</v>
      </c>
      <c r="AT19" t="s">
        <v>82</v>
      </c>
      <c r="AU19" t="s">
        <v>82</v>
      </c>
      <c r="AV19" t="s">
        <v>82</v>
      </c>
      <c r="AW19">
        <v>8.7946000000000009</v>
      </c>
      <c r="AX19" t="s">
        <v>82</v>
      </c>
      <c r="AY19" t="s">
        <v>82</v>
      </c>
      <c r="AZ19" t="s">
        <v>82</v>
      </c>
      <c r="BA19" t="s">
        <v>82</v>
      </c>
      <c r="BB19">
        <v>1.3307</v>
      </c>
      <c r="BC19">
        <v>0.94440000000000002</v>
      </c>
      <c r="BD19">
        <v>2.1459000000000001</v>
      </c>
      <c r="BE19" t="s">
        <v>82</v>
      </c>
      <c r="BF19" t="s">
        <v>82</v>
      </c>
      <c r="BG19">
        <v>3.7370999999999999</v>
      </c>
      <c r="BH19" t="s">
        <v>82</v>
      </c>
      <c r="BI19" t="s">
        <v>82</v>
      </c>
      <c r="BJ19" t="s">
        <v>82</v>
      </c>
      <c r="BK19" t="s">
        <v>82</v>
      </c>
      <c r="BL19" t="s">
        <v>82</v>
      </c>
      <c r="BM19" t="s">
        <v>82</v>
      </c>
      <c r="BN19" t="s">
        <v>82</v>
      </c>
      <c r="BO19">
        <v>4.2171000000000003</v>
      </c>
      <c r="BP19" t="s">
        <v>82</v>
      </c>
      <c r="BQ19" t="s">
        <v>82</v>
      </c>
      <c r="BR19" t="s">
        <v>82</v>
      </c>
      <c r="BS19" t="s">
        <v>82</v>
      </c>
      <c r="BT19">
        <v>7.0883000000000003</v>
      </c>
      <c r="BU19" t="s">
        <v>82</v>
      </c>
      <c r="BV19">
        <v>3.4205000000000001</v>
      </c>
      <c r="BW19">
        <v>1.5289999999999999</v>
      </c>
      <c r="BX19">
        <v>8.8803000000000001</v>
      </c>
      <c r="BY19" t="s">
        <v>82</v>
      </c>
      <c r="BZ19">
        <v>1.2957000000000001</v>
      </c>
      <c r="CA19" t="s">
        <v>82</v>
      </c>
      <c r="CB19" t="s">
        <v>82</v>
      </c>
      <c r="CC19">
        <v>6.8204000000000002</v>
      </c>
      <c r="CD19" t="s">
        <v>82</v>
      </c>
    </row>
    <row r="20" spans="1:82" x14ac:dyDescent="0.25">
      <c r="A20" s="1">
        <v>38533</v>
      </c>
      <c r="B20">
        <v>18.087800000000001</v>
      </c>
      <c r="C20" t="s">
        <v>82</v>
      </c>
      <c r="D20" t="s">
        <v>82</v>
      </c>
      <c r="E20">
        <v>0.51490000000000002</v>
      </c>
      <c r="F20">
        <v>3.2336</v>
      </c>
      <c r="G20" t="s">
        <v>82</v>
      </c>
      <c r="H20" t="s">
        <v>82</v>
      </c>
      <c r="I20">
        <v>1.6818</v>
      </c>
      <c r="J20">
        <v>3.3020999999999998</v>
      </c>
      <c r="K20" t="s">
        <v>82</v>
      </c>
      <c r="L20" t="s">
        <v>82</v>
      </c>
      <c r="M20" t="s">
        <v>82</v>
      </c>
      <c r="N20" t="s">
        <v>82</v>
      </c>
      <c r="O20" t="s">
        <v>82</v>
      </c>
      <c r="P20">
        <v>2.2863000000000002</v>
      </c>
      <c r="Q20" t="s">
        <v>82</v>
      </c>
      <c r="R20">
        <v>1.0940000000000001</v>
      </c>
      <c r="S20" t="s">
        <v>82</v>
      </c>
      <c r="T20" t="s">
        <v>82</v>
      </c>
      <c r="U20">
        <v>4.0780000000000003</v>
      </c>
      <c r="V20">
        <v>2.3288000000000002</v>
      </c>
      <c r="W20" t="s">
        <v>82</v>
      </c>
      <c r="X20">
        <v>1.4362999999999999</v>
      </c>
      <c r="Y20" t="s">
        <v>82</v>
      </c>
      <c r="Z20" t="s">
        <v>82</v>
      </c>
      <c r="AA20" t="s">
        <v>82</v>
      </c>
      <c r="AB20" t="s">
        <v>82</v>
      </c>
      <c r="AC20" t="s">
        <v>82</v>
      </c>
      <c r="AD20">
        <v>2.2938999999999998</v>
      </c>
      <c r="AE20">
        <v>7.4074</v>
      </c>
      <c r="AF20" t="s">
        <v>82</v>
      </c>
      <c r="AG20" t="s">
        <v>82</v>
      </c>
      <c r="AH20" t="s">
        <v>82</v>
      </c>
      <c r="AI20" t="s">
        <v>82</v>
      </c>
      <c r="AJ20">
        <v>1.5106999999999999</v>
      </c>
      <c r="AK20">
        <v>0.93989999999999996</v>
      </c>
      <c r="AL20" t="s">
        <v>82</v>
      </c>
      <c r="AM20" t="s">
        <v>82</v>
      </c>
      <c r="AN20" t="s">
        <v>82</v>
      </c>
      <c r="AO20" t="s">
        <v>82</v>
      </c>
      <c r="AP20" t="s">
        <v>82</v>
      </c>
      <c r="AQ20">
        <v>2.1425000000000001</v>
      </c>
      <c r="AR20">
        <v>4.5263</v>
      </c>
      <c r="AS20" t="s">
        <v>82</v>
      </c>
      <c r="AT20" t="s">
        <v>82</v>
      </c>
      <c r="AU20" t="s">
        <v>82</v>
      </c>
      <c r="AV20" t="s">
        <v>82</v>
      </c>
      <c r="AW20">
        <v>6.4489999999999998</v>
      </c>
      <c r="AX20" t="s">
        <v>82</v>
      </c>
      <c r="AY20" t="s">
        <v>82</v>
      </c>
      <c r="AZ20" t="s">
        <v>82</v>
      </c>
      <c r="BA20">
        <v>1.1225000000000001</v>
      </c>
      <c r="BB20">
        <v>1.3611</v>
      </c>
      <c r="BC20">
        <v>0.9526</v>
      </c>
      <c r="BD20">
        <v>2.6006999999999998</v>
      </c>
      <c r="BE20" t="s">
        <v>82</v>
      </c>
      <c r="BF20" t="s">
        <v>82</v>
      </c>
      <c r="BG20">
        <v>3.2974999999999999</v>
      </c>
      <c r="BH20" t="s">
        <v>82</v>
      </c>
      <c r="BI20" t="s">
        <v>82</v>
      </c>
      <c r="BJ20" t="s">
        <v>82</v>
      </c>
      <c r="BK20" t="s">
        <v>82</v>
      </c>
      <c r="BL20" t="s">
        <v>82</v>
      </c>
      <c r="BM20" t="s">
        <v>82</v>
      </c>
      <c r="BN20" t="s">
        <v>82</v>
      </c>
      <c r="BO20">
        <v>2.4072</v>
      </c>
      <c r="BP20" t="s">
        <v>82</v>
      </c>
      <c r="BQ20" t="s">
        <v>82</v>
      </c>
      <c r="BR20" t="s">
        <v>82</v>
      </c>
      <c r="BS20" t="s">
        <v>82</v>
      </c>
      <c r="BT20">
        <v>5.6177999999999999</v>
      </c>
      <c r="BU20" t="s">
        <v>82</v>
      </c>
      <c r="BV20">
        <v>3.8371</v>
      </c>
      <c r="BW20">
        <v>1.1993</v>
      </c>
      <c r="BX20">
        <v>6.33</v>
      </c>
      <c r="BY20" t="s">
        <v>82</v>
      </c>
      <c r="BZ20">
        <v>1.2041999999999999</v>
      </c>
      <c r="CA20" t="s">
        <v>82</v>
      </c>
      <c r="CB20" t="s">
        <v>82</v>
      </c>
      <c r="CC20">
        <v>7.1294000000000004</v>
      </c>
      <c r="CD20" t="s">
        <v>82</v>
      </c>
    </row>
    <row r="21" spans="1:82" x14ac:dyDescent="0.25">
      <c r="A21" s="1">
        <v>38562</v>
      </c>
      <c r="B21">
        <v>18.706299999999999</v>
      </c>
      <c r="C21" t="s">
        <v>82</v>
      </c>
      <c r="D21" t="s">
        <v>82</v>
      </c>
      <c r="E21">
        <v>0.52029999999999998</v>
      </c>
      <c r="F21">
        <v>3.2336</v>
      </c>
      <c r="G21" t="s">
        <v>82</v>
      </c>
      <c r="H21" t="s">
        <v>82</v>
      </c>
      <c r="I21">
        <v>1.6632</v>
      </c>
      <c r="J21">
        <v>3.1756000000000002</v>
      </c>
      <c r="K21" t="s">
        <v>82</v>
      </c>
      <c r="L21" t="s">
        <v>82</v>
      </c>
      <c r="M21" t="s">
        <v>82</v>
      </c>
      <c r="N21" t="s">
        <v>82</v>
      </c>
      <c r="O21" t="s">
        <v>82</v>
      </c>
      <c r="P21">
        <v>2.6663999999999999</v>
      </c>
      <c r="Q21" t="s">
        <v>82</v>
      </c>
      <c r="R21">
        <v>1.139</v>
      </c>
      <c r="S21" t="s">
        <v>82</v>
      </c>
      <c r="T21" t="s">
        <v>82</v>
      </c>
      <c r="U21">
        <v>4.7599</v>
      </c>
      <c r="V21">
        <v>2.2906</v>
      </c>
      <c r="W21" t="s">
        <v>82</v>
      </c>
      <c r="X21">
        <v>1.6978</v>
      </c>
      <c r="Y21" t="s">
        <v>82</v>
      </c>
      <c r="Z21" t="s">
        <v>82</v>
      </c>
      <c r="AA21" t="s">
        <v>82</v>
      </c>
      <c r="AB21" t="s">
        <v>82</v>
      </c>
      <c r="AC21" t="s">
        <v>82</v>
      </c>
      <c r="AD21">
        <v>2.3437000000000001</v>
      </c>
      <c r="AE21">
        <v>7.4379</v>
      </c>
      <c r="AF21" t="s">
        <v>82</v>
      </c>
      <c r="AG21" t="s">
        <v>82</v>
      </c>
      <c r="AH21" t="s">
        <v>82</v>
      </c>
      <c r="AI21" t="s">
        <v>82</v>
      </c>
      <c r="AJ21">
        <v>1.6645000000000001</v>
      </c>
      <c r="AK21">
        <v>1.0049999999999999</v>
      </c>
      <c r="AL21" t="s">
        <v>82</v>
      </c>
      <c r="AM21" t="s">
        <v>82</v>
      </c>
      <c r="AN21" t="s">
        <v>82</v>
      </c>
      <c r="AO21" t="s">
        <v>82</v>
      </c>
      <c r="AP21" t="s">
        <v>82</v>
      </c>
      <c r="AQ21">
        <v>2.1762999999999999</v>
      </c>
      <c r="AR21">
        <v>4.7276999999999996</v>
      </c>
      <c r="AS21" t="s">
        <v>82</v>
      </c>
      <c r="AT21" t="s">
        <v>82</v>
      </c>
      <c r="AU21" t="s">
        <v>82</v>
      </c>
      <c r="AV21" t="s">
        <v>82</v>
      </c>
      <c r="AW21">
        <v>6.2986000000000004</v>
      </c>
      <c r="AX21" t="s">
        <v>82</v>
      </c>
      <c r="AY21" t="s">
        <v>82</v>
      </c>
      <c r="AZ21" t="s">
        <v>82</v>
      </c>
      <c r="BA21">
        <v>1.1225000000000001</v>
      </c>
      <c r="BB21">
        <v>1.4295</v>
      </c>
      <c r="BC21">
        <v>0.9859</v>
      </c>
      <c r="BD21">
        <v>2.5952000000000002</v>
      </c>
      <c r="BE21" t="s">
        <v>82</v>
      </c>
      <c r="BF21" t="s">
        <v>82</v>
      </c>
      <c r="BG21">
        <v>3.1484000000000001</v>
      </c>
      <c r="BH21" t="s">
        <v>82</v>
      </c>
      <c r="BI21" t="s">
        <v>82</v>
      </c>
      <c r="BJ21" t="s">
        <v>82</v>
      </c>
      <c r="BK21" t="s">
        <v>82</v>
      </c>
      <c r="BL21" t="s">
        <v>82</v>
      </c>
      <c r="BM21" t="s">
        <v>82</v>
      </c>
      <c r="BN21" t="s">
        <v>82</v>
      </c>
      <c r="BO21">
        <v>2.484</v>
      </c>
      <c r="BP21" t="s">
        <v>82</v>
      </c>
      <c r="BQ21" t="s">
        <v>82</v>
      </c>
      <c r="BR21" t="s">
        <v>82</v>
      </c>
      <c r="BS21" t="s">
        <v>82</v>
      </c>
      <c r="BT21">
        <v>4.9950999999999999</v>
      </c>
      <c r="BU21" t="s">
        <v>82</v>
      </c>
      <c r="BV21">
        <v>3.6518999999999999</v>
      </c>
      <c r="BW21">
        <v>1.3463000000000001</v>
      </c>
      <c r="BX21">
        <v>7.1695000000000002</v>
      </c>
      <c r="BY21" t="s">
        <v>82</v>
      </c>
      <c r="BZ21">
        <v>1.1812</v>
      </c>
      <c r="CA21" t="s">
        <v>82</v>
      </c>
      <c r="CB21" t="s">
        <v>82</v>
      </c>
      <c r="CC21">
        <v>7.1330999999999998</v>
      </c>
      <c r="CD21" t="s">
        <v>82</v>
      </c>
    </row>
    <row r="22" spans="1:82" x14ac:dyDescent="0.25">
      <c r="A22" s="1">
        <v>38595</v>
      </c>
      <c r="B22">
        <v>19.160699999999999</v>
      </c>
      <c r="C22" t="s">
        <v>82</v>
      </c>
      <c r="D22" t="s">
        <v>82</v>
      </c>
      <c r="E22">
        <v>0.5323</v>
      </c>
      <c r="F22">
        <v>3.2336</v>
      </c>
      <c r="G22" t="s">
        <v>82</v>
      </c>
      <c r="H22" t="s">
        <v>82</v>
      </c>
      <c r="I22">
        <v>1.8964000000000001</v>
      </c>
      <c r="J22">
        <v>3.6863000000000001</v>
      </c>
      <c r="K22" t="s">
        <v>82</v>
      </c>
      <c r="L22" t="s">
        <v>82</v>
      </c>
      <c r="M22" t="s">
        <v>82</v>
      </c>
      <c r="N22" t="s">
        <v>82</v>
      </c>
      <c r="O22" t="s">
        <v>82</v>
      </c>
      <c r="P22">
        <v>2.74</v>
      </c>
      <c r="Q22" t="s">
        <v>82</v>
      </c>
      <c r="R22">
        <v>1.2109000000000001</v>
      </c>
      <c r="S22" t="s">
        <v>82</v>
      </c>
      <c r="T22" t="s">
        <v>82</v>
      </c>
      <c r="U22">
        <v>5.4088000000000003</v>
      </c>
      <c r="V22">
        <v>2.3733</v>
      </c>
      <c r="W22" t="s">
        <v>82</v>
      </c>
      <c r="X22">
        <v>1.7557</v>
      </c>
      <c r="Y22" t="s">
        <v>82</v>
      </c>
      <c r="Z22" t="s">
        <v>82</v>
      </c>
      <c r="AA22" t="s">
        <v>82</v>
      </c>
      <c r="AB22" t="s">
        <v>82</v>
      </c>
      <c r="AC22" t="s">
        <v>82</v>
      </c>
      <c r="AD22">
        <v>2.2128999999999999</v>
      </c>
      <c r="AE22">
        <v>8.1511999999999993</v>
      </c>
      <c r="AF22" t="s">
        <v>82</v>
      </c>
      <c r="AG22" t="s">
        <v>82</v>
      </c>
      <c r="AH22" t="s">
        <v>82</v>
      </c>
      <c r="AI22" t="s">
        <v>82</v>
      </c>
      <c r="AJ22">
        <v>1.9401999999999999</v>
      </c>
      <c r="AK22">
        <v>1.1469</v>
      </c>
      <c r="AL22" t="s">
        <v>82</v>
      </c>
      <c r="AM22" t="s">
        <v>82</v>
      </c>
      <c r="AN22" t="s">
        <v>82</v>
      </c>
      <c r="AO22" t="s">
        <v>82</v>
      </c>
      <c r="AP22" t="s">
        <v>82</v>
      </c>
      <c r="AQ22">
        <v>2.4977</v>
      </c>
      <c r="AR22">
        <v>5.2012999999999998</v>
      </c>
      <c r="AS22" t="s">
        <v>82</v>
      </c>
      <c r="AT22" t="s">
        <v>82</v>
      </c>
      <c r="AU22" t="s">
        <v>82</v>
      </c>
      <c r="AV22" t="s">
        <v>82</v>
      </c>
      <c r="AW22">
        <v>6.6040999999999999</v>
      </c>
      <c r="AX22" t="s">
        <v>82</v>
      </c>
      <c r="AY22" t="s">
        <v>82</v>
      </c>
      <c r="AZ22" t="s">
        <v>82</v>
      </c>
      <c r="BA22">
        <v>1.1225000000000001</v>
      </c>
      <c r="BB22">
        <v>1.6963999999999999</v>
      </c>
      <c r="BC22">
        <v>1.1760999999999999</v>
      </c>
      <c r="BD22">
        <v>2.6171000000000002</v>
      </c>
      <c r="BE22" t="s">
        <v>82</v>
      </c>
      <c r="BF22" t="s">
        <v>82</v>
      </c>
      <c r="BG22">
        <v>3.4693000000000001</v>
      </c>
      <c r="BH22" t="s">
        <v>82</v>
      </c>
      <c r="BI22" t="s">
        <v>82</v>
      </c>
      <c r="BJ22" t="s">
        <v>82</v>
      </c>
      <c r="BK22" t="s">
        <v>82</v>
      </c>
      <c r="BL22" t="s">
        <v>82</v>
      </c>
      <c r="BM22" t="s">
        <v>82</v>
      </c>
      <c r="BN22" t="s">
        <v>82</v>
      </c>
      <c r="BO22">
        <v>2.5179</v>
      </c>
      <c r="BP22" t="s">
        <v>82</v>
      </c>
      <c r="BQ22" t="s">
        <v>82</v>
      </c>
      <c r="BR22" t="s">
        <v>82</v>
      </c>
      <c r="BS22" t="s">
        <v>82</v>
      </c>
      <c r="BT22">
        <v>6.8632</v>
      </c>
      <c r="BU22" t="s">
        <v>82</v>
      </c>
      <c r="BV22">
        <v>3.6473</v>
      </c>
      <c r="BW22">
        <v>1.538</v>
      </c>
      <c r="BX22">
        <v>7.4078999999999997</v>
      </c>
      <c r="BY22" t="s">
        <v>82</v>
      </c>
      <c r="BZ22">
        <v>1.1653</v>
      </c>
      <c r="CA22" t="s">
        <v>82</v>
      </c>
      <c r="CB22" t="s">
        <v>82</v>
      </c>
      <c r="CC22">
        <v>7.4401999999999999</v>
      </c>
      <c r="CD22" t="s">
        <v>82</v>
      </c>
    </row>
    <row r="23" spans="1:82" x14ac:dyDescent="0.25">
      <c r="A23" s="1">
        <v>38625</v>
      </c>
      <c r="B23">
        <v>17.1144</v>
      </c>
      <c r="C23" t="s">
        <v>82</v>
      </c>
      <c r="D23" t="s">
        <v>82</v>
      </c>
      <c r="E23">
        <v>1.0339</v>
      </c>
      <c r="F23">
        <v>3.2336</v>
      </c>
      <c r="G23" t="s">
        <v>82</v>
      </c>
      <c r="H23" t="s">
        <v>82</v>
      </c>
      <c r="I23">
        <v>2.0646</v>
      </c>
      <c r="J23">
        <v>3.7360000000000002</v>
      </c>
      <c r="K23" t="s">
        <v>82</v>
      </c>
      <c r="L23" t="s">
        <v>82</v>
      </c>
      <c r="M23" t="s">
        <v>82</v>
      </c>
      <c r="N23" t="s">
        <v>82</v>
      </c>
      <c r="O23" t="s">
        <v>82</v>
      </c>
      <c r="P23">
        <v>3.8309000000000002</v>
      </c>
      <c r="Q23" t="s">
        <v>82</v>
      </c>
      <c r="R23">
        <v>1.2062999999999999</v>
      </c>
      <c r="S23" t="s">
        <v>82</v>
      </c>
      <c r="T23" t="s">
        <v>82</v>
      </c>
      <c r="U23">
        <v>3.8140000000000001</v>
      </c>
      <c r="V23">
        <v>2.9786999999999999</v>
      </c>
      <c r="W23" t="s">
        <v>82</v>
      </c>
      <c r="X23">
        <v>2.0897999999999999</v>
      </c>
      <c r="Y23" t="s">
        <v>82</v>
      </c>
      <c r="Z23" t="s">
        <v>82</v>
      </c>
      <c r="AA23" t="s">
        <v>82</v>
      </c>
      <c r="AB23" t="s">
        <v>82</v>
      </c>
      <c r="AC23" t="s">
        <v>82</v>
      </c>
      <c r="AD23">
        <v>2.5505</v>
      </c>
      <c r="AE23">
        <v>11.8683</v>
      </c>
      <c r="AF23" t="s">
        <v>82</v>
      </c>
      <c r="AG23" t="s">
        <v>82</v>
      </c>
      <c r="AH23" t="s">
        <v>82</v>
      </c>
      <c r="AI23" t="s">
        <v>82</v>
      </c>
      <c r="AJ23">
        <v>2.5764999999999998</v>
      </c>
      <c r="AK23">
        <v>1.5368999999999999</v>
      </c>
      <c r="AL23" t="s">
        <v>82</v>
      </c>
      <c r="AM23" t="s">
        <v>82</v>
      </c>
      <c r="AN23" t="s">
        <v>82</v>
      </c>
      <c r="AO23" t="s">
        <v>82</v>
      </c>
      <c r="AP23" t="s">
        <v>82</v>
      </c>
      <c r="AQ23">
        <v>2.6314000000000002</v>
      </c>
      <c r="AR23">
        <v>4.9591000000000003</v>
      </c>
      <c r="AS23" t="s">
        <v>82</v>
      </c>
      <c r="AT23" t="s">
        <v>82</v>
      </c>
      <c r="AU23" t="s">
        <v>82</v>
      </c>
      <c r="AV23" t="s">
        <v>82</v>
      </c>
      <c r="AW23">
        <v>6.1898999999999997</v>
      </c>
      <c r="AX23" t="s">
        <v>82</v>
      </c>
      <c r="AY23" t="s">
        <v>82</v>
      </c>
      <c r="AZ23" t="s">
        <v>82</v>
      </c>
      <c r="BA23">
        <v>1.1225000000000001</v>
      </c>
      <c r="BB23">
        <v>1.8237000000000001</v>
      </c>
      <c r="BC23">
        <v>1.2808999999999999</v>
      </c>
      <c r="BD23">
        <v>2.8994</v>
      </c>
      <c r="BE23" t="s">
        <v>82</v>
      </c>
      <c r="BF23" t="s">
        <v>82</v>
      </c>
      <c r="BG23">
        <v>3.0608</v>
      </c>
      <c r="BH23" t="s">
        <v>82</v>
      </c>
      <c r="BI23" t="s">
        <v>82</v>
      </c>
      <c r="BJ23" t="s">
        <v>82</v>
      </c>
      <c r="BK23" t="s">
        <v>82</v>
      </c>
      <c r="BL23" t="s">
        <v>82</v>
      </c>
      <c r="BM23" t="s">
        <v>82</v>
      </c>
      <c r="BN23" t="s">
        <v>82</v>
      </c>
      <c r="BO23">
        <v>2.8079999999999998</v>
      </c>
      <c r="BP23" t="s">
        <v>82</v>
      </c>
      <c r="BQ23" t="s">
        <v>82</v>
      </c>
      <c r="BR23" t="s">
        <v>82</v>
      </c>
      <c r="BS23" t="s">
        <v>82</v>
      </c>
      <c r="BT23">
        <v>13.8109</v>
      </c>
      <c r="BU23" t="s">
        <v>82</v>
      </c>
      <c r="BV23">
        <v>5.1988000000000003</v>
      </c>
      <c r="BW23">
        <v>1.8285</v>
      </c>
      <c r="BX23">
        <v>8.2576000000000001</v>
      </c>
      <c r="BY23" t="s">
        <v>82</v>
      </c>
      <c r="BZ23">
        <v>1.1032</v>
      </c>
      <c r="CA23" t="s">
        <v>82</v>
      </c>
      <c r="CB23" t="s">
        <v>82</v>
      </c>
      <c r="CC23">
        <v>7.5681000000000003</v>
      </c>
      <c r="CD23" t="s">
        <v>82</v>
      </c>
    </row>
    <row r="24" spans="1:82" x14ac:dyDescent="0.25">
      <c r="A24" s="1">
        <v>38656</v>
      </c>
      <c r="B24">
        <v>16.458500000000001</v>
      </c>
      <c r="C24" t="s">
        <v>82</v>
      </c>
      <c r="D24" t="s">
        <v>82</v>
      </c>
      <c r="E24">
        <v>1.0065</v>
      </c>
      <c r="F24">
        <v>3.2336</v>
      </c>
      <c r="G24" t="s">
        <v>82</v>
      </c>
      <c r="H24" t="s">
        <v>82</v>
      </c>
      <c r="I24">
        <v>1.9694</v>
      </c>
      <c r="J24">
        <v>3.8460999999999999</v>
      </c>
      <c r="K24" t="s">
        <v>82</v>
      </c>
      <c r="L24" t="s">
        <v>82</v>
      </c>
      <c r="M24" t="s">
        <v>82</v>
      </c>
      <c r="N24" t="s">
        <v>82</v>
      </c>
      <c r="O24" t="s">
        <v>82</v>
      </c>
      <c r="P24">
        <v>3.2326999999999999</v>
      </c>
      <c r="Q24" t="s">
        <v>82</v>
      </c>
      <c r="R24">
        <v>1.1637</v>
      </c>
      <c r="S24" t="s">
        <v>82</v>
      </c>
      <c r="T24" t="s">
        <v>82</v>
      </c>
      <c r="U24">
        <v>3.7801999999999998</v>
      </c>
      <c r="V24">
        <v>2.9108000000000001</v>
      </c>
      <c r="W24" t="s">
        <v>82</v>
      </c>
      <c r="X24">
        <v>1.7459</v>
      </c>
      <c r="Y24" t="s">
        <v>82</v>
      </c>
      <c r="Z24" t="s">
        <v>82</v>
      </c>
      <c r="AA24" t="s">
        <v>82</v>
      </c>
      <c r="AB24" t="s">
        <v>82</v>
      </c>
      <c r="AC24" t="s">
        <v>82</v>
      </c>
      <c r="AD24">
        <v>3.0682999999999998</v>
      </c>
      <c r="AE24">
        <v>11.573399999999999</v>
      </c>
      <c r="AF24" t="s">
        <v>82</v>
      </c>
      <c r="AG24" t="s">
        <v>82</v>
      </c>
      <c r="AH24" t="s">
        <v>82</v>
      </c>
      <c r="AI24" t="s">
        <v>82</v>
      </c>
      <c r="AJ24">
        <v>2.3509000000000002</v>
      </c>
      <c r="AK24">
        <v>1.4539</v>
      </c>
      <c r="AL24" t="s">
        <v>82</v>
      </c>
      <c r="AM24" t="s">
        <v>82</v>
      </c>
      <c r="AN24" t="s">
        <v>82</v>
      </c>
      <c r="AO24" t="s">
        <v>82</v>
      </c>
      <c r="AP24" t="s">
        <v>82</v>
      </c>
      <c r="AQ24">
        <v>2.7625999999999999</v>
      </c>
      <c r="AR24">
        <v>5.0208000000000004</v>
      </c>
      <c r="AS24" t="s">
        <v>82</v>
      </c>
      <c r="AT24" t="s">
        <v>82</v>
      </c>
      <c r="AU24" t="s">
        <v>82</v>
      </c>
      <c r="AV24" t="s">
        <v>82</v>
      </c>
      <c r="AW24">
        <v>5.8045</v>
      </c>
      <c r="AX24" t="s">
        <v>82</v>
      </c>
      <c r="AY24" t="s">
        <v>82</v>
      </c>
      <c r="AZ24" t="s">
        <v>82</v>
      </c>
      <c r="BA24">
        <v>1.1225000000000001</v>
      </c>
      <c r="BB24">
        <v>1.6153</v>
      </c>
      <c r="BC24">
        <v>1.1573</v>
      </c>
      <c r="BD24">
        <v>2.5760000000000001</v>
      </c>
      <c r="BE24" t="s">
        <v>82</v>
      </c>
      <c r="BF24" t="s">
        <v>82</v>
      </c>
      <c r="BG24">
        <v>3.2521</v>
      </c>
      <c r="BH24" t="s">
        <v>82</v>
      </c>
      <c r="BI24" t="s">
        <v>82</v>
      </c>
      <c r="BJ24" t="s">
        <v>82</v>
      </c>
      <c r="BK24" t="s">
        <v>82</v>
      </c>
      <c r="BL24" t="s">
        <v>82</v>
      </c>
      <c r="BM24" t="s">
        <v>82</v>
      </c>
      <c r="BN24" t="s">
        <v>82</v>
      </c>
      <c r="BO24">
        <v>2.5672999999999999</v>
      </c>
      <c r="BP24" t="s">
        <v>82</v>
      </c>
      <c r="BQ24" t="s">
        <v>82</v>
      </c>
      <c r="BR24" t="s">
        <v>82</v>
      </c>
      <c r="BS24" t="s">
        <v>82</v>
      </c>
      <c r="BT24">
        <v>12.3613</v>
      </c>
      <c r="BU24" t="s">
        <v>82</v>
      </c>
      <c r="BV24">
        <v>4.8083</v>
      </c>
      <c r="BW24">
        <v>1.6027</v>
      </c>
      <c r="BX24">
        <v>7.9086999999999996</v>
      </c>
      <c r="BY24" t="s">
        <v>82</v>
      </c>
      <c r="BZ24">
        <v>1.1268</v>
      </c>
      <c r="CA24" t="s">
        <v>82</v>
      </c>
      <c r="CB24" t="s">
        <v>82</v>
      </c>
      <c r="CC24">
        <v>7.4265999999999996</v>
      </c>
      <c r="CD24" t="s">
        <v>82</v>
      </c>
    </row>
    <row r="25" spans="1:82" x14ac:dyDescent="0.25">
      <c r="A25" s="1">
        <v>38686</v>
      </c>
      <c r="B25">
        <v>17.686299999999999</v>
      </c>
      <c r="C25" t="s">
        <v>82</v>
      </c>
      <c r="D25" t="s">
        <v>82</v>
      </c>
      <c r="E25">
        <v>1.0074000000000001</v>
      </c>
      <c r="F25">
        <v>3.2336</v>
      </c>
      <c r="G25" t="s">
        <v>82</v>
      </c>
      <c r="H25" t="s">
        <v>82</v>
      </c>
      <c r="I25">
        <v>1.8648</v>
      </c>
      <c r="J25">
        <v>4.5492999999999997</v>
      </c>
      <c r="K25" t="s">
        <v>82</v>
      </c>
      <c r="L25" t="s">
        <v>82</v>
      </c>
      <c r="M25" t="s">
        <v>82</v>
      </c>
      <c r="N25" t="s">
        <v>82</v>
      </c>
      <c r="O25" t="s">
        <v>82</v>
      </c>
      <c r="P25">
        <v>3.3159999999999998</v>
      </c>
      <c r="Q25" t="s">
        <v>82</v>
      </c>
      <c r="R25">
        <v>1.2669999999999999</v>
      </c>
      <c r="S25" t="s">
        <v>82</v>
      </c>
      <c r="T25" t="s">
        <v>82</v>
      </c>
      <c r="U25">
        <v>4.0537000000000001</v>
      </c>
      <c r="V25">
        <v>3.2831000000000001</v>
      </c>
      <c r="W25" t="s">
        <v>82</v>
      </c>
      <c r="X25">
        <v>1.8569</v>
      </c>
      <c r="Y25" t="s">
        <v>82</v>
      </c>
      <c r="Z25" t="s">
        <v>82</v>
      </c>
      <c r="AA25" t="s">
        <v>82</v>
      </c>
      <c r="AB25" t="s">
        <v>82</v>
      </c>
      <c r="AC25" t="s">
        <v>82</v>
      </c>
      <c r="AD25">
        <v>2.7530999999999999</v>
      </c>
      <c r="AE25">
        <v>11.221</v>
      </c>
      <c r="AF25" t="s">
        <v>82</v>
      </c>
      <c r="AG25" t="s">
        <v>82</v>
      </c>
      <c r="AH25" t="s">
        <v>82</v>
      </c>
      <c r="AI25" t="s">
        <v>82</v>
      </c>
      <c r="AJ25">
        <v>2.5588000000000002</v>
      </c>
      <c r="AK25">
        <v>1.5570999999999999</v>
      </c>
      <c r="AL25" t="s">
        <v>82</v>
      </c>
      <c r="AM25" t="s">
        <v>82</v>
      </c>
      <c r="AN25" t="s">
        <v>82</v>
      </c>
      <c r="AO25" t="s">
        <v>82</v>
      </c>
      <c r="AP25" t="s">
        <v>82</v>
      </c>
      <c r="AQ25">
        <v>3.0945999999999998</v>
      </c>
      <c r="AR25">
        <v>5.2173999999999996</v>
      </c>
      <c r="AS25" t="s">
        <v>82</v>
      </c>
      <c r="AT25" t="s">
        <v>82</v>
      </c>
      <c r="AU25" t="s">
        <v>82</v>
      </c>
      <c r="AV25" t="s">
        <v>82</v>
      </c>
      <c r="AW25">
        <v>6.5263999999999998</v>
      </c>
      <c r="AX25" t="s">
        <v>82</v>
      </c>
      <c r="AY25" t="s">
        <v>82</v>
      </c>
      <c r="AZ25" t="s">
        <v>82</v>
      </c>
      <c r="BA25">
        <v>1.1225000000000001</v>
      </c>
      <c r="BB25">
        <v>1.7037</v>
      </c>
      <c r="BC25">
        <v>1.2305999999999999</v>
      </c>
      <c r="BD25">
        <v>2.6034000000000002</v>
      </c>
      <c r="BE25" t="s">
        <v>82</v>
      </c>
      <c r="BF25" t="s">
        <v>82</v>
      </c>
      <c r="BG25">
        <v>3.2521</v>
      </c>
      <c r="BH25" t="s">
        <v>82</v>
      </c>
      <c r="BI25" t="s">
        <v>82</v>
      </c>
      <c r="BJ25" t="s">
        <v>82</v>
      </c>
      <c r="BK25" t="s">
        <v>82</v>
      </c>
      <c r="BL25" t="s">
        <v>82</v>
      </c>
      <c r="BM25" t="s">
        <v>82</v>
      </c>
      <c r="BN25" t="s">
        <v>82</v>
      </c>
      <c r="BO25">
        <v>2.48</v>
      </c>
      <c r="BP25" t="s">
        <v>82</v>
      </c>
      <c r="BQ25" t="s">
        <v>82</v>
      </c>
      <c r="BR25" t="s">
        <v>82</v>
      </c>
      <c r="BS25" t="s">
        <v>82</v>
      </c>
      <c r="BT25">
        <v>16.8947</v>
      </c>
      <c r="BU25" t="s">
        <v>82</v>
      </c>
      <c r="BV25">
        <v>4.8631000000000002</v>
      </c>
      <c r="BW25">
        <v>1.8214999999999999</v>
      </c>
      <c r="BX25">
        <v>8.1234999999999999</v>
      </c>
      <c r="BY25" t="s">
        <v>82</v>
      </c>
      <c r="BZ25">
        <v>1.2163999999999999</v>
      </c>
      <c r="CA25" t="s">
        <v>82</v>
      </c>
      <c r="CB25" t="s">
        <v>82</v>
      </c>
      <c r="CC25">
        <v>7.6287000000000003</v>
      </c>
      <c r="CD25" t="s">
        <v>82</v>
      </c>
    </row>
    <row r="26" spans="1:82" x14ac:dyDescent="0.25">
      <c r="A26" s="1">
        <v>38716</v>
      </c>
      <c r="B26">
        <v>16.731200000000001</v>
      </c>
      <c r="C26" t="s">
        <v>82</v>
      </c>
      <c r="D26" t="s">
        <v>82</v>
      </c>
      <c r="E26">
        <v>0.95620000000000005</v>
      </c>
      <c r="F26">
        <v>7.3723000000000001</v>
      </c>
      <c r="G26" t="s">
        <v>82</v>
      </c>
      <c r="H26" t="s">
        <v>82</v>
      </c>
      <c r="I26">
        <v>1.9991000000000001</v>
      </c>
      <c r="J26">
        <v>4.4374000000000002</v>
      </c>
      <c r="K26" t="s">
        <v>82</v>
      </c>
      <c r="L26" t="s">
        <v>82</v>
      </c>
      <c r="M26" t="s">
        <v>82</v>
      </c>
      <c r="N26">
        <v>0.89239999999999997</v>
      </c>
      <c r="O26" t="s">
        <v>82</v>
      </c>
      <c r="P26">
        <v>6.0488</v>
      </c>
      <c r="Q26" t="s">
        <v>82</v>
      </c>
      <c r="R26">
        <v>1.3036000000000001</v>
      </c>
      <c r="S26" t="s">
        <v>82</v>
      </c>
      <c r="T26" t="s">
        <v>82</v>
      </c>
      <c r="U26">
        <v>3.6137999999999999</v>
      </c>
      <c r="V26">
        <v>2.5196999999999998</v>
      </c>
      <c r="W26" t="s">
        <v>82</v>
      </c>
      <c r="X26">
        <v>2.1764000000000001</v>
      </c>
      <c r="Y26" t="s">
        <v>82</v>
      </c>
      <c r="Z26" t="s">
        <v>82</v>
      </c>
      <c r="AA26" t="s">
        <v>82</v>
      </c>
      <c r="AB26">
        <v>9.3774999999999995</v>
      </c>
      <c r="AC26" t="s">
        <v>82</v>
      </c>
      <c r="AD26">
        <v>3.0855999999999999</v>
      </c>
      <c r="AE26">
        <v>14.243399999999999</v>
      </c>
      <c r="AF26" t="s">
        <v>82</v>
      </c>
      <c r="AG26" t="s">
        <v>82</v>
      </c>
      <c r="AH26" t="s">
        <v>82</v>
      </c>
      <c r="AI26" t="s">
        <v>82</v>
      </c>
      <c r="AJ26">
        <v>3.0619000000000001</v>
      </c>
      <c r="AK26">
        <v>1.9313</v>
      </c>
      <c r="AL26" t="s">
        <v>82</v>
      </c>
      <c r="AM26" t="s">
        <v>82</v>
      </c>
      <c r="AN26" t="s">
        <v>82</v>
      </c>
      <c r="AO26" t="s">
        <v>82</v>
      </c>
      <c r="AP26">
        <v>1.8515999999999999</v>
      </c>
      <c r="AQ26">
        <v>3.1743000000000001</v>
      </c>
      <c r="AR26">
        <v>3.1295999999999999</v>
      </c>
      <c r="AS26" t="s">
        <v>82</v>
      </c>
      <c r="AT26">
        <v>9.9154</v>
      </c>
      <c r="AU26" t="s">
        <v>82</v>
      </c>
      <c r="AV26" t="s">
        <v>82</v>
      </c>
      <c r="AW26">
        <v>6.4165999999999999</v>
      </c>
      <c r="AX26" t="s">
        <v>82</v>
      </c>
      <c r="AY26" t="s">
        <v>82</v>
      </c>
      <c r="AZ26" t="s">
        <v>82</v>
      </c>
      <c r="BA26">
        <v>1.1225000000000001</v>
      </c>
      <c r="BB26">
        <v>1.5829</v>
      </c>
      <c r="BC26">
        <v>1.1309</v>
      </c>
      <c r="BD26">
        <v>2.9275000000000002</v>
      </c>
      <c r="BE26" t="s">
        <v>82</v>
      </c>
      <c r="BF26">
        <v>2.8298000000000001</v>
      </c>
      <c r="BG26">
        <v>3.3252000000000002</v>
      </c>
      <c r="BH26" t="s">
        <v>82</v>
      </c>
      <c r="BI26" t="s">
        <v>82</v>
      </c>
      <c r="BJ26" t="s">
        <v>82</v>
      </c>
      <c r="BK26" t="s">
        <v>82</v>
      </c>
      <c r="BL26" t="s">
        <v>82</v>
      </c>
      <c r="BM26" t="s">
        <v>82</v>
      </c>
      <c r="BN26" t="s">
        <v>82</v>
      </c>
      <c r="BO26">
        <v>2.9565000000000001</v>
      </c>
      <c r="BP26" t="s">
        <v>82</v>
      </c>
      <c r="BQ26" t="s">
        <v>82</v>
      </c>
      <c r="BR26" t="s">
        <v>82</v>
      </c>
      <c r="BS26" t="s">
        <v>82</v>
      </c>
      <c r="BT26">
        <v>16.130500000000001</v>
      </c>
      <c r="BU26" t="s">
        <v>82</v>
      </c>
      <c r="BV26">
        <v>6.6237000000000004</v>
      </c>
      <c r="BW26">
        <v>1.8602000000000001</v>
      </c>
      <c r="BX26">
        <v>7.3343999999999996</v>
      </c>
      <c r="BY26" t="s">
        <v>82</v>
      </c>
      <c r="BZ26">
        <v>1.2814000000000001</v>
      </c>
      <c r="CA26" t="s">
        <v>82</v>
      </c>
      <c r="CB26" t="s">
        <v>82</v>
      </c>
      <c r="CC26">
        <v>7.6531000000000002</v>
      </c>
      <c r="CD26" t="s">
        <v>82</v>
      </c>
    </row>
    <row r="27" spans="1:82" x14ac:dyDescent="0.25">
      <c r="A27" s="1">
        <v>38748</v>
      </c>
      <c r="B27">
        <v>16.9529</v>
      </c>
      <c r="C27" t="s">
        <v>82</v>
      </c>
      <c r="D27" t="s">
        <v>82</v>
      </c>
      <c r="E27">
        <v>0.95620000000000005</v>
      </c>
      <c r="F27">
        <v>7.7215999999999996</v>
      </c>
      <c r="G27" t="s">
        <v>82</v>
      </c>
      <c r="H27" t="s">
        <v>82</v>
      </c>
      <c r="I27">
        <v>2.5367000000000002</v>
      </c>
      <c r="J27">
        <v>5.6275000000000004</v>
      </c>
      <c r="K27" t="s">
        <v>82</v>
      </c>
      <c r="L27" t="s">
        <v>82</v>
      </c>
      <c r="M27" t="s">
        <v>82</v>
      </c>
      <c r="N27">
        <v>1.1271</v>
      </c>
      <c r="O27" t="s">
        <v>82</v>
      </c>
      <c r="P27">
        <v>5.64</v>
      </c>
      <c r="Q27" t="s">
        <v>82</v>
      </c>
      <c r="R27">
        <v>1.4622999999999999</v>
      </c>
      <c r="S27" t="s">
        <v>82</v>
      </c>
      <c r="T27" t="s">
        <v>82</v>
      </c>
      <c r="U27">
        <v>4.0658000000000003</v>
      </c>
      <c r="V27">
        <v>2.7808999999999999</v>
      </c>
      <c r="W27" t="s">
        <v>82</v>
      </c>
      <c r="X27">
        <v>2.8121</v>
      </c>
      <c r="Y27" t="s">
        <v>82</v>
      </c>
      <c r="Z27" t="s">
        <v>82</v>
      </c>
      <c r="AA27" t="s">
        <v>82</v>
      </c>
      <c r="AB27">
        <v>9.6705000000000005</v>
      </c>
      <c r="AC27" t="s">
        <v>82</v>
      </c>
      <c r="AD27">
        <v>3.2004999999999999</v>
      </c>
      <c r="AE27">
        <v>17.3294</v>
      </c>
      <c r="AF27" t="s">
        <v>82</v>
      </c>
      <c r="AG27" t="s">
        <v>82</v>
      </c>
      <c r="AH27" t="s">
        <v>82</v>
      </c>
      <c r="AI27" t="s">
        <v>82</v>
      </c>
      <c r="AJ27">
        <v>3.7397</v>
      </c>
      <c r="AK27">
        <v>2.2881</v>
      </c>
      <c r="AL27" t="s">
        <v>82</v>
      </c>
      <c r="AM27" t="s">
        <v>82</v>
      </c>
      <c r="AN27" t="s">
        <v>82</v>
      </c>
      <c r="AO27" t="s">
        <v>82</v>
      </c>
      <c r="AP27">
        <v>1.9358</v>
      </c>
      <c r="AQ27">
        <v>3.8605999999999998</v>
      </c>
      <c r="AR27">
        <v>3.7368999999999999</v>
      </c>
      <c r="AS27" t="s">
        <v>82</v>
      </c>
      <c r="AT27">
        <v>12.428900000000001</v>
      </c>
      <c r="AU27" t="s">
        <v>82</v>
      </c>
      <c r="AV27" t="s">
        <v>82</v>
      </c>
      <c r="AW27">
        <v>7.8040000000000003</v>
      </c>
      <c r="AX27" t="s">
        <v>82</v>
      </c>
      <c r="AY27" t="s">
        <v>82</v>
      </c>
      <c r="AZ27" t="s">
        <v>82</v>
      </c>
      <c r="BA27">
        <v>1.1225000000000001</v>
      </c>
      <c r="BB27">
        <v>2.0062000000000002</v>
      </c>
      <c r="BC27">
        <v>1.4486000000000001</v>
      </c>
      <c r="BD27">
        <v>2.9678</v>
      </c>
      <c r="BE27" t="s">
        <v>82</v>
      </c>
      <c r="BF27">
        <v>3.4232999999999998</v>
      </c>
      <c r="BG27">
        <v>3.3252000000000002</v>
      </c>
      <c r="BH27" t="s">
        <v>82</v>
      </c>
      <c r="BI27" t="s">
        <v>82</v>
      </c>
      <c r="BJ27" t="s">
        <v>82</v>
      </c>
      <c r="BK27" t="s">
        <v>82</v>
      </c>
      <c r="BL27" t="s">
        <v>82</v>
      </c>
      <c r="BM27" t="s">
        <v>82</v>
      </c>
      <c r="BN27" t="s">
        <v>82</v>
      </c>
      <c r="BO27">
        <v>3.4649000000000001</v>
      </c>
      <c r="BP27" t="s">
        <v>82</v>
      </c>
      <c r="BQ27" t="s">
        <v>82</v>
      </c>
      <c r="BR27" t="s">
        <v>82</v>
      </c>
      <c r="BS27" t="s">
        <v>82</v>
      </c>
      <c r="BT27">
        <v>21.823599999999999</v>
      </c>
      <c r="BU27" t="s">
        <v>82</v>
      </c>
      <c r="BV27">
        <v>6.7664</v>
      </c>
      <c r="BW27">
        <v>2.4746000000000001</v>
      </c>
      <c r="BX27">
        <v>8.6929999999999996</v>
      </c>
      <c r="BY27" t="s">
        <v>82</v>
      </c>
      <c r="BZ27">
        <v>1.3767</v>
      </c>
      <c r="CA27" t="s">
        <v>82</v>
      </c>
      <c r="CB27" t="s">
        <v>82</v>
      </c>
      <c r="CC27">
        <v>8.4084000000000003</v>
      </c>
      <c r="CD27" t="s">
        <v>82</v>
      </c>
    </row>
    <row r="28" spans="1:82" x14ac:dyDescent="0.25">
      <c r="A28" s="1">
        <v>38776</v>
      </c>
      <c r="B28">
        <v>16.787099999999999</v>
      </c>
      <c r="C28" t="s">
        <v>82</v>
      </c>
      <c r="D28" t="s">
        <v>82</v>
      </c>
      <c r="E28">
        <v>0.95620000000000005</v>
      </c>
      <c r="F28">
        <v>8.7285000000000004</v>
      </c>
      <c r="G28" t="s">
        <v>82</v>
      </c>
      <c r="H28" t="s">
        <v>82</v>
      </c>
      <c r="I28">
        <v>2.6560999999999999</v>
      </c>
      <c r="J28">
        <v>5.5427</v>
      </c>
      <c r="K28" t="s">
        <v>82</v>
      </c>
      <c r="L28" t="s">
        <v>82</v>
      </c>
      <c r="M28" t="s">
        <v>82</v>
      </c>
      <c r="N28">
        <v>1.0714999999999999</v>
      </c>
      <c r="O28" t="s">
        <v>82</v>
      </c>
      <c r="P28">
        <v>6.0442</v>
      </c>
      <c r="Q28" t="s">
        <v>82</v>
      </c>
      <c r="R28">
        <v>1.4958</v>
      </c>
      <c r="S28" t="s">
        <v>82</v>
      </c>
      <c r="T28" t="s">
        <v>82</v>
      </c>
      <c r="U28">
        <v>4.1634000000000002</v>
      </c>
      <c r="V28">
        <v>3.1600999999999999</v>
      </c>
      <c r="W28" t="s">
        <v>82</v>
      </c>
      <c r="X28">
        <v>2.9268000000000001</v>
      </c>
      <c r="Y28">
        <v>0.49640000000000001</v>
      </c>
      <c r="Z28" t="s">
        <v>82</v>
      </c>
      <c r="AA28" t="s">
        <v>82</v>
      </c>
      <c r="AB28">
        <v>11.431699999999999</v>
      </c>
      <c r="AC28" t="s">
        <v>82</v>
      </c>
      <c r="AD28">
        <v>3.5777000000000001</v>
      </c>
      <c r="AE28">
        <v>16.340299999999999</v>
      </c>
      <c r="AF28" t="s">
        <v>82</v>
      </c>
      <c r="AG28" t="s">
        <v>82</v>
      </c>
      <c r="AH28" t="s">
        <v>82</v>
      </c>
      <c r="AI28" t="s">
        <v>82</v>
      </c>
      <c r="AJ28">
        <v>3.8519999999999999</v>
      </c>
      <c r="AK28">
        <v>2.3965000000000001</v>
      </c>
      <c r="AL28" t="s">
        <v>82</v>
      </c>
      <c r="AM28" t="s">
        <v>82</v>
      </c>
      <c r="AN28" t="s">
        <v>82</v>
      </c>
      <c r="AO28" t="s">
        <v>82</v>
      </c>
      <c r="AP28">
        <v>1.7899</v>
      </c>
      <c r="AQ28">
        <v>3.9678</v>
      </c>
      <c r="AR28">
        <v>3.8214999999999999</v>
      </c>
      <c r="AS28" t="s">
        <v>82</v>
      </c>
      <c r="AT28">
        <v>15.4899</v>
      </c>
      <c r="AU28" t="s">
        <v>82</v>
      </c>
      <c r="AV28" t="s">
        <v>82</v>
      </c>
      <c r="AW28">
        <v>6.9542000000000002</v>
      </c>
      <c r="AX28" t="s">
        <v>82</v>
      </c>
      <c r="AY28" t="s">
        <v>82</v>
      </c>
      <c r="AZ28" t="s">
        <v>82</v>
      </c>
      <c r="BA28">
        <v>1.7215</v>
      </c>
      <c r="BB28">
        <v>1.8863000000000001</v>
      </c>
      <c r="BC28">
        <v>1.3793</v>
      </c>
      <c r="BD28">
        <v>3.2696000000000001</v>
      </c>
      <c r="BE28" t="s">
        <v>82</v>
      </c>
      <c r="BF28">
        <v>3.5613999999999999</v>
      </c>
      <c r="BG28">
        <v>3.3252000000000002</v>
      </c>
      <c r="BH28" t="s">
        <v>82</v>
      </c>
      <c r="BI28" t="s">
        <v>82</v>
      </c>
      <c r="BJ28" t="s">
        <v>82</v>
      </c>
      <c r="BK28" t="s">
        <v>82</v>
      </c>
      <c r="BL28" t="s">
        <v>82</v>
      </c>
      <c r="BM28" t="s">
        <v>82</v>
      </c>
      <c r="BN28" t="s">
        <v>82</v>
      </c>
      <c r="BO28">
        <v>3.222</v>
      </c>
      <c r="BP28" t="s">
        <v>82</v>
      </c>
      <c r="BQ28" t="s">
        <v>82</v>
      </c>
      <c r="BR28" t="s">
        <v>82</v>
      </c>
      <c r="BS28" t="s">
        <v>82</v>
      </c>
      <c r="BT28">
        <v>23.009699999999999</v>
      </c>
      <c r="BU28" t="s">
        <v>82</v>
      </c>
      <c r="BV28">
        <v>7.2805999999999997</v>
      </c>
      <c r="BW28">
        <v>2.3955000000000002</v>
      </c>
      <c r="BX28">
        <v>8.0218000000000007</v>
      </c>
      <c r="BY28" t="s">
        <v>82</v>
      </c>
      <c r="BZ28">
        <v>1.4029</v>
      </c>
      <c r="CA28" t="s">
        <v>82</v>
      </c>
      <c r="CB28" t="s">
        <v>82</v>
      </c>
      <c r="CC28">
        <v>7.8182999999999998</v>
      </c>
      <c r="CD28" t="s">
        <v>82</v>
      </c>
    </row>
    <row r="29" spans="1:82" x14ac:dyDescent="0.25">
      <c r="A29" s="1">
        <v>38807</v>
      </c>
      <c r="B29">
        <v>13.3775</v>
      </c>
      <c r="C29" t="s">
        <v>82</v>
      </c>
      <c r="D29" t="s">
        <v>82</v>
      </c>
      <c r="E29">
        <v>14.6485</v>
      </c>
      <c r="F29">
        <v>134.30269999999999</v>
      </c>
      <c r="G29" t="s">
        <v>82</v>
      </c>
      <c r="H29" t="s">
        <v>82</v>
      </c>
      <c r="I29">
        <v>2.0253000000000001</v>
      </c>
      <c r="J29">
        <v>4.5865</v>
      </c>
      <c r="K29" t="s">
        <v>82</v>
      </c>
      <c r="L29" t="s">
        <v>82</v>
      </c>
      <c r="M29" t="s">
        <v>82</v>
      </c>
      <c r="N29">
        <v>1.1023000000000001</v>
      </c>
      <c r="O29" t="s">
        <v>82</v>
      </c>
      <c r="P29">
        <v>5.9234</v>
      </c>
      <c r="Q29" t="s">
        <v>82</v>
      </c>
      <c r="R29">
        <v>1.518</v>
      </c>
      <c r="S29" t="s">
        <v>82</v>
      </c>
      <c r="T29" t="s">
        <v>82</v>
      </c>
      <c r="U29">
        <v>3.5228000000000002</v>
      </c>
      <c r="V29">
        <v>2.6147999999999998</v>
      </c>
      <c r="W29" t="s">
        <v>82</v>
      </c>
      <c r="X29">
        <v>3.762</v>
      </c>
      <c r="Y29">
        <v>0.52470000000000006</v>
      </c>
      <c r="Z29" t="s">
        <v>82</v>
      </c>
      <c r="AA29" t="s">
        <v>82</v>
      </c>
      <c r="AB29">
        <v>9.9120000000000008</v>
      </c>
      <c r="AC29" t="s">
        <v>82</v>
      </c>
      <c r="AD29">
        <v>3.1793999999999998</v>
      </c>
      <c r="AE29">
        <v>19.550599999999999</v>
      </c>
      <c r="AF29" t="s">
        <v>82</v>
      </c>
      <c r="AG29" t="s">
        <v>82</v>
      </c>
      <c r="AH29" t="s">
        <v>82</v>
      </c>
      <c r="AI29" t="s">
        <v>82</v>
      </c>
      <c r="AJ29">
        <v>3.8206000000000002</v>
      </c>
      <c r="AK29">
        <v>2.3327</v>
      </c>
      <c r="AL29" t="s">
        <v>82</v>
      </c>
      <c r="AM29" t="s">
        <v>82</v>
      </c>
      <c r="AN29" t="s">
        <v>82</v>
      </c>
      <c r="AO29" t="s">
        <v>82</v>
      </c>
      <c r="AP29">
        <v>1.7402</v>
      </c>
      <c r="AQ29">
        <v>3.8083999999999998</v>
      </c>
      <c r="AR29">
        <v>3.4171</v>
      </c>
      <c r="AS29" t="s">
        <v>82</v>
      </c>
      <c r="AT29">
        <v>14.759600000000001</v>
      </c>
      <c r="AU29" t="s">
        <v>82</v>
      </c>
      <c r="AV29" t="s">
        <v>82</v>
      </c>
      <c r="AW29">
        <v>6.4939999999999998</v>
      </c>
      <c r="AX29" t="s">
        <v>82</v>
      </c>
      <c r="AY29" t="s">
        <v>82</v>
      </c>
      <c r="AZ29" t="s">
        <v>82</v>
      </c>
      <c r="BA29">
        <v>1.7215</v>
      </c>
      <c r="BB29">
        <v>1.6912</v>
      </c>
      <c r="BC29">
        <v>1.2433000000000001</v>
      </c>
      <c r="BD29">
        <v>2.7145999999999999</v>
      </c>
      <c r="BE29" t="s">
        <v>82</v>
      </c>
      <c r="BF29">
        <v>3.5291000000000001</v>
      </c>
      <c r="BG29">
        <v>3.2273000000000001</v>
      </c>
      <c r="BH29" t="s">
        <v>82</v>
      </c>
      <c r="BI29" t="s">
        <v>82</v>
      </c>
      <c r="BJ29" t="s">
        <v>82</v>
      </c>
      <c r="BK29" t="s">
        <v>82</v>
      </c>
      <c r="BL29">
        <v>16.2531</v>
      </c>
      <c r="BM29" t="s">
        <v>82</v>
      </c>
      <c r="BN29" t="s">
        <v>82</v>
      </c>
      <c r="BO29">
        <v>2.9878999999999998</v>
      </c>
      <c r="BP29" t="s">
        <v>82</v>
      </c>
      <c r="BQ29" t="s">
        <v>82</v>
      </c>
      <c r="BR29" t="s">
        <v>82</v>
      </c>
      <c r="BS29" t="s">
        <v>82</v>
      </c>
      <c r="BT29">
        <v>22.482700000000001</v>
      </c>
      <c r="BU29" t="s">
        <v>82</v>
      </c>
      <c r="BV29">
        <v>9.1059000000000001</v>
      </c>
      <c r="BW29">
        <v>3.3647</v>
      </c>
      <c r="BX29">
        <v>6.3231000000000002</v>
      </c>
      <c r="BY29" t="s">
        <v>82</v>
      </c>
      <c r="BZ29">
        <v>1.4313</v>
      </c>
      <c r="CA29" t="s">
        <v>82</v>
      </c>
      <c r="CB29" t="s">
        <v>82</v>
      </c>
      <c r="CC29">
        <v>7.8155999999999999</v>
      </c>
      <c r="CD29" t="s">
        <v>82</v>
      </c>
    </row>
    <row r="30" spans="1:82" x14ac:dyDescent="0.25">
      <c r="A30" s="1">
        <v>38835</v>
      </c>
      <c r="B30">
        <v>13.7942</v>
      </c>
      <c r="C30" t="s">
        <v>82</v>
      </c>
      <c r="D30" t="s">
        <v>82</v>
      </c>
      <c r="E30">
        <v>14.8102</v>
      </c>
      <c r="F30">
        <v>164.96600000000001</v>
      </c>
      <c r="G30" t="s">
        <v>82</v>
      </c>
      <c r="H30" t="s">
        <v>82</v>
      </c>
      <c r="I30">
        <v>2.2511999999999999</v>
      </c>
      <c r="J30">
        <v>4.6928000000000001</v>
      </c>
      <c r="K30" t="s">
        <v>82</v>
      </c>
      <c r="L30" t="s">
        <v>82</v>
      </c>
      <c r="M30" t="s">
        <v>82</v>
      </c>
      <c r="N30">
        <v>1.2571000000000001</v>
      </c>
      <c r="O30" t="s">
        <v>82</v>
      </c>
      <c r="P30">
        <v>5.4557000000000002</v>
      </c>
      <c r="Q30" t="s">
        <v>82</v>
      </c>
      <c r="R30">
        <v>1.5455000000000001</v>
      </c>
      <c r="S30" t="s">
        <v>82</v>
      </c>
      <c r="T30" t="s">
        <v>82</v>
      </c>
      <c r="U30">
        <v>3.5228999999999999</v>
      </c>
      <c r="V30">
        <v>2.6576</v>
      </c>
      <c r="W30" t="s">
        <v>82</v>
      </c>
      <c r="X30">
        <v>4.0522</v>
      </c>
      <c r="Y30">
        <v>0.45879999999999999</v>
      </c>
      <c r="Z30" t="s">
        <v>82</v>
      </c>
      <c r="AA30" t="s">
        <v>82</v>
      </c>
      <c r="AB30">
        <v>9.1927000000000003</v>
      </c>
      <c r="AC30" t="s">
        <v>82</v>
      </c>
      <c r="AD30">
        <v>3.093</v>
      </c>
      <c r="AE30">
        <v>19.5305</v>
      </c>
      <c r="AF30" t="s">
        <v>82</v>
      </c>
      <c r="AG30" t="s">
        <v>82</v>
      </c>
      <c r="AH30" t="s">
        <v>82</v>
      </c>
      <c r="AI30" t="s">
        <v>82</v>
      </c>
      <c r="AJ30">
        <v>3.8206000000000002</v>
      </c>
      <c r="AK30">
        <v>2.5436000000000001</v>
      </c>
      <c r="AL30" t="s">
        <v>82</v>
      </c>
      <c r="AM30" t="s">
        <v>82</v>
      </c>
      <c r="AN30" t="s">
        <v>82</v>
      </c>
      <c r="AO30" t="s">
        <v>82</v>
      </c>
      <c r="AP30">
        <v>1.6166</v>
      </c>
      <c r="AQ30">
        <v>3.89</v>
      </c>
      <c r="AR30">
        <v>3.5145</v>
      </c>
      <c r="AS30" t="s">
        <v>82</v>
      </c>
      <c r="AT30">
        <v>14.9472</v>
      </c>
      <c r="AU30" t="s">
        <v>82</v>
      </c>
      <c r="AV30" t="s">
        <v>82</v>
      </c>
      <c r="AW30">
        <v>5.8658000000000001</v>
      </c>
      <c r="AX30" t="s">
        <v>82</v>
      </c>
      <c r="AY30" t="s">
        <v>82</v>
      </c>
      <c r="AZ30" t="s">
        <v>82</v>
      </c>
      <c r="BA30">
        <v>1.7571000000000001</v>
      </c>
      <c r="BB30">
        <v>1.8758999999999999</v>
      </c>
      <c r="BC30">
        <v>1.3516999999999999</v>
      </c>
      <c r="BD30">
        <v>2.7507000000000001</v>
      </c>
      <c r="BE30" t="s">
        <v>82</v>
      </c>
      <c r="BF30">
        <v>3.9971999999999999</v>
      </c>
      <c r="BG30">
        <v>3.2273000000000001</v>
      </c>
      <c r="BH30" t="s">
        <v>82</v>
      </c>
      <c r="BI30" t="s">
        <v>82</v>
      </c>
      <c r="BJ30" t="s">
        <v>82</v>
      </c>
      <c r="BK30" t="s">
        <v>82</v>
      </c>
      <c r="BL30">
        <v>19.4953</v>
      </c>
      <c r="BM30" t="s">
        <v>82</v>
      </c>
      <c r="BN30" t="s">
        <v>82</v>
      </c>
      <c r="BO30">
        <v>3.1913</v>
      </c>
      <c r="BP30" t="s">
        <v>82</v>
      </c>
      <c r="BQ30" t="s">
        <v>82</v>
      </c>
      <c r="BR30" t="s">
        <v>82</v>
      </c>
      <c r="BS30" t="s">
        <v>82</v>
      </c>
      <c r="BT30">
        <v>22.482700000000001</v>
      </c>
      <c r="BU30" t="s">
        <v>82</v>
      </c>
      <c r="BV30">
        <v>8.6865000000000006</v>
      </c>
      <c r="BW30">
        <v>3.3332999999999999</v>
      </c>
      <c r="BX30">
        <v>6.4802</v>
      </c>
      <c r="BY30" t="s">
        <v>82</v>
      </c>
      <c r="BZ30">
        <v>1.4377</v>
      </c>
      <c r="CA30" t="s">
        <v>82</v>
      </c>
      <c r="CB30" t="s">
        <v>82</v>
      </c>
      <c r="CC30">
        <v>8.2936999999999994</v>
      </c>
      <c r="CD30" t="s">
        <v>82</v>
      </c>
    </row>
    <row r="31" spans="1:82" x14ac:dyDescent="0.25">
      <c r="A31" s="1">
        <v>38868</v>
      </c>
      <c r="B31">
        <v>13.363300000000001</v>
      </c>
      <c r="C31" t="s">
        <v>82</v>
      </c>
      <c r="D31" t="s">
        <v>82</v>
      </c>
      <c r="E31">
        <v>13.257999999999999</v>
      </c>
      <c r="F31">
        <v>118.46250000000001</v>
      </c>
      <c r="G31" t="s">
        <v>82</v>
      </c>
      <c r="H31" t="s">
        <v>82</v>
      </c>
      <c r="I31">
        <v>2.0859999999999999</v>
      </c>
      <c r="J31">
        <v>4.5899000000000001</v>
      </c>
      <c r="K31" t="s">
        <v>82</v>
      </c>
      <c r="L31" t="s">
        <v>82</v>
      </c>
      <c r="M31" t="s">
        <v>82</v>
      </c>
      <c r="N31">
        <v>1.1533</v>
      </c>
      <c r="O31" t="s">
        <v>82</v>
      </c>
      <c r="P31">
        <v>5.2404999999999999</v>
      </c>
      <c r="Q31" t="s">
        <v>82</v>
      </c>
      <c r="R31">
        <v>1.3423</v>
      </c>
      <c r="S31" t="s">
        <v>82</v>
      </c>
      <c r="T31" t="s">
        <v>82</v>
      </c>
      <c r="U31">
        <v>3.4075000000000002</v>
      </c>
      <c r="V31">
        <v>2.3487</v>
      </c>
      <c r="W31" t="s">
        <v>82</v>
      </c>
      <c r="X31">
        <v>3.8489</v>
      </c>
      <c r="Y31">
        <v>0.40820000000000001</v>
      </c>
      <c r="Z31" t="s">
        <v>82</v>
      </c>
      <c r="AA31" t="s">
        <v>82</v>
      </c>
      <c r="AB31">
        <v>8.0274999999999999</v>
      </c>
      <c r="AC31" t="s">
        <v>82</v>
      </c>
      <c r="AD31">
        <v>3.0733000000000001</v>
      </c>
      <c r="AE31">
        <v>18.979700000000001</v>
      </c>
      <c r="AF31" t="s">
        <v>82</v>
      </c>
      <c r="AG31" t="s">
        <v>82</v>
      </c>
      <c r="AH31" t="s">
        <v>82</v>
      </c>
      <c r="AI31" t="s">
        <v>82</v>
      </c>
      <c r="AJ31">
        <v>3.8206000000000002</v>
      </c>
      <c r="AK31">
        <v>2.3849</v>
      </c>
      <c r="AL31" t="s">
        <v>82</v>
      </c>
      <c r="AM31" t="s">
        <v>82</v>
      </c>
      <c r="AN31" t="s">
        <v>82</v>
      </c>
      <c r="AO31" t="s">
        <v>82</v>
      </c>
      <c r="AP31">
        <v>1.4338</v>
      </c>
      <c r="AQ31">
        <v>3.5880000000000001</v>
      </c>
      <c r="AR31">
        <v>3.2326000000000001</v>
      </c>
      <c r="AS31" t="s">
        <v>82</v>
      </c>
      <c r="AT31">
        <v>14.759600000000001</v>
      </c>
      <c r="AU31" t="s">
        <v>82</v>
      </c>
      <c r="AV31" t="s">
        <v>82</v>
      </c>
      <c r="AW31">
        <v>5.5292000000000003</v>
      </c>
      <c r="AX31" t="s">
        <v>82</v>
      </c>
      <c r="AY31" t="s">
        <v>82</v>
      </c>
      <c r="AZ31" t="s">
        <v>82</v>
      </c>
      <c r="BA31">
        <v>1.7565999999999999</v>
      </c>
      <c r="BB31">
        <v>1.8178000000000001</v>
      </c>
      <c r="BC31">
        <v>1.2865</v>
      </c>
      <c r="BD31">
        <v>3.1520000000000001</v>
      </c>
      <c r="BE31" t="s">
        <v>82</v>
      </c>
      <c r="BF31">
        <v>3.4167999999999998</v>
      </c>
      <c r="BG31">
        <v>3.2273000000000001</v>
      </c>
      <c r="BH31" t="s">
        <v>82</v>
      </c>
      <c r="BI31" t="s">
        <v>82</v>
      </c>
      <c r="BJ31" t="s">
        <v>82</v>
      </c>
      <c r="BK31" t="s">
        <v>82</v>
      </c>
      <c r="BL31">
        <v>16.8368</v>
      </c>
      <c r="BM31" t="s">
        <v>82</v>
      </c>
      <c r="BN31" t="s">
        <v>82</v>
      </c>
      <c r="BO31">
        <v>3.1787999999999998</v>
      </c>
      <c r="BP31" t="s">
        <v>82</v>
      </c>
      <c r="BQ31" t="s">
        <v>82</v>
      </c>
      <c r="BR31" t="s">
        <v>82</v>
      </c>
      <c r="BS31" t="s">
        <v>82</v>
      </c>
      <c r="BT31">
        <v>22.482700000000001</v>
      </c>
      <c r="BU31" t="s">
        <v>82</v>
      </c>
      <c r="BV31">
        <v>8.1713000000000005</v>
      </c>
      <c r="BW31">
        <v>3.1655000000000002</v>
      </c>
      <c r="BX31">
        <v>6.3821000000000003</v>
      </c>
      <c r="BY31" t="s">
        <v>82</v>
      </c>
      <c r="BZ31">
        <v>1.3527</v>
      </c>
      <c r="CA31" t="s">
        <v>82</v>
      </c>
      <c r="CB31" t="s">
        <v>82</v>
      </c>
      <c r="CC31">
        <v>7.8545999999999996</v>
      </c>
      <c r="CD31" t="s">
        <v>82</v>
      </c>
    </row>
    <row r="32" spans="1:82" x14ac:dyDescent="0.25">
      <c r="A32" s="1">
        <v>38898</v>
      </c>
      <c r="B32">
        <v>11.914300000000001</v>
      </c>
      <c r="C32" t="s">
        <v>82</v>
      </c>
      <c r="D32" t="s">
        <v>82</v>
      </c>
      <c r="E32">
        <v>11.964600000000001</v>
      </c>
      <c r="F32">
        <v>6.4774000000000003</v>
      </c>
      <c r="G32" t="s">
        <v>82</v>
      </c>
      <c r="H32" t="s">
        <v>82</v>
      </c>
      <c r="I32">
        <v>1.7020999999999999</v>
      </c>
      <c r="J32">
        <v>4.0641999999999996</v>
      </c>
      <c r="K32" t="s">
        <v>82</v>
      </c>
      <c r="L32" t="s">
        <v>82</v>
      </c>
      <c r="M32" t="s">
        <v>82</v>
      </c>
      <c r="N32">
        <v>0.98819999999999997</v>
      </c>
      <c r="O32" t="s">
        <v>82</v>
      </c>
      <c r="P32">
        <v>44.389400000000002</v>
      </c>
      <c r="Q32" t="s">
        <v>82</v>
      </c>
      <c r="R32">
        <v>1.5517000000000001</v>
      </c>
      <c r="S32" t="s">
        <v>82</v>
      </c>
      <c r="T32" t="s">
        <v>82</v>
      </c>
      <c r="U32">
        <v>3.0022000000000002</v>
      </c>
      <c r="V32">
        <v>1.4145000000000001</v>
      </c>
      <c r="W32" t="s">
        <v>82</v>
      </c>
      <c r="X32">
        <v>3.9861</v>
      </c>
      <c r="Y32">
        <v>0.64190000000000003</v>
      </c>
      <c r="Z32" t="s">
        <v>82</v>
      </c>
      <c r="AA32" t="s">
        <v>82</v>
      </c>
      <c r="AB32">
        <v>10.6236</v>
      </c>
      <c r="AC32" t="s">
        <v>82</v>
      </c>
      <c r="AD32">
        <v>3.1844999999999999</v>
      </c>
      <c r="AE32">
        <v>20.547999999999998</v>
      </c>
      <c r="AF32" t="s">
        <v>82</v>
      </c>
      <c r="AG32" t="s">
        <v>82</v>
      </c>
      <c r="AH32" t="s">
        <v>82</v>
      </c>
      <c r="AI32" t="s">
        <v>82</v>
      </c>
      <c r="AJ32">
        <v>3.8206000000000002</v>
      </c>
      <c r="AK32">
        <v>2.3885000000000001</v>
      </c>
      <c r="AL32" t="s">
        <v>82</v>
      </c>
      <c r="AM32" t="s">
        <v>82</v>
      </c>
      <c r="AN32" t="s">
        <v>82</v>
      </c>
      <c r="AO32" t="s">
        <v>82</v>
      </c>
      <c r="AP32">
        <v>1.6131</v>
      </c>
      <c r="AQ32">
        <v>3.2134</v>
      </c>
      <c r="AR32">
        <v>3.2825000000000002</v>
      </c>
      <c r="AS32" t="s">
        <v>82</v>
      </c>
      <c r="AT32">
        <v>19.9419</v>
      </c>
      <c r="AU32" t="s">
        <v>82</v>
      </c>
      <c r="AV32" t="s">
        <v>82</v>
      </c>
      <c r="AW32">
        <v>5.8855000000000004</v>
      </c>
      <c r="AX32" t="s">
        <v>82</v>
      </c>
      <c r="AY32" t="s">
        <v>82</v>
      </c>
      <c r="AZ32" t="s">
        <v>82</v>
      </c>
      <c r="BA32">
        <v>1.7063999999999999</v>
      </c>
      <c r="BB32">
        <v>1.6485000000000001</v>
      </c>
      <c r="BC32">
        <v>1.1693</v>
      </c>
      <c r="BD32">
        <v>2.8336999999999999</v>
      </c>
      <c r="BE32" t="s">
        <v>82</v>
      </c>
      <c r="BF32">
        <v>3.1131000000000002</v>
      </c>
      <c r="BG32">
        <v>3.2273000000000001</v>
      </c>
      <c r="BH32" t="s">
        <v>82</v>
      </c>
      <c r="BI32" t="s">
        <v>82</v>
      </c>
      <c r="BJ32" t="s">
        <v>82</v>
      </c>
      <c r="BK32" t="s">
        <v>82</v>
      </c>
      <c r="BL32">
        <v>17.558</v>
      </c>
      <c r="BM32" t="s">
        <v>82</v>
      </c>
      <c r="BN32" t="s">
        <v>82</v>
      </c>
      <c r="BO32">
        <v>3.7433000000000001</v>
      </c>
      <c r="BP32" t="s">
        <v>82</v>
      </c>
      <c r="BQ32" t="s">
        <v>82</v>
      </c>
      <c r="BR32" t="s">
        <v>82</v>
      </c>
      <c r="BS32" t="s">
        <v>82</v>
      </c>
      <c r="BT32">
        <v>22.482700000000001</v>
      </c>
      <c r="BU32" t="s">
        <v>82</v>
      </c>
      <c r="BV32">
        <v>7.8658000000000001</v>
      </c>
      <c r="BW32">
        <v>3.3654000000000002</v>
      </c>
      <c r="BX32">
        <v>6.1820000000000004</v>
      </c>
      <c r="BY32" t="s">
        <v>82</v>
      </c>
      <c r="BZ32">
        <v>1.3917999999999999</v>
      </c>
      <c r="CA32" t="s">
        <v>82</v>
      </c>
      <c r="CB32" t="s">
        <v>82</v>
      </c>
      <c r="CC32">
        <v>7.6143999999999998</v>
      </c>
      <c r="CD32" t="s">
        <v>82</v>
      </c>
    </row>
    <row r="33" spans="1:82" x14ac:dyDescent="0.25">
      <c r="A33" s="1">
        <v>38929</v>
      </c>
      <c r="B33">
        <v>11.530200000000001</v>
      </c>
      <c r="C33" t="s">
        <v>82</v>
      </c>
      <c r="D33" t="s">
        <v>82</v>
      </c>
      <c r="E33">
        <v>11.964600000000001</v>
      </c>
      <c r="F33">
        <v>6.3120000000000003</v>
      </c>
      <c r="G33" t="s">
        <v>82</v>
      </c>
      <c r="H33" t="s">
        <v>82</v>
      </c>
      <c r="I33">
        <v>1.6993</v>
      </c>
      <c r="J33">
        <v>4.3376000000000001</v>
      </c>
      <c r="K33" t="s">
        <v>82</v>
      </c>
      <c r="L33" t="s">
        <v>82</v>
      </c>
      <c r="M33" t="s">
        <v>82</v>
      </c>
      <c r="N33">
        <v>1.0015000000000001</v>
      </c>
      <c r="O33" t="s">
        <v>82</v>
      </c>
      <c r="P33">
        <v>37.742699999999999</v>
      </c>
      <c r="Q33" t="s">
        <v>82</v>
      </c>
      <c r="R33">
        <v>1.5893999999999999</v>
      </c>
      <c r="S33" t="s">
        <v>82</v>
      </c>
      <c r="T33" t="s">
        <v>82</v>
      </c>
      <c r="U33">
        <v>3.0691999999999999</v>
      </c>
      <c r="V33">
        <v>1.4873000000000001</v>
      </c>
      <c r="W33" t="s">
        <v>82</v>
      </c>
      <c r="X33">
        <v>3.9975999999999998</v>
      </c>
      <c r="Y33">
        <v>0.62860000000000005</v>
      </c>
      <c r="Z33" t="s">
        <v>82</v>
      </c>
      <c r="AA33" t="s">
        <v>82</v>
      </c>
      <c r="AB33">
        <v>8.7417999999999996</v>
      </c>
      <c r="AC33" t="s">
        <v>82</v>
      </c>
      <c r="AD33">
        <v>3.1659999999999999</v>
      </c>
      <c r="AE33">
        <v>19.095099999999999</v>
      </c>
      <c r="AF33" t="s">
        <v>82</v>
      </c>
      <c r="AG33" t="s">
        <v>82</v>
      </c>
      <c r="AH33" t="s">
        <v>82</v>
      </c>
      <c r="AI33" t="s">
        <v>82</v>
      </c>
      <c r="AJ33">
        <v>3.8206000000000002</v>
      </c>
      <c r="AK33">
        <v>2.4182999999999999</v>
      </c>
      <c r="AL33" t="s">
        <v>82</v>
      </c>
      <c r="AM33" t="s">
        <v>82</v>
      </c>
      <c r="AN33" t="s">
        <v>82</v>
      </c>
      <c r="AO33" t="s">
        <v>82</v>
      </c>
      <c r="AP33">
        <v>1.4158999999999999</v>
      </c>
      <c r="AQ33">
        <v>3.3166000000000002</v>
      </c>
      <c r="AR33">
        <v>3.4632999999999998</v>
      </c>
      <c r="AS33" t="s">
        <v>82</v>
      </c>
      <c r="AT33">
        <v>21.741399999999999</v>
      </c>
      <c r="AU33" t="s">
        <v>82</v>
      </c>
      <c r="AV33" t="s">
        <v>82</v>
      </c>
      <c r="AW33">
        <v>6.8</v>
      </c>
      <c r="AX33" t="s">
        <v>82</v>
      </c>
      <c r="AY33" t="s">
        <v>82</v>
      </c>
      <c r="AZ33" t="s">
        <v>82</v>
      </c>
      <c r="BA33">
        <v>2.4525000000000001</v>
      </c>
      <c r="BB33">
        <v>1.7013</v>
      </c>
      <c r="BC33">
        <v>1.2159</v>
      </c>
      <c r="BD33">
        <v>3.3433999999999999</v>
      </c>
      <c r="BE33" t="s">
        <v>82</v>
      </c>
      <c r="BF33">
        <v>3.3487</v>
      </c>
      <c r="BG33">
        <v>3.2273000000000001</v>
      </c>
      <c r="BH33" t="s">
        <v>82</v>
      </c>
      <c r="BI33" t="s">
        <v>82</v>
      </c>
      <c r="BJ33" t="s">
        <v>82</v>
      </c>
      <c r="BK33" t="s">
        <v>82</v>
      </c>
      <c r="BL33">
        <v>19.2486</v>
      </c>
      <c r="BM33" t="s">
        <v>82</v>
      </c>
      <c r="BN33" t="s">
        <v>82</v>
      </c>
      <c r="BO33">
        <v>4.0113000000000003</v>
      </c>
      <c r="BP33" t="s">
        <v>82</v>
      </c>
      <c r="BQ33" t="s">
        <v>82</v>
      </c>
      <c r="BR33" t="s">
        <v>82</v>
      </c>
      <c r="BS33" t="s">
        <v>82</v>
      </c>
      <c r="BT33">
        <v>22.482700000000001</v>
      </c>
      <c r="BU33" t="s">
        <v>82</v>
      </c>
      <c r="BV33">
        <v>7.476</v>
      </c>
      <c r="BW33">
        <v>3.2505999999999999</v>
      </c>
      <c r="BX33">
        <v>5.9774000000000003</v>
      </c>
      <c r="BY33" t="s">
        <v>82</v>
      </c>
      <c r="BZ33">
        <v>1.3561000000000001</v>
      </c>
      <c r="CA33" t="s">
        <v>82</v>
      </c>
      <c r="CB33" t="s">
        <v>82</v>
      </c>
      <c r="CC33">
        <v>7.6451000000000002</v>
      </c>
      <c r="CD33" t="s">
        <v>82</v>
      </c>
    </row>
    <row r="34" spans="1:82" x14ac:dyDescent="0.25">
      <c r="A34" s="1">
        <v>38960</v>
      </c>
      <c r="B34">
        <v>12.748100000000001</v>
      </c>
      <c r="C34" t="s">
        <v>82</v>
      </c>
      <c r="D34" t="s">
        <v>82</v>
      </c>
      <c r="E34">
        <v>11.964600000000001</v>
      </c>
      <c r="F34">
        <v>6.4497999999999998</v>
      </c>
      <c r="G34" t="s">
        <v>82</v>
      </c>
      <c r="H34" t="s">
        <v>82</v>
      </c>
      <c r="I34">
        <v>1.6988000000000001</v>
      </c>
      <c r="J34">
        <v>4.2438000000000002</v>
      </c>
      <c r="K34" t="s">
        <v>82</v>
      </c>
      <c r="L34" t="s">
        <v>82</v>
      </c>
      <c r="M34" t="s">
        <v>82</v>
      </c>
      <c r="N34">
        <v>1.0121</v>
      </c>
      <c r="O34" t="s">
        <v>82</v>
      </c>
      <c r="P34">
        <v>46.593800000000002</v>
      </c>
      <c r="Q34" t="s">
        <v>82</v>
      </c>
      <c r="R34">
        <v>1.4956</v>
      </c>
      <c r="S34" t="s">
        <v>82</v>
      </c>
      <c r="T34" t="s">
        <v>82</v>
      </c>
      <c r="U34">
        <v>3.3252999999999999</v>
      </c>
      <c r="V34">
        <v>1.56</v>
      </c>
      <c r="W34" t="s">
        <v>82</v>
      </c>
      <c r="X34">
        <v>3.6574</v>
      </c>
      <c r="Y34">
        <v>0.72250000000000003</v>
      </c>
      <c r="Z34" t="s">
        <v>82</v>
      </c>
      <c r="AA34" t="s">
        <v>82</v>
      </c>
      <c r="AB34">
        <v>11.2014</v>
      </c>
      <c r="AC34" t="s">
        <v>82</v>
      </c>
      <c r="AD34">
        <v>3.6981000000000002</v>
      </c>
      <c r="AE34">
        <v>21.782900000000001</v>
      </c>
      <c r="AF34" t="s">
        <v>82</v>
      </c>
      <c r="AG34" t="s">
        <v>82</v>
      </c>
      <c r="AH34" t="s">
        <v>82</v>
      </c>
      <c r="AI34" t="s">
        <v>82</v>
      </c>
      <c r="AJ34">
        <v>3.8206000000000002</v>
      </c>
      <c r="AK34">
        <v>2.2999999999999998</v>
      </c>
      <c r="AL34" t="s">
        <v>82</v>
      </c>
      <c r="AM34" t="s">
        <v>82</v>
      </c>
      <c r="AN34" t="s">
        <v>82</v>
      </c>
      <c r="AO34" t="s">
        <v>82</v>
      </c>
      <c r="AP34">
        <v>1.5377000000000001</v>
      </c>
      <c r="AQ34">
        <v>3.3532000000000002</v>
      </c>
      <c r="AR34">
        <v>3.3744999999999998</v>
      </c>
      <c r="AS34" t="s">
        <v>82</v>
      </c>
      <c r="AT34">
        <v>22.015799999999999</v>
      </c>
      <c r="AU34" t="s">
        <v>82</v>
      </c>
      <c r="AV34" t="s">
        <v>82</v>
      </c>
      <c r="AW34">
        <v>7.1710000000000003</v>
      </c>
      <c r="AX34" t="s">
        <v>82</v>
      </c>
      <c r="AY34" t="s">
        <v>82</v>
      </c>
      <c r="AZ34" t="s">
        <v>82</v>
      </c>
      <c r="BA34">
        <v>2.4525000000000001</v>
      </c>
      <c r="BB34">
        <v>1.6186</v>
      </c>
      <c r="BC34">
        <v>1.1644000000000001</v>
      </c>
      <c r="BD34">
        <v>3.3841000000000001</v>
      </c>
      <c r="BE34" t="s">
        <v>82</v>
      </c>
      <c r="BF34">
        <v>3.8281999999999998</v>
      </c>
      <c r="BG34">
        <v>3.2273000000000001</v>
      </c>
      <c r="BH34" t="s">
        <v>82</v>
      </c>
      <c r="BI34" t="s">
        <v>82</v>
      </c>
      <c r="BJ34" t="s">
        <v>82</v>
      </c>
      <c r="BK34" t="s">
        <v>82</v>
      </c>
      <c r="BL34">
        <v>18.968499999999999</v>
      </c>
      <c r="BM34" t="s">
        <v>82</v>
      </c>
      <c r="BN34" t="s">
        <v>82</v>
      </c>
      <c r="BO34">
        <v>4.3444000000000003</v>
      </c>
      <c r="BP34" t="s">
        <v>82</v>
      </c>
      <c r="BQ34" t="s">
        <v>82</v>
      </c>
      <c r="BR34" t="s">
        <v>82</v>
      </c>
      <c r="BS34" t="s">
        <v>82</v>
      </c>
      <c r="BT34">
        <v>22.482700000000001</v>
      </c>
      <c r="BU34" t="s">
        <v>82</v>
      </c>
      <c r="BV34">
        <v>9.0729000000000006</v>
      </c>
      <c r="BW34">
        <v>2.9134000000000002</v>
      </c>
      <c r="BX34">
        <v>5.4394</v>
      </c>
      <c r="BY34" t="s">
        <v>82</v>
      </c>
      <c r="BZ34">
        <v>1.4453</v>
      </c>
      <c r="CA34" t="s">
        <v>82</v>
      </c>
      <c r="CB34" t="s">
        <v>82</v>
      </c>
      <c r="CC34">
        <v>8.2041000000000004</v>
      </c>
      <c r="CD34" t="s">
        <v>82</v>
      </c>
    </row>
    <row r="35" spans="1:82" x14ac:dyDescent="0.25">
      <c r="A35" s="1">
        <v>38989</v>
      </c>
      <c r="B35">
        <v>12.9041</v>
      </c>
      <c r="C35" t="s">
        <v>82</v>
      </c>
      <c r="D35" t="s">
        <v>82</v>
      </c>
      <c r="E35">
        <v>11.964600000000001</v>
      </c>
      <c r="F35">
        <v>3.8186</v>
      </c>
      <c r="G35" t="s">
        <v>82</v>
      </c>
      <c r="H35" t="s">
        <v>82</v>
      </c>
      <c r="I35">
        <v>1.8492999999999999</v>
      </c>
      <c r="J35">
        <v>5.4973000000000001</v>
      </c>
      <c r="K35" t="s">
        <v>82</v>
      </c>
      <c r="L35" t="s">
        <v>82</v>
      </c>
      <c r="M35" t="s">
        <v>82</v>
      </c>
      <c r="N35">
        <v>0.94499999999999995</v>
      </c>
      <c r="O35" t="s">
        <v>82</v>
      </c>
      <c r="P35">
        <v>45.324599999999997</v>
      </c>
      <c r="Q35" t="s">
        <v>82</v>
      </c>
      <c r="R35">
        <v>1.4392</v>
      </c>
      <c r="S35" t="s">
        <v>82</v>
      </c>
      <c r="T35" t="s">
        <v>82</v>
      </c>
      <c r="U35">
        <v>2.5844</v>
      </c>
      <c r="V35">
        <v>1.5697000000000001</v>
      </c>
      <c r="W35" t="s">
        <v>82</v>
      </c>
      <c r="X35">
        <v>4.0349000000000004</v>
      </c>
      <c r="Y35">
        <v>1.2051000000000001</v>
      </c>
      <c r="Z35" t="s">
        <v>82</v>
      </c>
      <c r="AA35" t="s">
        <v>82</v>
      </c>
      <c r="AB35">
        <v>11.2241</v>
      </c>
      <c r="AC35" t="s">
        <v>82</v>
      </c>
      <c r="AD35">
        <v>3.5381999999999998</v>
      </c>
      <c r="AE35">
        <v>19.7453</v>
      </c>
      <c r="AF35" t="s">
        <v>82</v>
      </c>
      <c r="AG35" t="s">
        <v>82</v>
      </c>
      <c r="AH35" t="s">
        <v>82</v>
      </c>
      <c r="AI35" t="s">
        <v>82</v>
      </c>
      <c r="AJ35">
        <v>3.8206000000000002</v>
      </c>
      <c r="AK35">
        <v>2.4432999999999998</v>
      </c>
      <c r="AL35" t="s">
        <v>82</v>
      </c>
      <c r="AM35" t="s">
        <v>82</v>
      </c>
      <c r="AN35" t="s">
        <v>82</v>
      </c>
      <c r="AO35" t="s">
        <v>82</v>
      </c>
      <c r="AP35">
        <v>1.5209999999999999</v>
      </c>
      <c r="AQ35">
        <v>2.3151999999999999</v>
      </c>
      <c r="AR35">
        <v>4.1814</v>
      </c>
      <c r="AS35" t="s">
        <v>82</v>
      </c>
      <c r="AT35">
        <v>16.918199999999999</v>
      </c>
      <c r="AU35" t="s">
        <v>82</v>
      </c>
      <c r="AV35" t="s">
        <v>82</v>
      </c>
      <c r="AW35">
        <v>8.1529000000000007</v>
      </c>
      <c r="AX35" t="s">
        <v>82</v>
      </c>
      <c r="AY35" t="s">
        <v>82</v>
      </c>
      <c r="AZ35" t="s">
        <v>82</v>
      </c>
      <c r="BA35">
        <v>2.4525000000000001</v>
      </c>
      <c r="BB35">
        <v>1.4675</v>
      </c>
      <c r="BC35">
        <v>1.0443</v>
      </c>
      <c r="BD35">
        <v>2.9157999999999999</v>
      </c>
      <c r="BE35" t="s">
        <v>82</v>
      </c>
      <c r="BF35">
        <v>3.5266999999999999</v>
      </c>
      <c r="BG35">
        <v>3.2273000000000001</v>
      </c>
      <c r="BH35" t="s">
        <v>82</v>
      </c>
      <c r="BI35" t="s">
        <v>82</v>
      </c>
      <c r="BJ35" t="s">
        <v>82</v>
      </c>
      <c r="BK35" t="s">
        <v>82</v>
      </c>
      <c r="BL35">
        <v>16.549600000000002</v>
      </c>
      <c r="BM35" t="s">
        <v>82</v>
      </c>
      <c r="BN35" t="s">
        <v>82</v>
      </c>
      <c r="BO35">
        <v>4.7765000000000004</v>
      </c>
      <c r="BP35" t="s">
        <v>82</v>
      </c>
      <c r="BQ35" t="s">
        <v>82</v>
      </c>
      <c r="BR35" t="s">
        <v>82</v>
      </c>
      <c r="BS35" t="s">
        <v>82</v>
      </c>
      <c r="BT35">
        <v>22.482700000000001</v>
      </c>
      <c r="BU35" t="s">
        <v>82</v>
      </c>
      <c r="BV35">
        <v>6.149</v>
      </c>
      <c r="BW35">
        <v>2.9521999999999999</v>
      </c>
      <c r="BX35">
        <v>5.1394000000000002</v>
      </c>
      <c r="BY35" t="s">
        <v>82</v>
      </c>
      <c r="BZ35">
        <v>1.4098999999999999</v>
      </c>
      <c r="CA35" t="s">
        <v>82</v>
      </c>
      <c r="CB35" t="s">
        <v>82</v>
      </c>
      <c r="CC35">
        <v>8.2882999999999996</v>
      </c>
      <c r="CD35" t="s">
        <v>82</v>
      </c>
    </row>
    <row r="36" spans="1:82" x14ac:dyDescent="0.25">
      <c r="A36" s="1">
        <v>39021</v>
      </c>
      <c r="B36">
        <v>12.3146</v>
      </c>
      <c r="C36" t="s">
        <v>82</v>
      </c>
      <c r="D36" t="s">
        <v>82</v>
      </c>
      <c r="E36">
        <v>11.964600000000001</v>
      </c>
      <c r="F36">
        <v>3.5878999999999999</v>
      </c>
      <c r="G36" t="s">
        <v>82</v>
      </c>
      <c r="H36" t="s">
        <v>82</v>
      </c>
      <c r="I36">
        <v>2.0221</v>
      </c>
      <c r="J36">
        <v>5.8278999999999996</v>
      </c>
      <c r="K36" t="s">
        <v>82</v>
      </c>
      <c r="L36" t="s">
        <v>82</v>
      </c>
      <c r="M36" t="s">
        <v>82</v>
      </c>
      <c r="N36">
        <v>1.0935999999999999</v>
      </c>
      <c r="O36" t="s">
        <v>82</v>
      </c>
      <c r="P36">
        <v>45.324599999999997</v>
      </c>
      <c r="Q36" t="s">
        <v>82</v>
      </c>
      <c r="R36">
        <v>1.5593999999999999</v>
      </c>
      <c r="S36" t="s">
        <v>82</v>
      </c>
      <c r="T36" t="s">
        <v>82</v>
      </c>
      <c r="U36">
        <v>2.5286</v>
      </c>
      <c r="V36">
        <v>1.5306</v>
      </c>
      <c r="W36">
        <v>46.009500000000003</v>
      </c>
      <c r="X36">
        <v>4.3277999999999999</v>
      </c>
      <c r="Y36">
        <v>1.1878</v>
      </c>
      <c r="Z36" t="s">
        <v>82</v>
      </c>
      <c r="AA36" t="s">
        <v>82</v>
      </c>
      <c r="AB36">
        <v>13.2925</v>
      </c>
      <c r="AC36" t="s">
        <v>82</v>
      </c>
      <c r="AD36">
        <v>3.4175</v>
      </c>
      <c r="AE36">
        <v>20.598199999999999</v>
      </c>
      <c r="AF36" t="s">
        <v>82</v>
      </c>
      <c r="AG36" t="s">
        <v>82</v>
      </c>
      <c r="AH36" t="s">
        <v>82</v>
      </c>
      <c r="AI36" t="s">
        <v>82</v>
      </c>
      <c r="AJ36">
        <v>3.8206000000000002</v>
      </c>
      <c r="AK36">
        <v>2.6171000000000002</v>
      </c>
      <c r="AL36" t="s">
        <v>82</v>
      </c>
      <c r="AM36" t="s">
        <v>82</v>
      </c>
      <c r="AN36" t="s">
        <v>82</v>
      </c>
      <c r="AO36" t="s">
        <v>82</v>
      </c>
      <c r="AP36">
        <v>1.6943999999999999</v>
      </c>
      <c r="AQ36">
        <v>2.5144000000000002</v>
      </c>
      <c r="AR36">
        <v>4.53</v>
      </c>
      <c r="AS36" t="s">
        <v>82</v>
      </c>
      <c r="AT36">
        <v>17.985700000000001</v>
      </c>
      <c r="AU36" t="s">
        <v>82</v>
      </c>
      <c r="AV36" t="s">
        <v>82</v>
      </c>
      <c r="AW36">
        <v>8.8788999999999998</v>
      </c>
      <c r="AX36" t="s">
        <v>82</v>
      </c>
      <c r="AY36" t="s">
        <v>82</v>
      </c>
      <c r="AZ36" t="s">
        <v>82</v>
      </c>
      <c r="BA36">
        <v>2.4525000000000001</v>
      </c>
      <c r="BB36">
        <v>1.5338000000000001</v>
      </c>
      <c r="BC36">
        <v>1.1063000000000001</v>
      </c>
      <c r="BD36">
        <v>3.1732999999999998</v>
      </c>
      <c r="BE36" t="s">
        <v>82</v>
      </c>
      <c r="BF36">
        <v>3.8730000000000002</v>
      </c>
      <c r="BG36">
        <v>3.2273000000000001</v>
      </c>
      <c r="BH36" t="s">
        <v>82</v>
      </c>
      <c r="BI36" t="s">
        <v>82</v>
      </c>
      <c r="BJ36" t="s">
        <v>82</v>
      </c>
      <c r="BK36" t="s">
        <v>82</v>
      </c>
      <c r="BL36">
        <v>19.617699999999999</v>
      </c>
      <c r="BM36" t="s">
        <v>82</v>
      </c>
      <c r="BN36" t="s">
        <v>82</v>
      </c>
      <c r="BO36">
        <v>4.7309999999999999</v>
      </c>
      <c r="BP36" t="s">
        <v>82</v>
      </c>
      <c r="BQ36" t="s">
        <v>82</v>
      </c>
      <c r="BR36" t="s">
        <v>82</v>
      </c>
      <c r="BS36" t="s">
        <v>82</v>
      </c>
      <c r="BT36">
        <v>22.482700000000001</v>
      </c>
      <c r="BU36" t="s">
        <v>82</v>
      </c>
      <c r="BV36">
        <v>6.6534000000000004</v>
      </c>
      <c r="BW36">
        <v>3.3065000000000002</v>
      </c>
      <c r="BX36">
        <v>6.0064000000000002</v>
      </c>
      <c r="BY36" t="s">
        <v>82</v>
      </c>
      <c r="BZ36">
        <v>1.48</v>
      </c>
      <c r="CA36" t="s">
        <v>82</v>
      </c>
      <c r="CB36" t="s">
        <v>82</v>
      </c>
      <c r="CC36">
        <v>8.7689000000000004</v>
      </c>
      <c r="CD36" t="s">
        <v>82</v>
      </c>
    </row>
    <row r="37" spans="1:82" x14ac:dyDescent="0.25">
      <c r="A37" s="1">
        <v>39051</v>
      </c>
      <c r="B37">
        <v>13.094099999999999</v>
      </c>
      <c r="C37" t="s">
        <v>82</v>
      </c>
      <c r="D37" t="s">
        <v>82</v>
      </c>
      <c r="E37">
        <v>11.964600000000001</v>
      </c>
      <c r="F37">
        <v>4.0891000000000002</v>
      </c>
      <c r="G37" t="s">
        <v>82</v>
      </c>
      <c r="H37" t="s">
        <v>82</v>
      </c>
      <c r="I37">
        <v>2.3028</v>
      </c>
      <c r="J37">
        <v>6.2350000000000003</v>
      </c>
      <c r="K37" t="s">
        <v>82</v>
      </c>
      <c r="L37" t="s">
        <v>82</v>
      </c>
      <c r="M37" t="s">
        <v>82</v>
      </c>
      <c r="N37">
        <v>1.1993</v>
      </c>
      <c r="O37" t="s">
        <v>82</v>
      </c>
      <c r="P37">
        <v>45.324599999999997</v>
      </c>
      <c r="Q37" t="s">
        <v>82</v>
      </c>
      <c r="R37">
        <v>1.6534</v>
      </c>
      <c r="S37" t="s">
        <v>82</v>
      </c>
      <c r="T37" t="s">
        <v>82</v>
      </c>
      <c r="U37">
        <v>2.6400999999999999</v>
      </c>
      <c r="V37">
        <v>1.5170999999999999</v>
      </c>
      <c r="W37">
        <v>47.496899999999997</v>
      </c>
      <c r="X37">
        <v>4.2107000000000001</v>
      </c>
      <c r="Y37">
        <v>1.3174999999999999</v>
      </c>
      <c r="Z37" t="s">
        <v>82</v>
      </c>
      <c r="AA37" t="s">
        <v>82</v>
      </c>
      <c r="AB37">
        <v>12.713200000000001</v>
      </c>
      <c r="AC37" t="s">
        <v>82</v>
      </c>
      <c r="AD37">
        <v>3.2827999999999999</v>
      </c>
      <c r="AE37">
        <v>20.848500000000001</v>
      </c>
      <c r="AF37" t="s">
        <v>82</v>
      </c>
      <c r="AG37" t="s">
        <v>82</v>
      </c>
      <c r="AH37" t="s">
        <v>82</v>
      </c>
      <c r="AI37" t="s">
        <v>82</v>
      </c>
      <c r="AJ37">
        <v>3.8206000000000002</v>
      </c>
      <c r="AK37">
        <v>2.8574000000000002</v>
      </c>
      <c r="AL37" t="s">
        <v>82</v>
      </c>
      <c r="AM37" t="s">
        <v>82</v>
      </c>
      <c r="AN37" t="s">
        <v>82</v>
      </c>
      <c r="AO37" t="s">
        <v>82</v>
      </c>
      <c r="AP37">
        <v>1.7593000000000001</v>
      </c>
      <c r="AQ37">
        <v>2.5996999999999999</v>
      </c>
      <c r="AR37">
        <v>4.6407999999999996</v>
      </c>
      <c r="AS37" t="s">
        <v>82</v>
      </c>
      <c r="AT37">
        <v>19.019600000000001</v>
      </c>
      <c r="AU37" t="s">
        <v>82</v>
      </c>
      <c r="AV37" t="s">
        <v>82</v>
      </c>
      <c r="AW37">
        <v>10.6959</v>
      </c>
      <c r="AX37" t="s">
        <v>82</v>
      </c>
      <c r="AY37" t="s">
        <v>82</v>
      </c>
      <c r="AZ37" t="s">
        <v>82</v>
      </c>
      <c r="BA37">
        <v>4.7298999999999998</v>
      </c>
      <c r="BB37">
        <v>1.6859</v>
      </c>
      <c r="BC37">
        <v>1.2072000000000001</v>
      </c>
      <c r="BD37">
        <v>3.6396000000000002</v>
      </c>
      <c r="BE37" t="s">
        <v>82</v>
      </c>
      <c r="BF37">
        <v>4.4080000000000004</v>
      </c>
      <c r="BG37">
        <v>7.3262999999999998</v>
      </c>
      <c r="BH37" t="s">
        <v>82</v>
      </c>
      <c r="BI37" t="s">
        <v>82</v>
      </c>
      <c r="BJ37" t="s">
        <v>82</v>
      </c>
      <c r="BK37" t="s">
        <v>82</v>
      </c>
      <c r="BL37">
        <v>20.4238</v>
      </c>
      <c r="BM37" t="s">
        <v>82</v>
      </c>
      <c r="BN37" t="s">
        <v>82</v>
      </c>
      <c r="BO37">
        <v>4.7953000000000001</v>
      </c>
      <c r="BP37" t="s">
        <v>82</v>
      </c>
      <c r="BQ37" t="s">
        <v>82</v>
      </c>
      <c r="BR37" t="s">
        <v>82</v>
      </c>
      <c r="BS37" t="s">
        <v>82</v>
      </c>
      <c r="BT37">
        <v>22.482700000000001</v>
      </c>
      <c r="BU37" t="s">
        <v>82</v>
      </c>
      <c r="BV37">
        <v>7.8384</v>
      </c>
      <c r="BW37">
        <v>3.3224</v>
      </c>
      <c r="BX37">
        <v>6.6242000000000001</v>
      </c>
      <c r="BY37" t="s">
        <v>82</v>
      </c>
      <c r="BZ37">
        <v>1.5363</v>
      </c>
      <c r="CA37" t="s">
        <v>82</v>
      </c>
      <c r="CB37" t="s">
        <v>82</v>
      </c>
      <c r="CC37">
        <v>10.9611</v>
      </c>
      <c r="CD37" t="s">
        <v>82</v>
      </c>
    </row>
    <row r="38" spans="1:82" x14ac:dyDescent="0.25">
      <c r="A38" s="1">
        <v>39080</v>
      </c>
      <c r="B38">
        <v>11.3825</v>
      </c>
      <c r="C38" t="s">
        <v>82</v>
      </c>
      <c r="D38" t="s">
        <v>82</v>
      </c>
      <c r="E38">
        <v>11.964600000000001</v>
      </c>
      <c r="F38">
        <v>6.8391999999999999</v>
      </c>
      <c r="G38" t="s">
        <v>82</v>
      </c>
      <c r="H38" t="s">
        <v>82</v>
      </c>
      <c r="I38">
        <v>2.4083999999999999</v>
      </c>
      <c r="J38">
        <v>6.6166999999999998</v>
      </c>
      <c r="K38" t="s">
        <v>82</v>
      </c>
      <c r="L38" t="s">
        <v>82</v>
      </c>
      <c r="M38" t="s">
        <v>82</v>
      </c>
      <c r="N38">
        <v>1.3245</v>
      </c>
      <c r="O38" t="s">
        <v>82</v>
      </c>
      <c r="P38">
        <v>29.308499999999999</v>
      </c>
      <c r="Q38" t="s">
        <v>82</v>
      </c>
      <c r="R38">
        <v>1.6794</v>
      </c>
      <c r="S38" t="s">
        <v>82</v>
      </c>
      <c r="T38" t="s">
        <v>82</v>
      </c>
      <c r="U38">
        <v>2.8656000000000001</v>
      </c>
      <c r="V38">
        <v>1.4611000000000001</v>
      </c>
      <c r="W38">
        <v>56.3459</v>
      </c>
      <c r="X38">
        <v>5.1462000000000003</v>
      </c>
      <c r="Y38">
        <v>2.4771999999999998</v>
      </c>
      <c r="Z38" t="s">
        <v>82</v>
      </c>
      <c r="AA38" t="s">
        <v>82</v>
      </c>
      <c r="AB38">
        <v>12.107699999999999</v>
      </c>
      <c r="AC38" t="s">
        <v>82</v>
      </c>
      <c r="AD38">
        <v>3.7679</v>
      </c>
      <c r="AE38">
        <v>20.8263</v>
      </c>
      <c r="AF38" t="s">
        <v>82</v>
      </c>
      <c r="AG38" t="s">
        <v>82</v>
      </c>
      <c r="AH38" t="s">
        <v>82</v>
      </c>
      <c r="AI38" t="s">
        <v>82</v>
      </c>
      <c r="AJ38">
        <v>3.8206000000000002</v>
      </c>
      <c r="AK38">
        <v>2.9693999999999998</v>
      </c>
      <c r="AL38" t="s">
        <v>82</v>
      </c>
      <c r="AM38" t="s">
        <v>82</v>
      </c>
      <c r="AN38" t="s">
        <v>82</v>
      </c>
      <c r="AO38" t="s">
        <v>82</v>
      </c>
      <c r="AP38">
        <v>8.4146000000000001</v>
      </c>
      <c r="AQ38">
        <v>2.4944999999999999</v>
      </c>
      <c r="AR38">
        <v>6.6254999999999997</v>
      </c>
      <c r="AS38" t="s">
        <v>82</v>
      </c>
      <c r="AT38">
        <v>21.9056</v>
      </c>
      <c r="AU38" t="s">
        <v>82</v>
      </c>
      <c r="AV38" t="s">
        <v>82</v>
      </c>
      <c r="AW38">
        <v>9.5614000000000008</v>
      </c>
      <c r="AX38" t="s">
        <v>82</v>
      </c>
      <c r="AY38" t="s">
        <v>82</v>
      </c>
      <c r="AZ38" t="s">
        <v>82</v>
      </c>
      <c r="BA38">
        <v>4.0922000000000001</v>
      </c>
      <c r="BB38">
        <v>2.0125000000000002</v>
      </c>
      <c r="BC38">
        <v>1.4656</v>
      </c>
      <c r="BD38">
        <v>3.8279999999999998</v>
      </c>
      <c r="BE38" t="s">
        <v>82</v>
      </c>
      <c r="BF38">
        <v>4.1989999999999998</v>
      </c>
      <c r="BG38">
        <v>8.7744</v>
      </c>
      <c r="BH38" t="s">
        <v>82</v>
      </c>
      <c r="BI38" t="s">
        <v>82</v>
      </c>
      <c r="BJ38" t="s">
        <v>82</v>
      </c>
      <c r="BK38" t="s">
        <v>82</v>
      </c>
      <c r="BL38">
        <v>22.429300000000001</v>
      </c>
      <c r="BM38" t="s">
        <v>82</v>
      </c>
      <c r="BN38" t="s">
        <v>82</v>
      </c>
      <c r="BO38">
        <v>5.4672999999999998</v>
      </c>
      <c r="BP38" t="s">
        <v>82</v>
      </c>
      <c r="BQ38" t="s">
        <v>82</v>
      </c>
      <c r="BR38" t="s">
        <v>82</v>
      </c>
      <c r="BS38" t="s">
        <v>82</v>
      </c>
      <c r="BT38">
        <v>25.143999999999998</v>
      </c>
      <c r="BU38">
        <v>79.392799999999994</v>
      </c>
      <c r="BV38">
        <v>7.6582999999999997</v>
      </c>
      <c r="BW38">
        <v>4.4881000000000002</v>
      </c>
      <c r="BX38">
        <v>6.7617000000000003</v>
      </c>
      <c r="BY38" t="s">
        <v>82</v>
      </c>
      <c r="BZ38">
        <v>1.7263999999999999</v>
      </c>
      <c r="CA38" t="s">
        <v>82</v>
      </c>
      <c r="CB38" t="s">
        <v>82</v>
      </c>
      <c r="CC38">
        <v>11.927899999999999</v>
      </c>
      <c r="CD38" t="s">
        <v>82</v>
      </c>
    </row>
    <row r="39" spans="1:82" x14ac:dyDescent="0.25">
      <c r="A39" s="1">
        <v>39113</v>
      </c>
      <c r="B39">
        <v>11.819900000000001</v>
      </c>
      <c r="C39" t="s">
        <v>82</v>
      </c>
      <c r="D39" t="s">
        <v>82</v>
      </c>
      <c r="E39">
        <v>11.964600000000001</v>
      </c>
      <c r="F39">
        <v>6.6932999999999998</v>
      </c>
      <c r="G39" t="s">
        <v>82</v>
      </c>
      <c r="H39" t="s">
        <v>82</v>
      </c>
      <c r="I39">
        <v>2.6153</v>
      </c>
      <c r="J39">
        <v>6.7430000000000003</v>
      </c>
      <c r="K39" t="s">
        <v>82</v>
      </c>
      <c r="L39" t="s">
        <v>82</v>
      </c>
      <c r="M39" t="s">
        <v>82</v>
      </c>
      <c r="N39">
        <v>1.4844999999999999</v>
      </c>
      <c r="O39" t="s">
        <v>82</v>
      </c>
      <c r="P39">
        <v>30.344100000000001</v>
      </c>
      <c r="Q39" t="s">
        <v>82</v>
      </c>
      <c r="R39">
        <v>1.6268</v>
      </c>
      <c r="S39" t="s">
        <v>82</v>
      </c>
      <c r="T39" t="s">
        <v>82</v>
      </c>
      <c r="U39">
        <v>2.6745000000000001</v>
      </c>
      <c r="V39">
        <v>1.4883</v>
      </c>
      <c r="W39">
        <v>23.44</v>
      </c>
      <c r="X39">
        <v>5.4965000000000002</v>
      </c>
      <c r="Y39">
        <v>2.3437000000000001</v>
      </c>
      <c r="Z39" t="s">
        <v>82</v>
      </c>
      <c r="AA39" t="s">
        <v>82</v>
      </c>
      <c r="AB39">
        <v>11.6683</v>
      </c>
      <c r="AC39" t="s">
        <v>82</v>
      </c>
      <c r="AD39">
        <v>3.8201999999999998</v>
      </c>
      <c r="AE39">
        <v>20.127400000000002</v>
      </c>
      <c r="AF39" t="s">
        <v>82</v>
      </c>
      <c r="AG39" t="s">
        <v>82</v>
      </c>
      <c r="AH39" t="s">
        <v>82</v>
      </c>
      <c r="AI39" t="s">
        <v>82</v>
      </c>
      <c r="AJ39">
        <v>3.8206000000000002</v>
      </c>
      <c r="AK39">
        <v>2.9807999999999999</v>
      </c>
      <c r="AL39" t="s">
        <v>82</v>
      </c>
      <c r="AM39" t="s">
        <v>82</v>
      </c>
      <c r="AN39" t="s">
        <v>82</v>
      </c>
      <c r="AO39" t="s">
        <v>82</v>
      </c>
      <c r="AP39">
        <v>8.5823</v>
      </c>
      <c r="AQ39">
        <v>2.6840999999999999</v>
      </c>
      <c r="AR39">
        <v>6.7218</v>
      </c>
      <c r="AS39" t="s">
        <v>82</v>
      </c>
      <c r="AT39">
        <v>21.227699999999999</v>
      </c>
      <c r="AU39" t="s">
        <v>82</v>
      </c>
      <c r="AV39" t="s">
        <v>82</v>
      </c>
      <c r="AW39">
        <v>9.2466000000000008</v>
      </c>
      <c r="AX39" t="s">
        <v>82</v>
      </c>
      <c r="AY39" t="s">
        <v>82</v>
      </c>
      <c r="AZ39" t="s">
        <v>82</v>
      </c>
      <c r="BA39">
        <v>7.6584000000000003</v>
      </c>
      <c r="BB39">
        <v>1.9370000000000001</v>
      </c>
      <c r="BC39">
        <v>1.3923000000000001</v>
      </c>
      <c r="BD39">
        <v>4.0209999999999999</v>
      </c>
      <c r="BE39" t="s">
        <v>82</v>
      </c>
      <c r="BF39">
        <v>4.4393000000000002</v>
      </c>
      <c r="BG39">
        <v>9.7072000000000003</v>
      </c>
      <c r="BH39" t="s">
        <v>82</v>
      </c>
      <c r="BI39" t="s">
        <v>82</v>
      </c>
      <c r="BJ39" t="s">
        <v>82</v>
      </c>
      <c r="BK39" t="s">
        <v>82</v>
      </c>
      <c r="BL39">
        <v>22.477</v>
      </c>
      <c r="BM39" t="s">
        <v>82</v>
      </c>
      <c r="BN39" t="s">
        <v>82</v>
      </c>
      <c r="BO39">
        <v>5.0381999999999998</v>
      </c>
      <c r="BP39" t="s">
        <v>82</v>
      </c>
      <c r="BQ39" t="s">
        <v>82</v>
      </c>
      <c r="BR39" t="s">
        <v>82</v>
      </c>
      <c r="BS39" t="s">
        <v>82</v>
      </c>
      <c r="BT39">
        <v>22.703600000000002</v>
      </c>
      <c r="BU39">
        <v>82.095699999999994</v>
      </c>
      <c r="BV39">
        <v>8.0178999999999991</v>
      </c>
      <c r="BW39">
        <v>4.5525000000000002</v>
      </c>
      <c r="BX39">
        <v>7.5472000000000001</v>
      </c>
      <c r="BY39" t="s">
        <v>82</v>
      </c>
      <c r="BZ39">
        <v>1.7685999999999999</v>
      </c>
      <c r="CA39" t="s">
        <v>82</v>
      </c>
      <c r="CB39" t="s">
        <v>82</v>
      </c>
      <c r="CC39">
        <v>19.566800000000001</v>
      </c>
      <c r="CD39" t="s">
        <v>82</v>
      </c>
    </row>
    <row r="40" spans="1:82" x14ac:dyDescent="0.25">
      <c r="A40" s="1">
        <v>39141</v>
      </c>
      <c r="B40">
        <v>11.1234</v>
      </c>
      <c r="C40" t="s">
        <v>82</v>
      </c>
      <c r="D40" t="s">
        <v>82</v>
      </c>
      <c r="E40">
        <v>11.964600000000001</v>
      </c>
      <c r="F40">
        <v>6.0239000000000003</v>
      </c>
      <c r="G40" t="s">
        <v>82</v>
      </c>
      <c r="H40" t="s">
        <v>82</v>
      </c>
      <c r="I40">
        <v>2.5897999999999999</v>
      </c>
      <c r="J40">
        <v>6.1708999999999996</v>
      </c>
      <c r="K40" t="s">
        <v>82</v>
      </c>
      <c r="L40" t="s">
        <v>82</v>
      </c>
      <c r="M40" t="s">
        <v>82</v>
      </c>
      <c r="N40">
        <v>1.571</v>
      </c>
      <c r="O40" t="s">
        <v>82</v>
      </c>
      <c r="P40">
        <v>26.924800000000001</v>
      </c>
      <c r="Q40" t="s">
        <v>82</v>
      </c>
      <c r="R40">
        <v>1.6153999999999999</v>
      </c>
      <c r="S40" t="s">
        <v>82</v>
      </c>
      <c r="T40" t="s">
        <v>82</v>
      </c>
      <c r="U40">
        <v>2.6983999999999999</v>
      </c>
      <c r="V40">
        <v>1.4272</v>
      </c>
      <c r="W40">
        <v>22.587599999999998</v>
      </c>
      <c r="X40">
        <v>5.9122000000000003</v>
      </c>
      <c r="Y40">
        <v>2.669</v>
      </c>
      <c r="Z40" t="s">
        <v>82</v>
      </c>
      <c r="AA40" t="s">
        <v>82</v>
      </c>
      <c r="AB40">
        <v>11.698</v>
      </c>
      <c r="AC40" t="s">
        <v>82</v>
      </c>
      <c r="AD40">
        <v>3.6109</v>
      </c>
      <c r="AE40">
        <v>22.5547</v>
      </c>
      <c r="AF40" t="s">
        <v>82</v>
      </c>
      <c r="AG40" t="s">
        <v>82</v>
      </c>
      <c r="AH40" t="s">
        <v>82</v>
      </c>
      <c r="AI40" t="s">
        <v>82</v>
      </c>
      <c r="AJ40">
        <v>3.8206000000000002</v>
      </c>
      <c r="AK40">
        <v>3.1823000000000001</v>
      </c>
      <c r="AL40" t="s">
        <v>82</v>
      </c>
      <c r="AM40" t="s">
        <v>82</v>
      </c>
      <c r="AN40" t="s">
        <v>82</v>
      </c>
      <c r="AO40" t="s">
        <v>82</v>
      </c>
      <c r="AP40">
        <v>7.9282000000000004</v>
      </c>
      <c r="AQ40">
        <v>2.6469999999999998</v>
      </c>
      <c r="AR40">
        <v>6.2347000000000001</v>
      </c>
      <c r="AS40" t="s">
        <v>82</v>
      </c>
      <c r="AT40">
        <v>21.3276</v>
      </c>
      <c r="AU40" t="s">
        <v>82</v>
      </c>
      <c r="AV40" t="s">
        <v>82</v>
      </c>
      <c r="AW40">
        <v>9.0477000000000007</v>
      </c>
      <c r="AX40" t="s">
        <v>82</v>
      </c>
      <c r="AY40" t="s">
        <v>82</v>
      </c>
      <c r="AZ40" t="s">
        <v>82</v>
      </c>
      <c r="BA40">
        <v>7.6584000000000003</v>
      </c>
      <c r="BB40">
        <v>1.7824</v>
      </c>
      <c r="BC40">
        <v>1.2738</v>
      </c>
      <c r="BD40">
        <v>3.9245000000000001</v>
      </c>
      <c r="BE40" t="s">
        <v>82</v>
      </c>
      <c r="BF40">
        <v>4.4648000000000003</v>
      </c>
      <c r="BG40">
        <v>17.6494</v>
      </c>
      <c r="BH40" t="s">
        <v>82</v>
      </c>
      <c r="BI40" t="s">
        <v>82</v>
      </c>
      <c r="BJ40" t="s">
        <v>82</v>
      </c>
      <c r="BK40" t="s">
        <v>82</v>
      </c>
      <c r="BL40">
        <v>19.590800000000002</v>
      </c>
      <c r="BM40" t="s">
        <v>82</v>
      </c>
      <c r="BN40" t="s">
        <v>82</v>
      </c>
      <c r="BO40">
        <v>5.2903000000000002</v>
      </c>
      <c r="BP40" t="s">
        <v>82</v>
      </c>
      <c r="BQ40" t="s">
        <v>82</v>
      </c>
      <c r="BR40" t="s">
        <v>82</v>
      </c>
      <c r="BS40" t="s">
        <v>82</v>
      </c>
      <c r="BT40">
        <v>20.503299999999999</v>
      </c>
      <c r="BU40">
        <v>85.621300000000005</v>
      </c>
      <c r="BV40">
        <v>8.2736999999999998</v>
      </c>
      <c r="BW40">
        <v>5.0185000000000004</v>
      </c>
      <c r="BX40">
        <v>7.6969000000000003</v>
      </c>
      <c r="BY40" t="s">
        <v>82</v>
      </c>
      <c r="BZ40">
        <v>1.6972</v>
      </c>
      <c r="CA40" t="s">
        <v>82</v>
      </c>
      <c r="CB40" t="s">
        <v>82</v>
      </c>
      <c r="CC40">
        <v>13.432399999999999</v>
      </c>
      <c r="CD40" t="s">
        <v>82</v>
      </c>
    </row>
    <row r="41" spans="1:82" x14ac:dyDescent="0.25">
      <c r="A41" s="1">
        <v>39171</v>
      </c>
      <c r="B41">
        <v>12.213699999999999</v>
      </c>
      <c r="C41" t="s">
        <v>82</v>
      </c>
      <c r="D41" t="s">
        <v>82</v>
      </c>
      <c r="E41">
        <v>11.964600000000001</v>
      </c>
      <c r="F41">
        <v>4.6473000000000004</v>
      </c>
      <c r="G41" t="s">
        <v>82</v>
      </c>
      <c r="H41" t="s">
        <v>82</v>
      </c>
      <c r="I41">
        <v>3.04</v>
      </c>
      <c r="J41">
        <v>4.8384</v>
      </c>
      <c r="K41" t="s">
        <v>82</v>
      </c>
      <c r="L41" t="s">
        <v>82</v>
      </c>
      <c r="M41" t="s">
        <v>82</v>
      </c>
      <c r="N41">
        <v>1.0495000000000001</v>
      </c>
      <c r="O41" t="s">
        <v>82</v>
      </c>
      <c r="P41">
        <v>34.502099999999999</v>
      </c>
      <c r="Q41" t="s">
        <v>82</v>
      </c>
      <c r="R41">
        <v>1.5548999999999999</v>
      </c>
      <c r="S41" t="s">
        <v>82</v>
      </c>
      <c r="T41" t="s">
        <v>82</v>
      </c>
      <c r="U41">
        <v>2.6328999999999998</v>
      </c>
      <c r="V41">
        <v>1.3662000000000001</v>
      </c>
      <c r="W41">
        <v>21.4818</v>
      </c>
      <c r="X41">
        <v>5.1943000000000001</v>
      </c>
      <c r="Y41">
        <v>2.5558999999999998</v>
      </c>
      <c r="Z41" t="s">
        <v>82</v>
      </c>
      <c r="AA41" t="s">
        <v>82</v>
      </c>
      <c r="AB41">
        <v>11.993600000000001</v>
      </c>
      <c r="AC41" t="s">
        <v>82</v>
      </c>
      <c r="AD41">
        <v>4.2054999999999998</v>
      </c>
      <c r="AE41">
        <v>23.375900000000001</v>
      </c>
      <c r="AF41" t="s">
        <v>82</v>
      </c>
      <c r="AG41" t="s">
        <v>82</v>
      </c>
      <c r="AH41" t="s">
        <v>82</v>
      </c>
      <c r="AI41" t="s">
        <v>82</v>
      </c>
      <c r="AJ41">
        <v>3.7623000000000002</v>
      </c>
      <c r="AK41">
        <v>3.3492000000000002</v>
      </c>
      <c r="AL41" t="s">
        <v>82</v>
      </c>
      <c r="AM41" t="s">
        <v>82</v>
      </c>
      <c r="AN41" t="s">
        <v>82</v>
      </c>
      <c r="AO41" t="s">
        <v>82</v>
      </c>
      <c r="AP41">
        <v>3.5608</v>
      </c>
      <c r="AQ41">
        <v>2.5238</v>
      </c>
      <c r="AR41">
        <v>4.2206000000000001</v>
      </c>
      <c r="AS41" t="s">
        <v>82</v>
      </c>
      <c r="AT41">
        <v>18.435099999999998</v>
      </c>
      <c r="AU41" t="s">
        <v>82</v>
      </c>
      <c r="AV41" t="s">
        <v>82</v>
      </c>
      <c r="AW41">
        <v>8.7700999999999993</v>
      </c>
      <c r="AX41" t="s">
        <v>82</v>
      </c>
      <c r="AY41" t="s">
        <v>82</v>
      </c>
      <c r="AZ41" t="s">
        <v>82</v>
      </c>
      <c r="BA41">
        <v>6.8932000000000002</v>
      </c>
      <c r="BB41">
        <v>2.1373000000000002</v>
      </c>
      <c r="BC41">
        <v>1.5199</v>
      </c>
      <c r="BD41">
        <v>3.8919999999999999</v>
      </c>
      <c r="BE41" t="s">
        <v>82</v>
      </c>
      <c r="BF41">
        <v>4.3292999999999999</v>
      </c>
      <c r="BG41">
        <v>19.413499999999999</v>
      </c>
      <c r="BH41" t="s">
        <v>82</v>
      </c>
      <c r="BI41" t="s">
        <v>82</v>
      </c>
      <c r="BJ41" t="s">
        <v>82</v>
      </c>
      <c r="BK41" t="s">
        <v>82</v>
      </c>
      <c r="BL41">
        <v>19.3735</v>
      </c>
      <c r="BM41" t="s">
        <v>82</v>
      </c>
      <c r="BN41" t="s">
        <v>82</v>
      </c>
      <c r="BO41">
        <v>5.3750999999999998</v>
      </c>
      <c r="BP41" t="s">
        <v>82</v>
      </c>
      <c r="BQ41" t="s">
        <v>82</v>
      </c>
      <c r="BR41" t="s">
        <v>82</v>
      </c>
      <c r="BS41">
        <v>2.7351000000000001</v>
      </c>
      <c r="BT41">
        <v>16.235600000000002</v>
      </c>
      <c r="BU41">
        <v>35.363</v>
      </c>
      <c r="BV41">
        <v>10.391500000000001</v>
      </c>
      <c r="BW41">
        <v>5.0654000000000003</v>
      </c>
      <c r="BX41">
        <v>8.0435999999999996</v>
      </c>
      <c r="BY41" t="s">
        <v>82</v>
      </c>
      <c r="BZ41">
        <v>1.7412000000000001</v>
      </c>
      <c r="CA41" t="s">
        <v>82</v>
      </c>
      <c r="CB41" t="s">
        <v>82</v>
      </c>
      <c r="CC41">
        <v>14.235099999999999</v>
      </c>
      <c r="CD41" t="s">
        <v>82</v>
      </c>
    </row>
    <row r="42" spans="1:82" x14ac:dyDescent="0.25">
      <c r="A42" s="1">
        <v>39202</v>
      </c>
      <c r="B42">
        <v>12.7576</v>
      </c>
      <c r="C42" t="s">
        <v>82</v>
      </c>
      <c r="D42" t="s">
        <v>82</v>
      </c>
      <c r="E42">
        <v>11.964600000000001</v>
      </c>
      <c r="F42">
        <v>4.6169000000000002</v>
      </c>
      <c r="G42" t="s">
        <v>82</v>
      </c>
      <c r="H42" t="s">
        <v>82</v>
      </c>
      <c r="I42">
        <v>3.1726999999999999</v>
      </c>
      <c r="J42">
        <v>5.0576999999999996</v>
      </c>
      <c r="K42" t="s">
        <v>82</v>
      </c>
      <c r="L42" t="s">
        <v>82</v>
      </c>
      <c r="M42" t="s">
        <v>82</v>
      </c>
      <c r="N42">
        <v>1.1660999999999999</v>
      </c>
      <c r="O42" t="s">
        <v>82</v>
      </c>
      <c r="P42">
        <v>39.356400000000001</v>
      </c>
      <c r="Q42" t="s">
        <v>82</v>
      </c>
      <c r="R42">
        <v>1.6557999999999999</v>
      </c>
      <c r="S42" t="s">
        <v>82</v>
      </c>
      <c r="T42" t="s">
        <v>82</v>
      </c>
      <c r="U42">
        <v>2.855</v>
      </c>
      <c r="V42">
        <v>1.4692000000000001</v>
      </c>
      <c r="W42">
        <v>12.1403</v>
      </c>
      <c r="X42">
        <v>5.2031000000000001</v>
      </c>
      <c r="Y42">
        <v>2.5438000000000001</v>
      </c>
      <c r="Z42" t="s">
        <v>82</v>
      </c>
      <c r="AA42" t="s">
        <v>82</v>
      </c>
      <c r="AB42">
        <v>13.3611</v>
      </c>
      <c r="AC42" t="s">
        <v>82</v>
      </c>
      <c r="AD42">
        <v>4.3102999999999998</v>
      </c>
      <c r="AE42">
        <v>23.883400000000002</v>
      </c>
      <c r="AF42" t="s">
        <v>82</v>
      </c>
      <c r="AG42" t="s">
        <v>82</v>
      </c>
      <c r="AH42" t="s">
        <v>82</v>
      </c>
      <c r="AI42" t="s">
        <v>82</v>
      </c>
      <c r="AJ42">
        <v>4.1340000000000003</v>
      </c>
      <c r="AK42">
        <v>3.7852000000000001</v>
      </c>
      <c r="AL42" t="s">
        <v>82</v>
      </c>
      <c r="AM42" t="s">
        <v>82</v>
      </c>
      <c r="AN42" t="s">
        <v>82</v>
      </c>
      <c r="AO42" t="s">
        <v>82</v>
      </c>
      <c r="AP42">
        <v>3.8481000000000001</v>
      </c>
      <c r="AQ42">
        <v>2.6884999999999999</v>
      </c>
      <c r="AR42">
        <v>4.5918999999999999</v>
      </c>
      <c r="AS42" t="s">
        <v>82</v>
      </c>
      <c r="AT42">
        <v>20.053699999999999</v>
      </c>
      <c r="AU42" t="s">
        <v>82</v>
      </c>
      <c r="AV42" t="s">
        <v>82</v>
      </c>
      <c r="AW42">
        <v>10.142899999999999</v>
      </c>
      <c r="AX42" t="s">
        <v>82</v>
      </c>
      <c r="AY42" t="s">
        <v>82</v>
      </c>
      <c r="AZ42" t="s">
        <v>82</v>
      </c>
      <c r="BA42">
        <v>8.5668000000000006</v>
      </c>
      <c r="BB42">
        <v>2.1301000000000001</v>
      </c>
      <c r="BC42">
        <v>1.5008999999999999</v>
      </c>
      <c r="BD42">
        <v>3.9481000000000002</v>
      </c>
      <c r="BE42" t="s">
        <v>82</v>
      </c>
      <c r="BF42">
        <v>4.4503000000000004</v>
      </c>
      <c r="BG42">
        <v>13.410500000000001</v>
      </c>
      <c r="BH42" t="s">
        <v>82</v>
      </c>
      <c r="BI42" t="s">
        <v>82</v>
      </c>
      <c r="BJ42" t="s">
        <v>82</v>
      </c>
      <c r="BK42" t="s">
        <v>82</v>
      </c>
      <c r="BL42">
        <v>20.1479</v>
      </c>
      <c r="BM42" t="s">
        <v>82</v>
      </c>
      <c r="BN42" t="s">
        <v>82</v>
      </c>
      <c r="BO42">
        <v>5.3468999999999998</v>
      </c>
      <c r="BP42" t="s">
        <v>82</v>
      </c>
      <c r="BQ42" t="s">
        <v>82</v>
      </c>
      <c r="BR42" t="s">
        <v>82</v>
      </c>
      <c r="BS42">
        <v>3.0390000000000001</v>
      </c>
      <c r="BT42">
        <v>16.083400000000001</v>
      </c>
      <c r="BU42">
        <v>37.960500000000003</v>
      </c>
      <c r="BV42">
        <v>10.7498</v>
      </c>
      <c r="BW42">
        <v>4.9462999999999999</v>
      </c>
      <c r="BX42">
        <v>8.9268999999999998</v>
      </c>
      <c r="BY42" t="s">
        <v>82</v>
      </c>
      <c r="BZ42">
        <v>1.9985999999999999</v>
      </c>
      <c r="CA42" t="s">
        <v>82</v>
      </c>
      <c r="CB42" t="s">
        <v>82</v>
      </c>
      <c r="CC42">
        <v>13.5303</v>
      </c>
      <c r="CD42" t="s">
        <v>82</v>
      </c>
    </row>
    <row r="43" spans="1:82" x14ac:dyDescent="0.25">
      <c r="A43" s="1">
        <v>39233</v>
      </c>
      <c r="B43">
        <v>14.0495</v>
      </c>
      <c r="C43" t="s">
        <v>82</v>
      </c>
      <c r="D43" t="s">
        <v>82</v>
      </c>
      <c r="E43">
        <v>11.964600000000001</v>
      </c>
      <c r="F43">
        <v>5.1990999999999996</v>
      </c>
      <c r="G43" t="s">
        <v>82</v>
      </c>
      <c r="H43" t="s">
        <v>82</v>
      </c>
      <c r="I43">
        <v>3.6236000000000002</v>
      </c>
      <c r="J43">
        <v>5.7012</v>
      </c>
      <c r="K43" t="s">
        <v>82</v>
      </c>
      <c r="L43" t="s">
        <v>82</v>
      </c>
      <c r="M43" t="s">
        <v>82</v>
      </c>
      <c r="N43">
        <v>1.2708999999999999</v>
      </c>
      <c r="O43" t="s">
        <v>82</v>
      </c>
      <c r="P43">
        <v>37.2014</v>
      </c>
      <c r="Q43" t="s">
        <v>82</v>
      </c>
      <c r="R43">
        <v>1.7551000000000001</v>
      </c>
      <c r="S43" t="s">
        <v>82</v>
      </c>
      <c r="T43" t="s">
        <v>82</v>
      </c>
      <c r="U43">
        <v>3.2627999999999999</v>
      </c>
      <c r="V43">
        <v>1.6651</v>
      </c>
      <c r="W43">
        <v>12.745699999999999</v>
      </c>
      <c r="X43">
        <v>5.9724000000000004</v>
      </c>
      <c r="Y43">
        <v>3.0213000000000001</v>
      </c>
      <c r="Z43" t="s">
        <v>82</v>
      </c>
      <c r="AA43" t="s">
        <v>82</v>
      </c>
      <c r="AB43">
        <v>15.744899999999999</v>
      </c>
      <c r="AC43" t="s">
        <v>82</v>
      </c>
      <c r="AD43">
        <v>4.9501999999999997</v>
      </c>
      <c r="AE43">
        <v>23.1371</v>
      </c>
      <c r="AF43" t="s">
        <v>82</v>
      </c>
      <c r="AG43" t="s">
        <v>82</v>
      </c>
      <c r="AH43" t="s">
        <v>82</v>
      </c>
      <c r="AI43" t="s">
        <v>82</v>
      </c>
      <c r="AJ43">
        <v>4.3436000000000003</v>
      </c>
      <c r="AK43">
        <v>3.9775999999999998</v>
      </c>
      <c r="AL43" t="s">
        <v>82</v>
      </c>
      <c r="AM43" t="s">
        <v>82</v>
      </c>
      <c r="AN43" t="s">
        <v>82</v>
      </c>
      <c r="AO43" t="s">
        <v>82</v>
      </c>
      <c r="AP43">
        <v>4.2916999999999996</v>
      </c>
      <c r="AQ43">
        <v>2.9138000000000002</v>
      </c>
      <c r="AR43">
        <v>4.9546000000000001</v>
      </c>
      <c r="AS43" t="s">
        <v>82</v>
      </c>
      <c r="AT43">
        <v>23.011199999999999</v>
      </c>
      <c r="AU43" t="s">
        <v>82</v>
      </c>
      <c r="AV43" t="s">
        <v>82</v>
      </c>
      <c r="AW43">
        <v>10.296099999999999</v>
      </c>
      <c r="AX43" t="s">
        <v>82</v>
      </c>
      <c r="AY43" t="s">
        <v>82</v>
      </c>
      <c r="AZ43" t="s">
        <v>82</v>
      </c>
      <c r="BA43">
        <v>8.6738999999999997</v>
      </c>
      <c r="BB43">
        <v>2.1534</v>
      </c>
      <c r="BC43">
        <v>1.5255000000000001</v>
      </c>
      <c r="BD43">
        <v>3.9230999999999998</v>
      </c>
      <c r="BE43" t="s">
        <v>82</v>
      </c>
      <c r="BF43">
        <v>4.7743000000000002</v>
      </c>
      <c r="BG43">
        <v>18.625800000000002</v>
      </c>
      <c r="BH43" t="s">
        <v>82</v>
      </c>
      <c r="BI43" t="s">
        <v>82</v>
      </c>
      <c r="BJ43" t="s">
        <v>82</v>
      </c>
      <c r="BK43" t="s">
        <v>82</v>
      </c>
      <c r="BL43">
        <v>21.2592</v>
      </c>
      <c r="BM43" t="s">
        <v>82</v>
      </c>
      <c r="BN43" t="s">
        <v>82</v>
      </c>
      <c r="BO43">
        <v>6.0080999999999998</v>
      </c>
      <c r="BP43" t="s">
        <v>82</v>
      </c>
      <c r="BQ43" t="s">
        <v>82</v>
      </c>
      <c r="BR43" t="s">
        <v>82</v>
      </c>
      <c r="BS43">
        <v>3.1676000000000002</v>
      </c>
      <c r="BT43">
        <v>16.388300000000001</v>
      </c>
      <c r="BU43">
        <v>43.721499999999999</v>
      </c>
      <c r="BV43">
        <v>10.104799999999999</v>
      </c>
      <c r="BW43">
        <v>5.4844999999999997</v>
      </c>
      <c r="BX43">
        <v>9.2478999999999996</v>
      </c>
      <c r="BY43" t="s">
        <v>82</v>
      </c>
      <c r="BZ43">
        <v>2.1511999999999998</v>
      </c>
      <c r="CA43" t="s">
        <v>82</v>
      </c>
      <c r="CB43" t="s">
        <v>82</v>
      </c>
      <c r="CC43">
        <v>12.447800000000001</v>
      </c>
      <c r="CD43" t="s">
        <v>82</v>
      </c>
    </row>
    <row r="44" spans="1:82" x14ac:dyDescent="0.25">
      <c r="A44" s="1">
        <v>39262</v>
      </c>
      <c r="B44">
        <v>14.6952</v>
      </c>
      <c r="C44" t="s">
        <v>82</v>
      </c>
      <c r="D44" t="s">
        <v>82</v>
      </c>
      <c r="E44">
        <v>159.92099999999999</v>
      </c>
      <c r="F44">
        <v>9.7909000000000006</v>
      </c>
      <c r="G44" t="s">
        <v>82</v>
      </c>
      <c r="H44" t="s">
        <v>82</v>
      </c>
      <c r="I44">
        <v>4.2724000000000002</v>
      </c>
      <c r="J44">
        <v>5.2054999999999998</v>
      </c>
      <c r="K44" t="s">
        <v>82</v>
      </c>
      <c r="L44" t="s">
        <v>82</v>
      </c>
      <c r="M44" t="s">
        <v>82</v>
      </c>
      <c r="N44">
        <v>1.1841999999999999</v>
      </c>
      <c r="O44" t="s">
        <v>82</v>
      </c>
      <c r="P44">
        <v>8.1610999999999994</v>
      </c>
      <c r="Q44" t="s">
        <v>82</v>
      </c>
      <c r="R44">
        <v>1.7135</v>
      </c>
      <c r="S44" t="s">
        <v>82</v>
      </c>
      <c r="T44" t="s">
        <v>82</v>
      </c>
      <c r="U44">
        <v>3.3874</v>
      </c>
      <c r="V44">
        <v>2.63</v>
      </c>
      <c r="W44">
        <v>9.7866999999999997</v>
      </c>
      <c r="X44">
        <v>4.4790000000000001</v>
      </c>
      <c r="Y44">
        <v>2.7136999999999998</v>
      </c>
      <c r="Z44" t="s">
        <v>82</v>
      </c>
      <c r="AA44" t="s">
        <v>82</v>
      </c>
      <c r="AB44">
        <v>10.168699999999999</v>
      </c>
      <c r="AC44" t="s">
        <v>82</v>
      </c>
      <c r="AD44">
        <v>4.9889000000000001</v>
      </c>
      <c r="AE44">
        <v>26.126000000000001</v>
      </c>
      <c r="AF44" t="s">
        <v>82</v>
      </c>
      <c r="AG44" t="s">
        <v>82</v>
      </c>
      <c r="AH44" t="s">
        <v>82</v>
      </c>
      <c r="AI44" t="s">
        <v>82</v>
      </c>
      <c r="AJ44">
        <v>5.4721000000000002</v>
      </c>
      <c r="AK44">
        <v>4.8636999999999997</v>
      </c>
      <c r="AL44" t="s">
        <v>82</v>
      </c>
      <c r="AM44" t="s">
        <v>82</v>
      </c>
      <c r="AN44" t="s">
        <v>82</v>
      </c>
      <c r="AO44" t="s">
        <v>82</v>
      </c>
      <c r="AP44">
        <v>4.2</v>
      </c>
      <c r="AQ44">
        <v>2.9308999999999998</v>
      </c>
      <c r="AR44">
        <v>4.7125000000000004</v>
      </c>
      <c r="AS44" t="s">
        <v>82</v>
      </c>
      <c r="AT44">
        <v>21.610700000000001</v>
      </c>
      <c r="AU44" t="s">
        <v>82</v>
      </c>
      <c r="AV44" t="s">
        <v>82</v>
      </c>
      <c r="AW44">
        <v>10.542899999999999</v>
      </c>
      <c r="AX44" t="s">
        <v>82</v>
      </c>
      <c r="AY44" t="s">
        <v>82</v>
      </c>
      <c r="AZ44" t="s">
        <v>82</v>
      </c>
      <c r="BA44">
        <v>8.7809000000000008</v>
      </c>
      <c r="BB44">
        <v>2.4624999999999999</v>
      </c>
      <c r="BC44">
        <v>1.7266999999999999</v>
      </c>
      <c r="BD44">
        <v>4.4370000000000003</v>
      </c>
      <c r="BE44" t="s">
        <v>82</v>
      </c>
      <c r="BF44">
        <v>4.3630000000000004</v>
      </c>
      <c r="BG44">
        <v>45.656199999999998</v>
      </c>
      <c r="BH44" t="s">
        <v>82</v>
      </c>
      <c r="BI44" t="s">
        <v>82</v>
      </c>
      <c r="BJ44" t="s">
        <v>82</v>
      </c>
      <c r="BK44" t="s">
        <v>82</v>
      </c>
      <c r="BL44">
        <v>20.138100000000001</v>
      </c>
      <c r="BM44" t="s">
        <v>82</v>
      </c>
      <c r="BN44" t="s">
        <v>82</v>
      </c>
      <c r="BO44">
        <v>5.7171000000000003</v>
      </c>
      <c r="BP44" t="s">
        <v>82</v>
      </c>
      <c r="BQ44" t="s">
        <v>82</v>
      </c>
      <c r="BR44" t="s">
        <v>82</v>
      </c>
      <c r="BS44">
        <v>2.4001000000000001</v>
      </c>
      <c r="BT44">
        <v>11.0306</v>
      </c>
      <c r="BU44">
        <v>39.384099999999997</v>
      </c>
      <c r="BV44">
        <v>13.612399999999999</v>
      </c>
      <c r="BW44">
        <v>5.4478999999999997</v>
      </c>
      <c r="BX44">
        <v>5.9991000000000003</v>
      </c>
      <c r="BY44" t="s">
        <v>82</v>
      </c>
      <c r="BZ44">
        <v>2.3018999999999998</v>
      </c>
      <c r="CA44" t="s">
        <v>82</v>
      </c>
      <c r="CB44" t="s">
        <v>82</v>
      </c>
      <c r="CC44">
        <v>13.292299999999999</v>
      </c>
      <c r="CD44" t="s">
        <v>82</v>
      </c>
    </row>
    <row r="45" spans="1:82" x14ac:dyDescent="0.25">
      <c r="A45" s="1">
        <v>39294</v>
      </c>
      <c r="B45">
        <v>14.0162</v>
      </c>
      <c r="C45" t="s">
        <v>82</v>
      </c>
      <c r="D45" t="s">
        <v>82</v>
      </c>
      <c r="E45">
        <v>147.44309999999999</v>
      </c>
      <c r="F45">
        <v>8.3981999999999992</v>
      </c>
      <c r="G45" t="s">
        <v>82</v>
      </c>
      <c r="H45" t="s">
        <v>82</v>
      </c>
      <c r="I45">
        <v>4.5343999999999998</v>
      </c>
      <c r="J45">
        <v>5.3665000000000003</v>
      </c>
      <c r="K45" t="s">
        <v>82</v>
      </c>
      <c r="L45" t="s">
        <v>82</v>
      </c>
      <c r="M45" t="s">
        <v>82</v>
      </c>
      <c r="N45">
        <v>1.2827999999999999</v>
      </c>
      <c r="O45" t="s">
        <v>82</v>
      </c>
      <c r="P45">
        <v>8.1659000000000006</v>
      </c>
      <c r="Q45" t="s">
        <v>82</v>
      </c>
      <c r="R45">
        <v>1.5866</v>
      </c>
      <c r="S45" t="s">
        <v>82</v>
      </c>
      <c r="T45" t="s">
        <v>82</v>
      </c>
      <c r="U45">
        <v>3.1234999999999999</v>
      </c>
      <c r="V45">
        <v>2.7936000000000001</v>
      </c>
      <c r="W45">
        <v>9.7409999999999997</v>
      </c>
      <c r="X45">
        <v>4.8788999999999998</v>
      </c>
      <c r="Y45">
        <v>2.7136999999999998</v>
      </c>
      <c r="Z45" t="s">
        <v>82</v>
      </c>
      <c r="AA45" t="s">
        <v>82</v>
      </c>
      <c r="AB45">
        <v>9.3816000000000006</v>
      </c>
      <c r="AC45" t="s">
        <v>82</v>
      </c>
      <c r="AD45">
        <v>5.2000999999999999</v>
      </c>
      <c r="AE45">
        <v>22.645499999999998</v>
      </c>
      <c r="AF45" t="s">
        <v>82</v>
      </c>
      <c r="AG45" t="s">
        <v>82</v>
      </c>
      <c r="AH45" t="s">
        <v>82</v>
      </c>
      <c r="AI45" t="s">
        <v>82</v>
      </c>
      <c r="AJ45">
        <v>5.2510000000000003</v>
      </c>
      <c r="AK45">
        <v>4.5932000000000004</v>
      </c>
      <c r="AL45" t="s">
        <v>82</v>
      </c>
      <c r="AM45" t="s">
        <v>82</v>
      </c>
      <c r="AN45" t="s">
        <v>82</v>
      </c>
      <c r="AO45" t="s">
        <v>82</v>
      </c>
      <c r="AP45">
        <v>4.3752000000000004</v>
      </c>
      <c r="AQ45">
        <v>2.8849</v>
      </c>
      <c r="AR45">
        <v>4.7385000000000002</v>
      </c>
      <c r="AS45" t="s">
        <v>82</v>
      </c>
      <c r="AT45">
        <v>21.0749</v>
      </c>
      <c r="AU45" t="s">
        <v>82</v>
      </c>
      <c r="AV45" t="s">
        <v>82</v>
      </c>
      <c r="AW45">
        <v>10.112399999999999</v>
      </c>
      <c r="AX45" t="s">
        <v>82</v>
      </c>
      <c r="AY45" t="s">
        <v>82</v>
      </c>
      <c r="AZ45" t="s">
        <v>82</v>
      </c>
      <c r="BA45">
        <v>8.7809000000000008</v>
      </c>
      <c r="BB45">
        <v>2.556</v>
      </c>
      <c r="BC45">
        <v>1.7625</v>
      </c>
      <c r="BD45">
        <v>5.0613000000000001</v>
      </c>
      <c r="BE45" t="s">
        <v>82</v>
      </c>
      <c r="BF45">
        <v>4.2622</v>
      </c>
      <c r="BG45">
        <v>46.607300000000002</v>
      </c>
      <c r="BH45" t="s">
        <v>82</v>
      </c>
      <c r="BI45" t="s">
        <v>82</v>
      </c>
      <c r="BJ45" t="s">
        <v>82</v>
      </c>
      <c r="BK45" t="s">
        <v>82</v>
      </c>
      <c r="BL45">
        <v>17.943000000000001</v>
      </c>
      <c r="BM45" t="s">
        <v>82</v>
      </c>
      <c r="BN45" t="s">
        <v>82</v>
      </c>
      <c r="BO45">
        <v>6.1551999999999998</v>
      </c>
      <c r="BP45" t="s">
        <v>82</v>
      </c>
      <c r="BQ45" t="s">
        <v>82</v>
      </c>
      <c r="BR45" t="s">
        <v>82</v>
      </c>
      <c r="BS45">
        <v>2.5644999999999998</v>
      </c>
      <c r="BT45">
        <v>10.620100000000001</v>
      </c>
      <c r="BU45">
        <v>35.792499999999997</v>
      </c>
      <c r="BV45">
        <v>13.582800000000001</v>
      </c>
      <c r="BW45">
        <v>5.7306999999999997</v>
      </c>
      <c r="BX45">
        <v>6.4599000000000002</v>
      </c>
      <c r="BY45" t="s">
        <v>82</v>
      </c>
      <c r="BZ45">
        <v>2.2915999999999999</v>
      </c>
      <c r="CA45" t="s">
        <v>82</v>
      </c>
      <c r="CB45" t="s">
        <v>82</v>
      </c>
      <c r="CC45">
        <v>15.461399999999999</v>
      </c>
      <c r="CD45" t="s">
        <v>82</v>
      </c>
    </row>
    <row r="46" spans="1:82" x14ac:dyDescent="0.25">
      <c r="A46" s="1">
        <v>39325</v>
      </c>
      <c r="B46">
        <v>14.7197</v>
      </c>
      <c r="C46" t="s">
        <v>82</v>
      </c>
      <c r="D46" t="s">
        <v>82</v>
      </c>
      <c r="E46">
        <v>134.8124</v>
      </c>
      <c r="F46">
        <v>8.5721000000000007</v>
      </c>
      <c r="G46" t="s">
        <v>82</v>
      </c>
      <c r="H46" t="s">
        <v>82</v>
      </c>
      <c r="I46">
        <v>4.3258999999999999</v>
      </c>
      <c r="J46">
        <v>5.2873000000000001</v>
      </c>
      <c r="K46" t="s">
        <v>82</v>
      </c>
      <c r="L46" t="s">
        <v>82</v>
      </c>
      <c r="M46" t="s">
        <v>82</v>
      </c>
      <c r="N46">
        <v>1.341</v>
      </c>
      <c r="O46" t="s">
        <v>82</v>
      </c>
      <c r="P46">
        <v>8.5582999999999991</v>
      </c>
      <c r="Q46" t="s">
        <v>82</v>
      </c>
      <c r="R46">
        <v>1.5782</v>
      </c>
      <c r="S46" t="s">
        <v>82</v>
      </c>
      <c r="T46" t="s">
        <v>82</v>
      </c>
      <c r="U46">
        <v>3.2254999999999998</v>
      </c>
      <c r="V46">
        <v>2.5314000000000001</v>
      </c>
      <c r="W46">
        <v>6.6988000000000003</v>
      </c>
      <c r="X46">
        <v>4.9969000000000001</v>
      </c>
      <c r="Y46">
        <v>2.8915000000000002</v>
      </c>
      <c r="Z46" t="s">
        <v>82</v>
      </c>
      <c r="AA46" t="s">
        <v>82</v>
      </c>
      <c r="AB46">
        <v>8.9395000000000007</v>
      </c>
      <c r="AC46" t="s">
        <v>82</v>
      </c>
      <c r="AD46">
        <v>5.3292999999999999</v>
      </c>
      <c r="AE46">
        <v>24.541899999999998</v>
      </c>
      <c r="AF46" t="s">
        <v>82</v>
      </c>
      <c r="AG46" t="s">
        <v>82</v>
      </c>
      <c r="AH46" t="s">
        <v>82</v>
      </c>
      <c r="AI46" t="s">
        <v>82</v>
      </c>
      <c r="AJ46">
        <v>5.3445</v>
      </c>
      <c r="AK46">
        <v>4.5258000000000003</v>
      </c>
      <c r="AL46" t="s">
        <v>82</v>
      </c>
      <c r="AM46" t="s">
        <v>82</v>
      </c>
      <c r="AN46" t="s">
        <v>82</v>
      </c>
      <c r="AO46" t="s">
        <v>82</v>
      </c>
      <c r="AP46">
        <v>4.6630000000000003</v>
      </c>
      <c r="AQ46">
        <v>2.8698000000000001</v>
      </c>
      <c r="AR46">
        <v>4.7354000000000003</v>
      </c>
      <c r="AS46" t="s">
        <v>82</v>
      </c>
      <c r="AT46">
        <v>20.1402</v>
      </c>
      <c r="AU46" t="s">
        <v>82</v>
      </c>
      <c r="AV46" t="s">
        <v>82</v>
      </c>
      <c r="AW46">
        <v>10.3291</v>
      </c>
      <c r="AX46" t="s">
        <v>82</v>
      </c>
      <c r="AY46" t="s">
        <v>82</v>
      </c>
      <c r="AZ46" t="s">
        <v>82</v>
      </c>
      <c r="BA46">
        <v>11.0174</v>
      </c>
      <c r="BB46">
        <v>2.5794999999999999</v>
      </c>
      <c r="BC46">
        <v>1.7645999999999999</v>
      </c>
      <c r="BD46">
        <v>4.8613</v>
      </c>
      <c r="BE46" t="s">
        <v>82</v>
      </c>
      <c r="BF46">
        <v>3.9207999999999998</v>
      </c>
      <c r="BG46">
        <v>40.2209</v>
      </c>
      <c r="BH46" t="s">
        <v>82</v>
      </c>
      <c r="BI46" t="s">
        <v>82</v>
      </c>
      <c r="BJ46" t="s">
        <v>82</v>
      </c>
      <c r="BK46" t="s">
        <v>82</v>
      </c>
      <c r="BL46">
        <v>18.082100000000001</v>
      </c>
      <c r="BM46" t="s">
        <v>82</v>
      </c>
      <c r="BN46" t="s">
        <v>82</v>
      </c>
      <c r="BO46">
        <v>6.5034999999999998</v>
      </c>
      <c r="BP46" t="s">
        <v>82</v>
      </c>
      <c r="BQ46" t="s">
        <v>82</v>
      </c>
      <c r="BR46" t="s">
        <v>82</v>
      </c>
      <c r="BS46">
        <v>2.8317000000000001</v>
      </c>
      <c r="BT46">
        <v>10.6715</v>
      </c>
      <c r="BU46">
        <v>37.213000000000001</v>
      </c>
      <c r="BV46">
        <v>14.348100000000001</v>
      </c>
      <c r="BW46">
        <v>5.9237000000000002</v>
      </c>
      <c r="BX46">
        <v>6.7508999999999997</v>
      </c>
      <c r="BY46" t="s">
        <v>82</v>
      </c>
      <c r="BZ46">
        <v>2.3769</v>
      </c>
      <c r="CA46" t="s">
        <v>82</v>
      </c>
      <c r="CB46" t="s">
        <v>82</v>
      </c>
      <c r="CC46">
        <v>15.3215</v>
      </c>
      <c r="CD46" t="s">
        <v>82</v>
      </c>
    </row>
    <row r="47" spans="1:82" x14ac:dyDescent="0.25">
      <c r="A47" s="1">
        <v>39353</v>
      </c>
      <c r="B47">
        <v>14.1557</v>
      </c>
      <c r="C47" t="s">
        <v>82</v>
      </c>
      <c r="D47" t="s">
        <v>82</v>
      </c>
      <c r="E47">
        <v>36.946800000000003</v>
      </c>
      <c r="F47">
        <v>34.462499999999999</v>
      </c>
      <c r="G47" t="s">
        <v>82</v>
      </c>
      <c r="H47" t="s">
        <v>82</v>
      </c>
      <c r="I47">
        <v>4.3259999999999996</v>
      </c>
      <c r="J47">
        <v>4.6551999999999998</v>
      </c>
      <c r="K47" t="s">
        <v>82</v>
      </c>
      <c r="L47" t="s">
        <v>82</v>
      </c>
      <c r="M47" t="s">
        <v>82</v>
      </c>
      <c r="N47">
        <v>1.615</v>
      </c>
      <c r="O47" t="s">
        <v>82</v>
      </c>
      <c r="P47">
        <v>5.9973000000000001</v>
      </c>
      <c r="Q47" t="s">
        <v>82</v>
      </c>
      <c r="R47">
        <v>1.5506</v>
      </c>
      <c r="S47" t="s">
        <v>82</v>
      </c>
      <c r="T47" t="s">
        <v>82</v>
      </c>
      <c r="U47">
        <v>3.6076999999999999</v>
      </c>
      <c r="V47">
        <v>2.2542</v>
      </c>
      <c r="W47">
        <v>7.6821999999999999</v>
      </c>
      <c r="X47">
        <v>4.9362000000000004</v>
      </c>
      <c r="Y47">
        <v>3.3740000000000001</v>
      </c>
      <c r="Z47" t="s">
        <v>82</v>
      </c>
      <c r="AA47" t="s">
        <v>82</v>
      </c>
      <c r="AB47">
        <v>10.183199999999999</v>
      </c>
      <c r="AC47" t="s">
        <v>82</v>
      </c>
      <c r="AD47">
        <v>5.2778999999999998</v>
      </c>
      <c r="AE47">
        <v>16.026800000000001</v>
      </c>
      <c r="AF47" t="s">
        <v>82</v>
      </c>
      <c r="AG47" t="s">
        <v>82</v>
      </c>
      <c r="AH47" t="s">
        <v>82</v>
      </c>
      <c r="AI47" t="s">
        <v>82</v>
      </c>
      <c r="AJ47">
        <v>5.9413</v>
      </c>
      <c r="AK47">
        <v>4.0484</v>
      </c>
      <c r="AL47" t="s">
        <v>82</v>
      </c>
      <c r="AM47" t="s">
        <v>82</v>
      </c>
      <c r="AN47" t="s">
        <v>82</v>
      </c>
      <c r="AO47" t="s">
        <v>82</v>
      </c>
      <c r="AP47">
        <v>4.3109000000000002</v>
      </c>
      <c r="AQ47">
        <v>3.5718000000000001</v>
      </c>
      <c r="AR47">
        <v>3.8334999999999999</v>
      </c>
      <c r="AS47" t="s">
        <v>82</v>
      </c>
      <c r="AT47">
        <v>19.647500000000001</v>
      </c>
      <c r="AU47" t="s">
        <v>82</v>
      </c>
      <c r="AV47" t="s">
        <v>82</v>
      </c>
      <c r="AW47">
        <v>10.2567</v>
      </c>
      <c r="AX47" t="s">
        <v>82</v>
      </c>
      <c r="AY47" t="s">
        <v>82</v>
      </c>
      <c r="AZ47" t="s">
        <v>82</v>
      </c>
      <c r="BA47">
        <v>10.876899999999999</v>
      </c>
      <c r="BB47">
        <v>3.1404000000000001</v>
      </c>
      <c r="BC47">
        <v>2.1446000000000001</v>
      </c>
      <c r="BD47">
        <v>5.48</v>
      </c>
      <c r="BE47" t="s">
        <v>82</v>
      </c>
      <c r="BF47">
        <v>3.9116</v>
      </c>
      <c r="BG47">
        <v>37.763599999999997</v>
      </c>
      <c r="BH47" t="s">
        <v>82</v>
      </c>
      <c r="BI47" t="s">
        <v>82</v>
      </c>
      <c r="BJ47" t="s">
        <v>82</v>
      </c>
      <c r="BK47" t="s">
        <v>82</v>
      </c>
      <c r="BL47">
        <v>16.583400000000001</v>
      </c>
      <c r="BM47" t="s">
        <v>82</v>
      </c>
      <c r="BN47" t="s">
        <v>82</v>
      </c>
      <c r="BO47">
        <v>5.2373000000000003</v>
      </c>
      <c r="BP47" t="s">
        <v>82</v>
      </c>
      <c r="BQ47" t="s">
        <v>82</v>
      </c>
      <c r="BR47" t="s">
        <v>82</v>
      </c>
      <c r="BS47">
        <v>2.798</v>
      </c>
      <c r="BT47">
        <v>14.8034</v>
      </c>
      <c r="BU47">
        <v>32.147199999999998</v>
      </c>
      <c r="BV47">
        <v>21.492899999999999</v>
      </c>
      <c r="BW47">
        <v>6.3926999999999996</v>
      </c>
      <c r="BX47">
        <v>7.9429999999999996</v>
      </c>
      <c r="BY47" t="s">
        <v>82</v>
      </c>
      <c r="BZ47">
        <v>2.528</v>
      </c>
      <c r="CA47" t="s">
        <v>82</v>
      </c>
      <c r="CB47" t="s">
        <v>82</v>
      </c>
      <c r="CC47">
        <v>15.6791</v>
      </c>
      <c r="CD47" t="s">
        <v>82</v>
      </c>
    </row>
    <row r="48" spans="1:82" x14ac:dyDescent="0.25">
      <c r="A48" s="1">
        <v>39386</v>
      </c>
      <c r="B48">
        <v>14.9945</v>
      </c>
      <c r="C48" t="s">
        <v>82</v>
      </c>
      <c r="D48" t="s">
        <v>82</v>
      </c>
      <c r="E48">
        <v>34.0124</v>
      </c>
      <c r="F48">
        <v>34.398400000000002</v>
      </c>
      <c r="G48" t="s">
        <v>82</v>
      </c>
      <c r="H48" t="s">
        <v>82</v>
      </c>
      <c r="I48">
        <v>4.3834</v>
      </c>
      <c r="J48">
        <v>4.9931999999999999</v>
      </c>
      <c r="K48" t="s">
        <v>82</v>
      </c>
      <c r="L48" t="s">
        <v>82</v>
      </c>
      <c r="M48" t="s">
        <v>82</v>
      </c>
      <c r="N48">
        <v>1.6813</v>
      </c>
      <c r="O48" t="s">
        <v>82</v>
      </c>
      <c r="P48">
        <v>5.6638999999999999</v>
      </c>
      <c r="Q48" t="s">
        <v>82</v>
      </c>
      <c r="R48">
        <v>1.4751000000000001</v>
      </c>
      <c r="S48" t="s">
        <v>82</v>
      </c>
      <c r="T48" t="s">
        <v>82</v>
      </c>
      <c r="U48">
        <v>3.8593999999999999</v>
      </c>
      <c r="V48">
        <v>2.1387999999999998</v>
      </c>
      <c r="W48">
        <v>11.9206</v>
      </c>
      <c r="X48">
        <v>5.3055000000000003</v>
      </c>
      <c r="Y48">
        <v>3.6551999999999998</v>
      </c>
      <c r="Z48" t="s">
        <v>82</v>
      </c>
      <c r="AA48" t="s">
        <v>82</v>
      </c>
      <c r="AB48">
        <v>12.2654</v>
      </c>
      <c r="AC48" t="s">
        <v>82</v>
      </c>
      <c r="AD48">
        <v>5.8022</v>
      </c>
      <c r="AE48">
        <v>16.590199999999999</v>
      </c>
      <c r="AF48" t="s">
        <v>82</v>
      </c>
      <c r="AG48" t="s">
        <v>82</v>
      </c>
      <c r="AH48" t="s">
        <v>82</v>
      </c>
      <c r="AI48" t="s">
        <v>82</v>
      </c>
      <c r="AJ48">
        <v>6.6965000000000003</v>
      </c>
      <c r="AK48">
        <v>4.5694999999999997</v>
      </c>
      <c r="AL48" t="s">
        <v>82</v>
      </c>
      <c r="AM48" t="s">
        <v>82</v>
      </c>
      <c r="AN48" t="s">
        <v>82</v>
      </c>
      <c r="AO48" t="s">
        <v>82</v>
      </c>
      <c r="AP48">
        <v>4.5529000000000002</v>
      </c>
      <c r="AQ48">
        <v>3.7128999999999999</v>
      </c>
      <c r="AR48">
        <v>4.1105999999999998</v>
      </c>
      <c r="AS48" t="s">
        <v>82</v>
      </c>
      <c r="AT48">
        <v>23.014900000000001</v>
      </c>
      <c r="AU48" t="s">
        <v>82</v>
      </c>
      <c r="AV48" t="s">
        <v>82</v>
      </c>
      <c r="AW48">
        <v>8.8918999999999997</v>
      </c>
      <c r="AX48" t="s">
        <v>82</v>
      </c>
      <c r="AY48" t="s">
        <v>82</v>
      </c>
      <c r="AZ48" t="s">
        <v>82</v>
      </c>
      <c r="BA48">
        <v>10.876899999999999</v>
      </c>
      <c r="BB48">
        <v>3.7782</v>
      </c>
      <c r="BC48">
        <v>2.6309</v>
      </c>
      <c r="BD48">
        <v>5.4923999999999999</v>
      </c>
      <c r="BE48" t="s">
        <v>82</v>
      </c>
      <c r="BF48">
        <v>4.3333000000000004</v>
      </c>
      <c r="BG48">
        <v>40.802</v>
      </c>
      <c r="BH48" t="s">
        <v>82</v>
      </c>
      <c r="BI48" t="s">
        <v>82</v>
      </c>
      <c r="BJ48" t="s">
        <v>82</v>
      </c>
      <c r="BK48" t="s">
        <v>82</v>
      </c>
      <c r="BL48">
        <v>17.7682</v>
      </c>
      <c r="BM48" t="s">
        <v>82</v>
      </c>
      <c r="BN48" t="s">
        <v>82</v>
      </c>
      <c r="BO48">
        <v>5.2173999999999996</v>
      </c>
      <c r="BP48" t="s">
        <v>82</v>
      </c>
      <c r="BQ48" t="s">
        <v>82</v>
      </c>
      <c r="BR48" t="s">
        <v>82</v>
      </c>
      <c r="BS48">
        <v>3.1711</v>
      </c>
      <c r="BT48">
        <v>16.0336</v>
      </c>
      <c r="BU48">
        <v>34.5867</v>
      </c>
      <c r="BV48">
        <v>21.263000000000002</v>
      </c>
      <c r="BW48">
        <v>6.7923</v>
      </c>
      <c r="BX48">
        <v>8.3858999999999995</v>
      </c>
      <c r="BY48" t="s">
        <v>82</v>
      </c>
      <c r="BZ48">
        <v>2.492</v>
      </c>
      <c r="CA48" t="s">
        <v>82</v>
      </c>
      <c r="CB48" t="s">
        <v>82</v>
      </c>
      <c r="CC48">
        <v>18.533000000000001</v>
      </c>
      <c r="CD48" t="s">
        <v>82</v>
      </c>
    </row>
    <row r="49" spans="1:82" x14ac:dyDescent="0.25">
      <c r="A49" s="1">
        <v>39416</v>
      </c>
      <c r="B49">
        <v>13.9984</v>
      </c>
      <c r="C49" t="s">
        <v>82</v>
      </c>
      <c r="D49" t="s">
        <v>82</v>
      </c>
      <c r="E49">
        <v>32.678600000000003</v>
      </c>
      <c r="F49">
        <v>32.028300000000002</v>
      </c>
      <c r="G49" t="s">
        <v>82</v>
      </c>
      <c r="H49" t="s">
        <v>82</v>
      </c>
      <c r="I49">
        <v>4.4668999999999999</v>
      </c>
      <c r="J49">
        <v>4.9062999999999999</v>
      </c>
      <c r="K49" t="s">
        <v>82</v>
      </c>
      <c r="L49" t="s">
        <v>82</v>
      </c>
      <c r="M49" t="s">
        <v>82</v>
      </c>
      <c r="N49">
        <v>1.6304000000000001</v>
      </c>
      <c r="O49" t="s">
        <v>82</v>
      </c>
      <c r="P49">
        <v>5.4695</v>
      </c>
      <c r="Q49" t="s">
        <v>82</v>
      </c>
      <c r="R49">
        <v>1.5157</v>
      </c>
      <c r="S49" t="s">
        <v>82</v>
      </c>
      <c r="T49" t="s">
        <v>82</v>
      </c>
      <c r="U49">
        <v>3.5722</v>
      </c>
      <c r="V49">
        <v>2.0708000000000002</v>
      </c>
      <c r="W49">
        <v>9.1922999999999995</v>
      </c>
      <c r="X49">
        <v>5.2293000000000003</v>
      </c>
      <c r="Y49">
        <v>3.5516999999999999</v>
      </c>
      <c r="Z49" t="s">
        <v>82</v>
      </c>
      <c r="AA49" t="s">
        <v>82</v>
      </c>
      <c r="AB49">
        <v>11.2956</v>
      </c>
      <c r="AC49" t="s">
        <v>82</v>
      </c>
      <c r="AD49">
        <v>5.2077</v>
      </c>
      <c r="AE49">
        <v>15.550800000000001</v>
      </c>
      <c r="AF49" t="s">
        <v>82</v>
      </c>
      <c r="AG49" t="s">
        <v>82</v>
      </c>
      <c r="AH49" t="s">
        <v>82</v>
      </c>
      <c r="AI49" t="s">
        <v>82</v>
      </c>
      <c r="AJ49">
        <v>6.3566000000000003</v>
      </c>
      <c r="AK49">
        <v>4.5968999999999998</v>
      </c>
      <c r="AL49" t="s">
        <v>82</v>
      </c>
      <c r="AM49" t="s">
        <v>82</v>
      </c>
      <c r="AN49" t="s">
        <v>82</v>
      </c>
      <c r="AO49" t="s">
        <v>82</v>
      </c>
      <c r="AP49">
        <v>4.4164000000000003</v>
      </c>
      <c r="AQ49">
        <v>3.6819999999999999</v>
      </c>
      <c r="AR49">
        <v>4.1269</v>
      </c>
      <c r="AS49" t="s">
        <v>82</v>
      </c>
      <c r="AT49">
        <v>22.4849</v>
      </c>
      <c r="AU49" t="s">
        <v>82</v>
      </c>
      <c r="AV49" t="s">
        <v>82</v>
      </c>
      <c r="AW49">
        <v>8.7001000000000008</v>
      </c>
      <c r="AX49" t="s">
        <v>82</v>
      </c>
      <c r="AY49" t="s">
        <v>82</v>
      </c>
      <c r="AZ49" t="s">
        <v>82</v>
      </c>
      <c r="BA49">
        <v>4.0697999999999999</v>
      </c>
      <c r="BB49">
        <v>3.8613</v>
      </c>
      <c r="BC49">
        <v>2.6265000000000001</v>
      </c>
      <c r="BD49">
        <v>4.8059000000000003</v>
      </c>
      <c r="BE49" t="s">
        <v>82</v>
      </c>
      <c r="BF49">
        <v>3.7782</v>
      </c>
      <c r="BG49">
        <v>32.427100000000003</v>
      </c>
      <c r="BH49" t="s">
        <v>82</v>
      </c>
      <c r="BI49" t="s">
        <v>82</v>
      </c>
      <c r="BJ49" t="s">
        <v>82</v>
      </c>
      <c r="BK49" t="s">
        <v>82</v>
      </c>
      <c r="BL49">
        <v>15.8581</v>
      </c>
      <c r="BM49" t="s">
        <v>82</v>
      </c>
      <c r="BN49" t="s">
        <v>82</v>
      </c>
      <c r="BO49">
        <v>5.1227999999999998</v>
      </c>
      <c r="BP49" t="s">
        <v>82</v>
      </c>
      <c r="BQ49" t="s">
        <v>82</v>
      </c>
      <c r="BR49" t="s">
        <v>82</v>
      </c>
      <c r="BS49">
        <v>3.2176999999999998</v>
      </c>
      <c r="BT49">
        <v>12.7707</v>
      </c>
      <c r="BU49">
        <v>33.068800000000003</v>
      </c>
      <c r="BV49">
        <v>19.088000000000001</v>
      </c>
      <c r="BW49">
        <v>6.8097000000000003</v>
      </c>
      <c r="BX49">
        <v>8.0891999999999999</v>
      </c>
      <c r="BY49" t="s">
        <v>82</v>
      </c>
      <c r="BZ49">
        <v>2.1255999999999999</v>
      </c>
      <c r="CA49" t="s">
        <v>82</v>
      </c>
      <c r="CB49" t="s">
        <v>82</v>
      </c>
      <c r="CC49">
        <v>17.060199999999998</v>
      </c>
      <c r="CD49" t="s">
        <v>82</v>
      </c>
    </row>
    <row r="50" spans="1:82" x14ac:dyDescent="0.25">
      <c r="A50" s="1">
        <v>39447</v>
      </c>
      <c r="B50">
        <v>13.509399999999999</v>
      </c>
      <c r="C50" t="s">
        <v>82</v>
      </c>
      <c r="D50" t="s">
        <v>82</v>
      </c>
      <c r="E50">
        <v>18.481200000000001</v>
      </c>
      <c r="F50">
        <v>4.8163999999999998</v>
      </c>
      <c r="G50" t="s">
        <v>82</v>
      </c>
      <c r="H50" t="s">
        <v>82</v>
      </c>
      <c r="I50">
        <v>4.2096</v>
      </c>
      <c r="J50">
        <v>4.3208000000000002</v>
      </c>
      <c r="K50" t="s">
        <v>82</v>
      </c>
      <c r="L50">
        <v>12.498799999999999</v>
      </c>
      <c r="M50" t="s">
        <v>82</v>
      </c>
      <c r="N50">
        <v>1.4439</v>
      </c>
      <c r="O50" t="s">
        <v>82</v>
      </c>
      <c r="P50">
        <v>4.9550999999999998</v>
      </c>
      <c r="Q50" t="s">
        <v>82</v>
      </c>
      <c r="R50">
        <v>1.5445</v>
      </c>
      <c r="S50" t="s">
        <v>82</v>
      </c>
      <c r="T50" t="s">
        <v>82</v>
      </c>
      <c r="U50">
        <v>3.3605</v>
      </c>
      <c r="V50">
        <v>2.2496999999999998</v>
      </c>
      <c r="W50">
        <v>9.1221999999999994</v>
      </c>
      <c r="X50">
        <v>5.2637999999999998</v>
      </c>
      <c r="Y50">
        <v>3.3906999999999998</v>
      </c>
      <c r="Z50" t="s">
        <v>82</v>
      </c>
      <c r="AA50" t="s">
        <v>82</v>
      </c>
      <c r="AB50">
        <v>9.2592999999999996</v>
      </c>
      <c r="AC50" t="s">
        <v>82</v>
      </c>
      <c r="AD50">
        <v>4.4772999999999996</v>
      </c>
      <c r="AE50">
        <v>12.919499999999999</v>
      </c>
      <c r="AF50" t="s">
        <v>82</v>
      </c>
      <c r="AG50" t="s">
        <v>82</v>
      </c>
      <c r="AH50" t="s">
        <v>82</v>
      </c>
      <c r="AI50" t="s">
        <v>82</v>
      </c>
      <c r="AJ50">
        <v>6.2375999999999996</v>
      </c>
      <c r="AK50">
        <v>3.6976</v>
      </c>
      <c r="AL50" t="s">
        <v>82</v>
      </c>
      <c r="AM50" t="s">
        <v>82</v>
      </c>
      <c r="AN50" t="s">
        <v>82</v>
      </c>
      <c r="AO50" t="s">
        <v>82</v>
      </c>
      <c r="AP50">
        <v>1.591</v>
      </c>
      <c r="AQ50">
        <v>3.4281999999999999</v>
      </c>
      <c r="AR50">
        <v>3.3086000000000002</v>
      </c>
      <c r="AS50" t="s">
        <v>82</v>
      </c>
      <c r="AT50">
        <v>16.593299999999999</v>
      </c>
      <c r="AU50">
        <v>17.4328</v>
      </c>
      <c r="AV50" t="s">
        <v>82</v>
      </c>
      <c r="AW50">
        <v>8.9099000000000004</v>
      </c>
      <c r="AX50">
        <v>53.759300000000003</v>
      </c>
      <c r="AY50">
        <v>85.7774</v>
      </c>
      <c r="AZ50" t="s">
        <v>82</v>
      </c>
      <c r="BA50">
        <v>4.0697999999999999</v>
      </c>
      <c r="BB50">
        <v>4.8251999999999997</v>
      </c>
      <c r="BC50">
        <v>3.2513000000000001</v>
      </c>
      <c r="BD50">
        <v>4.9066000000000001</v>
      </c>
      <c r="BE50" t="s">
        <v>82</v>
      </c>
      <c r="BF50">
        <v>4.6136999999999997</v>
      </c>
      <c r="BG50">
        <v>31.062100000000001</v>
      </c>
      <c r="BH50" t="s">
        <v>82</v>
      </c>
      <c r="BI50" t="s">
        <v>82</v>
      </c>
      <c r="BJ50" t="s">
        <v>82</v>
      </c>
      <c r="BK50" t="s">
        <v>82</v>
      </c>
      <c r="BL50">
        <v>15.784599999999999</v>
      </c>
      <c r="BM50" t="s">
        <v>82</v>
      </c>
      <c r="BN50" t="s">
        <v>82</v>
      </c>
      <c r="BO50">
        <v>5.2468000000000004</v>
      </c>
      <c r="BP50">
        <v>17.4861</v>
      </c>
      <c r="BQ50" t="s">
        <v>82</v>
      </c>
      <c r="BR50" t="s">
        <v>82</v>
      </c>
      <c r="BS50">
        <v>2.2633999999999999</v>
      </c>
      <c r="BT50">
        <v>49.415399999999998</v>
      </c>
      <c r="BU50">
        <v>29.8628</v>
      </c>
      <c r="BV50">
        <v>25.915900000000001</v>
      </c>
      <c r="BW50">
        <v>5.7564000000000002</v>
      </c>
      <c r="BX50">
        <v>7.0845000000000002</v>
      </c>
      <c r="BY50" t="s">
        <v>82</v>
      </c>
      <c r="BZ50">
        <v>2.2875999999999999</v>
      </c>
      <c r="CA50" t="s">
        <v>82</v>
      </c>
      <c r="CB50" t="s">
        <v>82</v>
      </c>
      <c r="CC50">
        <v>17.695699999999999</v>
      </c>
      <c r="CD50" t="s">
        <v>82</v>
      </c>
    </row>
    <row r="51" spans="1:82" x14ac:dyDescent="0.25">
      <c r="A51" s="1">
        <v>39478</v>
      </c>
      <c r="B51">
        <v>12.9686</v>
      </c>
      <c r="C51" t="s">
        <v>82</v>
      </c>
      <c r="D51" t="s">
        <v>82</v>
      </c>
      <c r="E51">
        <v>19.632999999999999</v>
      </c>
      <c r="F51">
        <v>4.4077999999999999</v>
      </c>
      <c r="G51" t="s">
        <v>82</v>
      </c>
      <c r="H51" t="s">
        <v>82</v>
      </c>
      <c r="I51">
        <v>4.0503999999999998</v>
      </c>
      <c r="J51">
        <v>3.6812999999999998</v>
      </c>
      <c r="K51" t="s">
        <v>82</v>
      </c>
      <c r="L51">
        <v>9.0300999999999991</v>
      </c>
      <c r="M51" t="s">
        <v>82</v>
      </c>
      <c r="N51">
        <v>1.1466000000000001</v>
      </c>
      <c r="O51" t="s">
        <v>82</v>
      </c>
      <c r="P51">
        <v>4.4733999999999998</v>
      </c>
      <c r="Q51" t="s">
        <v>82</v>
      </c>
      <c r="R51">
        <v>1.3287</v>
      </c>
      <c r="S51" t="s">
        <v>82</v>
      </c>
      <c r="T51" t="s">
        <v>82</v>
      </c>
      <c r="U51">
        <v>3.0200999999999998</v>
      </c>
      <c r="V51">
        <v>2.2078000000000002</v>
      </c>
      <c r="W51">
        <v>20.0702</v>
      </c>
      <c r="X51">
        <v>5.5110000000000001</v>
      </c>
      <c r="Y51">
        <v>2.6032000000000002</v>
      </c>
      <c r="Z51" t="s">
        <v>82</v>
      </c>
      <c r="AA51" t="s">
        <v>82</v>
      </c>
      <c r="AB51">
        <v>8.7619000000000007</v>
      </c>
      <c r="AC51" t="s">
        <v>82</v>
      </c>
      <c r="AD51">
        <v>4.2039999999999997</v>
      </c>
      <c r="AE51">
        <v>12.2142</v>
      </c>
      <c r="AF51" t="s">
        <v>82</v>
      </c>
      <c r="AG51" t="s">
        <v>82</v>
      </c>
      <c r="AH51" t="s">
        <v>82</v>
      </c>
      <c r="AI51" t="s">
        <v>82</v>
      </c>
      <c r="AJ51">
        <v>5.4393000000000002</v>
      </c>
      <c r="AK51">
        <v>3.1768000000000001</v>
      </c>
      <c r="AL51" t="s">
        <v>82</v>
      </c>
      <c r="AM51" t="s">
        <v>82</v>
      </c>
      <c r="AN51" t="s">
        <v>82</v>
      </c>
      <c r="AO51" t="s">
        <v>82</v>
      </c>
      <c r="AP51">
        <v>1.8191999999999999</v>
      </c>
      <c r="AQ51">
        <v>2.9554999999999998</v>
      </c>
      <c r="AR51">
        <v>2.8752</v>
      </c>
      <c r="AS51" t="s">
        <v>82</v>
      </c>
      <c r="AT51">
        <v>12.721500000000001</v>
      </c>
      <c r="AU51">
        <v>16.529699999999998</v>
      </c>
      <c r="AV51" t="s">
        <v>82</v>
      </c>
      <c r="AW51">
        <v>9.1852999999999998</v>
      </c>
      <c r="AX51">
        <v>46.271099999999997</v>
      </c>
      <c r="AY51">
        <v>77.317099999999996</v>
      </c>
      <c r="AZ51" t="s">
        <v>82</v>
      </c>
      <c r="BA51">
        <v>4.0697999999999999</v>
      </c>
      <c r="BB51">
        <v>4.4442000000000004</v>
      </c>
      <c r="BC51">
        <v>2.9683999999999999</v>
      </c>
      <c r="BD51">
        <v>4.3273999999999999</v>
      </c>
      <c r="BE51" t="s">
        <v>82</v>
      </c>
      <c r="BF51">
        <v>4.0156999999999998</v>
      </c>
      <c r="BG51">
        <v>27.598700000000001</v>
      </c>
      <c r="BH51" t="s">
        <v>82</v>
      </c>
      <c r="BI51" t="s">
        <v>82</v>
      </c>
      <c r="BJ51" t="s">
        <v>82</v>
      </c>
      <c r="BK51" t="s">
        <v>82</v>
      </c>
      <c r="BL51">
        <v>13.4115</v>
      </c>
      <c r="BM51" t="s">
        <v>82</v>
      </c>
      <c r="BN51" t="s">
        <v>82</v>
      </c>
      <c r="BO51">
        <v>4.7404000000000002</v>
      </c>
      <c r="BP51">
        <v>20.877400000000002</v>
      </c>
      <c r="BQ51" t="s">
        <v>82</v>
      </c>
      <c r="BR51" t="s">
        <v>82</v>
      </c>
      <c r="BS51">
        <v>2.0882000000000001</v>
      </c>
      <c r="BT51">
        <v>50.533099999999997</v>
      </c>
      <c r="BU51">
        <v>24.042100000000001</v>
      </c>
      <c r="BV51">
        <v>24.188199999999998</v>
      </c>
      <c r="BW51">
        <v>5.827</v>
      </c>
      <c r="BX51">
        <v>6.1909999999999998</v>
      </c>
      <c r="BY51" t="s">
        <v>82</v>
      </c>
      <c r="BZ51">
        <v>2.1581999999999999</v>
      </c>
      <c r="CA51" t="s">
        <v>82</v>
      </c>
      <c r="CB51" t="s">
        <v>82</v>
      </c>
      <c r="CC51">
        <v>14.851699999999999</v>
      </c>
      <c r="CD51" t="s">
        <v>82</v>
      </c>
    </row>
    <row r="52" spans="1:82" x14ac:dyDescent="0.25">
      <c r="A52" s="1">
        <v>39507</v>
      </c>
      <c r="B52">
        <v>14.6593</v>
      </c>
      <c r="C52" t="s">
        <v>82</v>
      </c>
      <c r="D52" t="s">
        <v>82</v>
      </c>
      <c r="E52">
        <v>19.528300000000002</v>
      </c>
      <c r="F52">
        <v>5.0056000000000003</v>
      </c>
      <c r="G52" t="s">
        <v>82</v>
      </c>
      <c r="H52" t="s">
        <v>82</v>
      </c>
      <c r="I52">
        <v>3.9220999999999999</v>
      </c>
      <c r="J52">
        <v>4.0682999999999998</v>
      </c>
      <c r="K52" t="s">
        <v>82</v>
      </c>
      <c r="L52">
        <v>9.6669</v>
      </c>
      <c r="M52" t="s">
        <v>82</v>
      </c>
      <c r="N52">
        <v>1.3347</v>
      </c>
      <c r="O52" t="s">
        <v>82</v>
      </c>
      <c r="P52">
        <v>4.9344999999999999</v>
      </c>
      <c r="Q52" t="s">
        <v>82</v>
      </c>
      <c r="R52">
        <v>1.5302</v>
      </c>
      <c r="S52" t="s">
        <v>82</v>
      </c>
      <c r="T52" t="s">
        <v>82</v>
      </c>
      <c r="U52">
        <v>3.6928000000000001</v>
      </c>
      <c r="V52">
        <v>2.2115999999999998</v>
      </c>
      <c r="W52">
        <v>21.099599999999999</v>
      </c>
      <c r="X52">
        <v>6.3226000000000004</v>
      </c>
      <c r="Y52">
        <v>2.8165</v>
      </c>
      <c r="Z52" t="s">
        <v>82</v>
      </c>
      <c r="AA52" t="s">
        <v>82</v>
      </c>
      <c r="AB52">
        <v>10.3306</v>
      </c>
      <c r="AC52" t="s">
        <v>82</v>
      </c>
      <c r="AD52">
        <v>4.3826999999999998</v>
      </c>
      <c r="AE52">
        <v>12.1181</v>
      </c>
      <c r="AF52" t="s">
        <v>82</v>
      </c>
      <c r="AG52" t="s">
        <v>82</v>
      </c>
      <c r="AH52" t="s">
        <v>82</v>
      </c>
      <c r="AI52" t="s">
        <v>82</v>
      </c>
      <c r="AJ52">
        <v>6.6704999999999997</v>
      </c>
      <c r="AK52">
        <v>3.9070999999999998</v>
      </c>
      <c r="AL52" t="s">
        <v>82</v>
      </c>
      <c r="AM52" t="s">
        <v>82</v>
      </c>
      <c r="AN52" t="s">
        <v>82</v>
      </c>
      <c r="AO52" t="s">
        <v>82</v>
      </c>
      <c r="AP52">
        <v>1.7319</v>
      </c>
      <c r="AQ52">
        <v>3.2178</v>
      </c>
      <c r="AR52">
        <v>3.1589</v>
      </c>
      <c r="AS52" t="s">
        <v>82</v>
      </c>
      <c r="AT52">
        <v>15.4732</v>
      </c>
      <c r="AU52">
        <v>18.861699999999999</v>
      </c>
      <c r="AV52" t="s">
        <v>82</v>
      </c>
      <c r="AW52">
        <v>9.3473000000000006</v>
      </c>
      <c r="AX52">
        <v>55.807899999999997</v>
      </c>
      <c r="AY52">
        <v>82.539000000000001</v>
      </c>
      <c r="AZ52" t="s">
        <v>82</v>
      </c>
      <c r="BA52">
        <v>4.0697999999999999</v>
      </c>
      <c r="BB52">
        <v>4.5041000000000002</v>
      </c>
      <c r="BC52">
        <v>3.0072000000000001</v>
      </c>
      <c r="BD52">
        <v>4.7907999999999999</v>
      </c>
      <c r="BE52" t="s">
        <v>82</v>
      </c>
      <c r="BF52">
        <v>4.5800999999999998</v>
      </c>
      <c r="BG52">
        <v>27.382300000000001</v>
      </c>
      <c r="BH52" t="s">
        <v>82</v>
      </c>
      <c r="BI52" t="s">
        <v>82</v>
      </c>
      <c r="BJ52" t="s">
        <v>82</v>
      </c>
      <c r="BK52" t="s">
        <v>82</v>
      </c>
      <c r="BL52">
        <v>16.628599999999999</v>
      </c>
      <c r="BM52" t="s">
        <v>82</v>
      </c>
      <c r="BN52" t="s">
        <v>82</v>
      </c>
      <c r="BO52">
        <v>5.1460999999999997</v>
      </c>
      <c r="BP52">
        <v>27.553899999999999</v>
      </c>
      <c r="BQ52" t="s">
        <v>82</v>
      </c>
      <c r="BR52" t="s">
        <v>82</v>
      </c>
      <c r="BS52">
        <v>2.2633999999999999</v>
      </c>
      <c r="BT52">
        <v>55.003999999999998</v>
      </c>
      <c r="BU52">
        <v>27.154900000000001</v>
      </c>
      <c r="BV52">
        <v>26.735800000000001</v>
      </c>
      <c r="BW52">
        <v>6.9218000000000002</v>
      </c>
      <c r="BX52">
        <v>7.0068999999999999</v>
      </c>
      <c r="BY52" t="s">
        <v>82</v>
      </c>
      <c r="BZ52">
        <v>2.2078000000000002</v>
      </c>
      <c r="CA52" t="s">
        <v>82</v>
      </c>
      <c r="CB52" t="s">
        <v>82</v>
      </c>
      <c r="CC52">
        <v>16.066600000000001</v>
      </c>
      <c r="CD52" t="s">
        <v>82</v>
      </c>
    </row>
    <row r="53" spans="1:82" x14ac:dyDescent="0.25">
      <c r="A53" s="1">
        <v>39538</v>
      </c>
      <c r="B53">
        <v>11.323399999999999</v>
      </c>
      <c r="C53" t="s">
        <v>82</v>
      </c>
      <c r="D53" t="s">
        <v>82</v>
      </c>
      <c r="E53">
        <v>12.3066</v>
      </c>
      <c r="F53">
        <v>3.871</v>
      </c>
      <c r="G53" t="s">
        <v>82</v>
      </c>
      <c r="H53" t="s">
        <v>82</v>
      </c>
      <c r="I53">
        <v>2.7502</v>
      </c>
      <c r="J53">
        <v>4.2594000000000003</v>
      </c>
      <c r="K53" t="s">
        <v>82</v>
      </c>
      <c r="L53">
        <v>13.051399999999999</v>
      </c>
      <c r="M53" t="s">
        <v>82</v>
      </c>
      <c r="N53">
        <v>2.0672000000000001</v>
      </c>
      <c r="O53" t="s">
        <v>82</v>
      </c>
      <c r="P53">
        <v>5.7313999999999998</v>
      </c>
      <c r="Q53" t="s">
        <v>82</v>
      </c>
      <c r="R53">
        <v>1.4282999999999999</v>
      </c>
      <c r="S53" t="s">
        <v>82</v>
      </c>
      <c r="T53" t="s">
        <v>82</v>
      </c>
      <c r="U53">
        <v>4.1755000000000004</v>
      </c>
      <c r="V53">
        <v>2.4085000000000001</v>
      </c>
      <c r="W53">
        <v>18.982399999999998</v>
      </c>
      <c r="X53">
        <v>6.2591000000000001</v>
      </c>
      <c r="Y53">
        <v>2.8285999999999998</v>
      </c>
      <c r="Z53" t="s">
        <v>82</v>
      </c>
      <c r="AA53" t="s">
        <v>82</v>
      </c>
      <c r="AB53">
        <v>8.1905999999999999</v>
      </c>
      <c r="AC53" t="s">
        <v>82</v>
      </c>
      <c r="AD53">
        <v>4.1364000000000001</v>
      </c>
      <c r="AE53">
        <v>10.651899999999999</v>
      </c>
      <c r="AF53" t="s">
        <v>82</v>
      </c>
      <c r="AG53" t="s">
        <v>82</v>
      </c>
      <c r="AH53" t="s">
        <v>82</v>
      </c>
      <c r="AI53" t="s">
        <v>82</v>
      </c>
      <c r="AJ53">
        <v>6.1391</v>
      </c>
      <c r="AK53">
        <v>3.6661000000000001</v>
      </c>
      <c r="AL53" t="s">
        <v>82</v>
      </c>
      <c r="AM53" t="s">
        <v>82</v>
      </c>
      <c r="AN53" t="s">
        <v>82</v>
      </c>
      <c r="AO53" t="s">
        <v>82</v>
      </c>
      <c r="AP53">
        <v>1.7388999999999999</v>
      </c>
      <c r="AQ53">
        <v>3.3900999999999999</v>
      </c>
      <c r="AR53">
        <v>3.5219</v>
      </c>
      <c r="AS53" t="s">
        <v>82</v>
      </c>
      <c r="AT53">
        <v>14.3027</v>
      </c>
      <c r="AU53">
        <v>21.183800000000002</v>
      </c>
      <c r="AV53" t="s">
        <v>82</v>
      </c>
      <c r="AW53">
        <v>8.2571999999999992</v>
      </c>
      <c r="AX53">
        <v>23.113099999999999</v>
      </c>
      <c r="AY53">
        <v>72.686800000000005</v>
      </c>
      <c r="AZ53" t="s">
        <v>82</v>
      </c>
      <c r="BA53">
        <v>4.0697999999999999</v>
      </c>
      <c r="BB53">
        <v>3.6587000000000001</v>
      </c>
      <c r="BC53">
        <v>2.4177</v>
      </c>
      <c r="BD53">
        <v>3.7972000000000001</v>
      </c>
      <c r="BE53" t="s">
        <v>82</v>
      </c>
      <c r="BF53">
        <v>4.3949999999999996</v>
      </c>
      <c r="BG53">
        <v>23.259699999999999</v>
      </c>
      <c r="BH53" t="s">
        <v>82</v>
      </c>
      <c r="BI53" t="s">
        <v>82</v>
      </c>
      <c r="BJ53" t="s">
        <v>82</v>
      </c>
      <c r="BK53" t="s">
        <v>82</v>
      </c>
      <c r="BL53">
        <v>13.5496</v>
      </c>
      <c r="BM53" t="s">
        <v>82</v>
      </c>
      <c r="BN53" t="s">
        <v>82</v>
      </c>
      <c r="BO53">
        <v>4.8917999999999999</v>
      </c>
      <c r="BP53">
        <v>22.685300000000002</v>
      </c>
      <c r="BQ53" t="s">
        <v>82</v>
      </c>
      <c r="BR53" t="s">
        <v>82</v>
      </c>
      <c r="BS53">
        <v>2.2490000000000001</v>
      </c>
      <c r="BT53">
        <v>71.718800000000002</v>
      </c>
      <c r="BU53">
        <v>25.728100000000001</v>
      </c>
      <c r="BV53">
        <v>22.590800000000002</v>
      </c>
      <c r="BW53">
        <v>7.0056000000000003</v>
      </c>
      <c r="BX53">
        <v>6.6841999999999997</v>
      </c>
      <c r="BY53" t="s">
        <v>82</v>
      </c>
      <c r="BZ53">
        <v>2.0775999999999999</v>
      </c>
      <c r="CA53" t="s">
        <v>82</v>
      </c>
      <c r="CB53" t="s">
        <v>82</v>
      </c>
      <c r="CC53">
        <v>13.948</v>
      </c>
      <c r="CD53" t="s">
        <v>82</v>
      </c>
    </row>
    <row r="54" spans="1:82" x14ac:dyDescent="0.25">
      <c r="A54" s="1">
        <v>39568</v>
      </c>
      <c r="B54">
        <v>10.789199999999999</v>
      </c>
      <c r="C54" t="s">
        <v>82</v>
      </c>
      <c r="D54" t="s">
        <v>82</v>
      </c>
      <c r="E54">
        <v>10.1814</v>
      </c>
      <c r="F54">
        <v>3.6110000000000002</v>
      </c>
      <c r="G54" t="s">
        <v>82</v>
      </c>
      <c r="H54" t="s">
        <v>82</v>
      </c>
      <c r="I54">
        <v>3.4392</v>
      </c>
      <c r="J54">
        <v>4.9233000000000002</v>
      </c>
      <c r="K54" t="s">
        <v>82</v>
      </c>
      <c r="L54">
        <v>16.588000000000001</v>
      </c>
      <c r="M54" t="s">
        <v>82</v>
      </c>
      <c r="N54">
        <v>2.1676000000000002</v>
      </c>
      <c r="O54" t="s">
        <v>82</v>
      </c>
      <c r="P54">
        <v>5.5083000000000002</v>
      </c>
      <c r="Q54" t="s">
        <v>82</v>
      </c>
      <c r="R54">
        <v>1.6760999999999999</v>
      </c>
      <c r="S54" t="s">
        <v>82</v>
      </c>
      <c r="T54" t="s">
        <v>82</v>
      </c>
      <c r="U54">
        <v>4.9607000000000001</v>
      </c>
      <c r="V54">
        <v>2.5661999999999998</v>
      </c>
      <c r="W54">
        <v>18.982399999999998</v>
      </c>
      <c r="X54">
        <v>7.4599000000000002</v>
      </c>
      <c r="Y54">
        <v>3.0478999999999998</v>
      </c>
      <c r="Z54" t="s">
        <v>82</v>
      </c>
      <c r="AA54" t="s">
        <v>82</v>
      </c>
      <c r="AB54">
        <v>9.8918999999999997</v>
      </c>
      <c r="AC54" t="s">
        <v>82</v>
      </c>
      <c r="AD54">
        <v>4.4214000000000002</v>
      </c>
      <c r="AE54">
        <v>10.5787</v>
      </c>
      <c r="AF54" t="s">
        <v>82</v>
      </c>
      <c r="AG54" t="s">
        <v>82</v>
      </c>
      <c r="AH54">
        <v>2.0640999999999998</v>
      </c>
      <c r="AI54" t="s">
        <v>82</v>
      </c>
      <c r="AJ54">
        <v>7.4634</v>
      </c>
      <c r="AK54">
        <v>4.4385000000000003</v>
      </c>
      <c r="AL54" t="s">
        <v>82</v>
      </c>
      <c r="AM54" t="s">
        <v>82</v>
      </c>
      <c r="AN54" t="s">
        <v>82</v>
      </c>
      <c r="AO54" t="s">
        <v>82</v>
      </c>
      <c r="AP54">
        <v>1.8879999999999999</v>
      </c>
      <c r="AQ54">
        <v>3.9708999999999999</v>
      </c>
      <c r="AR54">
        <v>4.1763000000000003</v>
      </c>
      <c r="AS54" t="s">
        <v>82</v>
      </c>
      <c r="AT54">
        <v>17.291799999999999</v>
      </c>
      <c r="AU54">
        <v>22.959</v>
      </c>
      <c r="AV54" t="s">
        <v>82</v>
      </c>
      <c r="AW54">
        <v>10.2059</v>
      </c>
      <c r="AX54">
        <v>25.991800000000001</v>
      </c>
      <c r="AY54">
        <v>81.394000000000005</v>
      </c>
      <c r="AZ54" t="s">
        <v>82</v>
      </c>
      <c r="BA54">
        <v>4.0697999999999999</v>
      </c>
      <c r="BB54">
        <v>4.1382000000000003</v>
      </c>
      <c r="BC54">
        <v>2.7652000000000001</v>
      </c>
      <c r="BD54">
        <v>4.4904999999999999</v>
      </c>
      <c r="BE54" t="s">
        <v>82</v>
      </c>
      <c r="BF54">
        <v>4.6420000000000003</v>
      </c>
      <c r="BG54">
        <v>24.686499999999999</v>
      </c>
      <c r="BH54" t="s">
        <v>82</v>
      </c>
      <c r="BI54" t="s">
        <v>82</v>
      </c>
      <c r="BJ54" t="s">
        <v>82</v>
      </c>
      <c r="BK54" t="s">
        <v>82</v>
      </c>
      <c r="BL54">
        <v>17.5535</v>
      </c>
      <c r="BM54" t="s">
        <v>82</v>
      </c>
      <c r="BN54" t="s">
        <v>82</v>
      </c>
      <c r="BO54">
        <v>5.2718999999999996</v>
      </c>
      <c r="BP54">
        <v>27.474499999999999</v>
      </c>
      <c r="BQ54" t="s">
        <v>82</v>
      </c>
      <c r="BR54" t="s">
        <v>82</v>
      </c>
      <c r="BS54">
        <v>2.2629000000000001</v>
      </c>
      <c r="BT54">
        <v>75.5715</v>
      </c>
      <c r="BU54">
        <v>27.1678</v>
      </c>
      <c r="BV54">
        <v>21.397200000000002</v>
      </c>
      <c r="BW54">
        <v>8.6672999999999991</v>
      </c>
      <c r="BX54">
        <v>7.3041</v>
      </c>
      <c r="BY54" t="s">
        <v>82</v>
      </c>
      <c r="BZ54">
        <v>2.0038</v>
      </c>
      <c r="CA54" t="s">
        <v>82</v>
      </c>
      <c r="CB54" t="s">
        <v>82</v>
      </c>
      <c r="CC54">
        <v>14.2255</v>
      </c>
      <c r="CD54" t="s">
        <v>82</v>
      </c>
    </row>
    <row r="55" spans="1:82" x14ac:dyDescent="0.25">
      <c r="A55" s="1">
        <v>39598</v>
      </c>
      <c r="B55">
        <v>9.8717000000000006</v>
      </c>
      <c r="C55" t="s">
        <v>82</v>
      </c>
      <c r="D55" t="s">
        <v>82</v>
      </c>
      <c r="E55">
        <v>11.795299999999999</v>
      </c>
      <c r="F55">
        <v>4.3303000000000003</v>
      </c>
      <c r="G55" t="s">
        <v>82</v>
      </c>
      <c r="H55" t="s">
        <v>82</v>
      </c>
      <c r="I55">
        <v>3.9026999999999998</v>
      </c>
      <c r="J55">
        <v>5.1211000000000002</v>
      </c>
      <c r="K55" t="s">
        <v>82</v>
      </c>
      <c r="L55">
        <v>19.184200000000001</v>
      </c>
      <c r="M55" t="s">
        <v>82</v>
      </c>
      <c r="N55">
        <v>2.1526000000000001</v>
      </c>
      <c r="O55" t="s">
        <v>82</v>
      </c>
      <c r="P55">
        <v>5.0929000000000002</v>
      </c>
      <c r="Q55" t="s">
        <v>82</v>
      </c>
      <c r="R55">
        <v>1.8475999999999999</v>
      </c>
      <c r="S55" t="s">
        <v>82</v>
      </c>
      <c r="T55" t="s">
        <v>82</v>
      </c>
      <c r="U55">
        <v>4.516</v>
      </c>
      <c r="V55">
        <v>2.4209999999999998</v>
      </c>
      <c r="W55">
        <v>18.982399999999998</v>
      </c>
      <c r="X55">
        <v>8.1259999999999994</v>
      </c>
      <c r="Y55">
        <v>3.2780999999999998</v>
      </c>
      <c r="Z55" t="s">
        <v>82</v>
      </c>
      <c r="AA55" t="s">
        <v>82</v>
      </c>
      <c r="AB55">
        <v>9.7312999999999992</v>
      </c>
      <c r="AC55" t="s">
        <v>82</v>
      </c>
      <c r="AD55">
        <v>4.5313999999999997</v>
      </c>
      <c r="AE55">
        <v>9.3226999999999993</v>
      </c>
      <c r="AF55" t="s">
        <v>82</v>
      </c>
      <c r="AG55" t="s">
        <v>82</v>
      </c>
      <c r="AH55">
        <v>1.9799</v>
      </c>
      <c r="AI55" t="s">
        <v>82</v>
      </c>
      <c r="AJ55">
        <v>9.3382000000000005</v>
      </c>
      <c r="AK55">
        <v>5.6999000000000004</v>
      </c>
      <c r="AL55" t="s">
        <v>82</v>
      </c>
      <c r="AM55" t="s">
        <v>82</v>
      </c>
      <c r="AN55" t="s">
        <v>82</v>
      </c>
      <c r="AO55" t="s">
        <v>82</v>
      </c>
      <c r="AP55">
        <v>2.0697999999999999</v>
      </c>
      <c r="AQ55">
        <v>4.2610000000000001</v>
      </c>
      <c r="AR55">
        <v>4.4442000000000004</v>
      </c>
      <c r="AS55" t="s">
        <v>82</v>
      </c>
      <c r="AT55">
        <v>17.865300000000001</v>
      </c>
      <c r="AU55">
        <v>27.929400000000001</v>
      </c>
      <c r="AV55" t="s">
        <v>82</v>
      </c>
      <c r="AW55">
        <v>10.4323</v>
      </c>
      <c r="AX55">
        <v>29.333600000000001</v>
      </c>
      <c r="AY55">
        <v>73.822500000000005</v>
      </c>
      <c r="AZ55" t="s">
        <v>82</v>
      </c>
      <c r="BA55">
        <v>4.0697999999999999</v>
      </c>
      <c r="BB55">
        <v>4.6943999999999999</v>
      </c>
      <c r="BC55">
        <v>3.2107000000000001</v>
      </c>
      <c r="BD55">
        <v>5.0782999999999996</v>
      </c>
      <c r="BE55" t="s">
        <v>82</v>
      </c>
      <c r="BF55">
        <v>4.7407000000000004</v>
      </c>
      <c r="BG55">
        <v>27.012</v>
      </c>
      <c r="BH55" t="s">
        <v>82</v>
      </c>
      <c r="BI55" t="s">
        <v>82</v>
      </c>
      <c r="BJ55" t="s">
        <v>82</v>
      </c>
      <c r="BK55" t="s">
        <v>82</v>
      </c>
      <c r="BL55">
        <v>17.5535</v>
      </c>
      <c r="BM55" t="s">
        <v>82</v>
      </c>
      <c r="BN55" t="s">
        <v>82</v>
      </c>
      <c r="BO55">
        <v>5.8217999999999996</v>
      </c>
      <c r="BP55">
        <v>27.562000000000001</v>
      </c>
      <c r="BQ55" t="s">
        <v>82</v>
      </c>
      <c r="BR55" t="s">
        <v>82</v>
      </c>
      <c r="BS55">
        <v>2.4024000000000001</v>
      </c>
      <c r="BT55">
        <v>66.581900000000005</v>
      </c>
      <c r="BU55">
        <v>27.976199999999999</v>
      </c>
      <c r="BV55">
        <v>23.799099999999999</v>
      </c>
      <c r="BW55">
        <v>9.3444000000000003</v>
      </c>
      <c r="BX55">
        <v>7.2896000000000001</v>
      </c>
      <c r="BY55" t="s">
        <v>82</v>
      </c>
      <c r="BZ55">
        <v>2.2301000000000002</v>
      </c>
      <c r="CA55" t="s">
        <v>82</v>
      </c>
      <c r="CB55" t="s">
        <v>82</v>
      </c>
      <c r="CC55">
        <v>15.1577</v>
      </c>
      <c r="CD55" t="s">
        <v>82</v>
      </c>
    </row>
    <row r="56" spans="1:82" x14ac:dyDescent="0.25">
      <c r="A56" s="1">
        <v>39629</v>
      </c>
      <c r="B56">
        <v>7.5072999999999999</v>
      </c>
      <c r="C56" t="s">
        <v>82</v>
      </c>
      <c r="D56" t="s">
        <v>82</v>
      </c>
      <c r="E56">
        <v>10.0341</v>
      </c>
      <c r="F56">
        <v>3.8224999999999998</v>
      </c>
      <c r="G56" t="s">
        <v>82</v>
      </c>
      <c r="H56" t="s">
        <v>82</v>
      </c>
      <c r="I56">
        <v>2.8944999999999999</v>
      </c>
      <c r="J56">
        <v>4.5949</v>
      </c>
      <c r="K56" t="s">
        <v>82</v>
      </c>
      <c r="L56">
        <v>19.871200000000002</v>
      </c>
      <c r="M56" t="s">
        <v>82</v>
      </c>
      <c r="N56">
        <v>2.0705</v>
      </c>
      <c r="O56" t="s">
        <v>82</v>
      </c>
      <c r="P56">
        <v>5.0834000000000001</v>
      </c>
      <c r="Q56" t="s">
        <v>82</v>
      </c>
      <c r="R56">
        <v>1.8051999999999999</v>
      </c>
      <c r="S56" t="s">
        <v>82</v>
      </c>
      <c r="T56" t="s">
        <v>82</v>
      </c>
      <c r="U56">
        <v>4.4181999999999997</v>
      </c>
      <c r="V56">
        <v>2.3361000000000001</v>
      </c>
      <c r="W56">
        <v>18.982399999999998</v>
      </c>
      <c r="X56">
        <v>7.1326999999999998</v>
      </c>
      <c r="Y56">
        <v>3.3172999999999999</v>
      </c>
      <c r="Z56" t="s">
        <v>82</v>
      </c>
      <c r="AA56" t="s">
        <v>82</v>
      </c>
      <c r="AB56">
        <v>9.3543000000000003</v>
      </c>
      <c r="AC56" t="s">
        <v>82</v>
      </c>
      <c r="AD56">
        <v>4.5705</v>
      </c>
      <c r="AE56">
        <v>5.1593</v>
      </c>
      <c r="AF56" t="s">
        <v>82</v>
      </c>
      <c r="AG56" t="s">
        <v>82</v>
      </c>
      <c r="AH56">
        <v>1.764</v>
      </c>
      <c r="AI56" t="s">
        <v>82</v>
      </c>
      <c r="AJ56">
        <v>6.5038</v>
      </c>
      <c r="AK56">
        <v>4.0084999999999997</v>
      </c>
      <c r="AL56" t="s">
        <v>82</v>
      </c>
      <c r="AM56" t="s">
        <v>82</v>
      </c>
      <c r="AN56" t="s">
        <v>82</v>
      </c>
      <c r="AO56" t="s">
        <v>82</v>
      </c>
      <c r="AP56">
        <v>2.165</v>
      </c>
      <c r="AQ56">
        <v>3.6987000000000001</v>
      </c>
      <c r="AR56">
        <v>3.6088</v>
      </c>
      <c r="AS56" t="s">
        <v>82</v>
      </c>
      <c r="AT56">
        <v>13.563499999999999</v>
      </c>
      <c r="AU56">
        <v>14.946300000000001</v>
      </c>
      <c r="AV56" t="s">
        <v>82</v>
      </c>
      <c r="AW56">
        <v>9.8434000000000008</v>
      </c>
      <c r="AX56">
        <v>20.228400000000001</v>
      </c>
      <c r="AY56">
        <v>55.550400000000003</v>
      </c>
      <c r="AZ56" t="s">
        <v>82</v>
      </c>
      <c r="BA56">
        <v>4.0697999999999999</v>
      </c>
      <c r="BB56">
        <v>4.2683999999999997</v>
      </c>
      <c r="BC56">
        <v>2.7995000000000001</v>
      </c>
      <c r="BD56">
        <v>4.2678000000000003</v>
      </c>
      <c r="BE56" t="s">
        <v>82</v>
      </c>
      <c r="BF56">
        <v>4.9730999999999996</v>
      </c>
      <c r="BG56">
        <v>16.8856</v>
      </c>
      <c r="BH56" t="s">
        <v>82</v>
      </c>
      <c r="BI56" t="s">
        <v>82</v>
      </c>
      <c r="BJ56" t="s">
        <v>82</v>
      </c>
      <c r="BK56" t="s">
        <v>82</v>
      </c>
      <c r="BL56">
        <v>13.127700000000001</v>
      </c>
      <c r="BM56" t="s">
        <v>82</v>
      </c>
      <c r="BN56" t="s">
        <v>82</v>
      </c>
      <c r="BO56">
        <v>4.8966000000000003</v>
      </c>
      <c r="BP56">
        <v>23.3371</v>
      </c>
      <c r="BQ56" t="s">
        <v>82</v>
      </c>
      <c r="BR56" t="s">
        <v>82</v>
      </c>
      <c r="BS56">
        <v>2.3424</v>
      </c>
      <c r="BT56">
        <v>59.173000000000002</v>
      </c>
      <c r="BU56">
        <v>24.180700000000002</v>
      </c>
      <c r="BV56">
        <v>18.6891</v>
      </c>
      <c r="BW56">
        <v>8.2764000000000006</v>
      </c>
      <c r="BX56">
        <v>6.9284999999999997</v>
      </c>
      <c r="BY56" t="s">
        <v>82</v>
      </c>
      <c r="BZ56">
        <v>2.1692</v>
      </c>
      <c r="CA56" t="s">
        <v>82</v>
      </c>
      <c r="CB56" t="s">
        <v>82</v>
      </c>
      <c r="CC56">
        <v>13.8973</v>
      </c>
      <c r="CD56" t="s">
        <v>82</v>
      </c>
    </row>
    <row r="57" spans="1:82" x14ac:dyDescent="0.25">
      <c r="A57" s="1">
        <v>39660</v>
      </c>
      <c r="B57">
        <v>7.0137999999999998</v>
      </c>
      <c r="C57" t="s">
        <v>82</v>
      </c>
      <c r="D57" t="s">
        <v>82</v>
      </c>
      <c r="E57">
        <v>9.1431000000000004</v>
      </c>
      <c r="F57">
        <v>3.9258000000000002</v>
      </c>
      <c r="G57" t="s">
        <v>82</v>
      </c>
      <c r="H57" t="s">
        <v>82</v>
      </c>
      <c r="I57">
        <v>2.7782</v>
      </c>
      <c r="J57">
        <v>4.5968</v>
      </c>
      <c r="K57" t="s">
        <v>82</v>
      </c>
      <c r="L57">
        <v>20.4557</v>
      </c>
      <c r="M57" t="s">
        <v>82</v>
      </c>
      <c r="N57">
        <v>1.6863999999999999</v>
      </c>
      <c r="O57" t="s">
        <v>82</v>
      </c>
      <c r="P57">
        <v>5.4977</v>
      </c>
      <c r="Q57" t="s">
        <v>82</v>
      </c>
      <c r="R57">
        <v>1.7249000000000001</v>
      </c>
      <c r="S57" t="s">
        <v>82</v>
      </c>
      <c r="T57" t="s">
        <v>82</v>
      </c>
      <c r="U57">
        <v>4.4242999999999997</v>
      </c>
      <c r="V57">
        <v>2.2850000000000001</v>
      </c>
      <c r="W57">
        <v>18.982399999999998</v>
      </c>
      <c r="X57">
        <v>6.1169000000000002</v>
      </c>
      <c r="Y57">
        <v>3.2759</v>
      </c>
      <c r="Z57" t="s">
        <v>82</v>
      </c>
      <c r="AA57" t="s">
        <v>82</v>
      </c>
      <c r="AB57">
        <v>9.6332000000000004</v>
      </c>
      <c r="AC57" t="s">
        <v>82</v>
      </c>
      <c r="AD57">
        <v>4.5952999999999999</v>
      </c>
      <c r="AE57">
        <v>5.7782999999999998</v>
      </c>
      <c r="AF57" t="s">
        <v>82</v>
      </c>
      <c r="AG57" t="s">
        <v>82</v>
      </c>
      <c r="AH57">
        <v>1.7251000000000001</v>
      </c>
      <c r="AI57" t="s">
        <v>82</v>
      </c>
      <c r="AJ57">
        <v>5.8094000000000001</v>
      </c>
      <c r="AK57">
        <v>3.6223000000000001</v>
      </c>
      <c r="AL57" t="s">
        <v>82</v>
      </c>
      <c r="AM57" t="s">
        <v>82</v>
      </c>
      <c r="AN57" t="s">
        <v>82</v>
      </c>
      <c r="AO57" t="s">
        <v>82</v>
      </c>
      <c r="AP57">
        <v>2.2850999999999999</v>
      </c>
      <c r="AQ57">
        <v>3.7496999999999998</v>
      </c>
      <c r="AR57">
        <v>3.7098</v>
      </c>
      <c r="AS57" t="s">
        <v>82</v>
      </c>
      <c r="AT57">
        <v>13.355</v>
      </c>
      <c r="AU57">
        <v>13.966699999999999</v>
      </c>
      <c r="AV57" t="s">
        <v>82</v>
      </c>
      <c r="AW57">
        <v>9.8962000000000003</v>
      </c>
      <c r="AX57">
        <v>20.513300000000001</v>
      </c>
      <c r="AY57">
        <v>50.109900000000003</v>
      </c>
      <c r="AZ57" t="s">
        <v>82</v>
      </c>
      <c r="BA57">
        <v>4.0697999999999999</v>
      </c>
      <c r="BB57">
        <v>3.3224999999999998</v>
      </c>
      <c r="BC57">
        <v>2.1749000000000001</v>
      </c>
      <c r="BD57">
        <v>4.3085000000000004</v>
      </c>
      <c r="BE57" t="s">
        <v>82</v>
      </c>
      <c r="BF57">
        <v>5.3441000000000001</v>
      </c>
      <c r="BG57">
        <v>15.525700000000001</v>
      </c>
      <c r="BH57" t="s">
        <v>82</v>
      </c>
      <c r="BI57" t="s">
        <v>82</v>
      </c>
      <c r="BJ57" t="s">
        <v>82</v>
      </c>
      <c r="BK57" t="s">
        <v>82</v>
      </c>
      <c r="BL57">
        <v>13.676</v>
      </c>
      <c r="BM57" t="s">
        <v>82</v>
      </c>
      <c r="BN57" t="s">
        <v>82</v>
      </c>
      <c r="BO57">
        <v>4.641</v>
      </c>
      <c r="BP57">
        <v>19.770900000000001</v>
      </c>
      <c r="BQ57" t="s">
        <v>82</v>
      </c>
      <c r="BR57" t="s">
        <v>82</v>
      </c>
      <c r="BS57">
        <v>2.2288000000000001</v>
      </c>
      <c r="BT57">
        <v>59.173000000000002</v>
      </c>
      <c r="BU57">
        <v>24.2315</v>
      </c>
      <c r="BV57">
        <v>17.4207</v>
      </c>
      <c r="BW57">
        <v>7.2287999999999997</v>
      </c>
      <c r="BX57">
        <v>5.7141999999999999</v>
      </c>
      <c r="BY57" t="s">
        <v>82</v>
      </c>
      <c r="BZ57">
        <v>2.0796999999999999</v>
      </c>
      <c r="CA57" t="s">
        <v>82</v>
      </c>
      <c r="CB57" t="s">
        <v>82</v>
      </c>
      <c r="CC57">
        <v>12.5367</v>
      </c>
      <c r="CD57">
        <v>16.939399999999999</v>
      </c>
    </row>
    <row r="58" spans="1:82" x14ac:dyDescent="0.25">
      <c r="A58" s="1">
        <v>39689</v>
      </c>
      <c r="B58">
        <v>7.5659000000000001</v>
      </c>
      <c r="C58" t="s">
        <v>82</v>
      </c>
      <c r="D58" t="s">
        <v>82</v>
      </c>
      <c r="E58">
        <v>8.1949000000000005</v>
      </c>
      <c r="F58">
        <v>3.8096000000000001</v>
      </c>
      <c r="G58" t="s">
        <v>82</v>
      </c>
      <c r="H58" t="s">
        <v>82</v>
      </c>
      <c r="I58">
        <v>2.6473</v>
      </c>
      <c r="J58">
        <v>4.2031999999999998</v>
      </c>
      <c r="K58" t="s">
        <v>82</v>
      </c>
      <c r="L58">
        <v>16.598299999999998</v>
      </c>
      <c r="M58" t="s">
        <v>82</v>
      </c>
      <c r="N58">
        <v>1.54</v>
      </c>
      <c r="O58" t="s">
        <v>82</v>
      </c>
      <c r="P58">
        <v>4.6531000000000002</v>
      </c>
      <c r="Q58" t="s">
        <v>82</v>
      </c>
      <c r="R58">
        <v>1.6338999999999999</v>
      </c>
      <c r="S58" t="s">
        <v>82</v>
      </c>
      <c r="T58" t="s">
        <v>82</v>
      </c>
      <c r="U58">
        <v>4.2881</v>
      </c>
      <c r="V58">
        <v>2.1171000000000002</v>
      </c>
      <c r="W58">
        <v>18.982399999999998</v>
      </c>
      <c r="X58">
        <v>5.6597999999999997</v>
      </c>
      <c r="Y58">
        <v>2.7989999999999999</v>
      </c>
      <c r="Z58" t="s">
        <v>82</v>
      </c>
      <c r="AA58" t="s">
        <v>82</v>
      </c>
      <c r="AB58">
        <v>8.6571999999999996</v>
      </c>
      <c r="AC58" t="s">
        <v>82</v>
      </c>
      <c r="AD58">
        <v>4.0210999999999997</v>
      </c>
      <c r="AE58">
        <v>6.6872999999999996</v>
      </c>
      <c r="AF58" t="s">
        <v>82</v>
      </c>
      <c r="AG58" t="s">
        <v>82</v>
      </c>
      <c r="AH58">
        <v>1.6359999999999999</v>
      </c>
      <c r="AI58" t="s">
        <v>82</v>
      </c>
      <c r="AJ58">
        <v>5.2664999999999997</v>
      </c>
      <c r="AK58">
        <v>3.2496999999999998</v>
      </c>
      <c r="AL58" t="s">
        <v>82</v>
      </c>
      <c r="AM58" t="s">
        <v>82</v>
      </c>
      <c r="AN58" t="s">
        <v>82</v>
      </c>
      <c r="AO58" t="s">
        <v>82</v>
      </c>
      <c r="AP58">
        <v>1.9381999999999999</v>
      </c>
      <c r="AQ58">
        <v>3.4817</v>
      </c>
      <c r="AR58">
        <v>3.4228000000000001</v>
      </c>
      <c r="AS58" t="s">
        <v>82</v>
      </c>
      <c r="AT58">
        <v>12.5509</v>
      </c>
      <c r="AU58">
        <v>11.8058</v>
      </c>
      <c r="AV58" t="s">
        <v>82</v>
      </c>
      <c r="AW58">
        <v>9.5863999999999994</v>
      </c>
      <c r="AX58">
        <v>18.347999999999999</v>
      </c>
      <c r="AY58">
        <v>48.391800000000003</v>
      </c>
      <c r="AZ58" t="s">
        <v>82</v>
      </c>
      <c r="BA58">
        <v>1.8391</v>
      </c>
      <c r="BB58">
        <v>3.2256999999999998</v>
      </c>
      <c r="BC58">
        <v>2.1143000000000001</v>
      </c>
      <c r="BD58">
        <v>4.2</v>
      </c>
      <c r="BE58" t="s">
        <v>82</v>
      </c>
      <c r="BF58">
        <v>4.5269000000000004</v>
      </c>
      <c r="BG58">
        <v>14.7098</v>
      </c>
      <c r="BH58" t="s">
        <v>82</v>
      </c>
      <c r="BI58" t="s">
        <v>82</v>
      </c>
      <c r="BJ58" t="s">
        <v>82</v>
      </c>
      <c r="BK58" t="s">
        <v>82</v>
      </c>
      <c r="BL58">
        <v>12.189399999999999</v>
      </c>
      <c r="BM58" t="s">
        <v>82</v>
      </c>
      <c r="BN58" t="s">
        <v>82</v>
      </c>
      <c r="BO58">
        <v>4.5136000000000003</v>
      </c>
      <c r="BP58">
        <v>16.423400000000001</v>
      </c>
      <c r="BQ58" t="s">
        <v>82</v>
      </c>
      <c r="BR58" t="s">
        <v>82</v>
      </c>
      <c r="BS58">
        <v>2.0398999999999998</v>
      </c>
      <c r="BT58">
        <v>59.173000000000002</v>
      </c>
      <c r="BU58">
        <v>26.294599999999999</v>
      </c>
      <c r="BV58">
        <v>18.060300000000002</v>
      </c>
      <c r="BW58">
        <v>6.1143000000000001</v>
      </c>
      <c r="BX58">
        <v>5.2470999999999997</v>
      </c>
      <c r="BY58" t="s">
        <v>82</v>
      </c>
      <c r="BZ58">
        <v>2.0792000000000002</v>
      </c>
      <c r="CA58" t="s">
        <v>82</v>
      </c>
      <c r="CB58" t="s">
        <v>82</v>
      </c>
      <c r="CC58">
        <v>12.4671</v>
      </c>
      <c r="CD58">
        <v>15.222099999999999</v>
      </c>
    </row>
    <row r="59" spans="1:82" x14ac:dyDescent="0.25">
      <c r="A59" s="1">
        <v>39721</v>
      </c>
      <c r="B59">
        <v>7.0182000000000002</v>
      </c>
      <c r="C59" t="s">
        <v>82</v>
      </c>
      <c r="D59" t="s">
        <v>82</v>
      </c>
      <c r="E59">
        <v>10.7324</v>
      </c>
      <c r="F59">
        <v>1.8918999999999999</v>
      </c>
      <c r="G59" t="s">
        <v>82</v>
      </c>
      <c r="H59" t="s">
        <v>82</v>
      </c>
      <c r="I59">
        <v>2.3887</v>
      </c>
      <c r="J59">
        <v>4.1829999999999998</v>
      </c>
      <c r="K59" t="s">
        <v>82</v>
      </c>
      <c r="L59">
        <v>8.1822999999999997</v>
      </c>
      <c r="M59" t="s">
        <v>82</v>
      </c>
      <c r="N59">
        <v>0.8216</v>
      </c>
      <c r="O59" t="s">
        <v>82</v>
      </c>
      <c r="P59">
        <v>3.7847</v>
      </c>
      <c r="Q59" t="s">
        <v>82</v>
      </c>
      <c r="R59">
        <v>1.7746</v>
      </c>
      <c r="S59" t="s">
        <v>82</v>
      </c>
      <c r="T59" t="s">
        <v>82</v>
      </c>
      <c r="U59">
        <v>4.7842000000000002</v>
      </c>
      <c r="V59">
        <v>2.0167000000000002</v>
      </c>
      <c r="W59">
        <v>18.982399999999998</v>
      </c>
      <c r="X59">
        <v>5.2297000000000002</v>
      </c>
      <c r="Y59">
        <v>1.8064</v>
      </c>
      <c r="Z59" t="s">
        <v>82</v>
      </c>
      <c r="AA59" t="s">
        <v>82</v>
      </c>
      <c r="AB59">
        <v>8.6747999999999994</v>
      </c>
      <c r="AC59" t="s">
        <v>82</v>
      </c>
      <c r="AD59">
        <v>4.2910000000000004</v>
      </c>
      <c r="AE59">
        <v>8.1867999999999999</v>
      </c>
      <c r="AF59" t="s">
        <v>82</v>
      </c>
      <c r="AG59" t="s">
        <v>82</v>
      </c>
      <c r="AH59">
        <v>1.2391000000000001</v>
      </c>
      <c r="AI59" t="s">
        <v>82</v>
      </c>
      <c r="AJ59">
        <v>3.5142000000000002</v>
      </c>
      <c r="AK59">
        <v>2.2871000000000001</v>
      </c>
      <c r="AL59" t="s">
        <v>82</v>
      </c>
      <c r="AM59" t="s">
        <v>82</v>
      </c>
      <c r="AN59" t="s">
        <v>82</v>
      </c>
      <c r="AO59" t="s">
        <v>82</v>
      </c>
      <c r="AP59">
        <v>2.0185</v>
      </c>
      <c r="AQ59">
        <v>3.6324999999999998</v>
      </c>
      <c r="AR59">
        <v>3.782</v>
      </c>
      <c r="AS59" t="s">
        <v>82</v>
      </c>
      <c r="AT59">
        <v>10.447900000000001</v>
      </c>
      <c r="AU59">
        <v>25.6691</v>
      </c>
      <c r="AV59" t="s">
        <v>82</v>
      </c>
      <c r="AW59">
        <v>7.5425000000000004</v>
      </c>
      <c r="AX59">
        <v>6.7855999999999996</v>
      </c>
      <c r="AY59">
        <v>23.456399999999999</v>
      </c>
      <c r="AZ59" t="s">
        <v>82</v>
      </c>
      <c r="BA59">
        <v>1.8391</v>
      </c>
      <c r="BB59">
        <v>2.7423999999999999</v>
      </c>
      <c r="BC59">
        <v>1.8267</v>
      </c>
      <c r="BD59">
        <v>3.9830999999999999</v>
      </c>
      <c r="BE59" t="s">
        <v>82</v>
      </c>
      <c r="BF59">
        <v>4.3277999999999999</v>
      </c>
      <c r="BG59">
        <v>10.349500000000001</v>
      </c>
      <c r="BH59" t="s">
        <v>82</v>
      </c>
      <c r="BI59" t="s">
        <v>82</v>
      </c>
      <c r="BJ59" t="s">
        <v>82</v>
      </c>
      <c r="BK59" t="s">
        <v>82</v>
      </c>
      <c r="BL59">
        <v>7.5598999999999998</v>
      </c>
      <c r="BM59" t="s">
        <v>82</v>
      </c>
      <c r="BN59" t="s">
        <v>82</v>
      </c>
      <c r="BO59">
        <v>3.7248000000000001</v>
      </c>
      <c r="BP59">
        <v>9.7781000000000002</v>
      </c>
      <c r="BQ59" t="s">
        <v>82</v>
      </c>
      <c r="BR59" t="s">
        <v>82</v>
      </c>
      <c r="BS59">
        <v>2.0722</v>
      </c>
      <c r="BT59">
        <v>140.64400000000001</v>
      </c>
      <c r="BU59">
        <v>19.433299999999999</v>
      </c>
      <c r="BV59">
        <v>11.5587</v>
      </c>
      <c r="BW59">
        <v>4.1722999999999999</v>
      </c>
      <c r="BX59">
        <v>3.9327999999999999</v>
      </c>
      <c r="BY59" t="s">
        <v>82</v>
      </c>
      <c r="BZ59">
        <v>2.0148000000000001</v>
      </c>
      <c r="CA59" t="s">
        <v>82</v>
      </c>
      <c r="CB59" t="s">
        <v>82</v>
      </c>
      <c r="CC59">
        <v>9.7459000000000007</v>
      </c>
      <c r="CD59">
        <v>10.786300000000001</v>
      </c>
    </row>
    <row r="60" spans="1:82" x14ac:dyDescent="0.25">
      <c r="A60" s="1">
        <v>39752</v>
      </c>
      <c r="B60">
        <v>6.0824999999999996</v>
      </c>
      <c r="C60" t="s">
        <v>82</v>
      </c>
      <c r="D60" t="s">
        <v>82</v>
      </c>
      <c r="E60">
        <v>5.8109999999999999</v>
      </c>
      <c r="F60">
        <v>1.7548999999999999</v>
      </c>
      <c r="G60" t="s">
        <v>82</v>
      </c>
      <c r="H60" t="s">
        <v>82</v>
      </c>
      <c r="I60">
        <v>1.5508</v>
      </c>
      <c r="J60">
        <v>3.4209999999999998</v>
      </c>
      <c r="K60" t="s">
        <v>82</v>
      </c>
      <c r="L60">
        <v>8.1822999999999997</v>
      </c>
      <c r="M60" t="s">
        <v>82</v>
      </c>
      <c r="N60">
        <v>0.60309999999999997</v>
      </c>
      <c r="O60" t="s">
        <v>82</v>
      </c>
      <c r="P60">
        <v>3.7847</v>
      </c>
      <c r="Q60" t="s">
        <v>82</v>
      </c>
      <c r="R60">
        <v>1.5575000000000001</v>
      </c>
      <c r="S60" t="s">
        <v>82</v>
      </c>
      <c r="T60" t="s">
        <v>82</v>
      </c>
      <c r="U60">
        <v>4.2990000000000004</v>
      </c>
      <c r="V60">
        <v>1.3325</v>
      </c>
      <c r="W60">
        <v>18.982399999999998</v>
      </c>
      <c r="X60">
        <v>3.6844999999999999</v>
      </c>
      <c r="Y60">
        <v>1.2229000000000001</v>
      </c>
      <c r="Z60" t="s">
        <v>82</v>
      </c>
      <c r="AA60" t="s">
        <v>82</v>
      </c>
      <c r="AB60">
        <v>4.7154999999999996</v>
      </c>
      <c r="AC60" t="s">
        <v>82</v>
      </c>
      <c r="AD60">
        <v>3.5448</v>
      </c>
      <c r="AE60">
        <v>7.0305999999999997</v>
      </c>
      <c r="AF60" t="s">
        <v>82</v>
      </c>
      <c r="AG60" t="s">
        <v>82</v>
      </c>
      <c r="AH60">
        <v>1.3081</v>
      </c>
      <c r="AI60" t="s">
        <v>82</v>
      </c>
      <c r="AJ60">
        <v>2.3195999999999999</v>
      </c>
      <c r="AK60">
        <v>1.5093000000000001</v>
      </c>
      <c r="AL60" t="s">
        <v>82</v>
      </c>
      <c r="AM60" t="s">
        <v>82</v>
      </c>
      <c r="AN60" t="s">
        <v>82</v>
      </c>
      <c r="AO60" t="s">
        <v>82</v>
      </c>
      <c r="AP60">
        <v>1.6938</v>
      </c>
      <c r="AQ60">
        <v>2.7473000000000001</v>
      </c>
      <c r="AR60">
        <v>2.7633999999999999</v>
      </c>
      <c r="AS60" t="s">
        <v>82</v>
      </c>
      <c r="AT60">
        <v>6.9801000000000002</v>
      </c>
      <c r="AU60">
        <v>15.3226</v>
      </c>
      <c r="AV60" t="s">
        <v>82</v>
      </c>
      <c r="AW60">
        <v>6.4562999999999997</v>
      </c>
      <c r="AX60">
        <v>3.9115000000000002</v>
      </c>
      <c r="AY60">
        <v>15.1195</v>
      </c>
      <c r="AZ60" t="s">
        <v>82</v>
      </c>
      <c r="BA60">
        <v>1.8391</v>
      </c>
      <c r="BB60">
        <v>1.8583000000000001</v>
      </c>
      <c r="BC60">
        <v>1.2131000000000001</v>
      </c>
      <c r="BD60">
        <v>3.0091999999999999</v>
      </c>
      <c r="BE60" t="s">
        <v>82</v>
      </c>
      <c r="BF60">
        <v>3.4430000000000001</v>
      </c>
      <c r="BG60">
        <v>10.0844</v>
      </c>
      <c r="BH60" t="s">
        <v>82</v>
      </c>
      <c r="BI60" t="s">
        <v>82</v>
      </c>
      <c r="BJ60" t="s">
        <v>82</v>
      </c>
      <c r="BK60" t="s">
        <v>82</v>
      </c>
      <c r="BL60">
        <v>6.6237000000000004</v>
      </c>
      <c r="BM60" t="s">
        <v>82</v>
      </c>
      <c r="BN60" t="s">
        <v>82</v>
      </c>
      <c r="BO60">
        <v>3.5339999999999998</v>
      </c>
      <c r="BP60">
        <v>6.6818</v>
      </c>
      <c r="BQ60" t="s">
        <v>82</v>
      </c>
      <c r="BR60" t="s">
        <v>82</v>
      </c>
      <c r="BS60">
        <v>1.4125000000000001</v>
      </c>
      <c r="BT60">
        <v>110.506</v>
      </c>
      <c r="BU60">
        <v>16.064800000000002</v>
      </c>
      <c r="BV60">
        <v>9.1319999999999997</v>
      </c>
      <c r="BW60">
        <v>2.8839000000000001</v>
      </c>
      <c r="BX60">
        <v>3.1364000000000001</v>
      </c>
      <c r="BY60" t="s">
        <v>82</v>
      </c>
      <c r="BZ60">
        <v>1.9214</v>
      </c>
      <c r="CA60" t="s">
        <v>82</v>
      </c>
      <c r="CB60" t="s">
        <v>82</v>
      </c>
      <c r="CC60">
        <v>8.4478000000000009</v>
      </c>
      <c r="CD60">
        <v>10.446899999999999</v>
      </c>
    </row>
    <row r="61" spans="1:82" x14ac:dyDescent="0.25">
      <c r="A61" s="1">
        <v>39780</v>
      </c>
      <c r="B61">
        <v>6.5644</v>
      </c>
      <c r="C61" t="s">
        <v>82</v>
      </c>
      <c r="D61" t="s">
        <v>82</v>
      </c>
      <c r="E61">
        <v>7.6063999999999998</v>
      </c>
      <c r="F61">
        <v>1.8049999999999999</v>
      </c>
      <c r="G61" t="s">
        <v>82</v>
      </c>
      <c r="H61" t="s">
        <v>82</v>
      </c>
      <c r="I61">
        <v>1.5159</v>
      </c>
      <c r="J61">
        <v>3.2982999999999998</v>
      </c>
      <c r="K61" t="s">
        <v>82</v>
      </c>
      <c r="L61">
        <v>8.1822999999999997</v>
      </c>
      <c r="M61" t="s">
        <v>82</v>
      </c>
      <c r="N61">
        <v>0.61019999999999996</v>
      </c>
      <c r="O61" t="s">
        <v>82</v>
      </c>
      <c r="P61">
        <v>3.7847</v>
      </c>
      <c r="Q61" t="s">
        <v>82</v>
      </c>
      <c r="R61">
        <v>1.7226999999999999</v>
      </c>
      <c r="S61" t="s">
        <v>82</v>
      </c>
      <c r="T61" t="s">
        <v>82</v>
      </c>
      <c r="U61">
        <v>4.3003999999999998</v>
      </c>
      <c r="V61">
        <v>1.5845</v>
      </c>
      <c r="W61">
        <v>18.982399999999998</v>
      </c>
      <c r="X61">
        <v>3.3226</v>
      </c>
      <c r="Y61">
        <v>1.4451000000000001</v>
      </c>
      <c r="Z61" t="s">
        <v>82</v>
      </c>
      <c r="AA61" t="s">
        <v>82</v>
      </c>
      <c r="AB61">
        <v>3.4876999999999998</v>
      </c>
      <c r="AC61" t="s">
        <v>82</v>
      </c>
      <c r="AD61">
        <v>4.0639000000000003</v>
      </c>
      <c r="AE61">
        <v>5.3494999999999999</v>
      </c>
      <c r="AF61" t="s">
        <v>82</v>
      </c>
      <c r="AG61" t="s">
        <v>82</v>
      </c>
      <c r="AH61">
        <v>1.1745000000000001</v>
      </c>
      <c r="AI61" t="s">
        <v>82</v>
      </c>
      <c r="AJ61">
        <v>2.4411</v>
      </c>
      <c r="AK61">
        <v>1.5915999999999999</v>
      </c>
      <c r="AL61" t="s">
        <v>82</v>
      </c>
      <c r="AM61" t="s">
        <v>82</v>
      </c>
      <c r="AN61" t="s">
        <v>82</v>
      </c>
      <c r="AO61" t="s">
        <v>82</v>
      </c>
      <c r="AP61">
        <v>1.9789000000000001</v>
      </c>
      <c r="AQ61">
        <v>3.1478999999999999</v>
      </c>
      <c r="AR61">
        <v>3.2216</v>
      </c>
      <c r="AS61" t="s">
        <v>82</v>
      </c>
      <c r="AT61">
        <v>5.9042000000000003</v>
      </c>
      <c r="AU61">
        <v>12.55</v>
      </c>
      <c r="AV61" t="s">
        <v>82</v>
      </c>
      <c r="AW61">
        <v>6.8273999999999999</v>
      </c>
      <c r="AX61">
        <v>3.0611999999999999</v>
      </c>
      <c r="AY61">
        <v>19.076000000000001</v>
      </c>
      <c r="AZ61" t="s">
        <v>82</v>
      </c>
      <c r="BA61">
        <v>1.8391</v>
      </c>
      <c r="BB61">
        <v>1.5427</v>
      </c>
      <c r="BC61">
        <v>1.044</v>
      </c>
      <c r="BD61">
        <v>2.9533999999999998</v>
      </c>
      <c r="BE61" t="s">
        <v>82</v>
      </c>
      <c r="BF61">
        <v>3.5392000000000001</v>
      </c>
      <c r="BG61">
        <v>10.706300000000001</v>
      </c>
      <c r="BH61" t="s">
        <v>82</v>
      </c>
      <c r="BI61" t="s">
        <v>82</v>
      </c>
      <c r="BJ61" t="s">
        <v>82</v>
      </c>
      <c r="BK61" t="s">
        <v>82</v>
      </c>
      <c r="BL61">
        <v>5.1227999999999998</v>
      </c>
      <c r="BM61" t="s">
        <v>82</v>
      </c>
      <c r="BN61" t="s">
        <v>82</v>
      </c>
      <c r="BO61">
        <v>3.3106</v>
      </c>
      <c r="BP61">
        <v>6.7355</v>
      </c>
      <c r="BQ61" t="s">
        <v>82</v>
      </c>
      <c r="BR61" t="s">
        <v>82</v>
      </c>
      <c r="BS61">
        <v>1.7339</v>
      </c>
      <c r="BT61">
        <v>138.63480000000001</v>
      </c>
      <c r="BU61">
        <v>16.842199999999998</v>
      </c>
      <c r="BV61">
        <v>11.6755</v>
      </c>
      <c r="BW61">
        <v>2.407</v>
      </c>
      <c r="BX61">
        <v>3.0413999999999999</v>
      </c>
      <c r="BY61" t="s">
        <v>82</v>
      </c>
      <c r="BZ61">
        <v>1.9046000000000001</v>
      </c>
      <c r="CA61" t="s">
        <v>82</v>
      </c>
      <c r="CB61" t="s">
        <v>82</v>
      </c>
      <c r="CC61">
        <v>7.8983999999999996</v>
      </c>
      <c r="CD61">
        <v>10.3714</v>
      </c>
    </row>
    <row r="62" spans="1:82" x14ac:dyDescent="0.25">
      <c r="A62" s="1">
        <v>39813</v>
      </c>
      <c r="B62">
        <v>5.9946999999999999</v>
      </c>
      <c r="C62" t="s">
        <v>82</v>
      </c>
      <c r="D62" t="s">
        <v>82</v>
      </c>
      <c r="E62">
        <v>8.0792999999999999</v>
      </c>
      <c r="F62">
        <v>1.3372999999999999</v>
      </c>
      <c r="G62" t="s">
        <v>82</v>
      </c>
      <c r="H62">
        <v>6.8487999999999998</v>
      </c>
      <c r="I62">
        <v>1.2786</v>
      </c>
      <c r="J62">
        <v>3.4457</v>
      </c>
      <c r="K62" t="s">
        <v>82</v>
      </c>
      <c r="L62">
        <v>8.1822999999999997</v>
      </c>
      <c r="M62" t="s">
        <v>82</v>
      </c>
      <c r="N62">
        <v>0.72609999999999997</v>
      </c>
      <c r="O62" t="s">
        <v>82</v>
      </c>
      <c r="P62">
        <v>3.7847</v>
      </c>
      <c r="Q62" t="s">
        <v>82</v>
      </c>
      <c r="R62">
        <v>1.4879</v>
      </c>
      <c r="S62" t="s">
        <v>82</v>
      </c>
      <c r="T62">
        <v>9.9917999999999996</v>
      </c>
      <c r="U62">
        <v>4.1814</v>
      </c>
      <c r="V62">
        <v>1.7791999999999999</v>
      </c>
      <c r="W62">
        <v>18.982399999999998</v>
      </c>
      <c r="X62">
        <v>1.4976</v>
      </c>
      <c r="Y62">
        <v>1.722</v>
      </c>
      <c r="Z62" t="s">
        <v>82</v>
      </c>
      <c r="AA62" t="s">
        <v>82</v>
      </c>
      <c r="AB62">
        <v>4.9138999999999999</v>
      </c>
      <c r="AC62" t="s">
        <v>82</v>
      </c>
      <c r="AD62">
        <v>3.9887999999999999</v>
      </c>
      <c r="AE62">
        <v>4.8758999999999997</v>
      </c>
      <c r="AF62">
        <v>4.1120999999999999</v>
      </c>
      <c r="AG62" t="s">
        <v>82</v>
      </c>
      <c r="AH62">
        <v>1.0270999999999999</v>
      </c>
      <c r="AI62" t="s">
        <v>82</v>
      </c>
      <c r="AJ62">
        <v>2.9251999999999998</v>
      </c>
      <c r="AK62">
        <v>0.78190000000000004</v>
      </c>
      <c r="AL62" t="s">
        <v>82</v>
      </c>
      <c r="AM62" t="s">
        <v>82</v>
      </c>
      <c r="AN62" t="s">
        <v>82</v>
      </c>
      <c r="AO62" t="s">
        <v>82</v>
      </c>
      <c r="AP62">
        <v>1.986</v>
      </c>
      <c r="AQ62">
        <v>3.9342000000000001</v>
      </c>
      <c r="AR62">
        <v>3.6236000000000002</v>
      </c>
      <c r="AS62" t="s">
        <v>82</v>
      </c>
      <c r="AT62">
        <v>6.8749000000000002</v>
      </c>
      <c r="AU62">
        <v>10.346399999999999</v>
      </c>
      <c r="AV62" t="s">
        <v>82</v>
      </c>
      <c r="AW62">
        <v>6.6017999999999999</v>
      </c>
      <c r="AX62">
        <v>2.9481000000000002</v>
      </c>
      <c r="AY62">
        <v>15.359</v>
      </c>
      <c r="AZ62" t="s">
        <v>82</v>
      </c>
      <c r="BA62">
        <v>1.8391</v>
      </c>
      <c r="BB62">
        <v>1.7633000000000001</v>
      </c>
      <c r="BC62">
        <v>1.1803999999999999</v>
      </c>
      <c r="BD62">
        <v>2.5165000000000002</v>
      </c>
      <c r="BE62" t="s">
        <v>82</v>
      </c>
      <c r="BF62">
        <v>4.0715000000000003</v>
      </c>
      <c r="BG62">
        <v>9.4489999999999998</v>
      </c>
      <c r="BH62" t="s">
        <v>82</v>
      </c>
      <c r="BI62" t="s">
        <v>82</v>
      </c>
      <c r="BJ62" t="s">
        <v>82</v>
      </c>
      <c r="BK62" t="s">
        <v>82</v>
      </c>
      <c r="BL62">
        <v>6.8342999999999998</v>
      </c>
      <c r="BM62" t="s">
        <v>82</v>
      </c>
      <c r="BN62" t="s">
        <v>82</v>
      </c>
      <c r="BO62">
        <v>60.034700000000001</v>
      </c>
      <c r="BP62">
        <v>12.870799999999999</v>
      </c>
      <c r="BQ62" t="s">
        <v>82</v>
      </c>
      <c r="BR62" t="s">
        <v>82</v>
      </c>
      <c r="BS62">
        <v>1.8189</v>
      </c>
      <c r="BT62">
        <v>35.527999999999999</v>
      </c>
      <c r="BU62">
        <v>16.279599999999999</v>
      </c>
      <c r="BV62">
        <v>9.7737999999999996</v>
      </c>
      <c r="BW62">
        <v>2.6688000000000001</v>
      </c>
      <c r="BX62">
        <v>3.3349000000000002</v>
      </c>
      <c r="BY62" t="s">
        <v>82</v>
      </c>
      <c r="BZ62">
        <v>1.9839</v>
      </c>
      <c r="CA62" t="s">
        <v>82</v>
      </c>
      <c r="CB62" t="s">
        <v>82</v>
      </c>
      <c r="CC62">
        <v>9.2423999999999999</v>
      </c>
      <c r="CD62">
        <v>16.9375</v>
      </c>
    </row>
    <row r="63" spans="1:82" x14ac:dyDescent="0.25">
      <c r="A63" s="1">
        <v>39843</v>
      </c>
      <c r="B63">
        <v>5.6439000000000004</v>
      </c>
      <c r="C63" t="s">
        <v>82</v>
      </c>
      <c r="D63" t="s">
        <v>82</v>
      </c>
      <c r="E63">
        <v>8.0792999999999999</v>
      </c>
      <c r="F63">
        <v>1.3512</v>
      </c>
      <c r="G63" t="s">
        <v>82</v>
      </c>
      <c r="H63">
        <v>7.6997</v>
      </c>
      <c r="I63">
        <v>1.2367999999999999</v>
      </c>
      <c r="J63">
        <v>3.1389999999999998</v>
      </c>
      <c r="K63" t="s">
        <v>82</v>
      </c>
      <c r="L63">
        <v>8.1822999999999997</v>
      </c>
      <c r="M63" t="s">
        <v>82</v>
      </c>
      <c r="N63">
        <v>0.88619999999999999</v>
      </c>
      <c r="O63" t="s">
        <v>82</v>
      </c>
      <c r="P63">
        <v>3.7847</v>
      </c>
      <c r="Q63" t="s">
        <v>82</v>
      </c>
      <c r="R63">
        <v>1.4729000000000001</v>
      </c>
      <c r="S63" t="s">
        <v>82</v>
      </c>
      <c r="T63">
        <v>8.0254999999999992</v>
      </c>
      <c r="U63">
        <v>4.1675000000000004</v>
      </c>
      <c r="V63">
        <v>1.6578999999999999</v>
      </c>
      <c r="W63">
        <v>18.982399999999998</v>
      </c>
      <c r="X63">
        <v>1.8167</v>
      </c>
      <c r="Y63">
        <v>1.7531000000000001</v>
      </c>
      <c r="Z63" t="s">
        <v>82</v>
      </c>
      <c r="AA63" t="s">
        <v>82</v>
      </c>
      <c r="AB63">
        <v>4.9672999999999998</v>
      </c>
      <c r="AC63" t="s">
        <v>82</v>
      </c>
      <c r="AD63">
        <v>3.8576999999999999</v>
      </c>
      <c r="AE63">
        <v>4.8094999999999999</v>
      </c>
      <c r="AF63">
        <v>4.7728999999999999</v>
      </c>
      <c r="AG63" t="s">
        <v>82</v>
      </c>
      <c r="AH63">
        <v>1.0506</v>
      </c>
      <c r="AI63" t="s">
        <v>82</v>
      </c>
      <c r="AJ63">
        <v>2.9194</v>
      </c>
      <c r="AK63">
        <v>0.77449999999999997</v>
      </c>
      <c r="AL63" t="s">
        <v>82</v>
      </c>
      <c r="AM63" t="s">
        <v>82</v>
      </c>
      <c r="AN63" t="s">
        <v>82</v>
      </c>
      <c r="AO63" t="s">
        <v>82</v>
      </c>
      <c r="AP63">
        <v>2.0489999999999999</v>
      </c>
      <c r="AQ63">
        <v>3.6145999999999998</v>
      </c>
      <c r="AR63">
        <v>3.2570000000000001</v>
      </c>
      <c r="AS63" t="s">
        <v>82</v>
      </c>
      <c r="AT63">
        <v>6.2081</v>
      </c>
      <c r="AU63">
        <v>10.346399999999999</v>
      </c>
      <c r="AV63" t="s">
        <v>82</v>
      </c>
      <c r="AW63">
        <v>6.3838999999999997</v>
      </c>
      <c r="AX63">
        <v>3.2490000000000001</v>
      </c>
      <c r="AY63">
        <v>17.467600000000001</v>
      </c>
      <c r="AZ63" t="s">
        <v>82</v>
      </c>
      <c r="BA63">
        <v>1.8391</v>
      </c>
      <c r="BB63">
        <v>1.948</v>
      </c>
      <c r="BC63">
        <v>1.2936000000000001</v>
      </c>
      <c r="BD63">
        <v>2.3816000000000002</v>
      </c>
      <c r="BE63" t="s">
        <v>82</v>
      </c>
      <c r="BF63">
        <v>4.4260999999999999</v>
      </c>
      <c r="BG63">
        <v>7.5591999999999997</v>
      </c>
      <c r="BH63" t="s">
        <v>82</v>
      </c>
      <c r="BI63" t="s">
        <v>82</v>
      </c>
      <c r="BJ63" t="s">
        <v>82</v>
      </c>
      <c r="BK63" t="s">
        <v>82</v>
      </c>
      <c r="BL63">
        <v>7.8932000000000002</v>
      </c>
      <c r="BM63" t="s">
        <v>82</v>
      </c>
      <c r="BN63" t="s">
        <v>82</v>
      </c>
      <c r="BO63">
        <v>55.157600000000002</v>
      </c>
      <c r="BP63">
        <v>11.4918</v>
      </c>
      <c r="BQ63" t="s">
        <v>82</v>
      </c>
      <c r="BR63" t="s">
        <v>82</v>
      </c>
      <c r="BS63">
        <v>1.5716000000000001</v>
      </c>
      <c r="BT63">
        <v>48.841900000000003</v>
      </c>
      <c r="BU63">
        <v>17.472300000000001</v>
      </c>
      <c r="BV63">
        <v>10.260400000000001</v>
      </c>
      <c r="BW63">
        <v>2.9043000000000001</v>
      </c>
      <c r="BX63">
        <v>3.9142000000000001</v>
      </c>
      <c r="BY63" t="s">
        <v>82</v>
      </c>
      <c r="BZ63">
        <v>1.9741</v>
      </c>
      <c r="CA63" t="s">
        <v>82</v>
      </c>
      <c r="CB63" t="s">
        <v>82</v>
      </c>
      <c r="CC63">
        <v>8.6138999999999992</v>
      </c>
      <c r="CD63">
        <v>18.929300000000001</v>
      </c>
    </row>
    <row r="64" spans="1:82" x14ac:dyDescent="0.25">
      <c r="A64" s="1">
        <v>39871</v>
      </c>
      <c r="B64">
        <v>5.6967999999999996</v>
      </c>
      <c r="C64" t="s">
        <v>82</v>
      </c>
      <c r="D64" t="s">
        <v>82</v>
      </c>
      <c r="E64">
        <v>8.0792999999999999</v>
      </c>
      <c r="F64">
        <v>1.3532999999999999</v>
      </c>
      <c r="G64" t="s">
        <v>82</v>
      </c>
      <c r="H64">
        <v>6.8479999999999999</v>
      </c>
      <c r="I64">
        <v>1.2336</v>
      </c>
      <c r="J64">
        <v>3.1240000000000001</v>
      </c>
      <c r="K64" t="s">
        <v>82</v>
      </c>
      <c r="L64">
        <v>8.1822999999999997</v>
      </c>
      <c r="M64" t="s">
        <v>82</v>
      </c>
      <c r="N64">
        <v>0.84799999999999998</v>
      </c>
      <c r="O64" t="s">
        <v>82</v>
      </c>
      <c r="P64">
        <v>3.7847</v>
      </c>
      <c r="Q64" t="s">
        <v>82</v>
      </c>
      <c r="R64">
        <v>1.5571999999999999</v>
      </c>
      <c r="S64" t="s">
        <v>82</v>
      </c>
      <c r="T64">
        <v>6.8136999999999999</v>
      </c>
      <c r="U64">
        <v>4.3616999999999999</v>
      </c>
      <c r="V64">
        <v>1.6174999999999999</v>
      </c>
      <c r="W64">
        <v>18.982399999999998</v>
      </c>
      <c r="X64">
        <v>1.6189</v>
      </c>
      <c r="Y64">
        <v>1.9033</v>
      </c>
      <c r="Z64" t="s">
        <v>82</v>
      </c>
      <c r="AA64" t="s">
        <v>82</v>
      </c>
      <c r="AB64">
        <v>3.7602000000000002</v>
      </c>
      <c r="AC64" t="s">
        <v>82</v>
      </c>
      <c r="AD64">
        <v>3.8254000000000001</v>
      </c>
      <c r="AE64">
        <v>3.6473</v>
      </c>
      <c r="AF64">
        <v>5.0490000000000004</v>
      </c>
      <c r="AG64" t="s">
        <v>82</v>
      </c>
      <c r="AH64">
        <v>1.3416999999999999</v>
      </c>
      <c r="AI64" t="s">
        <v>82</v>
      </c>
      <c r="AJ64">
        <v>2.4590000000000001</v>
      </c>
      <c r="AK64">
        <v>0.64790000000000003</v>
      </c>
      <c r="AL64" t="s">
        <v>82</v>
      </c>
      <c r="AM64" t="s">
        <v>82</v>
      </c>
      <c r="AN64" t="s">
        <v>82</v>
      </c>
      <c r="AO64" t="s">
        <v>82</v>
      </c>
      <c r="AP64">
        <v>2.1844999999999999</v>
      </c>
      <c r="AQ64">
        <v>3.4910999999999999</v>
      </c>
      <c r="AR64">
        <v>3.0943000000000001</v>
      </c>
      <c r="AS64" t="s">
        <v>82</v>
      </c>
      <c r="AT64">
        <v>6.1860999999999997</v>
      </c>
      <c r="AU64">
        <v>10.346399999999999</v>
      </c>
      <c r="AV64" t="s">
        <v>82</v>
      </c>
      <c r="AW64">
        <v>6.4760999999999997</v>
      </c>
      <c r="AX64">
        <v>3.1345999999999998</v>
      </c>
      <c r="AY64">
        <v>19.1769</v>
      </c>
      <c r="AZ64" t="s">
        <v>82</v>
      </c>
      <c r="BA64">
        <v>1.8391</v>
      </c>
      <c r="BB64">
        <v>2.0975000000000001</v>
      </c>
      <c r="BC64">
        <v>1.3644000000000001</v>
      </c>
      <c r="BD64">
        <v>2.2227999999999999</v>
      </c>
      <c r="BE64" t="s">
        <v>82</v>
      </c>
      <c r="BF64">
        <v>3.7475999999999998</v>
      </c>
      <c r="BG64">
        <v>8.6363000000000003</v>
      </c>
      <c r="BH64" t="s">
        <v>82</v>
      </c>
      <c r="BI64" t="s">
        <v>82</v>
      </c>
      <c r="BJ64" t="s">
        <v>82</v>
      </c>
      <c r="BK64" t="s">
        <v>82</v>
      </c>
      <c r="BL64">
        <v>7.7007000000000003</v>
      </c>
      <c r="BM64" t="s">
        <v>82</v>
      </c>
      <c r="BN64" t="s">
        <v>82</v>
      </c>
      <c r="BO64">
        <v>52.828200000000002</v>
      </c>
      <c r="BP64">
        <v>12.870799999999999</v>
      </c>
      <c r="BQ64" t="s">
        <v>82</v>
      </c>
      <c r="BR64" t="s">
        <v>82</v>
      </c>
      <c r="BS64">
        <v>1.6551</v>
      </c>
      <c r="BT64">
        <v>47.322400000000002</v>
      </c>
      <c r="BU64">
        <v>18.8367</v>
      </c>
      <c r="BV64">
        <v>10.506500000000001</v>
      </c>
      <c r="BW64">
        <v>2.6095000000000002</v>
      </c>
      <c r="BX64">
        <v>3.7179000000000002</v>
      </c>
      <c r="BY64" t="s">
        <v>82</v>
      </c>
      <c r="BZ64">
        <v>1.9166000000000001</v>
      </c>
      <c r="CA64" t="s">
        <v>82</v>
      </c>
      <c r="CB64" t="s">
        <v>82</v>
      </c>
      <c r="CC64">
        <v>8.7720000000000002</v>
      </c>
      <c r="CD64">
        <v>14.227499999999999</v>
      </c>
    </row>
    <row r="65" spans="1:82" x14ac:dyDescent="0.25">
      <c r="A65" s="1">
        <v>39903</v>
      </c>
      <c r="B65">
        <v>6.1017000000000001</v>
      </c>
      <c r="C65" t="s">
        <v>82</v>
      </c>
      <c r="D65" t="s">
        <v>82</v>
      </c>
      <c r="E65">
        <v>8.0792999999999999</v>
      </c>
      <c r="F65">
        <v>1.5229999999999999</v>
      </c>
      <c r="G65" t="s">
        <v>82</v>
      </c>
      <c r="H65">
        <v>8.0786999999999995</v>
      </c>
      <c r="I65">
        <v>1.6494</v>
      </c>
      <c r="J65">
        <v>3.5175000000000001</v>
      </c>
      <c r="K65" t="s">
        <v>82</v>
      </c>
      <c r="L65">
        <v>8.1822999999999997</v>
      </c>
      <c r="M65" t="s">
        <v>82</v>
      </c>
      <c r="N65">
        <v>0.83120000000000005</v>
      </c>
      <c r="O65" t="s">
        <v>82</v>
      </c>
      <c r="P65">
        <v>3.7847</v>
      </c>
      <c r="Q65" t="s">
        <v>82</v>
      </c>
      <c r="R65">
        <v>1.7314000000000001</v>
      </c>
      <c r="S65" t="s">
        <v>82</v>
      </c>
      <c r="T65">
        <v>20.520399999999999</v>
      </c>
      <c r="U65">
        <v>4.5209999999999999</v>
      </c>
      <c r="V65">
        <v>1.6408</v>
      </c>
      <c r="W65">
        <v>18.982399999999998</v>
      </c>
      <c r="X65">
        <v>2.0158999999999998</v>
      </c>
      <c r="Y65">
        <v>1.7414000000000001</v>
      </c>
      <c r="Z65" t="s">
        <v>82</v>
      </c>
      <c r="AA65" t="s">
        <v>82</v>
      </c>
      <c r="AB65">
        <v>4.6585999999999999</v>
      </c>
      <c r="AC65" t="s">
        <v>82</v>
      </c>
      <c r="AD65">
        <v>4.3074000000000003</v>
      </c>
      <c r="AE65">
        <v>4.9015000000000004</v>
      </c>
      <c r="AF65">
        <v>6.3525999999999998</v>
      </c>
      <c r="AG65" t="s">
        <v>82</v>
      </c>
      <c r="AH65">
        <v>1.369</v>
      </c>
      <c r="AI65" t="s">
        <v>82</v>
      </c>
      <c r="AJ65">
        <v>3.1989000000000001</v>
      </c>
      <c r="AK65">
        <v>0.72360000000000002</v>
      </c>
      <c r="AL65" t="s">
        <v>82</v>
      </c>
      <c r="AM65" t="s">
        <v>82</v>
      </c>
      <c r="AN65" t="s">
        <v>82</v>
      </c>
      <c r="AO65" t="s">
        <v>82</v>
      </c>
      <c r="AP65">
        <v>2.3224999999999998</v>
      </c>
      <c r="AQ65">
        <v>3.3483000000000001</v>
      </c>
      <c r="AR65">
        <v>3.9192</v>
      </c>
      <c r="AS65" t="s">
        <v>82</v>
      </c>
      <c r="AT65">
        <v>6.9146999999999998</v>
      </c>
      <c r="AU65">
        <v>10.346399999999999</v>
      </c>
      <c r="AV65" t="s">
        <v>82</v>
      </c>
      <c r="AW65">
        <v>3.5524</v>
      </c>
      <c r="AX65">
        <v>4.1711</v>
      </c>
      <c r="AY65">
        <v>12.9678</v>
      </c>
      <c r="AZ65" t="s">
        <v>82</v>
      </c>
      <c r="BA65">
        <v>2.0097999999999998</v>
      </c>
      <c r="BB65">
        <v>2.3153000000000001</v>
      </c>
      <c r="BC65">
        <v>1.5054000000000001</v>
      </c>
      <c r="BD65">
        <v>2.7755000000000001</v>
      </c>
      <c r="BE65" t="s">
        <v>82</v>
      </c>
      <c r="BF65">
        <v>3.5428999999999999</v>
      </c>
      <c r="BG65">
        <v>9.2524999999999995</v>
      </c>
      <c r="BH65" t="s">
        <v>82</v>
      </c>
      <c r="BI65" t="s">
        <v>82</v>
      </c>
      <c r="BJ65" t="s">
        <v>82</v>
      </c>
      <c r="BK65" t="s">
        <v>82</v>
      </c>
      <c r="BL65">
        <v>10.967000000000001</v>
      </c>
      <c r="BM65" t="s">
        <v>82</v>
      </c>
      <c r="BN65" t="s">
        <v>82</v>
      </c>
      <c r="BO65">
        <v>224.21279999999999</v>
      </c>
      <c r="BP65">
        <v>12.3827</v>
      </c>
      <c r="BQ65" t="s">
        <v>82</v>
      </c>
      <c r="BR65" t="s">
        <v>82</v>
      </c>
      <c r="BS65">
        <v>1.7412000000000001</v>
      </c>
      <c r="BT65">
        <v>53.215499999999999</v>
      </c>
      <c r="BU65">
        <v>13.944100000000001</v>
      </c>
      <c r="BV65">
        <v>10.821999999999999</v>
      </c>
      <c r="BW65">
        <v>3.8532999999999999</v>
      </c>
      <c r="BX65">
        <v>4.4303999999999997</v>
      </c>
      <c r="BY65" t="s">
        <v>82</v>
      </c>
      <c r="BZ65">
        <v>2.1452</v>
      </c>
      <c r="CA65" t="s">
        <v>82</v>
      </c>
      <c r="CB65" t="s">
        <v>82</v>
      </c>
      <c r="CC65">
        <v>8.8313000000000006</v>
      </c>
      <c r="CD65">
        <v>16.9863</v>
      </c>
    </row>
    <row r="66" spans="1:82" x14ac:dyDescent="0.25">
      <c r="A66" s="1">
        <v>39933</v>
      </c>
      <c r="B66">
        <v>6.9230999999999998</v>
      </c>
      <c r="C66" t="s">
        <v>82</v>
      </c>
      <c r="D66" t="s">
        <v>82</v>
      </c>
      <c r="E66">
        <v>8.0792999999999999</v>
      </c>
      <c r="F66">
        <v>1.6921999999999999</v>
      </c>
      <c r="G66" t="s">
        <v>82</v>
      </c>
      <c r="H66">
        <v>10.193199999999999</v>
      </c>
      <c r="I66">
        <v>1.8048999999999999</v>
      </c>
      <c r="J66">
        <v>4.1256000000000004</v>
      </c>
      <c r="K66" t="s">
        <v>82</v>
      </c>
      <c r="L66">
        <v>8.1822999999999997</v>
      </c>
      <c r="M66" t="s">
        <v>82</v>
      </c>
      <c r="N66">
        <v>0.98799999999999999</v>
      </c>
      <c r="O66" t="s">
        <v>82</v>
      </c>
      <c r="P66">
        <v>3.7847</v>
      </c>
      <c r="Q66" t="s">
        <v>82</v>
      </c>
      <c r="R66">
        <v>1.7663</v>
      </c>
      <c r="S66" t="s">
        <v>82</v>
      </c>
      <c r="T66">
        <v>29.536000000000001</v>
      </c>
      <c r="U66">
        <v>4.7793000000000001</v>
      </c>
      <c r="V66">
        <v>1.9794</v>
      </c>
      <c r="W66">
        <v>18.982399999999998</v>
      </c>
      <c r="X66">
        <v>2.3599000000000001</v>
      </c>
      <c r="Y66">
        <v>2.2155</v>
      </c>
      <c r="Z66" t="s">
        <v>82</v>
      </c>
      <c r="AA66" t="s">
        <v>82</v>
      </c>
      <c r="AB66">
        <v>6.9066999999999998</v>
      </c>
      <c r="AC66" t="s">
        <v>82</v>
      </c>
      <c r="AD66">
        <v>4.5303000000000004</v>
      </c>
      <c r="AE66">
        <v>5.5827999999999998</v>
      </c>
      <c r="AF66">
        <v>8.0294000000000008</v>
      </c>
      <c r="AG66" t="s">
        <v>82</v>
      </c>
      <c r="AH66">
        <v>1.6169</v>
      </c>
      <c r="AI66" t="s">
        <v>82</v>
      </c>
      <c r="AJ66">
        <v>3.8932000000000002</v>
      </c>
      <c r="AK66">
        <v>0.87849999999999995</v>
      </c>
      <c r="AL66" t="s">
        <v>82</v>
      </c>
      <c r="AM66" t="s">
        <v>82</v>
      </c>
      <c r="AN66" t="s">
        <v>82</v>
      </c>
      <c r="AO66" t="s">
        <v>82</v>
      </c>
      <c r="AP66">
        <v>2.3050999999999999</v>
      </c>
      <c r="AQ66">
        <v>3.9405999999999999</v>
      </c>
      <c r="AR66">
        <v>4.6471999999999998</v>
      </c>
      <c r="AS66" t="s">
        <v>82</v>
      </c>
      <c r="AT66">
        <v>9.7429000000000006</v>
      </c>
      <c r="AU66">
        <v>10.346399999999999</v>
      </c>
      <c r="AV66" t="s">
        <v>82</v>
      </c>
      <c r="AW66">
        <v>4.5500999999999996</v>
      </c>
      <c r="AX66">
        <v>6.4462999999999999</v>
      </c>
      <c r="AY66">
        <v>15.2064</v>
      </c>
      <c r="AZ66" t="s">
        <v>82</v>
      </c>
      <c r="BA66">
        <v>1.6451</v>
      </c>
      <c r="BB66">
        <v>2.4336000000000002</v>
      </c>
      <c r="BC66">
        <v>1.5761000000000001</v>
      </c>
      <c r="BD66">
        <v>4.0791000000000004</v>
      </c>
      <c r="BE66" t="s">
        <v>82</v>
      </c>
      <c r="BF66">
        <v>3.9236</v>
      </c>
      <c r="BG66">
        <v>11.8432</v>
      </c>
      <c r="BH66" t="s">
        <v>82</v>
      </c>
      <c r="BI66" t="s">
        <v>82</v>
      </c>
      <c r="BJ66" t="s">
        <v>82</v>
      </c>
      <c r="BK66" t="s">
        <v>82</v>
      </c>
      <c r="BL66">
        <v>15.335800000000001</v>
      </c>
      <c r="BM66" t="s">
        <v>82</v>
      </c>
      <c r="BN66" t="s">
        <v>82</v>
      </c>
      <c r="BO66">
        <v>270.70659999999998</v>
      </c>
      <c r="BP66">
        <v>14.880699999999999</v>
      </c>
      <c r="BQ66" t="s">
        <v>82</v>
      </c>
      <c r="BR66" t="s">
        <v>82</v>
      </c>
      <c r="BS66">
        <v>2.8515999999999999</v>
      </c>
      <c r="BT66">
        <v>59.168399999999998</v>
      </c>
      <c r="BU66">
        <v>20.035</v>
      </c>
      <c r="BV66">
        <v>11.903499999999999</v>
      </c>
      <c r="BW66">
        <v>4.2060000000000004</v>
      </c>
      <c r="BX66">
        <v>5.2328999999999999</v>
      </c>
      <c r="BY66" t="s">
        <v>82</v>
      </c>
      <c r="BZ66">
        <v>2.2376999999999998</v>
      </c>
      <c r="CA66" t="s">
        <v>82</v>
      </c>
      <c r="CB66" t="s">
        <v>82</v>
      </c>
      <c r="CC66">
        <v>10.6082</v>
      </c>
      <c r="CD66">
        <v>22.154399999999999</v>
      </c>
    </row>
    <row r="67" spans="1:82" x14ac:dyDescent="0.25">
      <c r="A67" s="1">
        <v>39962</v>
      </c>
      <c r="B67">
        <v>7.2526000000000002</v>
      </c>
      <c r="C67" t="s">
        <v>82</v>
      </c>
      <c r="D67" t="s">
        <v>82</v>
      </c>
      <c r="E67">
        <v>8.0792999999999999</v>
      </c>
      <c r="F67">
        <v>1.6645000000000001</v>
      </c>
      <c r="G67" t="s">
        <v>82</v>
      </c>
      <c r="H67">
        <v>13.1914</v>
      </c>
      <c r="I67">
        <v>2.0775999999999999</v>
      </c>
      <c r="J67">
        <v>4.4592000000000001</v>
      </c>
      <c r="K67" t="s">
        <v>82</v>
      </c>
      <c r="L67">
        <v>8.1822999999999997</v>
      </c>
      <c r="M67" t="s">
        <v>82</v>
      </c>
      <c r="N67">
        <v>1.0859000000000001</v>
      </c>
      <c r="O67" t="s">
        <v>82</v>
      </c>
      <c r="P67">
        <v>3.7847</v>
      </c>
      <c r="Q67" t="s">
        <v>82</v>
      </c>
      <c r="R67">
        <v>1.7557</v>
      </c>
      <c r="S67" t="s">
        <v>82</v>
      </c>
      <c r="T67">
        <v>34.843600000000002</v>
      </c>
      <c r="U67">
        <v>4.5941999999999998</v>
      </c>
      <c r="V67">
        <v>2.0714000000000001</v>
      </c>
      <c r="W67">
        <v>18.982399999999998</v>
      </c>
      <c r="X67">
        <v>2.8673000000000002</v>
      </c>
      <c r="Y67">
        <v>2.4131999999999998</v>
      </c>
      <c r="Z67" t="s">
        <v>82</v>
      </c>
      <c r="AA67" t="s">
        <v>82</v>
      </c>
      <c r="AB67">
        <v>7.7686999999999999</v>
      </c>
      <c r="AC67" t="s">
        <v>82</v>
      </c>
      <c r="AD67">
        <v>4.5953999999999997</v>
      </c>
      <c r="AE67">
        <v>6.1189999999999998</v>
      </c>
      <c r="AF67">
        <v>9.3423999999999996</v>
      </c>
      <c r="AG67" t="s">
        <v>82</v>
      </c>
      <c r="AH67">
        <v>1.806</v>
      </c>
      <c r="AI67" t="s">
        <v>82</v>
      </c>
      <c r="AJ67">
        <v>5.1108000000000002</v>
      </c>
      <c r="AK67">
        <v>1.1174999999999999</v>
      </c>
      <c r="AL67" t="s">
        <v>82</v>
      </c>
      <c r="AM67" t="s">
        <v>82</v>
      </c>
      <c r="AN67" t="s">
        <v>82</v>
      </c>
      <c r="AO67" t="s">
        <v>82</v>
      </c>
      <c r="AP67">
        <v>2.2637999999999998</v>
      </c>
      <c r="AQ67">
        <v>4.1737000000000002</v>
      </c>
      <c r="AR67">
        <v>4.8784000000000001</v>
      </c>
      <c r="AS67" t="s">
        <v>82</v>
      </c>
      <c r="AT67">
        <v>10.5808</v>
      </c>
      <c r="AU67">
        <v>10.346399999999999</v>
      </c>
      <c r="AV67" t="s">
        <v>82</v>
      </c>
      <c r="AW67">
        <v>5.3380999999999998</v>
      </c>
      <c r="AX67">
        <v>8.3609000000000009</v>
      </c>
      <c r="AY67">
        <v>17.666399999999999</v>
      </c>
      <c r="AZ67" t="s">
        <v>82</v>
      </c>
      <c r="BA67">
        <v>1.6451</v>
      </c>
      <c r="BB67">
        <v>2.8511000000000002</v>
      </c>
      <c r="BC67">
        <v>1.8381000000000001</v>
      </c>
      <c r="BD67">
        <v>3.8689</v>
      </c>
      <c r="BE67" t="s">
        <v>82</v>
      </c>
      <c r="BF67">
        <v>4.4471999999999996</v>
      </c>
      <c r="BG67">
        <v>13.8347</v>
      </c>
      <c r="BH67" t="s">
        <v>82</v>
      </c>
      <c r="BI67" t="s">
        <v>82</v>
      </c>
      <c r="BJ67" t="s">
        <v>82</v>
      </c>
      <c r="BK67" t="s">
        <v>82</v>
      </c>
      <c r="BL67">
        <v>16.780799999999999</v>
      </c>
      <c r="BM67" t="s">
        <v>82</v>
      </c>
      <c r="BN67" t="s">
        <v>82</v>
      </c>
      <c r="BO67">
        <v>272.8254</v>
      </c>
      <c r="BP67">
        <v>15.829499999999999</v>
      </c>
      <c r="BQ67" t="s">
        <v>82</v>
      </c>
      <c r="BR67" t="s">
        <v>82</v>
      </c>
      <c r="BS67">
        <v>2.8965999999999998</v>
      </c>
      <c r="BT67">
        <v>69.0899</v>
      </c>
      <c r="BU67">
        <v>23.696400000000001</v>
      </c>
      <c r="BV67">
        <v>12.5434</v>
      </c>
      <c r="BW67">
        <v>5.1595000000000004</v>
      </c>
      <c r="BX67">
        <v>5.5141999999999998</v>
      </c>
      <c r="BY67" t="s">
        <v>82</v>
      </c>
      <c r="BZ67">
        <v>2.3576999999999999</v>
      </c>
      <c r="CA67" t="s">
        <v>82</v>
      </c>
      <c r="CB67" t="s">
        <v>82</v>
      </c>
      <c r="CC67">
        <v>12.082599999999999</v>
      </c>
      <c r="CD67">
        <v>30.039899999999999</v>
      </c>
    </row>
    <row r="68" spans="1:82" x14ac:dyDescent="0.25">
      <c r="A68" s="1">
        <v>39994</v>
      </c>
      <c r="B68">
        <v>6.7305000000000001</v>
      </c>
      <c r="C68" t="s">
        <v>82</v>
      </c>
      <c r="D68" t="s">
        <v>82</v>
      </c>
      <c r="E68">
        <v>8.0792999999999999</v>
      </c>
      <c r="F68">
        <v>3.0985999999999998</v>
      </c>
      <c r="G68" t="s">
        <v>82</v>
      </c>
      <c r="H68">
        <v>16.188300000000002</v>
      </c>
      <c r="I68">
        <v>1.9346000000000001</v>
      </c>
      <c r="J68">
        <v>4.1977000000000002</v>
      </c>
      <c r="K68" t="s">
        <v>82</v>
      </c>
      <c r="L68">
        <v>8.1822999999999997</v>
      </c>
      <c r="M68" t="s">
        <v>82</v>
      </c>
      <c r="N68">
        <v>0.83279999999999998</v>
      </c>
      <c r="O68" t="s">
        <v>82</v>
      </c>
      <c r="P68">
        <v>3.7847</v>
      </c>
      <c r="Q68" t="s">
        <v>82</v>
      </c>
      <c r="R68">
        <v>1.7767999999999999</v>
      </c>
      <c r="S68" t="s">
        <v>82</v>
      </c>
      <c r="T68">
        <v>30.739000000000001</v>
      </c>
      <c r="U68">
        <v>4.7149000000000001</v>
      </c>
      <c r="V68">
        <v>2.2957000000000001</v>
      </c>
      <c r="W68">
        <v>18.982399999999998</v>
      </c>
      <c r="X68">
        <v>2.9546000000000001</v>
      </c>
      <c r="Y68">
        <v>2.6968999999999999</v>
      </c>
      <c r="Z68" t="s">
        <v>82</v>
      </c>
      <c r="AA68" t="s">
        <v>82</v>
      </c>
      <c r="AB68">
        <v>6.8776999999999999</v>
      </c>
      <c r="AC68" t="s">
        <v>82</v>
      </c>
      <c r="AD68">
        <v>4.5373999999999999</v>
      </c>
      <c r="AE68">
        <v>4.6825000000000001</v>
      </c>
      <c r="AF68">
        <v>25.351500000000001</v>
      </c>
      <c r="AG68" t="s">
        <v>82</v>
      </c>
      <c r="AH68">
        <v>1.9432</v>
      </c>
      <c r="AI68" t="s">
        <v>82</v>
      </c>
      <c r="AJ68">
        <v>15.7521</v>
      </c>
      <c r="AK68">
        <v>1.4454</v>
      </c>
      <c r="AL68" t="s">
        <v>82</v>
      </c>
      <c r="AM68" t="s">
        <v>82</v>
      </c>
      <c r="AN68" t="s">
        <v>82</v>
      </c>
      <c r="AO68" t="s">
        <v>82</v>
      </c>
      <c r="AP68">
        <v>2.2948</v>
      </c>
      <c r="AQ68">
        <v>3.6482999999999999</v>
      </c>
      <c r="AR68">
        <v>5.0143000000000004</v>
      </c>
      <c r="AS68" t="s">
        <v>82</v>
      </c>
      <c r="AT68">
        <v>10.447900000000001</v>
      </c>
      <c r="AU68">
        <v>8.8660999999999994</v>
      </c>
      <c r="AV68" t="s">
        <v>82</v>
      </c>
      <c r="AW68">
        <v>3.6114999999999999</v>
      </c>
      <c r="AX68">
        <v>7.9347000000000003</v>
      </c>
      <c r="AY68">
        <v>14.0236</v>
      </c>
      <c r="AZ68" t="s">
        <v>82</v>
      </c>
      <c r="BA68">
        <v>1.6451</v>
      </c>
      <c r="BB68">
        <v>2.7021000000000002</v>
      </c>
      <c r="BC68">
        <v>1.7665</v>
      </c>
      <c r="BD68">
        <v>3.5030000000000001</v>
      </c>
      <c r="BE68" t="s">
        <v>82</v>
      </c>
      <c r="BF68">
        <v>4.9673999999999996</v>
      </c>
      <c r="BG68">
        <v>14.109500000000001</v>
      </c>
      <c r="BH68" t="s">
        <v>82</v>
      </c>
      <c r="BI68" t="s">
        <v>82</v>
      </c>
      <c r="BJ68" t="s">
        <v>82</v>
      </c>
      <c r="BK68" t="s">
        <v>82</v>
      </c>
      <c r="BL68">
        <v>20.4041</v>
      </c>
      <c r="BM68" t="s">
        <v>82</v>
      </c>
      <c r="BN68" t="s">
        <v>82</v>
      </c>
      <c r="BO68">
        <v>34.251899999999999</v>
      </c>
      <c r="BP68">
        <v>21.582000000000001</v>
      </c>
      <c r="BQ68" t="s">
        <v>82</v>
      </c>
      <c r="BR68" t="s">
        <v>82</v>
      </c>
      <c r="BS68">
        <v>2.7073</v>
      </c>
      <c r="BT68">
        <v>53.521700000000003</v>
      </c>
      <c r="BU68">
        <v>18.953199999999999</v>
      </c>
      <c r="BV68">
        <v>12.438599999999999</v>
      </c>
      <c r="BW68">
        <v>6.7150999999999996</v>
      </c>
      <c r="BX68">
        <v>7.4493999999999998</v>
      </c>
      <c r="BY68" t="s">
        <v>82</v>
      </c>
      <c r="BZ68">
        <v>2.3885000000000001</v>
      </c>
      <c r="CA68" t="s">
        <v>82</v>
      </c>
      <c r="CB68" t="s">
        <v>82</v>
      </c>
      <c r="CC68">
        <v>11.2844</v>
      </c>
      <c r="CD68">
        <v>23.845800000000001</v>
      </c>
    </row>
    <row r="69" spans="1:82" x14ac:dyDescent="0.25">
      <c r="A69" s="1">
        <v>40025</v>
      </c>
      <c r="B69">
        <v>7.0552000000000001</v>
      </c>
      <c r="C69" t="s">
        <v>82</v>
      </c>
      <c r="D69" t="s">
        <v>82</v>
      </c>
      <c r="E69">
        <v>8.0792999999999999</v>
      </c>
      <c r="F69">
        <v>3.1040000000000001</v>
      </c>
      <c r="G69" t="s">
        <v>82</v>
      </c>
      <c r="H69">
        <v>16.5731</v>
      </c>
      <c r="I69">
        <v>2.1593</v>
      </c>
      <c r="J69">
        <v>4.3448000000000002</v>
      </c>
      <c r="K69" t="s">
        <v>82</v>
      </c>
      <c r="L69">
        <v>8.1822999999999997</v>
      </c>
      <c r="M69" t="s">
        <v>82</v>
      </c>
      <c r="N69">
        <v>0.91579999999999995</v>
      </c>
      <c r="O69" t="s">
        <v>82</v>
      </c>
      <c r="P69">
        <v>3.7847</v>
      </c>
      <c r="Q69" t="s">
        <v>82</v>
      </c>
      <c r="R69">
        <v>1.8240000000000001</v>
      </c>
      <c r="S69" t="s">
        <v>82</v>
      </c>
      <c r="T69">
        <v>39.541499999999999</v>
      </c>
      <c r="U69">
        <v>4.8867000000000003</v>
      </c>
      <c r="V69">
        <v>2.3832</v>
      </c>
      <c r="W69">
        <v>18.982399999999998</v>
      </c>
      <c r="X69">
        <v>3.2553000000000001</v>
      </c>
      <c r="Y69">
        <v>2.7054999999999998</v>
      </c>
      <c r="Z69" t="s">
        <v>82</v>
      </c>
      <c r="AA69" t="s">
        <v>82</v>
      </c>
      <c r="AB69">
        <v>8.9155999999999995</v>
      </c>
      <c r="AC69" t="s">
        <v>82</v>
      </c>
      <c r="AD69">
        <v>4.6093000000000002</v>
      </c>
      <c r="AE69">
        <v>5.2397999999999998</v>
      </c>
      <c r="AF69">
        <v>30.3658</v>
      </c>
      <c r="AG69" t="s">
        <v>82</v>
      </c>
      <c r="AH69">
        <v>2.1036000000000001</v>
      </c>
      <c r="AI69" t="s">
        <v>82</v>
      </c>
      <c r="AJ69">
        <v>16.850899999999999</v>
      </c>
      <c r="AK69">
        <v>1.5238</v>
      </c>
      <c r="AL69" t="s">
        <v>82</v>
      </c>
      <c r="AM69" t="s">
        <v>82</v>
      </c>
      <c r="AN69" t="s">
        <v>82</v>
      </c>
      <c r="AO69" t="s">
        <v>82</v>
      </c>
      <c r="AP69">
        <v>2.2715000000000001</v>
      </c>
      <c r="AQ69">
        <v>4.0039999999999996</v>
      </c>
      <c r="AR69">
        <v>5.4195000000000002</v>
      </c>
      <c r="AS69" t="s">
        <v>82</v>
      </c>
      <c r="AT69">
        <v>13.241099999999999</v>
      </c>
      <c r="AU69">
        <v>9.6670999999999996</v>
      </c>
      <c r="AV69" t="s">
        <v>82</v>
      </c>
      <c r="AW69">
        <v>3.5045999999999999</v>
      </c>
      <c r="AX69">
        <v>9.2789999999999999</v>
      </c>
      <c r="AY69">
        <v>16.948699999999999</v>
      </c>
      <c r="AZ69" t="s">
        <v>82</v>
      </c>
      <c r="BA69">
        <v>1.6451</v>
      </c>
      <c r="BB69">
        <v>2.6190000000000002</v>
      </c>
      <c r="BC69">
        <v>1.7299</v>
      </c>
      <c r="BD69">
        <v>4.2508999999999997</v>
      </c>
      <c r="BE69" t="s">
        <v>82</v>
      </c>
      <c r="BF69">
        <v>5.4042000000000003</v>
      </c>
      <c r="BG69">
        <v>15.0581</v>
      </c>
      <c r="BH69" t="s">
        <v>82</v>
      </c>
      <c r="BI69" t="s">
        <v>82</v>
      </c>
      <c r="BJ69" t="s">
        <v>82</v>
      </c>
      <c r="BK69" t="s">
        <v>82</v>
      </c>
      <c r="BL69">
        <v>25.689299999999999</v>
      </c>
      <c r="BM69" t="s">
        <v>82</v>
      </c>
      <c r="BN69" t="s">
        <v>82</v>
      </c>
      <c r="BO69">
        <v>37.048299999999998</v>
      </c>
      <c r="BP69">
        <v>20.823799999999999</v>
      </c>
      <c r="BQ69" t="s">
        <v>82</v>
      </c>
      <c r="BR69" t="s">
        <v>82</v>
      </c>
      <c r="BS69">
        <v>2.7572999999999999</v>
      </c>
      <c r="BT69">
        <v>44.175400000000003</v>
      </c>
      <c r="BU69">
        <v>21.260999999999999</v>
      </c>
      <c r="BV69">
        <v>12.690799999999999</v>
      </c>
      <c r="BW69">
        <v>7.1459999999999999</v>
      </c>
      <c r="BX69">
        <v>8.0000999999999998</v>
      </c>
      <c r="BY69" t="s">
        <v>82</v>
      </c>
      <c r="BZ69">
        <v>2.0962000000000001</v>
      </c>
      <c r="CA69" t="s">
        <v>82</v>
      </c>
      <c r="CB69" t="s">
        <v>82</v>
      </c>
      <c r="CC69">
        <v>12.446199999999999</v>
      </c>
      <c r="CD69">
        <v>28.983799999999999</v>
      </c>
    </row>
    <row r="70" spans="1:82" x14ac:dyDescent="0.25">
      <c r="A70" s="1">
        <v>40056</v>
      </c>
      <c r="B70">
        <v>7.5247999999999999</v>
      </c>
      <c r="C70" t="s">
        <v>82</v>
      </c>
      <c r="D70" t="s">
        <v>82</v>
      </c>
      <c r="E70">
        <v>8.0792999999999999</v>
      </c>
      <c r="F70">
        <v>2.9796999999999998</v>
      </c>
      <c r="G70" t="s">
        <v>82</v>
      </c>
      <c r="H70">
        <v>16.0837</v>
      </c>
      <c r="I70">
        <v>2.4076</v>
      </c>
      <c r="J70">
        <v>4.4264999999999999</v>
      </c>
      <c r="K70" t="s">
        <v>82</v>
      </c>
      <c r="L70">
        <v>8.1822999999999997</v>
      </c>
      <c r="M70" t="s">
        <v>82</v>
      </c>
      <c r="N70">
        <v>0.9516</v>
      </c>
      <c r="O70" t="s">
        <v>82</v>
      </c>
      <c r="P70">
        <v>3.7847</v>
      </c>
      <c r="Q70" t="s">
        <v>82</v>
      </c>
      <c r="R70">
        <v>1.8712</v>
      </c>
      <c r="S70" t="s">
        <v>82</v>
      </c>
      <c r="T70">
        <v>41.916800000000002</v>
      </c>
      <c r="U70">
        <v>5.1040999999999999</v>
      </c>
      <c r="V70">
        <v>2.5032000000000001</v>
      </c>
      <c r="W70">
        <v>18.982399999999998</v>
      </c>
      <c r="X70">
        <v>3.3203</v>
      </c>
      <c r="Y70">
        <v>3.2262</v>
      </c>
      <c r="Z70" t="s">
        <v>82</v>
      </c>
      <c r="AA70" t="s">
        <v>82</v>
      </c>
      <c r="AB70">
        <v>10.972</v>
      </c>
      <c r="AC70" t="s">
        <v>82</v>
      </c>
      <c r="AD70">
        <v>4.9077000000000002</v>
      </c>
      <c r="AE70">
        <v>5.8144</v>
      </c>
      <c r="AF70">
        <v>32.062199999999997</v>
      </c>
      <c r="AG70" t="s">
        <v>82</v>
      </c>
      <c r="AH70">
        <v>1.9975000000000001</v>
      </c>
      <c r="AI70" t="s">
        <v>82</v>
      </c>
      <c r="AJ70">
        <v>16.950800000000001</v>
      </c>
      <c r="AK70">
        <v>1.5474000000000001</v>
      </c>
      <c r="AL70" t="s">
        <v>82</v>
      </c>
      <c r="AM70" t="s">
        <v>82</v>
      </c>
      <c r="AN70" t="s">
        <v>82</v>
      </c>
      <c r="AO70" t="s">
        <v>82</v>
      </c>
      <c r="AP70">
        <v>2.3062</v>
      </c>
      <c r="AQ70">
        <v>4.0716000000000001</v>
      </c>
      <c r="AR70">
        <v>5.7092000000000001</v>
      </c>
      <c r="AS70" t="s">
        <v>82</v>
      </c>
      <c r="AT70">
        <v>14.449199999999999</v>
      </c>
      <c r="AU70">
        <v>9.6609999999999996</v>
      </c>
      <c r="AV70" t="s">
        <v>82</v>
      </c>
      <c r="AW70">
        <v>3.7058</v>
      </c>
      <c r="AX70">
        <v>9.9774999999999991</v>
      </c>
      <c r="AY70">
        <v>18.060700000000001</v>
      </c>
      <c r="AZ70" t="s">
        <v>82</v>
      </c>
      <c r="BA70">
        <v>1.6451</v>
      </c>
      <c r="BB70">
        <v>2.5497000000000001</v>
      </c>
      <c r="BC70">
        <v>1.7250000000000001</v>
      </c>
      <c r="BD70">
        <v>4.4398</v>
      </c>
      <c r="BE70" t="s">
        <v>82</v>
      </c>
      <c r="BF70">
        <v>5.5983999999999998</v>
      </c>
      <c r="BG70">
        <v>15.8111</v>
      </c>
      <c r="BH70" t="s">
        <v>82</v>
      </c>
      <c r="BI70" t="s">
        <v>82</v>
      </c>
      <c r="BJ70" t="s">
        <v>82</v>
      </c>
      <c r="BK70" t="s">
        <v>82</v>
      </c>
      <c r="BL70">
        <v>28.430800000000001</v>
      </c>
      <c r="BM70" t="s">
        <v>82</v>
      </c>
      <c r="BN70" t="s">
        <v>82</v>
      </c>
      <c r="BO70">
        <v>40.941899999999997</v>
      </c>
      <c r="BP70">
        <v>17.6739</v>
      </c>
      <c r="BQ70" t="s">
        <v>82</v>
      </c>
      <c r="BR70" t="s">
        <v>82</v>
      </c>
      <c r="BS70">
        <v>2.7480000000000002</v>
      </c>
      <c r="BT70">
        <v>43.536299999999997</v>
      </c>
      <c r="BU70">
        <v>23.222899999999999</v>
      </c>
      <c r="BV70">
        <v>13.990600000000001</v>
      </c>
      <c r="BW70">
        <v>7.1792999999999996</v>
      </c>
      <c r="BX70">
        <v>7.9202000000000004</v>
      </c>
      <c r="BY70" t="s">
        <v>82</v>
      </c>
      <c r="BZ70">
        <v>2.1358999999999999</v>
      </c>
      <c r="CA70" t="s">
        <v>82</v>
      </c>
      <c r="CB70" t="s">
        <v>82</v>
      </c>
      <c r="CC70">
        <v>12.8583</v>
      </c>
      <c r="CD70">
        <v>31.486999999999998</v>
      </c>
    </row>
    <row r="71" spans="1:82" x14ac:dyDescent="0.25">
      <c r="A71" s="1">
        <v>40086</v>
      </c>
      <c r="B71">
        <v>7.8148</v>
      </c>
      <c r="C71" t="s">
        <v>82</v>
      </c>
      <c r="D71" t="s">
        <v>82</v>
      </c>
      <c r="E71">
        <v>8.0792999999999999</v>
      </c>
      <c r="F71">
        <v>6.4381000000000004</v>
      </c>
      <c r="G71" t="s">
        <v>82</v>
      </c>
      <c r="H71">
        <v>16.940899999999999</v>
      </c>
      <c r="I71">
        <v>2.8573</v>
      </c>
      <c r="J71">
        <v>5.2108999999999996</v>
      </c>
      <c r="K71" t="s">
        <v>82</v>
      </c>
      <c r="L71">
        <v>8.1822999999999997</v>
      </c>
      <c r="M71" t="s">
        <v>82</v>
      </c>
      <c r="N71">
        <v>1.6968000000000001</v>
      </c>
      <c r="O71" t="s">
        <v>82</v>
      </c>
      <c r="P71">
        <v>3.7847</v>
      </c>
      <c r="Q71" t="s">
        <v>82</v>
      </c>
      <c r="R71">
        <v>1.7432000000000001</v>
      </c>
      <c r="S71" t="s">
        <v>82</v>
      </c>
      <c r="T71">
        <v>95.2928</v>
      </c>
      <c r="U71">
        <v>5.1035000000000004</v>
      </c>
      <c r="V71">
        <v>2.6610999999999998</v>
      </c>
      <c r="W71">
        <v>9.2255000000000003</v>
      </c>
      <c r="X71">
        <v>2.9529000000000001</v>
      </c>
      <c r="Y71">
        <v>3.7629999999999999</v>
      </c>
      <c r="Z71" t="s">
        <v>82</v>
      </c>
      <c r="AA71" t="s">
        <v>82</v>
      </c>
      <c r="AB71">
        <v>6.8346999999999998</v>
      </c>
      <c r="AC71" t="s">
        <v>82</v>
      </c>
      <c r="AD71">
        <v>4.8596000000000004</v>
      </c>
      <c r="AE71">
        <v>5.2339000000000002</v>
      </c>
      <c r="AF71">
        <v>37.188400000000001</v>
      </c>
      <c r="AG71" t="s">
        <v>82</v>
      </c>
      <c r="AH71">
        <v>2.1819000000000002</v>
      </c>
      <c r="AI71" t="s">
        <v>82</v>
      </c>
      <c r="AJ71">
        <v>30.889399999999998</v>
      </c>
      <c r="AK71">
        <v>1.7509999999999999</v>
      </c>
      <c r="AL71" t="s">
        <v>82</v>
      </c>
      <c r="AM71">
        <v>46.209899999999998</v>
      </c>
      <c r="AN71" t="s">
        <v>82</v>
      </c>
      <c r="AO71" t="s">
        <v>82</v>
      </c>
      <c r="AP71">
        <v>2.4340999999999999</v>
      </c>
      <c r="AQ71">
        <v>4.0724999999999998</v>
      </c>
      <c r="AR71">
        <v>6.5885999999999996</v>
      </c>
      <c r="AS71" t="s">
        <v>82</v>
      </c>
      <c r="AT71">
        <v>14.806800000000001</v>
      </c>
      <c r="AU71">
        <v>4.8845000000000001</v>
      </c>
      <c r="AV71" t="s">
        <v>82</v>
      </c>
      <c r="AW71">
        <v>2.7919</v>
      </c>
      <c r="AX71">
        <v>9.1662999999999997</v>
      </c>
      <c r="AY71">
        <v>15.9451</v>
      </c>
      <c r="AZ71" t="s">
        <v>82</v>
      </c>
      <c r="BA71">
        <v>1.6451</v>
      </c>
      <c r="BB71">
        <v>2.9584999999999999</v>
      </c>
      <c r="BC71">
        <v>2.0510000000000002</v>
      </c>
      <c r="BD71">
        <v>4.7695999999999996</v>
      </c>
      <c r="BE71" t="s">
        <v>82</v>
      </c>
      <c r="BF71">
        <v>5.851</v>
      </c>
      <c r="BG71">
        <v>15.5692</v>
      </c>
      <c r="BH71" t="s">
        <v>82</v>
      </c>
      <c r="BI71" t="s">
        <v>82</v>
      </c>
      <c r="BJ71" t="s">
        <v>82</v>
      </c>
      <c r="BK71" t="s">
        <v>82</v>
      </c>
      <c r="BL71">
        <v>36.750300000000003</v>
      </c>
      <c r="BM71" t="s">
        <v>82</v>
      </c>
      <c r="BN71" t="s">
        <v>82</v>
      </c>
      <c r="BO71">
        <v>56.898099999999999</v>
      </c>
      <c r="BP71">
        <v>17.8489</v>
      </c>
      <c r="BQ71" t="s">
        <v>82</v>
      </c>
      <c r="BR71" t="s">
        <v>82</v>
      </c>
      <c r="BS71">
        <v>2.3624000000000001</v>
      </c>
      <c r="BT71">
        <v>38</v>
      </c>
      <c r="BU71">
        <v>20.7531</v>
      </c>
      <c r="BV71">
        <v>14.305</v>
      </c>
      <c r="BW71">
        <v>9.4465000000000003</v>
      </c>
      <c r="BX71">
        <v>14.350899999999999</v>
      </c>
      <c r="BY71" t="s">
        <v>82</v>
      </c>
      <c r="BZ71">
        <v>2.262</v>
      </c>
      <c r="CA71" t="s">
        <v>82</v>
      </c>
      <c r="CB71" t="s">
        <v>82</v>
      </c>
      <c r="CC71">
        <v>14.148400000000001</v>
      </c>
      <c r="CD71">
        <v>27.119</v>
      </c>
    </row>
    <row r="72" spans="1:82" x14ac:dyDescent="0.25">
      <c r="A72" s="1">
        <v>40116</v>
      </c>
      <c r="B72">
        <v>8.5350999999999999</v>
      </c>
      <c r="C72" t="s">
        <v>82</v>
      </c>
      <c r="D72" t="s">
        <v>82</v>
      </c>
      <c r="E72">
        <v>8.0792999999999999</v>
      </c>
      <c r="F72">
        <v>5.8106</v>
      </c>
      <c r="G72" t="s">
        <v>82</v>
      </c>
      <c r="H72">
        <v>14.787599999999999</v>
      </c>
      <c r="I72">
        <v>2.581</v>
      </c>
      <c r="J72">
        <v>5.0039999999999996</v>
      </c>
      <c r="K72" t="s">
        <v>82</v>
      </c>
      <c r="L72">
        <v>8.1822999999999997</v>
      </c>
      <c r="M72" t="s">
        <v>82</v>
      </c>
      <c r="N72">
        <v>1.8972</v>
      </c>
      <c r="O72" t="s">
        <v>82</v>
      </c>
      <c r="P72">
        <v>3.7847</v>
      </c>
      <c r="Q72" t="s">
        <v>82</v>
      </c>
      <c r="R72">
        <v>1.7761</v>
      </c>
      <c r="S72" t="s">
        <v>82</v>
      </c>
      <c r="T72">
        <v>113.33750000000001</v>
      </c>
      <c r="U72">
        <v>4.8574000000000002</v>
      </c>
      <c r="V72">
        <v>2.6974</v>
      </c>
      <c r="W72">
        <v>8.7491000000000003</v>
      </c>
      <c r="X72">
        <v>3.1657999999999999</v>
      </c>
      <c r="Y72">
        <v>3.9449000000000001</v>
      </c>
      <c r="Z72" t="s">
        <v>82</v>
      </c>
      <c r="AA72" t="s">
        <v>82</v>
      </c>
      <c r="AB72">
        <v>6.6715999999999998</v>
      </c>
      <c r="AC72" t="s">
        <v>82</v>
      </c>
      <c r="AD72">
        <v>4.8643000000000001</v>
      </c>
      <c r="AE72">
        <v>4.5650000000000004</v>
      </c>
      <c r="AF72">
        <v>37.188400000000001</v>
      </c>
      <c r="AG72" t="s">
        <v>82</v>
      </c>
      <c r="AH72">
        <v>2.1194999999999999</v>
      </c>
      <c r="AI72" t="s">
        <v>82</v>
      </c>
      <c r="AJ72">
        <v>34.2059</v>
      </c>
      <c r="AK72">
        <v>1.8897999999999999</v>
      </c>
      <c r="AL72" t="s">
        <v>82</v>
      </c>
      <c r="AM72">
        <v>48.048200000000001</v>
      </c>
      <c r="AN72" t="s">
        <v>82</v>
      </c>
      <c r="AO72" t="s">
        <v>82</v>
      </c>
      <c r="AP72">
        <v>2.4276</v>
      </c>
      <c r="AQ72">
        <v>3.8028</v>
      </c>
      <c r="AR72">
        <v>6.1847000000000003</v>
      </c>
      <c r="AS72" t="s">
        <v>82</v>
      </c>
      <c r="AT72">
        <v>14.7782</v>
      </c>
      <c r="AU72">
        <v>5.8643000000000001</v>
      </c>
      <c r="AV72" t="s">
        <v>82</v>
      </c>
      <c r="AW72">
        <v>3.2054999999999998</v>
      </c>
      <c r="AX72">
        <v>8.8374000000000006</v>
      </c>
      <c r="AY72">
        <v>15.514200000000001</v>
      </c>
      <c r="AZ72" t="s">
        <v>82</v>
      </c>
      <c r="BA72">
        <v>1.6451</v>
      </c>
      <c r="BB72">
        <v>2.9476</v>
      </c>
      <c r="BC72">
        <v>2.0651000000000002</v>
      </c>
      <c r="BD72">
        <v>4.8868999999999998</v>
      </c>
      <c r="BE72" t="s">
        <v>82</v>
      </c>
      <c r="BF72">
        <v>6.0134999999999996</v>
      </c>
      <c r="BG72">
        <v>17.818100000000001</v>
      </c>
      <c r="BH72" t="s">
        <v>82</v>
      </c>
      <c r="BI72" t="s">
        <v>82</v>
      </c>
      <c r="BJ72" t="s">
        <v>82</v>
      </c>
      <c r="BK72" t="s">
        <v>82</v>
      </c>
      <c r="BL72">
        <v>38.483800000000002</v>
      </c>
      <c r="BM72" t="s">
        <v>82</v>
      </c>
      <c r="BN72" t="s">
        <v>82</v>
      </c>
      <c r="BO72">
        <v>55.896999999999998</v>
      </c>
      <c r="BP72">
        <v>17.8489</v>
      </c>
      <c r="BQ72" t="s">
        <v>82</v>
      </c>
      <c r="BR72" t="s">
        <v>82</v>
      </c>
      <c r="BS72">
        <v>2.3871000000000002</v>
      </c>
      <c r="BT72">
        <v>35.604799999999997</v>
      </c>
      <c r="BU72">
        <v>22.897600000000001</v>
      </c>
      <c r="BV72">
        <v>15.3287</v>
      </c>
      <c r="BW72">
        <v>9.3028999999999993</v>
      </c>
      <c r="BX72">
        <v>15.7782</v>
      </c>
      <c r="BY72" t="s">
        <v>82</v>
      </c>
      <c r="BZ72">
        <v>2.2732000000000001</v>
      </c>
      <c r="CA72" t="s">
        <v>82</v>
      </c>
      <c r="CB72" t="s">
        <v>82</v>
      </c>
      <c r="CC72">
        <v>14.584300000000001</v>
      </c>
      <c r="CD72">
        <v>30.278400000000001</v>
      </c>
    </row>
    <row r="73" spans="1:82" x14ac:dyDescent="0.25">
      <c r="A73" s="1">
        <v>40147</v>
      </c>
      <c r="B73">
        <v>8.9497</v>
      </c>
      <c r="C73" t="s">
        <v>82</v>
      </c>
      <c r="D73" t="s">
        <v>82</v>
      </c>
      <c r="E73">
        <v>8.0792999999999999</v>
      </c>
      <c r="F73">
        <v>6.7647000000000004</v>
      </c>
      <c r="G73" t="s">
        <v>82</v>
      </c>
      <c r="H73">
        <v>15.4023</v>
      </c>
      <c r="I73">
        <v>2.8382999999999998</v>
      </c>
      <c r="J73">
        <v>5.2084999999999999</v>
      </c>
      <c r="K73" t="s">
        <v>82</v>
      </c>
      <c r="L73">
        <v>8.1822999999999997</v>
      </c>
      <c r="M73" t="s">
        <v>82</v>
      </c>
      <c r="N73">
        <v>2.0430999999999999</v>
      </c>
      <c r="O73" t="s">
        <v>82</v>
      </c>
      <c r="P73">
        <v>3.7847</v>
      </c>
      <c r="Q73" t="s">
        <v>82</v>
      </c>
      <c r="R73">
        <v>1.9434</v>
      </c>
      <c r="S73" t="s">
        <v>82</v>
      </c>
      <c r="T73">
        <v>108.02670000000001</v>
      </c>
      <c r="U73">
        <v>5.1291000000000002</v>
      </c>
      <c r="V73">
        <v>3.1006</v>
      </c>
      <c r="W73">
        <v>9.7159999999999993</v>
      </c>
      <c r="X73">
        <v>3.1766999999999999</v>
      </c>
      <c r="Y73">
        <v>3.7755000000000001</v>
      </c>
      <c r="Z73" t="s">
        <v>82</v>
      </c>
      <c r="AA73" t="s">
        <v>82</v>
      </c>
      <c r="AB73">
        <v>7.3239999999999998</v>
      </c>
      <c r="AC73" t="s">
        <v>82</v>
      </c>
      <c r="AD73">
        <v>4.9550999999999998</v>
      </c>
      <c r="AE73">
        <v>4.4629000000000003</v>
      </c>
      <c r="AF73">
        <v>37.188400000000001</v>
      </c>
      <c r="AG73">
        <v>6.0297000000000001</v>
      </c>
      <c r="AH73">
        <v>2.1082999999999998</v>
      </c>
      <c r="AI73" t="s">
        <v>82</v>
      </c>
      <c r="AJ73">
        <v>35.340200000000003</v>
      </c>
      <c r="AK73">
        <v>1.9613</v>
      </c>
      <c r="AL73" t="s">
        <v>82</v>
      </c>
      <c r="AM73">
        <v>49.686599999999999</v>
      </c>
      <c r="AN73" t="s">
        <v>82</v>
      </c>
      <c r="AO73" t="s">
        <v>82</v>
      </c>
      <c r="AP73">
        <v>2.4925999999999999</v>
      </c>
      <c r="AQ73">
        <v>4.2586000000000004</v>
      </c>
      <c r="AR73">
        <v>7.0087999999999999</v>
      </c>
      <c r="AS73" t="s">
        <v>82</v>
      </c>
      <c r="AT73">
        <v>18.234400000000001</v>
      </c>
      <c r="AU73">
        <v>5.9424999999999999</v>
      </c>
      <c r="AV73" t="s">
        <v>82</v>
      </c>
      <c r="AW73">
        <v>3.4864000000000002</v>
      </c>
      <c r="AX73">
        <v>10.258100000000001</v>
      </c>
      <c r="AY73">
        <v>19.5306</v>
      </c>
      <c r="AZ73" t="s">
        <v>82</v>
      </c>
      <c r="BA73">
        <v>1.8878999999999999</v>
      </c>
      <c r="BB73">
        <v>3.2103000000000002</v>
      </c>
      <c r="BC73">
        <v>2.2867000000000002</v>
      </c>
      <c r="BD73">
        <v>4.9649999999999999</v>
      </c>
      <c r="BE73" t="s">
        <v>82</v>
      </c>
      <c r="BF73">
        <v>6.3776000000000002</v>
      </c>
      <c r="BG73">
        <v>16.918600000000001</v>
      </c>
      <c r="BH73" t="s">
        <v>82</v>
      </c>
      <c r="BI73" t="s">
        <v>82</v>
      </c>
      <c r="BJ73" t="s">
        <v>82</v>
      </c>
      <c r="BK73" t="s">
        <v>82</v>
      </c>
      <c r="BL73">
        <v>40.772100000000002</v>
      </c>
      <c r="BM73" t="s">
        <v>82</v>
      </c>
      <c r="BN73" t="s">
        <v>82</v>
      </c>
      <c r="BO73">
        <v>54.334000000000003</v>
      </c>
      <c r="BP73">
        <v>17.8489</v>
      </c>
      <c r="BQ73" t="s">
        <v>82</v>
      </c>
      <c r="BR73" t="s">
        <v>82</v>
      </c>
      <c r="BS73">
        <v>2.4098999999999999</v>
      </c>
      <c r="BT73">
        <v>41.1721</v>
      </c>
      <c r="BU73">
        <v>24.8489</v>
      </c>
      <c r="BV73">
        <v>15.8255</v>
      </c>
      <c r="BW73">
        <v>10.3546</v>
      </c>
      <c r="BX73">
        <v>17.264500000000002</v>
      </c>
      <c r="BY73" t="s">
        <v>82</v>
      </c>
      <c r="BZ73">
        <v>2.2235</v>
      </c>
      <c r="CA73" t="s">
        <v>82</v>
      </c>
      <c r="CB73" t="s">
        <v>82</v>
      </c>
      <c r="CC73">
        <v>14.919600000000001</v>
      </c>
      <c r="CD73">
        <v>31.2</v>
      </c>
    </row>
    <row r="74" spans="1:82" x14ac:dyDescent="0.25">
      <c r="A74" s="1">
        <v>40178</v>
      </c>
      <c r="B74">
        <v>9.3346999999999998</v>
      </c>
      <c r="C74" t="s">
        <v>82</v>
      </c>
      <c r="D74" t="s">
        <v>82</v>
      </c>
      <c r="E74">
        <v>3.4771999999999998</v>
      </c>
      <c r="F74">
        <v>119.6388</v>
      </c>
      <c r="G74" t="s">
        <v>82</v>
      </c>
      <c r="H74">
        <v>14.3649</v>
      </c>
      <c r="I74">
        <v>2.4203999999999999</v>
      </c>
      <c r="J74">
        <v>5.2108999999999996</v>
      </c>
      <c r="K74" t="s">
        <v>82</v>
      </c>
      <c r="L74">
        <v>4.0952999999999999</v>
      </c>
      <c r="M74" t="s">
        <v>82</v>
      </c>
      <c r="N74">
        <v>1.7734000000000001</v>
      </c>
      <c r="O74" t="s">
        <v>82</v>
      </c>
      <c r="P74">
        <v>4.6696</v>
      </c>
      <c r="Q74" t="s">
        <v>82</v>
      </c>
      <c r="R74">
        <v>1.7562</v>
      </c>
      <c r="S74" t="s">
        <v>82</v>
      </c>
      <c r="T74">
        <v>260.14830000000001</v>
      </c>
      <c r="U74">
        <v>5.2507000000000001</v>
      </c>
      <c r="V74">
        <v>3.2888999999999999</v>
      </c>
      <c r="W74">
        <v>9.1956000000000007</v>
      </c>
      <c r="X74">
        <v>6.6821999999999999</v>
      </c>
      <c r="Y74">
        <v>2.5478999999999998</v>
      </c>
      <c r="Z74" t="s">
        <v>82</v>
      </c>
      <c r="AA74" t="s">
        <v>82</v>
      </c>
      <c r="AB74">
        <v>5.8051000000000004</v>
      </c>
      <c r="AC74">
        <v>7.4371</v>
      </c>
      <c r="AD74">
        <v>4.7403000000000004</v>
      </c>
      <c r="AE74">
        <v>7.2819000000000003</v>
      </c>
      <c r="AF74">
        <v>37.188400000000001</v>
      </c>
      <c r="AG74">
        <v>23.206199999999999</v>
      </c>
      <c r="AH74">
        <v>3.0213000000000001</v>
      </c>
      <c r="AI74" t="s">
        <v>82</v>
      </c>
      <c r="AJ74">
        <v>20.442900000000002</v>
      </c>
      <c r="AK74">
        <v>18.220400000000001</v>
      </c>
      <c r="AL74" t="s">
        <v>82</v>
      </c>
      <c r="AM74">
        <v>16.763000000000002</v>
      </c>
      <c r="AN74" t="s">
        <v>82</v>
      </c>
      <c r="AO74" t="s">
        <v>82</v>
      </c>
      <c r="AP74">
        <v>2.6884999999999999</v>
      </c>
      <c r="AQ74">
        <v>3.3633000000000002</v>
      </c>
      <c r="AR74">
        <v>6.4036</v>
      </c>
      <c r="AS74" t="s">
        <v>82</v>
      </c>
      <c r="AT74">
        <v>15.7218</v>
      </c>
      <c r="AU74">
        <v>4.1898999999999997</v>
      </c>
      <c r="AV74" t="s">
        <v>82</v>
      </c>
      <c r="AW74">
        <v>3.4689000000000001</v>
      </c>
      <c r="AX74">
        <v>10.2401</v>
      </c>
      <c r="AY74">
        <v>21.013000000000002</v>
      </c>
      <c r="AZ74" t="s">
        <v>82</v>
      </c>
      <c r="BA74">
        <v>1.8878999999999999</v>
      </c>
      <c r="BB74">
        <v>2.9209999999999998</v>
      </c>
      <c r="BC74">
        <v>2.085</v>
      </c>
      <c r="BD74">
        <v>5.3777999999999997</v>
      </c>
      <c r="BE74" t="s">
        <v>82</v>
      </c>
      <c r="BF74">
        <v>7.6276999999999999</v>
      </c>
      <c r="BG74">
        <v>18.4556</v>
      </c>
      <c r="BH74" t="s">
        <v>82</v>
      </c>
      <c r="BI74" t="s">
        <v>82</v>
      </c>
      <c r="BJ74" t="s">
        <v>82</v>
      </c>
      <c r="BK74" t="s">
        <v>82</v>
      </c>
      <c r="BL74">
        <v>28.892299999999999</v>
      </c>
      <c r="BM74" t="s">
        <v>82</v>
      </c>
      <c r="BN74" t="s">
        <v>82</v>
      </c>
      <c r="BO74">
        <v>3.6730999999999998</v>
      </c>
      <c r="BP74">
        <v>197.9829</v>
      </c>
      <c r="BQ74" t="s">
        <v>82</v>
      </c>
      <c r="BR74" t="s">
        <v>82</v>
      </c>
      <c r="BS74">
        <v>2.3677999999999999</v>
      </c>
      <c r="BT74">
        <v>58.707700000000003</v>
      </c>
      <c r="BU74">
        <v>22.846399999999999</v>
      </c>
      <c r="BV74">
        <v>13.6671</v>
      </c>
      <c r="BW74">
        <v>14.2174</v>
      </c>
      <c r="BX74">
        <v>17.12</v>
      </c>
      <c r="BY74" t="s">
        <v>82</v>
      </c>
      <c r="BZ74">
        <v>2.4274</v>
      </c>
      <c r="CA74" t="s">
        <v>82</v>
      </c>
      <c r="CB74" t="s">
        <v>82</v>
      </c>
      <c r="CC74">
        <v>14.073399999999999</v>
      </c>
      <c r="CD74">
        <v>19.157699999999998</v>
      </c>
    </row>
    <row r="75" spans="1:82" x14ac:dyDescent="0.25">
      <c r="A75" s="1">
        <v>40207</v>
      </c>
      <c r="B75">
        <v>9.2544000000000004</v>
      </c>
      <c r="C75" t="s">
        <v>82</v>
      </c>
      <c r="D75" t="s">
        <v>82</v>
      </c>
      <c r="E75">
        <v>3.5579000000000001</v>
      </c>
      <c r="F75">
        <v>131.81989999999999</v>
      </c>
      <c r="G75" t="s">
        <v>82</v>
      </c>
      <c r="H75">
        <v>14.9277</v>
      </c>
      <c r="I75">
        <v>2.29</v>
      </c>
      <c r="J75">
        <v>4.9142000000000001</v>
      </c>
      <c r="K75" t="s">
        <v>82</v>
      </c>
      <c r="L75">
        <v>4.8399000000000001</v>
      </c>
      <c r="M75" t="s">
        <v>82</v>
      </c>
      <c r="N75">
        <v>1.7867999999999999</v>
      </c>
      <c r="O75" t="s">
        <v>82</v>
      </c>
      <c r="P75">
        <v>4.3977000000000004</v>
      </c>
      <c r="Q75" t="s">
        <v>82</v>
      </c>
      <c r="R75">
        <v>1.7423</v>
      </c>
      <c r="S75" t="s">
        <v>82</v>
      </c>
      <c r="T75">
        <v>276.04629999999997</v>
      </c>
      <c r="U75">
        <v>5.3949999999999996</v>
      </c>
      <c r="V75">
        <v>3.4691999999999998</v>
      </c>
      <c r="W75">
        <v>7.6510999999999996</v>
      </c>
      <c r="X75">
        <v>6.5629</v>
      </c>
      <c r="Y75">
        <v>1.954</v>
      </c>
      <c r="Z75" t="s">
        <v>82</v>
      </c>
      <c r="AA75" t="s">
        <v>82</v>
      </c>
      <c r="AB75">
        <v>5.1273999999999997</v>
      </c>
      <c r="AC75">
        <v>7.4630999999999998</v>
      </c>
      <c r="AD75">
        <v>4.4541000000000004</v>
      </c>
      <c r="AE75">
        <v>7.6494</v>
      </c>
      <c r="AF75">
        <v>37.188400000000001</v>
      </c>
      <c r="AG75">
        <v>24.321899999999999</v>
      </c>
      <c r="AH75">
        <v>2.8376999999999999</v>
      </c>
      <c r="AI75" t="s">
        <v>82</v>
      </c>
      <c r="AJ75">
        <v>17.777000000000001</v>
      </c>
      <c r="AK75">
        <v>16.352399999999999</v>
      </c>
      <c r="AL75" t="s">
        <v>82</v>
      </c>
      <c r="AM75">
        <v>18.196200000000001</v>
      </c>
      <c r="AN75" t="s">
        <v>82</v>
      </c>
      <c r="AO75" t="s">
        <v>82</v>
      </c>
      <c r="AP75">
        <v>2.5184000000000002</v>
      </c>
      <c r="AQ75">
        <v>3.1968000000000001</v>
      </c>
      <c r="AR75">
        <v>6.0094000000000003</v>
      </c>
      <c r="AS75" t="s">
        <v>82</v>
      </c>
      <c r="AT75">
        <v>14.393700000000001</v>
      </c>
      <c r="AU75">
        <v>4.9306000000000001</v>
      </c>
      <c r="AV75" t="s">
        <v>82</v>
      </c>
      <c r="AW75">
        <v>3.4975999999999998</v>
      </c>
      <c r="AX75">
        <v>8.8239000000000001</v>
      </c>
      <c r="AY75">
        <v>19.426500000000001</v>
      </c>
      <c r="AZ75" t="s">
        <v>82</v>
      </c>
      <c r="BA75">
        <v>1.8878999999999999</v>
      </c>
      <c r="BB75">
        <v>2.6804999999999999</v>
      </c>
      <c r="BC75">
        <v>1.9418</v>
      </c>
      <c r="BD75">
        <v>6.0471000000000004</v>
      </c>
      <c r="BE75" t="s">
        <v>82</v>
      </c>
      <c r="BF75">
        <v>7.1878000000000002</v>
      </c>
      <c r="BG75">
        <v>17.796500000000002</v>
      </c>
      <c r="BH75" t="s">
        <v>82</v>
      </c>
      <c r="BI75" t="s">
        <v>82</v>
      </c>
      <c r="BJ75" t="s">
        <v>82</v>
      </c>
      <c r="BK75" t="s">
        <v>82</v>
      </c>
      <c r="BL75">
        <v>29.520399999999999</v>
      </c>
      <c r="BM75" t="s">
        <v>82</v>
      </c>
      <c r="BN75" t="s">
        <v>82</v>
      </c>
      <c r="BO75">
        <v>3.3494000000000002</v>
      </c>
      <c r="BP75">
        <v>218.63140000000001</v>
      </c>
      <c r="BQ75" t="s">
        <v>82</v>
      </c>
      <c r="BR75" t="s">
        <v>82</v>
      </c>
      <c r="BS75">
        <v>2.383</v>
      </c>
      <c r="BT75">
        <v>57.476100000000002</v>
      </c>
      <c r="BU75">
        <v>22.439800000000002</v>
      </c>
      <c r="BV75">
        <v>14.1431</v>
      </c>
      <c r="BW75">
        <v>14.277799999999999</v>
      </c>
      <c r="BX75">
        <v>16.915900000000001</v>
      </c>
      <c r="BY75" t="s">
        <v>82</v>
      </c>
      <c r="BZ75">
        <v>2.3835000000000002</v>
      </c>
      <c r="CA75" t="s">
        <v>82</v>
      </c>
      <c r="CB75" t="s">
        <v>82</v>
      </c>
      <c r="CC75">
        <v>13.8057</v>
      </c>
      <c r="CD75">
        <v>17.3887</v>
      </c>
    </row>
    <row r="76" spans="1:82" x14ac:dyDescent="0.25">
      <c r="A76" s="1">
        <v>40235</v>
      </c>
      <c r="B76">
        <v>9.3089999999999993</v>
      </c>
      <c r="C76" t="s">
        <v>82</v>
      </c>
      <c r="D76" t="s">
        <v>82</v>
      </c>
      <c r="E76">
        <v>3.3875999999999999</v>
      </c>
      <c r="F76">
        <v>116.721</v>
      </c>
      <c r="G76" t="s">
        <v>82</v>
      </c>
      <c r="H76">
        <v>13.8841</v>
      </c>
      <c r="I76">
        <v>2.4645999999999999</v>
      </c>
      <c r="J76">
        <v>4.8940000000000001</v>
      </c>
      <c r="K76" t="s">
        <v>82</v>
      </c>
      <c r="L76">
        <v>4.6361999999999997</v>
      </c>
      <c r="M76" t="s">
        <v>82</v>
      </c>
      <c r="N76">
        <v>1.8149</v>
      </c>
      <c r="O76" t="s">
        <v>82</v>
      </c>
      <c r="P76">
        <v>4.2385000000000002</v>
      </c>
      <c r="Q76" t="s">
        <v>82</v>
      </c>
      <c r="R76">
        <v>1.6512</v>
      </c>
      <c r="S76" t="s">
        <v>82</v>
      </c>
      <c r="T76">
        <v>268.81990000000002</v>
      </c>
      <c r="U76">
        <v>5.5228999999999999</v>
      </c>
      <c r="V76">
        <v>3.2574000000000001</v>
      </c>
      <c r="W76">
        <v>8.4557000000000002</v>
      </c>
      <c r="X76">
        <v>7.0580999999999996</v>
      </c>
      <c r="Y76">
        <v>1.9387000000000001</v>
      </c>
      <c r="Z76" t="s">
        <v>82</v>
      </c>
      <c r="AA76" t="s">
        <v>82</v>
      </c>
      <c r="AB76">
        <v>5.343</v>
      </c>
      <c r="AC76">
        <v>7.1451000000000002</v>
      </c>
      <c r="AD76">
        <v>4.5598000000000001</v>
      </c>
      <c r="AE76">
        <v>7.5115999999999996</v>
      </c>
      <c r="AF76">
        <v>37.188400000000001</v>
      </c>
      <c r="AG76">
        <v>24.478100000000001</v>
      </c>
      <c r="AH76">
        <v>2.9327999999999999</v>
      </c>
      <c r="AI76" t="s">
        <v>82</v>
      </c>
      <c r="AJ76">
        <v>18.555700000000002</v>
      </c>
      <c r="AK76">
        <v>17.1403</v>
      </c>
      <c r="AL76" t="s">
        <v>82</v>
      </c>
      <c r="AM76">
        <v>18.078900000000001</v>
      </c>
      <c r="AN76" t="s">
        <v>82</v>
      </c>
      <c r="AO76" t="s">
        <v>82</v>
      </c>
      <c r="AP76">
        <v>2.5714999999999999</v>
      </c>
      <c r="AQ76">
        <v>3.2907000000000002</v>
      </c>
      <c r="AR76">
        <v>6.1360000000000001</v>
      </c>
      <c r="AS76" t="s">
        <v>82</v>
      </c>
      <c r="AT76">
        <v>15.6098</v>
      </c>
      <c r="AU76">
        <v>4.6150000000000002</v>
      </c>
      <c r="AV76" t="s">
        <v>82</v>
      </c>
      <c r="AW76">
        <v>3.3176000000000001</v>
      </c>
      <c r="AX76">
        <v>9.5137999999999998</v>
      </c>
      <c r="AY76">
        <v>20.229500000000002</v>
      </c>
      <c r="AZ76" t="s">
        <v>82</v>
      </c>
      <c r="BA76">
        <v>1.8878999999999999</v>
      </c>
      <c r="BB76">
        <v>2.7141000000000002</v>
      </c>
      <c r="BC76">
        <v>1.9668000000000001</v>
      </c>
      <c r="BD76">
        <v>6.4772999999999996</v>
      </c>
      <c r="BE76" t="s">
        <v>82</v>
      </c>
      <c r="BF76">
        <v>6.8428000000000004</v>
      </c>
      <c r="BG76">
        <v>18.323799999999999</v>
      </c>
      <c r="BH76" t="s">
        <v>82</v>
      </c>
      <c r="BI76" t="s">
        <v>82</v>
      </c>
      <c r="BJ76" t="s">
        <v>82</v>
      </c>
      <c r="BK76" t="s">
        <v>82</v>
      </c>
      <c r="BL76">
        <v>29.460599999999999</v>
      </c>
      <c r="BM76" t="s">
        <v>82</v>
      </c>
      <c r="BN76" t="s">
        <v>82</v>
      </c>
      <c r="BO76">
        <v>3.2425999999999999</v>
      </c>
      <c r="BP76">
        <v>186.0796</v>
      </c>
      <c r="BQ76" t="s">
        <v>82</v>
      </c>
      <c r="BR76" t="s">
        <v>82</v>
      </c>
      <c r="BS76">
        <v>2.3931</v>
      </c>
      <c r="BT76">
        <v>60.349899999999998</v>
      </c>
      <c r="BU76">
        <v>21.200700000000001</v>
      </c>
      <c r="BV76">
        <v>13.7507</v>
      </c>
      <c r="BW76">
        <v>14.7729</v>
      </c>
      <c r="BX76">
        <v>17.448599999999999</v>
      </c>
      <c r="BY76" t="s">
        <v>82</v>
      </c>
      <c r="BZ76">
        <v>2.2608000000000001</v>
      </c>
      <c r="CA76" t="s">
        <v>82</v>
      </c>
      <c r="CB76" t="s">
        <v>82</v>
      </c>
      <c r="CC76">
        <v>13.6622</v>
      </c>
      <c r="CD76">
        <v>17.381</v>
      </c>
    </row>
    <row r="77" spans="1:82" x14ac:dyDescent="0.25">
      <c r="A77" s="1">
        <v>40268</v>
      </c>
      <c r="B77">
        <v>8.7257999999999996</v>
      </c>
      <c r="C77" t="s">
        <v>82</v>
      </c>
      <c r="D77" t="s">
        <v>82</v>
      </c>
      <c r="E77">
        <v>4.1276000000000002</v>
      </c>
      <c r="F77">
        <v>81.109099999999998</v>
      </c>
      <c r="G77" t="s">
        <v>82</v>
      </c>
      <c r="H77">
        <v>13.3019</v>
      </c>
      <c r="I77">
        <v>2.3290000000000002</v>
      </c>
      <c r="J77">
        <v>4.7998000000000003</v>
      </c>
      <c r="K77" t="s">
        <v>82</v>
      </c>
      <c r="L77">
        <v>7.2766999999999999</v>
      </c>
      <c r="M77" t="s">
        <v>82</v>
      </c>
      <c r="N77">
        <v>2.0064000000000002</v>
      </c>
      <c r="O77" t="s">
        <v>82</v>
      </c>
      <c r="P77">
        <v>4.2808999999999999</v>
      </c>
      <c r="Q77" t="s">
        <v>82</v>
      </c>
      <c r="R77">
        <v>1.5269999999999999</v>
      </c>
      <c r="S77" t="s">
        <v>82</v>
      </c>
      <c r="T77">
        <v>241.35980000000001</v>
      </c>
      <c r="U77">
        <v>4.7153</v>
      </c>
      <c r="V77">
        <v>3.2174</v>
      </c>
      <c r="W77">
        <v>5.0804999999999998</v>
      </c>
      <c r="X77">
        <v>8.1113999999999997</v>
      </c>
      <c r="Y77">
        <v>1.9066000000000001</v>
      </c>
      <c r="Z77" t="s">
        <v>82</v>
      </c>
      <c r="AA77" t="s">
        <v>82</v>
      </c>
      <c r="AB77">
        <v>4.6508000000000003</v>
      </c>
      <c r="AC77">
        <v>5.6481000000000003</v>
      </c>
      <c r="AD77">
        <v>4.3520000000000003</v>
      </c>
      <c r="AE77">
        <v>7.1898</v>
      </c>
      <c r="AF77">
        <v>37.188400000000001</v>
      </c>
      <c r="AG77">
        <v>25.0442</v>
      </c>
      <c r="AH77">
        <v>2.8086000000000002</v>
      </c>
      <c r="AI77" t="s">
        <v>82</v>
      </c>
      <c r="AJ77">
        <v>14.7376</v>
      </c>
      <c r="AK77">
        <v>12.765000000000001</v>
      </c>
      <c r="AL77" t="s">
        <v>82</v>
      </c>
      <c r="AM77">
        <v>20.297799999999999</v>
      </c>
      <c r="AN77" t="s">
        <v>82</v>
      </c>
      <c r="AO77" t="s">
        <v>82</v>
      </c>
      <c r="AP77">
        <v>2.7692999999999999</v>
      </c>
      <c r="AQ77">
        <v>3.7353999999999998</v>
      </c>
      <c r="AR77">
        <v>5.8464</v>
      </c>
      <c r="AS77" t="s">
        <v>82</v>
      </c>
      <c r="AT77">
        <v>14.353999999999999</v>
      </c>
      <c r="AU77">
        <v>4.4606000000000003</v>
      </c>
      <c r="AV77" t="s">
        <v>82</v>
      </c>
      <c r="AW77">
        <v>3.4043000000000001</v>
      </c>
      <c r="AX77">
        <v>7.7545999999999999</v>
      </c>
      <c r="AY77">
        <v>19.829599999999999</v>
      </c>
      <c r="AZ77" t="s">
        <v>82</v>
      </c>
      <c r="BA77">
        <v>1.7984</v>
      </c>
      <c r="BB77">
        <v>2.6577999999999999</v>
      </c>
      <c r="BC77">
        <v>1.9198</v>
      </c>
      <c r="BD77">
        <v>4.6840000000000002</v>
      </c>
      <c r="BE77" t="s">
        <v>82</v>
      </c>
      <c r="BF77">
        <v>6.4157999999999999</v>
      </c>
      <c r="BG77">
        <v>21.3596</v>
      </c>
      <c r="BH77" t="s">
        <v>82</v>
      </c>
      <c r="BI77" t="s">
        <v>82</v>
      </c>
      <c r="BJ77" t="s">
        <v>82</v>
      </c>
      <c r="BK77" t="s">
        <v>82</v>
      </c>
      <c r="BL77">
        <v>19.003399999999999</v>
      </c>
      <c r="BM77" t="s">
        <v>82</v>
      </c>
      <c r="BN77" t="s">
        <v>82</v>
      </c>
      <c r="BO77">
        <v>3.3235999999999999</v>
      </c>
      <c r="BP77">
        <v>178.91329999999999</v>
      </c>
      <c r="BQ77" t="s">
        <v>82</v>
      </c>
      <c r="BR77" t="s">
        <v>82</v>
      </c>
      <c r="BS77">
        <v>2.6036000000000001</v>
      </c>
      <c r="BT77">
        <v>25.744299999999999</v>
      </c>
      <c r="BU77">
        <v>22.083100000000002</v>
      </c>
      <c r="BV77">
        <v>13.6999</v>
      </c>
      <c r="BW77">
        <v>13.1195</v>
      </c>
      <c r="BX77">
        <v>14.912699999999999</v>
      </c>
      <c r="BY77" t="s">
        <v>82</v>
      </c>
      <c r="BZ77">
        <v>2.1021999999999998</v>
      </c>
      <c r="CA77" t="s">
        <v>82</v>
      </c>
      <c r="CB77" t="s">
        <v>82</v>
      </c>
      <c r="CC77">
        <v>14.8246</v>
      </c>
      <c r="CD77">
        <v>17.8445</v>
      </c>
    </row>
    <row r="78" spans="1:82" x14ac:dyDescent="0.25">
      <c r="A78" s="1">
        <v>40298</v>
      </c>
      <c r="B78">
        <v>9.0721000000000007</v>
      </c>
      <c r="C78" t="s">
        <v>82</v>
      </c>
      <c r="D78" t="s">
        <v>82</v>
      </c>
      <c r="E78">
        <v>4.0688000000000004</v>
      </c>
      <c r="F78">
        <v>76.465400000000002</v>
      </c>
      <c r="G78" t="s">
        <v>82</v>
      </c>
      <c r="H78">
        <v>12.705299999999999</v>
      </c>
      <c r="I78">
        <v>2.3399000000000001</v>
      </c>
      <c r="J78">
        <v>4.7398999999999996</v>
      </c>
      <c r="K78" t="s">
        <v>82</v>
      </c>
      <c r="L78">
        <v>7.1425999999999998</v>
      </c>
      <c r="M78" t="s">
        <v>82</v>
      </c>
      <c r="N78">
        <v>1.8292999999999999</v>
      </c>
      <c r="O78" t="s">
        <v>82</v>
      </c>
      <c r="P78">
        <v>4.1108000000000002</v>
      </c>
      <c r="Q78" t="s">
        <v>82</v>
      </c>
      <c r="R78">
        <v>1.645</v>
      </c>
      <c r="S78" t="s">
        <v>82</v>
      </c>
      <c r="T78">
        <v>241.35980000000001</v>
      </c>
      <c r="U78">
        <v>4.7473000000000001</v>
      </c>
      <c r="V78">
        <v>3.0775999999999999</v>
      </c>
      <c r="W78">
        <v>5.1788999999999996</v>
      </c>
      <c r="X78">
        <v>7.3406000000000002</v>
      </c>
      <c r="Y78">
        <v>1.9349000000000001</v>
      </c>
      <c r="Z78" t="s">
        <v>82</v>
      </c>
      <c r="AA78" t="s">
        <v>82</v>
      </c>
      <c r="AB78">
        <v>4.6375999999999999</v>
      </c>
      <c r="AC78">
        <v>5.5625999999999998</v>
      </c>
      <c r="AD78">
        <v>4.8223000000000003</v>
      </c>
      <c r="AE78">
        <v>7.0225999999999997</v>
      </c>
      <c r="AF78">
        <v>37.188400000000001</v>
      </c>
      <c r="AG78">
        <v>24.2012</v>
      </c>
      <c r="AH78">
        <v>2.8740000000000001</v>
      </c>
      <c r="AI78" t="s">
        <v>82</v>
      </c>
      <c r="AJ78">
        <v>14.508100000000001</v>
      </c>
      <c r="AK78">
        <v>11.911199999999999</v>
      </c>
      <c r="AL78" t="s">
        <v>82</v>
      </c>
      <c r="AM78">
        <v>22.397600000000001</v>
      </c>
      <c r="AN78" t="s">
        <v>82</v>
      </c>
      <c r="AO78" t="s">
        <v>82</v>
      </c>
      <c r="AP78">
        <v>2.8073999999999999</v>
      </c>
      <c r="AQ78">
        <v>3.6770999999999998</v>
      </c>
      <c r="AR78">
        <v>5.6532</v>
      </c>
      <c r="AS78" t="s">
        <v>82</v>
      </c>
      <c r="AT78">
        <v>15.4238</v>
      </c>
      <c r="AU78">
        <v>4.0000999999999998</v>
      </c>
      <c r="AV78" t="s">
        <v>82</v>
      </c>
      <c r="AW78">
        <v>3.4895</v>
      </c>
      <c r="AX78">
        <v>7.6859000000000002</v>
      </c>
      <c r="AY78">
        <v>20.125699999999998</v>
      </c>
      <c r="AZ78" t="s">
        <v>82</v>
      </c>
      <c r="BA78">
        <v>1.7984</v>
      </c>
      <c r="BB78">
        <v>2.4902000000000002</v>
      </c>
      <c r="BC78">
        <v>1.7927</v>
      </c>
      <c r="BD78">
        <v>4.8947000000000003</v>
      </c>
      <c r="BE78" t="s">
        <v>82</v>
      </c>
      <c r="BF78">
        <v>6.3872</v>
      </c>
      <c r="BG78">
        <v>22.427700000000002</v>
      </c>
      <c r="BH78" t="s">
        <v>82</v>
      </c>
      <c r="BI78" t="s">
        <v>82</v>
      </c>
      <c r="BJ78" t="s">
        <v>82</v>
      </c>
      <c r="BK78" t="s">
        <v>82</v>
      </c>
      <c r="BL78">
        <v>19.758500000000002</v>
      </c>
      <c r="BM78" t="s">
        <v>82</v>
      </c>
      <c r="BN78" t="s">
        <v>82</v>
      </c>
      <c r="BO78">
        <v>3.4756999999999998</v>
      </c>
      <c r="BP78">
        <v>178.91329999999999</v>
      </c>
      <c r="BQ78" t="s">
        <v>82</v>
      </c>
      <c r="BR78" t="s">
        <v>82</v>
      </c>
      <c r="BS78">
        <v>2.6198999999999999</v>
      </c>
      <c r="BT78">
        <v>22.4343</v>
      </c>
      <c r="BU78">
        <v>23.564</v>
      </c>
      <c r="BV78">
        <v>13.139099999999999</v>
      </c>
      <c r="BW78">
        <v>12.083600000000001</v>
      </c>
      <c r="BX78">
        <v>13.9542</v>
      </c>
      <c r="BY78" t="s">
        <v>82</v>
      </c>
      <c r="BZ78">
        <v>2.0630999999999999</v>
      </c>
      <c r="CA78" t="s">
        <v>82</v>
      </c>
      <c r="CB78" t="s">
        <v>82</v>
      </c>
      <c r="CC78">
        <v>13.849299999999999</v>
      </c>
      <c r="CD78">
        <v>16.826699999999999</v>
      </c>
    </row>
    <row r="79" spans="1:82" x14ac:dyDescent="0.25">
      <c r="A79" s="1">
        <v>40329</v>
      </c>
      <c r="B79">
        <v>9.2851999999999997</v>
      </c>
      <c r="C79" t="s">
        <v>82</v>
      </c>
      <c r="D79" t="s">
        <v>82</v>
      </c>
      <c r="E79">
        <v>3.8008999999999999</v>
      </c>
      <c r="F79">
        <v>71.339500000000001</v>
      </c>
      <c r="G79" t="s">
        <v>82</v>
      </c>
      <c r="H79">
        <v>13.627599999999999</v>
      </c>
      <c r="I79">
        <v>2.0571000000000002</v>
      </c>
      <c r="J79">
        <v>4.5129999999999999</v>
      </c>
      <c r="K79" t="s">
        <v>82</v>
      </c>
      <c r="L79">
        <v>6.2713000000000001</v>
      </c>
      <c r="M79" t="s">
        <v>82</v>
      </c>
      <c r="N79">
        <v>1.7109000000000001</v>
      </c>
      <c r="O79" t="s">
        <v>82</v>
      </c>
      <c r="P79">
        <v>3.5287000000000002</v>
      </c>
      <c r="Q79" t="s">
        <v>82</v>
      </c>
      <c r="R79">
        <v>1.5519000000000001</v>
      </c>
      <c r="S79" t="s">
        <v>82</v>
      </c>
      <c r="T79">
        <v>241.35980000000001</v>
      </c>
      <c r="U79">
        <v>4.9006999999999996</v>
      </c>
      <c r="V79">
        <v>2.7463000000000002</v>
      </c>
      <c r="W79">
        <v>4.8624999999999998</v>
      </c>
      <c r="X79">
        <v>6.5533999999999999</v>
      </c>
      <c r="Y79">
        <v>1.8482000000000001</v>
      </c>
      <c r="Z79" t="s">
        <v>82</v>
      </c>
      <c r="AA79" t="s">
        <v>82</v>
      </c>
      <c r="AB79">
        <v>4.4614000000000003</v>
      </c>
      <c r="AC79">
        <v>5.6166</v>
      </c>
      <c r="AD79">
        <v>4.5198999999999998</v>
      </c>
      <c r="AE79">
        <v>6.7127999999999997</v>
      </c>
      <c r="AF79">
        <v>37.188400000000001</v>
      </c>
      <c r="AG79">
        <v>21.076799999999999</v>
      </c>
      <c r="AH79">
        <v>2.8187000000000002</v>
      </c>
      <c r="AI79" t="s">
        <v>82</v>
      </c>
      <c r="AJ79">
        <v>12.81</v>
      </c>
      <c r="AK79">
        <v>11.159700000000001</v>
      </c>
      <c r="AL79" t="s">
        <v>82</v>
      </c>
      <c r="AM79">
        <v>22.957599999999999</v>
      </c>
      <c r="AN79" t="s">
        <v>82</v>
      </c>
      <c r="AO79" t="s">
        <v>82</v>
      </c>
      <c r="AP79">
        <v>2.7625999999999999</v>
      </c>
      <c r="AQ79">
        <v>3.4239999999999999</v>
      </c>
      <c r="AR79">
        <v>5.2050000000000001</v>
      </c>
      <c r="AS79" t="s">
        <v>82</v>
      </c>
      <c r="AT79">
        <v>15.599500000000001</v>
      </c>
      <c r="AU79">
        <v>3.7547999999999999</v>
      </c>
      <c r="AV79" t="s">
        <v>82</v>
      </c>
      <c r="AW79">
        <v>3.2214999999999998</v>
      </c>
      <c r="AX79">
        <v>7.5122</v>
      </c>
      <c r="AY79">
        <v>22.9788</v>
      </c>
      <c r="AZ79" t="s">
        <v>82</v>
      </c>
      <c r="BA79">
        <v>1.7984</v>
      </c>
      <c r="BB79">
        <v>2.3115000000000001</v>
      </c>
      <c r="BC79">
        <v>1.6295999999999999</v>
      </c>
      <c r="BD79">
        <v>4.9532999999999996</v>
      </c>
      <c r="BE79" t="s">
        <v>82</v>
      </c>
      <c r="BF79">
        <v>6.7008999999999999</v>
      </c>
      <c r="BG79">
        <v>22.1282</v>
      </c>
      <c r="BH79" t="s">
        <v>82</v>
      </c>
      <c r="BI79" t="s">
        <v>82</v>
      </c>
      <c r="BJ79" t="s">
        <v>82</v>
      </c>
      <c r="BK79" t="s">
        <v>82</v>
      </c>
      <c r="BL79">
        <v>19.384</v>
      </c>
      <c r="BM79" t="s">
        <v>82</v>
      </c>
      <c r="BN79" t="s">
        <v>82</v>
      </c>
      <c r="BO79">
        <v>3.6442999999999999</v>
      </c>
      <c r="BP79">
        <v>178.91329999999999</v>
      </c>
      <c r="BQ79" t="s">
        <v>82</v>
      </c>
      <c r="BR79" t="s">
        <v>82</v>
      </c>
      <c r="BS79">
        <v>1.9262999999999999</v>
      </c>
      <c r="BT79">
        <v>25.781099999999999</v>
      </c>
      <c r="BU79">
        <v>25.594999999999999</v>
      </c>
      <c r="BV79">
        <v>13.105399999999999</v>
      </c>
      <c r="BW79">
        <v>9.8848000000000003</v>
      </c>
      <c r="BX79">
        <v>13.1395</v>
      </c>
      <c r="BY79" t="s">
        <v>82</v>
      </c>
      <c r="BZ79">
        <v>2.0956999999999999</v>
      </c>
      <c r="CA79" t="s">
        <v>82</v>
      </c>
      <c r="CB79" t="s">
        <v>82</v>
      </c>
      <c r="CC79">
        <v>13.264099999999999</v>
      </c>
      <c r="CD79">
        <v>16.321899999999999</v>
      </c>
    </row>
    <row r="80" spans="1:82" x14ac:dyDescent="0.25">
      <c r="A80" s="1">
        <v>40359</v>
      </c>
      <c r="B80">
        <v>9.4329999999999998</v>
      </c>
      <c r="C80" t="s">
        <v>82</v>
      </c>
      <c r="D80" t="s">
        <v>82</v>
      </c>
      <c r="E80">
        <v>164.86709999999999</v>
      </c>
      <c r="F80">
        <v>3.2959999999999998</v>
      </c>
      <c r="G80" t="s">
        <v>82</v>
      </c>
      <c r="H80">
        <v>11.5669</v>
      </c>
      <c r="I80">
        <v>1.8868</v>
      </c>
      <c r="J80">
        <v>5.0914000000000001</v>
      </c>
      <c r="K80" t="s">
        <v>82</v>
      </c>
      <c r="L80">
        <v>6.7022000000000004</v>
      </c>
      <c r="M80" t="s">
        <v>82</v>
      </c>
      <c r="N80">
        <v>1.5573999999999999</v>
      </c>
      <c r="O80" t="s">
        <v>82</v>
      </c>
      <c r="P80">
        <v>6.5872999999999999</v>
      </c>
      <c r="Q80" t="s">
        <v>82</v>
      </c>
      <c r="R80">
        <v>1.6831</v>
      </c>
      <c r="S80" t="s">
        <v>82</v>
      </c>
      <c r="T80">
        <v>241.35980000000001</v>
      </c>
      <c r="U80">
        <v>5.0332999999999997</v>
      </c>
      <c r="V80">
        <v>3.1206</v>
      </c>
      <c r="W80">
        <v>8.2150999999999996</v>
      </c>
      <c r="X80">
        <v>5.0964999999999998</v>
      </c>
      <c r="Y80">
        <v>1.7474000000000001</v>
      </c>
      <c r="Z80" t="s">
        <v>82</v>
      </c>
      <c r="AA80" t="s">
        <v>82</v>
      </c>
      <c r="AB80">
        <v>4.4779999999999998</v>
      </c>
      <c r="AC80">
        <v>4.8460999999999999</v>
      </c>
      <c r="AD80">
        <v>4.6151999999999997</v>
      </c>
      <c r="AE80">
        <v>10.8719</v>
      </c>
      <c r="AF80">
        <v>37.188400000000001</v>
      </c>
      <c r="AG80">
        <v>24.6693</v>
      </c>
      <c r="AH80">
        <v>3.2980999999999998</v>
      </c>
      <c r="AI80" t="s">
        <v>82</v>
      </c>
      <c r="AJ80">
        <v>7.2948000000000004</v>
      </c>
      <c r="AK80">
        <v>5.5425000000000004</v>
      </c>
      <c r="AL80" t="s">
        <v>82</v>
      </c>
      <c r="AM80">
        <v>34.173900000000003</v>
      </c>
      <c r="AN80" t="s">
        <v>82</v>
      </c>
      <c r="AO80" t="s">
        <v>82</v>
      </c>
      <c r="AP80">
        <v>2.9738000000000002</v>
      </c>
      <c r="AQ80">
        <v>3.3496000000000001</v>
      </c>
      <c r="AR80">
        <v>4.5396999999999998</v>
      </c>
      <c r="AS80" t="s">
        <v>82</v>
      </c>
      <c r="AT80">
        <v>14.651199999999999</v>
      </c>
      <c r="AU80">
        <v>7.2682000000000002</v>
      </c>
      <c r="AV80" t="s">
        <v>82</v>
      </c>
      <c r="AW80">
        <v>4.16</v>
      </c>
      <c r="AX80">
        <v>6.8429000000000002</v>
      </c>
      <c r="AY80">
        <v>22.999300000000002</v>
      </c>
      <c r="AZ80" t="s">
        <v>82</v>
      </c>
      <c r="BA80">
        <v>1.7984</v>
      </c>
      <c r="BB80">
        <v>2.0935999999999999</v>
      </c>
      <c r="BC80">
        <v>1.4723999999999999</v>
      </c>
      <c r="BD80">
        <v>4.4389000000000003</v>
      </c>
      <c r="BE80" t="s">
        <v>82</v>
      </c>
      <c r="BF80">
        <v>6.1352000000000002</v>
      </c>
      <c r="BG80">
        <v>23.464200000000002</v>
      </c>
      <c r="BH80" t="s">
        <v>82</v>
      </c>
      <c r="BI80" t="s">
        <v>82</v>
      </c>
      <c r="BJ80" t="s">
        <v>82</v>
      </c>
      <c r="BK80" t="s">
        <v>82</v>
      </c>
      <c r="BL80">
        <v>16.981100000000001</v>
      </c>
      <c r="BM80" t="s">
        <v>82</v>
      </c>
      <c r="BN80" t="s">
        <v>82</v>
      </c>
      <c r="BO80">
        <v>4.3506</v>
      </c>
      <c r="BP80">
        <v>58.645099999999999</v>
      </c>
      <c r="BQ80" t="s">
        <v>82</v>
      </c>
      <c r="BR80" t="s">
        <v>82</v>
      </c>
      <c r="BS80">
        <v>1.9023000000000001</v>
      </c>
      <c r="BT80">
        <v>19.4739</v>
      </c>
      <c r="BU80">
        <v>24.6448</v>
      </c>
      <c r="BV80">
        <v>11.585800000000001</v>
      </c>
      <c r="BW80">
        <v>10.234500000000001</v>
      </c>
      <c r="BX80">
        <v>6.2901999999999996</v>
      </c>
      <c r="BY80" t="s">
        <v>82</v>
      </c>
      <c r="BZ80">
        <v>2.2058</v>
      </c>
      <c r="CA80" t="s">
        <v>82</v>
      </c>
      <c r="CB80" t="s">
        <v>82</v>
      </c>
      <c r="CC80">
        <v>13.4069</v>
      </c>
      <c r="CD80">
        <v>17.012699999999999</v>
      </c>
    </row>
    <row r="81" spans="1:82" x14ac:dyDescent="0.25">
      <c r="A81" s="1">
        <v>40389</v>
      </c>
      <c r="B81">
        <v>9.9819999999999993</v>
      </c>
      <c r="C81" t="s">
        <v>82</v>
      </c>
      <c r="D81" t="s">
        <v>82</v>
      </c>
      <c r="E81">
        <v>169.12119999999999</v>
      </c>
      <c r="F81">
        <v>3.1496</v>
      </c>
      <c r="G81" t="s">
        <v>82</v>
      </c>
      <c r="H81">
        <v>12.9131</v>
      </c>
      <c r="I81">
        <v>2.3376000000000001</v>
      </c>
      <c r="J81">
        <v>6.2102000000000004</v>
      </c>
      <c r="K81" t="s">
        <v>82</v>
      </c>
      <c r="L81">
        <v>6.7022000000000004</v>
      </c>
      <c r="M81" t="s">
        <v>82</v>
      </c>
      <c r="N81">
        <v>1.7535000000000001</v>
      </c>
      <c r="O81" t="s">
        <v>82</v>
      </c>
      <c r="P81">
        <v>6.9447999999999999</v>
      </c>
      <c r="Q81" t="s">
        <v>82</v>
      </c>
      <c r="R81">
        <v>1.6920999999999999</v>
      </c>
      <c r="S81" t="s">
        <v>82</v>
      </c>
      <c r="T81">
        <v>241.35980000000001</v>
      </c>
      <c r="U81">
        <v>5.1852999999999998</v>
      </c>
      <c r="V81">
        <v>3.2126000000000001</v>
      </c>
      <c r="W81">
        <v>9.0955999999999992</v>
      </c>
      <c r="X81">
        <v>5.6661999999999999</v>
      </c>
      <c r="Y81">
        <v>1.804</v>
      </c>
      <c r="Z81" t="s">
        <v>82</v>
      </c>
      <c r="AA81" t="s">
        <v>82</v>
      </c>
      <c r="AB81">
        <v>5.6898999999999997</v>
      </c>
      <c r="AC81">
        <v>5.6037999999999997</v>
      </c>
      <c r="AD81">
        <v>4.9767999999999999</v>
      </c>
      <c r="AE81">
        <v>13.4611</v>
      </c>
      <c r="AF81">
        <v>37.188400000000001</v>
      </c>
      <c r="AG81">
        <v>25.9831</v>
      </c>
      <c r="AH81">
        <v>3.3793000000000002</v>
      </c>
      <c r="AI81" t="s">
        <v>82</v>
      </c>
      <c r="AJ81">
        <v>7.8544999999999998</v>
      </c>
      <c r="AK81">
        <v>5.8821000000000003</v>
      </c>
      <c r="AL81" t="s">
        <v>82</v>
      </c>
      <c r="AM81">
        <v>33.761099999999999</v>
      </c>
      <c r="AN81" t="s">
        <v>82</v>
      </c>
      <c r="AO81" t="s">
        <v>82</v>
      </c>
      <c r="AP81">
        <v>3.1507999999999998</v>
      </c>
      <c r="AQ81">
        <v>4.0909000000000004</v>
      </c>
      <c r="AR81">
        <v>5.5320999999999998</v>
      </c>
      <c r="AS81" t="s">
        <v>82</v>
      </c>
      <c r="AT81">
        <v>17.629200000000001</v>
      </c>
      <c r="AU81">
        <v>7.6212999999999997</v>
      </c>
      <c r="AV81" t="s">
        <v>82</v>
      </c>
      <c r="AW81">
        <v>4.4583000000000004</v>
      </c>
      <c r="AX81">
        <v>8.4903999999999993</v>
      </c>
      <c r="AY81">
        <v>22.915700000000001</v>
      </c>
      <c r="AZ81" t="s">
        <v>82</v>
      </c>
      <c r="BA81">
        <v>1.7984</v>
      </c>
      <c r="BB81">
        <v>2.1638000000000002</v>
      </c>
      <c r="BC81">
        <v>1.5266999999999999</v>
      </c>
      <c r="BD81">
        <v>4.7198000000000002</v>
      </c>
      <c r="BE81" t="s">
        <v>82</v>
      </c>
      <c r="BF81">
        <v>6.6615000000000002</v>
      </c>
      <c r="BG81">
        <v>24.892399999999999</v>
      </c>
      <c r="BH81" t="s">
        <v>82</v>
      </c>
      <c r="BI81" t="s">
        <v>82</v>
      </c>
      <c r="BJ81" t="s">
        <v>82</v>
      </c>
      <c r="BK81" t="s">
        <v>82</v>
      </c>
      <c r="BL81">
        <v>19.758400000000002</v>
      </c>
      <c r="BM81" t="s">
        <v>82</v>
      </c>
      <c r="BN81" t="s">
        <v>82</v>
      </c>
      <c r="BO81">
        <v>4.0803000000000003</v>
      </c>
      <c r="BP81">
        <v>65.866399999999999</v>
      </c>
      <c r="BQ81" t="s">
        <v>82</v>
      </c>
      <c r="BR81" t="s">
        <v>82</v>
      </c>
      <c r="BS81">
        <v>2.0512999999999999</v>
      </c>
      <c r="BT81">
        <v>18.540199999999999</v>
      </c>
      <c r="BU81">
        <v>23.717600000000001</v>
      </c>
      <c r="BV81">
        <v>12.083399999999999</v>
      </c>
      <c r="BW81">
        <v>10.526</v>
      </c>
      <c r="BX81">
        <v>6.9962999999999997</v>
      </c>
      <c r="BY81" t="s">
        <v>82</v>
      </c>
      <c r="BZ81">
        <v>2.3685999999999998</v>
      </c>
      <c r="CA81" t="s">
        <v>82</v>
      </c>
      <c r="CB81" t="s">
        <v>82</v>
      </c>
      <c r="CC81">
        <v>14.7325</v>
      </c>
      <c r="CD81">
        <v>17.765999999999998</v>
      </c>
    </row>
    <row r="82" spans="1:82" x14ac:dyDescent="0.25">
      <c r="A82" s="1">
        <v>40421</v>
      </c>
      <c r="B82">
        <v>10.145099999999999</v>
      </c>
      <c r="C82" t="s">
        <v>82</v>
      </c>
      <c r="D82" t="s">
        <v>82</v>
      </c>
      <c r="E82">
        <v>173.48230000000001</v>
      </c>
      <c r="F82">
        <v>2.9521000000000002</v>
      </c>
      <c r="G82" t="s">
        <v>82</v>
      </c>
      <c r="H82">
        <v>12.8864</v>
      </c>
      <c r="I82">
        <v>2.1947000000000001</v>
      </c>
      <c r="J82">
        <v>5.9436</v>
      </c>
      <c r="K82" t="s">
        <v>82</v>
      </c>
      <c r="L82">
        <v>6.7022000000000004</v>
      </c>
      <c r="M82" t="s">
        <v>82</v>
      </c>
      <c r="N82">
        <v>1.7383</v>
      </c>
      <c r="O82" t="s">
        <v>82</v>
      </c>
      <c r="P82">
        <v>8.1380999999999997</v>
      </c>
      <c r="Q82" t="s">
        <v>82</v>
      </c>
      <c r="R82">
        <v>1.8015000000000001</v>
      </c>
      <c r="S82" t="s">
        <v>82</v>
      </c>
      <c r="T82">
        <v>241.35980000000001</v>
      </c>
      <c r="U82">
        <v>5.3754999999999997</v>
      </c>
      <c r="V82">
        <v>3.28</v>
      </c>
      <c r="W82">
        <v>8.4949999999999992</v>
      </c>
      <c r="X82">
        <v>5.2127999999999997</v>
      </c>
      <c r="Y82">
        <v>1.764</v>
      </c>
      <c r="Z82" t="s">
        <v>82</v>
      </c>
      <c r="AA82" t="s">
        <v>82</v>
      </c>
      <c r="AB82">
        <v>5.0105000000000004</v>
      </c>
      <c r="AC82">
        <v>5.5130999999999997</v>
      </c>
      <c r="AD82">
        <v>5.0594999999999999</v>
      </c>
      <c r="AE82">
        <v>12.652699999999999</v>
      </c>
      <c r="AF82">
        <v>37.188400000000001</v>
      </c>
      <c r="AG82">
        <v>29.194400000000002</v>
      </c>
      <c r="AH82">
        <v>3.8677999999999999</v>
      </c>
      <c r="AI82" t="s">
        <v>82</v>
      </c>
      <c r="AJ82">
        <v>7.2648000000000001</v>
      </c>
      <c r="AK82">
        <v>5.3848000000000003</v>
      </c>
      <c r="AL82" t="s">
        <v>82</v>
      </c>
      <c r="AM82">
        <v>34.100200000000001</v>
      </c>
      <c r="AN82" t="s">
        <v>82</v>
      </c>
      <c r="AO82" t="s">
        <v>82</v>
      </c>
      <c r="AP82">
        <v>3.242</v>
      </c>
      <c r="AQ82">
        <v>3.8687999999999998</v>
      </c>
      <c r="AR82">
        <v>5.3205999999999998</v>
      </c>
      <c r="AS82" t="s">
        <v>82</v>
      </c>
      <c r="AT82">
        <v>16.953499999999998</v>
      </c>
      <c r="AU82">
        <v>7.3198999999999996</v>
      </c>
      <c r="AV82" t="s">
        <v>82</v>
      </c>
      <c r="AW82">
        <v>4.4850000000000003</v>
      </c>
      <c r="AX82">
        <v>7.8874000000000004</v>
      </c>
      <c r="AY82">
        <v>23.2014</v>
      </c>
      <c r="AZ82" t="s">
        <v>82</v>
      </c>
      <c r="BA82">
        <v>1.7984</v>
      </c>
      <c r="BB82">
        <v>2.0108999999999999</v>
      </c>
      <c r="BC82">
        <v>1.4389000000000001</v>
      </c>
      <c r="BD82">
        <v>5.1505999999999998</v>
      </c>
      <c r="BE82" t="s">
        <v>82</v>
      </c>
      <c r="BF82">
        <v>7.0399000000000003</v>
      </c>
      <c r="BG82">
        <v>25.157699999999998</v>
      </c>
      <c r="BH82" t="s">
        <v>82</v>
      </c>
      <c r="BI82" t="s">
        <v>82</v>
      </c>
      <c r="BJ82" t="s">
        <v>82</v>
      </c>
      <c r="BK82" t="s">
        <v>82</v>
      </c>
      <c r="BL82">
        <v>19.904599999999999</v>
      </c>
      <c r="BM82" t="s">
        <v>82</v>
      </c>
      <c r="BN82" t="s">
        <v>82</v>
      </c>
      <c r="BO82">
        <v>3.8761000000000001</v>
      </c>
      <c r="BP82">
        <v>70.024100000000004</v>
      </c>
      <c r="BQ82" t="s">
        <v>82</v>
      </c>
      <c r="BR82" t="s">
        <v>82</v>
      </c>
      <c r="BS82">
        <v>2.2721</v>
      </c>
      <c r="BT82">
        <v>18.646899999999999</v>
      </c>
      <c r="BU82">
        <v>23.918099999999999</v>
      </c>
      <c r="BV82">
        <v>13.119</v>
      </c>
      <c r="BW82">
        <v>9.3666</v>
      </c>
      <c r="BX82">
        <v>6.7557</v>
      </c>
      <c r="BY82" t="s">
        <v>82</v>
      </c>
      <c r="BZ82">
        <v>2.4790000000000001</v>
      </c>
      <c r="CA82" t="s">
        <v>82</v>
      </c>
      <c r="CB82" t="s">
        <v>82</v>
      </c>
      <c r="CC82">
        <v>13.7309</v>
      </c>
      <c r="CD82">
        <v>15.8955</v>
      </c>
    </row>
    <row r="83" spans="1:82" x14ac:dyDescent="0.25">
      <c r="A83" s="1">
        <v>40451</v>
      </c>
      <c r="B83">
        <v>10.001799999999999</v>
      </c>
      <c r="C83" t="s">
        <v>82</v>
      </c>
      <c r="D83" t="s">
        <v>82</v>
      </c>
      <c r="E83">
        <v>166.15950000000001</v>
      </c>
      <c r="F83">
        <v>3.2465000000000002</v>
      </c>
      <c r="G83" t="s">
        <v>82</v>
      </c>
      <c r="H83">
        <v>13.628399999999999</v>
      </c>
      <c r="I83">
        <v>2.4123999999999999</v>
      </c>
      <c r="J83">
        <v>5.9080000000000004</v>
      </c>
      <c r="K83" t="s">
        <v>82</v>
      </c>
      <c r="L83">
        <v>49.049900000000001</v>
      </c>
      <c r="M83" t="s">
        <v>82</v>
      </c>
      <c r="N83">
        <v>1.3231999999999999</v>
      </c>
      <c r="O83" t="s">
        <v>82</v>
      </c>
      <c r="P83">
        <v>15.4297</v>
      </c>
      <c r="Q83" t="s">
        <v>82</v>
      </c>
      <c r="R83">
        <v>1.7119</v>
      </c>
      <c r="S83" t="s">
        <v>82</v>
      </c>
      <c r="T83">
        <v>241.35980000000001</v>
      </c>
      <c r="U83">
        <v>4.9592000000000001</v>
      </c>
      <c r="V83">
        <v>3.1297999999999999</v>
      </c>
      <c r="W83">
        <v>8.5294000000000008</v>
      </c>
      <c r="X83">
        <v>6.5034999999999998</v>
      </c>
      <c r="Y83">
        <v>1.7837000000000001</v>
      </c>
      <c r="Z83" t="s">
        <v>82</v>
      </c>
      <c r="AA83" t="s">
        <v>82</v>
      </c>
      <c r="AB83">
        <v>6.5391000000000004</v>
      </c>
      <c r="AC83">
        <v>5.2523999999999997</v>
      </c>
      <c r="AD83">
        <v>5.3463000000000003</v>
      </c>
      <c r="AE83">
        <v>14.0936</v>
      </c>
      <c r="AF83">
        <v>37.188400000000001</v>
      </c>
      <c r="AG83">
        <v>35.267600000000002</v>
      </c>
      <c r="AH83">
        <v>4.1414999999999997</v>
      </c>
      <c r="AI83" t="s">
        <v>82</v>
      </c>
      <c r="AJ83">
        <v>7.0991999999999997</v>
      </c>
      <c r="AK83">
        <v>5.2415000000000003</v>
      </c>
      <c r="AL83" t="s">
        <v>82</v>
      </c>
      <c r="AM83">
        <v>29.593299999999999</v>
      </c>
      <c r="AN83" t="s">
        <v>82</v>
      </c>
      <c r="AO83" t="s">
        <v>82</v>
      </c>
      <c r="AP83">
        <v>3.2715999999999998</v>
      </c>
      <c r="AQ83">
        <v>4.4040999999999997</v>
      </c>
      <c r="AR83">
        <v>5.5496999999999996</v>
      </c>
      <c r="AS83" t="s">
        <v>82</v>
      </c>
      <c r="AT83">
        <v>15.739699999999999</v>
      </c>
      <c r="AU83">
        <v>29.373200000000001</v>
      </c>
      <c r="AV83" t="s">
        <v>82</v>
      </c>
      <c r="AW83">
        <v>6.8304999999999998</v>
      </c>
      <c r="AX83">
        <v>7.0277000000000003</v>
      </c>
      <c r="AY83">
        <v>25.717500000000001</v>
      </c>
      <c r="AZ83" t="s">
        <v>82</v>
      </c>
      <c r="BA83">
        <v>1.7984</v>
      </c>
      <c r="BB83">
        <v>2.0312999999999999</v>
      </c>
      <c r="BC83">
        <v>1.4815</v>
      </c>
      <c r="BD83">
        <v>4.3131000000000004</v>
      </c>
      <c r="BE83" t="s">
        <v>82</v>
      </c>
      <c r="BF83">
        <v>5.8747999999999996</v>
      </c>
      <c r="BG83">
        <v>28.688600000000001</v>
      </c>
      <c r="BH83" t="s">
        <v>82</v>
      </c>
      <c r="BI83" t="s">
        <v>82</v>
      </c>
      <c r="BJ83" t="s">
        <v>82</v>
      </c>
      <c r="BK83" t="s">
        <v>82</v>
      </c>
      <c r="BL83">
        <v>17.505099999999999</v>
      </c>
      <c r="BM83" t="s">
        <v>82</v>
      </c>
      <c r="BN83" t="s">
        <v>82</v>
      </c>
      <c r="BO83">
        <v>3.6957</v>
      </c>
      <c r="BP83">
        <v>18.829000000000001</v>
      </c>
      <c r="BQ83" t="s">
        <v>82</v>
      </c>
      <c r="BR83" t="s">
        <v>82</v>
      </c>
      <c r="BS83">
        <v>1.7188000000000001</v>
      </c>
      <c r="BT83">
        <v>16.700800000000001</v>
      </c>
      <c r="BU83">
        <v>23.470800000000001</v>
      </c>
      <c r="BV83">
        <v>16.035699999999999</v>
      </c>
      <c r="BW83">
        <v>9.4757999999999996</v>
      </c>
      <c r="BX83">
        <v>4.5023999999999997</v>
      </c>
      <c r="BY83" t="s">
        <v>82</v>
      </c>
      <c r="BZ83">
        <v>2.4958999999999998</v>
      </c>
      <c r="CA83" t="s">
        <v>82</v>
      </c>
      <c r="CB83" t="s">
        <v>82</v>
      </c>
      <c r="CC83">
        <v>15.527900000000001</v>
      </c>
      <c r="CD83">
        <v>14.073</v>
      </c>
    </row>
    <row r="84" spans="1:82" x14ac:dyDescent="0.25">
      <c r="A84" s="1">
        <v>40480</v>
      </c>
      <c r="B84">
        <v>11.535399999999999</v>
      </c>
      <c r="C84" t="s">
        <v>82</v>
      </c>
      <c r="D84" t="s">
        <v>82</v>
      </c>
      <c r="E84">
        <v>166.15950000000001</v>
      </c>
      <c r="F84">
        <v>3.5236000000000001</v>
      </c>
      <c r="G84" t="s">
        <v>82</v>
      </c>
      <c r="H84">
        <v>13.7247</v>
      </c>
      <c r="I84">
        <v>2.4851999999999999</v>
      </c>
      <c r="J84">
        <v>6.0095999999999998</v>
      </c>
      <c r="K84" t="s">
        <v>82</v>
      </c>
      <c r="L84">
        <v>43.520099999999999</v>
      </c>
      <c r="M84" t="s">
        <v>82</v>
      </c>
      <c r="N84">
        <v>1.4235</v>
      </c>
      <c r="O84" t="s">
        <v>82</v>
      </c>
      <c r="P84">
        <v>15.6633</v>
      </c>
      <c r="Q84" t="s">
        <v>82</v>
      </c>
      <c r="R84">
        <v>1.8672</v>
      </c>
      <c r="S84" t="s">
        <v>82</v>
      </c>
      <c r="T84">
        <v>241.35980000000001</v>
      </c>
      <c r="U84">
        <v>5.1116999999999999</v>
      </c>
      <c r="V84">
        <v>3.2589999999999999</v>
      </c>
      <c r="W84">
        <v>9.1095000000000006</v>
      </c>
      <c r="X84">
        <v>6.2640000000000002</v>
      </c>
      <c r="Y84">
        <v>1.8289</v>
      </c>
      <c r="Z84" t="s">
        <v>82</v>
      </c>
      <c r="AA84" t="s">
        <v>82</v>
      </c>
      <c r="AB84">
        <v>6.4162999999999997</v>
      </c>
      <c r="AC84">
        <v>5.4310999999999998</v>
      </c>
      <c r="AD84">
        <v>5.5651000000000002</v>
      </c>
      <c r="AE84">
        <v>14.451599999999999</v>
      </c>
      <c r="AF84">
        <v>37.188400000000001</v>
      </c>
      <c r="AG84">
        <v>34.051499999999997</v>
      </c>
      <c r="AH84">
        <v>4.7556000000000003</v>
      </c>
      <c r="AI84" t="s">
        <v>82</v>
      </c>
      <c r="AJ84">
        <v>6.8802000000000003</v>
      </c>
      <c r="AK84">
        <v>5.0247000000000002</v>
      </c>
      <c r="AL84" t="s">
        <v>82</v>
      </c>
      <c r="AM84">
        <v>31.5182</v>
      </c>
      <c r="AN84" t="s">
        <v>82</v>
      </c>
      <c r="AO84" t="s">
        <v>82</v>
      </c>
      <c r="AP84">
        <v>3.4262000000000001</v>
      </c>
      <c r="AQ84">
        <v>4.5983999999999998</v>
      </c>
      <c r="AR84">
        <v>5.6927000000000003</v>
      </c>
      <c r="AS84" t="s">
        <v>82</v>
      </c>
      <c r="AT84">
        <v>18.2394</v>
      </c>
      <c r="AU84">
        <v>26.2042</v>
      </c>
      <c r="AV84" t="s">
        <v>82</v>
      </c>
      <c r="AW84">
        <v>7.1981999999999999</v>
      </c>
      <c r="AX84">
        <v>7.2640000000000002</v>
      </c>
      <c r="AY84">
        <v>27.938300000000002</v>
      </c>
      <c r="AZ84" t="s">
        <v>82</v>
      </c>
      <c r="BA84">
        <v>1.7984</v>
      </c>
      <c r="BB84">
        <v>1.9077</v>
      </c>
      <c r="BC84">
        <v>1.4033</v>
      </c>
      <c r="BD84">
        <v>5.2835000000000001</v>
      </c>
      <c r="BE84" t="s">
        <v>82</v>
      </c>
      <c r="BF84">
        <v>6.7682000000000002</v>
      </c>
      <c r="BG84">
        <v>28.575700000000001</v>
      </c>
      <c r="BH84" t="s">
        <v>82</v>
      </c>
      <c r="BI84" t="s">
        <v>82</v>
      </c>
      <c r="BJ84" t="s">
        <v>82</v>
      </c>
      <c r="BK84" t="s">
        <v>82</v>
      </c>
      <c r="BL84">
        <v>17.3523</v>
      </c>
      <c r="BM84" t="s">
        <v>82</v>
      </c>
      <c r="BN84" t="s">
        <v>82</v>
      </c>
      <c r="BO84">
        <v>3.72</v>
      </c>
      <c r="BP84">
        <v>22.199300000000001</v>
      </c>
      <c r="BQ84" t="s">
        <v>82</v>
      </c>
      <c r="BR84" t="s">
        <v>82</v>
      </c>
      <c r="BS84">
        <v>1.7581</v>
      </c>
      <c r="BT84">
        <v>16.102699999999999</v>
      </c>
      <c r="BU84">
        <v>28.3673</v>
      </c>
      <c r="BV84">
        <v>16.271999999999998</v>
      </c>
      <c r="BW84">
        <v>8.9640000000000004</v>
      </c>
      <c r="BX84">
        <v>4.6623999999999999</v>
      </c>
      <c r="BY84" t="s">
        <v>82</v>
      </c>
      <c r="BZ84">
        <v>2.6440999999999999</v>
      </c>
      <c r="CA84" t="s">
        <v>82</v>
      </c>
      <c r="CB84" t="s">
        <v>82</v>
      </c>
      <c r="CC84">
        <v>18.4405</v>
      </c>
      <c r="CD84">
        <v>18.423200000000001</v>
      </c>
    </row>
    <row r="85" spans="1:82" x14ac:dyDescent="0.25">
      <c r="A85" s="1">
        <v>40512</v>
      </c>
      <c r="B85">
        <v>11.2432</v>
      </c>
      <c r="C85" t="s">
        <v>82</v>
      </c>
      <c r="D85" t="s">
        <v>82</v>
      </c>
      <c r="E85">
        <v>166.15950000000001</v>
      </c>
      <c r="F85">
        <v>3.3866000000000001</v>
      </c>
      <c r="G85" t="s">
        <v>82</v>
      </c>
      <c r="H85">
        <v>12.682399999999999</v>
      </c>
      <c r="I85">
        <v>2.4798</v>
      </c>
      <c r="J85">
        <v>5.8106</v>
      </c>
      <c r="K85" t="s">
        <v>82</v>
      </c>
      <c r="L85">
        <v>46.967199999999998</v>
      </c>
      <c r="M85" t="s">
        <v>82</v>
      </c>
      <c r="N85">
        <v>1.4015</v>
      </c>
      <c r="O85" t="s">
        <v>82</v>
      </c>
      <c r="P85">
        <v>16.3368</v>
      </c>
      <c r="Q85" t="s">
        <v>82</v>
      </c>
      <c r="R85">
        <v>1.7774000000000001</v>
      </c>
      <c r="S85" t="s">
        <v>82</v>
      </c>
      <c r="T85">
        <v>241.35980000000001</v>
      </c>
      <c r="U85">
        <v>5.0872999999999999</v>
      </c>
      <c r="V85">
        <v>3.5350999999999999</v>
      </c>
      <c r="W85">
        <v>8.9060000000000006</v>
      </c>
      <c r="X85">
        <v>5.7895000000000003</v>
      </c>
      <c r="Y85">
        <v>1.92</v>
      </c>
      <c r="Z85" t="s">
        <v>82</v>
      </c>
      <c r="AA85" t="s">
        <v>82</v>
      </c>
      <c r="AB85">
        <v>5.9248000000000003</v>
      </c>
      <c r="AC85">
        <v>5.9588999999999999</v>
      </c>
      <c r="AD85">
        <v>5.8941999999999997</v>
      </c>
      <c r="AE85">
        <v>14.7857</v>
      </c>
      <c r="AF85">
        <v>37.188400000000001</v>
      </c>
      <c r="AG85">
        <v>33.947200000000002</v>
      </c>
      <c r="AH85">
        <v>4.8849</v>
      </c>
      <c r="AI85" t="s">
        <v>82</v>
      </c>
      <c r="AJ85">
        <v>6.1327999999999996</v>
      </c>
      <c r="AK85">
        <v>4.4923000000000002</v>
      </c>
      <c r="AL85" t="s">
        <v>82</v>
      </c>
      <c r="AM85">
        <v>30.538900000000002</v>
      </c>
      <c r="AN85" t="s">
        <v>82</v>
      </c>
      <c r="AO85" t="s">
        <v>82</v>
      </c>
      <c r="AP85">
        <v>3.4262000000000001</v>
      </c>
      <c r="AQ85">
        <v>4.4177</v>
      </c>
      <c r="AR85">
        <v>5.3856000000000002</v>
      </c>
      <c r="AS85" t="s">
        <v>82</v>
      </c>
      <c r="AT85">
        <v>16.293399999999998</v>
      </c>
      <c r="AU85">
        <v>22.234400000000001</v>
      </c>
      <c r="AV85" t="s">
        <v>82</v>
      </c>
      <c r="AW85">
        <v>7.3155999999999999</v>
      </c>
      <c r="AX85">
        <v>7.4172000000000002</v>
      </c>
      <c r="AY85">
        <v>27.221900000000002</v>
      </c>
      <c r="AZ85" t="s">
        <v>82</v>
      </c>
      <c r="BA85">
        <v>1.7984</v>
      </c>
      <c r="BB85">
        <v>1.8376999999999999</v>
      </c>
      <c r="BC85">
        <v>1.3420000000000001</v>
      </c>
      <c r="BD85">
        <v>5.5453999999999999</v>
      </c>
      <c r="BE85" t="s">
        <v>82</v>
      </c>
      <c r="BF85">
        <v>7.0827</v>
      </c>
      <c r="BG85">
        <v>27.878399999999999</v>
      </c>
      <c r="BH85" t="s">
        <v>82</v>
      </c>
      <c r="BI85" t="s">
        <v>82</v>
      </c>
      <c r="BJ85" t="s">
        <v>82</v>
      </c>
      <c r="BK85" t="s">
        <v>82</v>
      </c>
      <c r="BL85">
        <v>17.3584</v>
      </c>
      <c r="BM85" t="s">
        <v>82</v>
      </c>
      <c r="BN85" t="s">
        <v>82</v>
      </c>
      <c r="BO85">
        <v>3.7044000000000001</v>
      </c>
      <c r="BP85">
        <v>18.9299</v>
      </c>
      <c r="BQ85" t="s">
        <v>82</v>
      </c>
      <c r="BR85" t="s">
        <v>82</v>
      </c>
      <c r="BS85">
        <v>1.6908000000000001</v>
      </c>
      <c r="BT85">
        <v>15.8727</v>
      </c>
      <c r="BU85">
        <v>30.781199999999998</v>
      </c>
      <c r="BV85">
        <v>16.082999999999998</v>
      </c>
      <c r="BW85">
        <v>7.8956999999999997</v>
      </c>
      <c r="BX85">
        <v>4.6589999999999998</v>
      </c>
      <c r="BY85" t="s">
        <v>82</v>
      </c>
      <c r="BZ85">
        <v>2.5074999999999998</v>
      </c>
      <c r="CA85" t="s">
        <v>82</v>
      </c>
      <c r="CB85" t="s">
        <v>82</v>
      </c>
      <c r="CC85">
        <v>18.944099999999999</v>
      </c>
      <c r="CD85">
        <v>19.684799999999999</v>
      </c>
    </row>
    <row r="86" spans="1:82" x14ac:dyDescent="0.25">
      <c r="A86" s="1">
        <v>40543</v>
      </c>
      <c r="B86">
        <v>11.1799</v>
      </c>
      <c r="C86" t="s">
        <v>82</v>
      </c>
      <c r="D86" t="s">
        <v>82</v>
      </c>
      <c r="E86">
        <v>32.671100000000003</v>
      </c>
      <c r="F86">
        <v>5.1048</v>
      </c>
      <c r="G86" t="s">
        <v>82</v>
      </c>
      <c r="H86">
        <v>12.1013</v>
      </c>
      <c r="I86">
        <v>2.3092000000000001</v>
      </c>
      <c r="J86">
        <v>5.0961999999999996</v>
      </c>
      <c r="K86" t="s">
        <v>82</v>
      </c>
      <c r="L86">
        <v>22.227799999999998</v>
      </c>
      <c r="M86" t="s">
        <v>82</v>
      </c>
      <c r="N86">
        <v>1.1172</v>
      </c>
      <c r="O86" t="s">
        <v>82</v>
      </c>
      <c r="P86">
        <v>4.1478000000000002</v>
      </c>
      <c r="Q86" t="s">
        <v>82</v>
      </c>
      <c r="R86">
        <v>1.6695</v>
      </c>
      <c r="S86" t="s">
        <v>82</v>
      </c>
      <c r="T86">
        <v>241.35980000000001</v>
      </c>
      <c r="U86">
        <v>5.5180999999999996</v>
      </c>
      <c r="V86">
        <v>3.6156000000000001</v>
      </c>
      <c r="W86">
        <v>11.3752</v>
      </c>
      <c r="X86">
        <v>6.5919999999999996</v>
      </c>
      <c r="Y86">
        <v>1.8274999999999999</v>
      </c>
      <c r="Z86" t="s">
        <v>82</v>
      </c>
      <c r="AA86" t="s">
        <v>82</v>
      </c>
      <c r="AB86">
        <v>6.5484999999999998</v>
      </c>
      <c r="AC86">
        <v>3.9085999999999999</v>
      </c>
      <c r="AD86">
        <v>5.8670999999999998</v>
      </c>
      <c r="AE86">
        <v>13.2361</v>
      </c>
      <c r="AF86">
        <v>37.188400000000001</v>
      </c>
      <c r="AG86">
        <v>34.746400000000001</v>
      </c>
      <c r="AH86">
        <v>4.2005999999999997</v>
      </c>
      <c r="AI86">
        <v>14.1052</v>
      </c>
      <c r="AJ86">
        <v>8.4029000000000007</v>
      </c>
      <c r="AK86">
        <v>5.8940999999999999</v>
      </c>
      <c r="AL86" t="s">
        <v>82</v>
      </c>
      <c r="AM86">
        <v>27.664000000000001</v>
      </c>
      <c r="AN86" t="s">
        <v>82</v>
      </c>
      <c r="AO86" t="s">
        <v>82</v>
      </c>
      <c r="AP86">
        <v>3.0276999999999998</v>
      </c>
      <c r="AQ86">
        <v>4.8601999999999999</v>
      </c>
      <c r="AR86">
        <v>5.5391000000000004</v>
      </c>
      <c r="AS86" t="s">
        <v>82</v>
      </c>
      <c r="AT86">
        <v>14.3377</v>
      </c>
      <c r="AU86">
        <v>20.078600000000002</v>
      </c>
      <c r="AV86" t="s">
        <v>82</v>
      </c>
      <c r="AW86">
        <v>9.5266000000000002</v>
      </c>
      <c r="AX86">
        <v>6.5720000000000001</v>
      </c>
      <c r="AY86">
        <v>20.195799999999998</v>
      </c>
      <c r="AZ86" t="s">
        <v>82</v>
      </c>
      <c r="BA86">
        <v>1.7984</v>
      </c>
      <c r="BB86">
        <v>2.1015999999999999</v>
      </c>
      <c r="BC86">
        <v>1.5270999999999999</v>
      </c>
      <c r="BD86">
        <v>5.0884999999999998</v>
      </c>
      <c r="BE86" t="s">
        <v>82</v>
      </c>
      <c r="BF86">
        <v>6.2990000000000004</v>
      </c>
      <c r="BG86">
        <v>26.1995</v>
      </c>
      <c r="BH86" t="s">
        <v>82</v>
      </c>
      <c r="BI86" t="s">
        <v>82</v>
      </c>
      <c r="BJ86" t="s">
        <v>82</v>
      </c>
      <c r="BK86" t="s">
        <v>82</v>
      </c>
      <c r="BL86">
        <v>14.117000000000001</v>
      </c>
      <c r="BM86" t="s">
        <v>82</v>
      </c>
      <c r="BN86" t="s">
        <v>82</v>
      </c>
      <c r="BO86">
        <v>4.0349000000000004</v>
      </c>
      <c r="BP86">
        <v>38.373199999999997</v>
      </c>
      <c r="BQ86" t="s">
        <v>82</v>
      </c>
      <c r="BR86" t="s">
        <v>82</v>
      </c>
      <c r="BS86">
        <v>1.6382000000000001</v>
      </c>
      <c r="BT86">
        <v>4.2394999999999996</v>
      </c>
      <c r="BU86">
        <v>29.444400000000002</v>
      </c>
      <c r="BV86">
        <v>13.932700000000001</v>
      </c>
      <c r="BW86">
        <v>10.4292</v>
      </c>
      <c r="BX86">
        <v>3.4695</v>
      </c>
      <c r="BY86" t="s">
        <v>82</v>
      </c>
      <c r="BZ86">
        <v>2.5771000000000002</v>
      </c>
      <c r="CA86" t="s">
        <v>82</v>
      </c>
      <c r="CB86" t="s">
        <v>82</v>
      </c>
      <c r="CC86">
        <v>18.567799999999998</v>
      </c>
      <c r="CD86">
        <v>17.115500000000001</v>
      </c>
    </row>
    <row r="87" spans="1:82" x14ac:dyDescent="0.25">
      <c r="A87" s="1">
        <v>40574</v>
      </c>
      <c r="B87">
        <v>9.9118999999999993</v>
      </c>
      <c r="C87" t="s">
        <v>82</v>
      </c>
      <c r="D87" t="s">
        <v>82</v>
      </c>
      <c r="E87">
        <v>32.820300000000003</v>
      </c>
      <c r="F87">
        <v>5.1429999999999998</v>
      </c>
      <c r="G87" t="s">
        <v>82</v>
      </c>
      <c r="H87">
        <v>10.7372</v>
      </c>
      <c r="I87">
        <v>2.1871999999999998</v>
      </c>
      <c r="J87">
        <v>4.8409000000000004</v>
      </c>
      <c r="K87" t="s">
        <v>82</v>
      </c>
      <c r="L87">
        <v>20.8584</v>
      </c>
      <c r="M87" t="s">
        <v>82</v>
      </c>
      <c r="N87">
        <v>1.1791</v>
      </c>
      <c r="O87" t="s">
        <v>82</v>
      </c>
      <c r="P87">
        <v>4.2698999999999998</v>
      </c>
      <c r="Q87" t="s">
        <v>82</v>
      </c>
      <c r="R87">
        <v>1.7125999999999999</v>
      </c>
      <c r="S87" t="s">
        <v>82</v>
      </c>
      <c r="T87">
        <v>241.35980000000001</v>
      </c>
      <c r="U87">
        <v>5.4966999999999997</v>
      </c>
      <c r="V87">
        <v>3.7107999999999999</v>
      </c>
      <c r="W87">
        <v>10.7242</v>
      </c>
      <c r="X87">
        <v>6.8465999999999996</v>
      </c>
      <c r="Y87">
        <v>1.7415</v>
      </c>
      <c r="Z87" t="s">
        <v>82</v>
      </c>
      <c r="AA87" t="s">
        <v>82</v>
      </c>
      <c r="AB87">
        <v>5.5175000000000001</v>
      </c>
      <c r="AC87">
        <v>3.8696999999999999</v>
      </c>
      <c r="AD87">
        <v>5.5144000000000002</v>
      </c>
      <c r="AE87">
        <v>15.1654</v>
      </c>
      <c r="AF87">
        <v>37.188400000000001</v>
      </c>
      <c r="AG87">
        <v>30.485499999999998</v>
      </c>
      <c r="AH87">
        <v>4.2668999999999997</v>
      </c>
      <c r="AI87">
        <v>13.2319</v>
      </c>
      <c r="AJ87">
        <v>7.9135999999999997</v>
      </c>
      <c r="AK87">
        <v>5.6059999999999999</v>
      </c>
      <c r="AL87" t="s">
        <v>82</v>
      </c>
      <c r="AM87">
        <v>24.361000000000001</v>
      </c>
      <c r="AN87" t="s">
        <v>82</v>
      </c>
      <c r="AO87" t="s">
        <v>82</v>
      </c>
      <c r="AP87">
        <v>2.8613</v>
      </c>
      <c r="AQ87">
        <v>4.37</v>
      </c>
      <c r="AR87">
        <v>4.9828999999999999</v>
      </c>
      <c r="AS87" t="s">
        <v>82</v>
      </c>
      <c r="AT87">
        <v>12.304</v>
      </c>
      <c r="AU87">
        <v>17.5749</v>
      </c>
      <c r="AV87" t="s">
        <v>82</v>
      </c>
      <c r="AW87">
        <v>9.3498999999999999</v>
      </c>
      <c r="AX87">
        <v>5.9363000000000001</v>
      </c>
      <c r="AY87">
        <v>17.508500000000002</v>
      </c>
      <c r="AZ87" t="s">
        <v>82</v>
      </c>
      <c r="BA87">
        <v>1.7984</v>
      </c>
      <c r="BB87">
        <v>2.0672000000000001</v>
      </c>
      <c r="BC87">
        <v>1.5159</v>
      </c>
      <c r="BD87">
        <v>4.3750999999999998</v>
      </c>
      <c r="BE87" t="s">
        <v>82</v>
      </c>
      <c r="BF87">
        <v>5.8270999999999997</v>
      </c>
      <c r="BG87">
        <v>23.288399999999999</v>
      </c>
      <c r="BH87" t="s">
        <v>82</v>
      </c>
      <c r="BI87" t="s">
        <v>82</v>
      </c>
      <c r="BJ87" t="s">
        <v>82</v>
      </c>
      <c r="BK87" t="s">
        <v>82</v>
      </c>
      <c r="BL87">
        <v>13.1953</v>
      </c>
      <c r="BM87" t="s">
        <v>82</v>
      </c>
      <c r="BN87" t="s">
        <v>82</v>
      </c>
      <c r="BO87">
        <v>3.8653</v>
      </c>
      <c r="BP87">
        <v>34.5184</v>
      </c>
      <c r="BQ87" t="s">
        <v>82</v>
      </c>
      <c r="BR87" t="s">
        <v>82</v>
      </c>
      <c r="BS87">
        <v>1.5256000000000001</v>
      </c>
      <c r="BT87">
        <v>4.6627999999999998</v>
      </c>
      <c r="BU87">
        <v>28.224799999999998</v>
      </c>
      <c r="BV87">
        <v>13.9459</v>
      </c>
      <c r="BW87">
        <v>10.5762</v>
      </c>
      <c r="BX87">
        <v>3.5983999999999998</v>
      </c>
      <c r="BY87" t="s">
        <v>82</v>
      </c>
      <c r="BZ87">
        <v>2.5939000000000001</v>
      </c>
      <c r="CA87" t="s">
        <v>82</v>
      </c>
      <c r="CB87" t="s">
        <v>82</v>
      </c>
      <c r="CC87">
        <v>16.915500000000002</v>
      </c>
      <c r="CD87">
        <v>15.213699999999999</v>
      </c>
    </row>
    <row r="88" spans="1:82" x14ac:dyDescent="0.25">
      <c r="A88" s="1">
        <v>40602</v>
      </c>
      <c r="B88">
        <v>9.7812999999999999</v>
      </c>
      <c r="C88" t="s">
        <v>82</v>
      </c>
      <c r="D88" t="s">
        <v>82</v>
      </c>
      <c r="E88">
        <v>34.908799999999999</v>
      </c>
      <c r="F88">
        <v>5.3956</v>
      </c>
      <c r="G88">
        <v>10.5809</v>
      </c>
      <c r="H88">
        <v>10.4473</v>
      </c>
      <c r="I88">
        <v>2.2099000000000002</v>
      </c>
      <c r="J88">
        <v>5.0583</v>
      </c>
      <c r="K88" t="s">
        <v>82</v>
      </c>
      <c r="L88">
        <v>20.508099999999999</v>
      </c>
      <c r="M88" t="s">
        <v>82</v>
      </c>
      <c r="N88">
        <v>1.1135999999999999</v>
      </c>
      <c r="O88" t="s">
        <v>82</v>
      </c>
      <c r="P88">
        <v>4.1294000000000004</v>
      </c>
      <c r="Q88" t="s">
        <v>82</v>
      </c>
      <c r="R88">
        <v>1.7282</v>
      </c>
      <c r="S88" t="s">
        <v>82</v>
      </c>
      <c r="T88">
        <v>241.35980000000001</v>
      </c>
      <c r="U88">
        <v>5.7953999999999999</v>
      </c>
      <c r="V88">
        <v>3.6147</v>
      </c>
      <c r="W88">
        <v>10.707700000000001</v>
      </c>
      <c r="X88">
        <v>6.5871000000000004</v>
      </c>
      <c r="Y88">
        <v>1.8466</v>
      </c>
      <c r="Z88" t="s">
        <v>82</v>
      </c>
      <c r="AA88" t="s">
        <v>82</v>
      </c>
      <c r="AB88">
        <v>4.9600999999999997</v>
      </c>
      <c r="AC88">
        <v>3.2025000000000001</v>
      </c>
      <c r="AD88">
        <v>5.5571000000000002</v>
      </c>
      <c r="AE88">
        <v>15.715</v>
      </c>
      <c r="AF88">
        <v>37.188400000000001</v>
      </c>
      <c r="AG88">
        <v>30.333100000000002</v>
      </c>
      <c r="AH88">
        <v>4.3479000000000001</v>
      </c>
      <c r="AI88">
        <v>11.6706</v>
      </c>
      <c r="AJ88">
        <v>8.1509</v>
      </c>
      <c r="AK88">
        <v>5.6829999999999998</v>
      </c>
      <c r="AL88" t="s">
        <v>82</v>
      </c>
      <c r="AM88">
        <v>23.329599999999999</v>
      </c>
      <c r="AN88" t="s">
        <v>82</v>
      </c>
      <c r="AO88" t="s">
        <v>82</v>
      </c>
      <c r="AP88">
        <v>2.8597000000000001</v>
      </c>
      <c r="AQ88">
        <v>4.4996999999999998</v>
      </c>
      <c r="AR88">
        <v>5.1820000000000004</v>
      </c>
      <c r="AS88" t="s">
        <v>82</v>
      </c>
      <c r="AT88">
        <v>12.9649</v>
      </c>
      <c r="AU88">
        <v>18.9177</v>
      </c>
      <c r="AV88" t="s">
        <v>82</v>
      </c>
      <c r="AW88">
        <v>9.4250000000000007</v>
      </c>
      <c r="AX88">
        <v>5.5616000000000003</v>
      </c>
      <c r="AY88">
        <v>17.765699999999999</v>
      </c>
      <c r="AZ88" t="s">
        <v>82</v>
      </c>
      <c r="BA88">
        <v>1.7984</v>
      </c>
      <c r="BB88">
        <v>2.2425999999999999</v>
      </c>
      <c r="BC88">
        <v>1.5992999999999999</v>
      </c>
      <c r="BD88">
        <v>4.1494</v>
      </c>
      <c r="BE88" t="s">
        <v>82</v>
      </c>
      <c r="BF88">
        <v>5.9391999999999996</v>
      </c>
      <c r="BG88">
        <v>24.646899999999999</v>
      </c>
      <c r="BH88" t="s">
        <v>82</v>
      </c>
      <c r="BI88" t="s">
        <v>82</v>
      </c>
      <c r="BJ88" t="s">
        <v>82</v>
      </c>
      <c r="BK88" t="s">
        <v>82</v>
      </c>
      <c r="BL88">
        <v>12.3789</v>
      </c>
      <c r="BM88" t="s">
        <v>82</v>
      </c>
      <c r="BN88" t="s">
        <v>82</v>
      </c>
      <c r="BO88">
        <v>3.8624999999999998</v>
      </c>
      <c r="BP88">
        <v>37.7453</v>
      </c>
      <c r="BQ88" t="s">
        <v>82</v>
      </c>
      <c r="BR88" t="s">
        <v>82</v>
      </c>
      <c r="BS88">
        <v>1.5310999999999999</v>
      </c>
      <c r="BT88">
        <v>4.7624000000000004</v>
      </c>
      <c r="BU88">
        <v>27.344999999999999</v>
      </c>
      <c r="BV88">
        <v>13.887600000000001</v>
      </c>
      <c r="BW88">
        <v>10.3421</v>
      </c>
      <c r="BX88">
        <v>3.5493000000000001</v>
      </c>
      <c r="BY88" t="s">
        <v>82</v>
      </c>
      <c r="BZ88">
        <v>2.6951999999999998</v>
      </c>
      <c r="CA88" t="s">
        <v>82</v>
      </c>
      <c r="CB88" t="s">
        <v>82</v>
      </c>
      <c r="CC88">
        <v>17.212</v>
      </c>
      <c r="CD88">
        <v>15.4039</v>
      </c>
    </row>
    <row r="89" spans="1:82" x14ac:dyDescent="0.25">
      <c r="A89" s="1">
        <v>40633</v>
      </c>
      <c r="B89">
        <v>9.6532999999999998</v>
      </c>
      <c r="C89" t="s">
        <v>82</v>
      </c>
      <c r="D89" t="s">
        <v>82</v>
      </c>
      <c r="E89">
        <v>27.973600000000001</v>
      </c>
      <c r="F89">
        <v>4.0292000000000003</v>
      </c>
      <c r="G89">
        <v>10.9138</v>
      </c>
      <c r="H89">
        <v>11.0204</v>
      </c>
      <c r="I89">
        <v>2.1634000000000002</v>
      </c>
      <c r="J89">
        <v>5.2145999999999999</v>
      </c>
      <c r="K89" t="s">
        <v>82</v>
      </c>
      <c r="L89">
        <v>7.9157999999999999</v>
      </c>
      <c r="M89" t="s">
        <v>82</v>
      </c>
      <c r="N89">
        <v>0.87219999999999998</v>
      </c>
      <c r="O89" t="s">
        <v>82</v>
      </c>
      <c r="P89">
        <v>3.8845000000000001</v>
      </c>
      <c r="Q89" t="s">
        <v>82</v>
      </c>
      <c r="R89">
        <v>1.9442999999999999</v>
      </c>
      <c r="S89" t="s">
        <v>82</v>
      </c>
      <c r="T89">
        <v>241.35980000000001</v>
      </c>
      <c r="U89">
        <v>6.3117000000000001</v>
      </c>
      <c r="V89">
        <v>3.5272000000000001</v>
      </c>
      <c r="W89">
        <v>8.1318999999999999</v>
      </c>
      <c r="X89">
        <v>6.2625000000000002</v>
      </c>
      <c r="Y89">
        <v>1.7483</v>
      </c>
      <c r="Z89" t="s">
        <v>82</v>
      </c>
      <c r="AA89" t="s">
        <v>82</v>
      </c>
      <c r="AB89">
        <v>5.5297000000000001</v>
      </c>
      <c r="AC89">
        <v>3.2039</v>
      </c>
      <c r="AD89">
        <v>5.6196000000000002</v>
      </c>
      <c r="AE89">
        <v>12.3948</v>
      </c>
      <c r="AF89">
        <v>37.188400000000001</v>
      </c>
      <c r="AG89">
        <v>30.697199999999999</v>
      </c>
      <c r="AH89">
        <v>5.2088000000000001</v>
      </c>
      <c r="AI89">
        <v>12.452400000000001</v>
      </c>
      <c r="AJ89">
        <v>8.0089000000000006</v>
      </c>
      <c r="AK89">
        <v>5.5857000000000001</v>
      </c>
      <c r="AL89" t="s">
        <v>82</v>
      </c>
      <c r="AM89">
        <v>29.895</v>
      </c>
      <c r="AN89" t="s">
        <v>82</v>
      </c>
      <c r="AO89" t="s">
        <v>82</v>
      </c>
      <c r="AP89">
        <v>2.9403999999999999</v>
      </c>
      <c r="AQ89">
        <v>4.5716999999999999</v>
      </c>
      <c r="AR89">
        <v>5.4042000000000003</v>
      </c>
      <c r="AS89" t="s">
        <v>82</v>
      </c>
      <c r="AT89">
        <v>13.038500000000001</v>
      </c>
      <c r="AU89">
        <v>12.648199999999999</v>
      </c>
      <c r="AV89" t="s">
        <v>82</v>
      </c>
      <c r="AW89">
        <v>9.6281999999999996</v>
      </c>
      <c r="AX89">
        <v>5.1999000000000004</v>
      </c>
      <c r="AY89">
        <v>17.113099999999999</v>
      </c>
      <c r="AZ89" t="s">
        <v>82</v>
      </c>
      <c r="BA89">
        <v>1.7984</v>
      </c>
      <c r="BB89">
        <v>2.2799999999999998</v>
      </c>
      <c r="BC89">
        <v>1.6221000000000001</v>
      </c>
      <c r="BD89">
        <v>4.8955000000000002</v>
      </c>
      <c r="BE89" t="s">
        <v>82</v>
      </c>
      <c r="BF89">
        <v>6.0247000000000002</v>
      </c>
      <c r="BG89">
        <v>23.1557</v>
      </c>
      <c r="BH89" t="s">
        <v>82</v>
      </c>
      <c r="BI89" t="s">
        <v>82</v>
      </c>
      <c r="BJ89" t="s">
        <v>82</v>
      </c>
      <c r="BK89" t="s">
        <v>82</v>
      </c>
      <c r="BL89">
        <v>13.0837</v>
      </c>
      <c r="BM89" t="s">
        <v>82</v>
      </c>
      <c r="BN89" t="s">
        <v>82</v>
      </c>
      <c r="BO89">
        <v>4.7945000000000002</v>
      </c>
      <c r="BP89">
        <v>22.806999999999999</v>
      </c>
      <c r="BQ89" t="s">
        <v>82</v>
      </c>
      <c r="BR89" t="s">
        <v>82</v>
      </c>
      <c r="BS89">
        <v>1.7224999999999999</v>
      </c>
      <c r="BT89">
        <v>4.8672000000000004</v>
      </c>
      <c r="BU89">
        <v>26.783999999999999</v>
      </c>
      <c r="BV89">
        <v>13.2174</v>
      </c>
      <c r="BW89">
        <v>12.937099999999999</v>
      </c>
      <c r="BX89">
        <v>2.6532</v>
      </c>
      <c r="BY89" t="s">
        <v>82</v>
      </c>
      <c r="BZ89">
        <v>2.7414999999999998</v>
      </c>
      <c r="CA89" t="s">
        <v>82</v>
      </c>
      <c r="CB89" t="s">
        <v>82</v>
      </c>
      <c r="CC89">
        <v>18.450299999999999</v>
      </c>
      <c r="CD89">
        <v>16.403400000000001</v>
      </c>
    </row>
    <row r="90" spans="1:82" x14ac:dyDescent="0.25">
      <c r="A90" s="1">
        <v>40662</v>
      </c>
      <c r="B90">
        <v>10.641</v>
      </c>
      <c r="C90" t="s">
        <v>82</v>
      </c>
      <c r="D90" t="s">
        <v>82</v>
      </c>
      <c r="E90">
        <v>28.436499999999999</v>
      </c>
      <c r="F90">
        <v>3.7401</v>
      </c>
      <c r="G90">
        <v>11.7005</v>
      </c>
      <c r="H90">
        <v>10.9832</v>
      </c>
      <c r="I90">
        <v>2.1223999999999998</v>
      </c>
      <c r="J90">
        <v>4.9588999999999999</v>
      </c>
      <c r="K90" t="s">
        <v>82</v>
      </c>
      <c r="L90">
        <v>8.2103000000000002</v>
      </c>
      <c r="M90" t="s">
        <v>82</v>
      </c>
      <c r="N90">
        <v>0.84899999999999998</v>
      </c>
      <c r="O90" t="s">
        <v>82</v>
      </c>
      <c r="P90">
        <v>4.1106999999999996</v>
      </c>
      <c r="Q90" t="s">
        <v>82</v>
      </c>
      <c r="R90">
        <v>2.0072000000000001</v>
      </c>
      <c r="S90" t="s">
        <v>82</v>
      </c>
      <c r="T90">
        <v>241.35980000000001</v>
      </c>
      <c r="U90">
        <v>6.3285999999999998</v>
      </c>
      <c r="V90">
        <v>3.5274999999999999</v>
      </c>
      <c r="W90">
        <v>7.7477</v>
      </c>
      <c r="X90">
        <v>5.7413999999999996</v>
      </c>
      <c r="Y90">
        <v>1.8476999999999999</v>
      </c>
      <c r="Z90" t="s">
        <v>82</v>
      </c>
      <c r="AA90" t="s">
        <v>82</v>
      </c>
      <c r="AB90">
        <v>5.8975999999999997</v>
      </c>
      <c r="AC90">
        <v>3.1743999999999999</v>
      </c>
      <c r="AD90">
        <v>5.6115000000000004</v>
      </c>
      <c r="AE90">
        <v>11.3482</v>
      </c>
      <c r="AF90">
        <v>37.188400000000001</v>
      </c>
      <c r="AG90">
        <v>31.023800000000001</v>
      </c>
      <c r="AH90">
        <v>5.4915000000000003</v>
      </c>
      <c r="AI90">
        <v>12.041600000000001</v>
      </c>
      <c r="AJ90">
        <v>7.4972000000000003</v>
      </c>
      <c r="AK90">
        <v>5.2577999999999996</v>
      </c>
      <c r="AL90" t="s">
        <v>82</v>
      </c>
      <c r="AM90">
        <v>29.202999999999999</v>
      </c>
      <c r="AN90" t="s">
        <v>82</v>
      </c>
      <c r="AO90" t="s">
        <v>82</v>
      </c>
      <c r="AP90">
        <v>2.9695999999999998</v>
      </c>
      <c r="AQ90">
        <v>4.3395000000000001</v>
      </c>
      <c r="AR90">
        <v>5.1557000000000004</v>
      </c>
      <c r="AS90" t="s">
        <v>82</v>
      </c>
      <c r="AT90">
        <v>14.6645</v>
      </c>
      <c r="AU90">
        <v>14.043900000000001</v>
      </c>
      <c r="AV90" t="s">
        <v>82</v>
      </c>
      <c r="AW90">
        <v>10.000999999999999</v>
      </c>
      <c r="AX90">
        <v>5.4149000000000003</v>
      </c>
      <c r="AY90">
        <v>16.606100000000001</v>
      </c>
      <c r="AZ90" t="s">
        <v>82</v>
      </c>
      <c r="BA90">
        <v>1.7984</v>
      </c>
      <c r="BB90">
        <v>2.0282</v>
      </c>
      <c r="BC90">
        <v>1.4638</v>
      </c>
      <c r="BD90">
        <v>5.0385999999999997</v>
      </c>
      <c r="BE90" t="s">
        <v>82</v>
      </c>
      <c r="BF90">
        <v>5.7846000000000002</v>
      </c>
      <c r="BG90">
        <v>20.535599999999999</v>
      </c>
      <c r="BH90" t="s">
        <v>82</v>
      </c>
      <c r="BI90" t="s">
        <v>82</v>
      </c>
      <c r="BJ90" t="s">
        <v>82</v>
      </c>
      <c r="BK90" t="s">
        <v>82</v>
      </c>
      <c r="BL90">
        <v>13.5128</v>
      </c>
      <c r="BM90" t="s">
        <v>82</v>
      </c>
      <c r="BN90" t="s">
        <v>82</v>
      </c>
      <c r="BO90">
        <v>4.6486999999999998</v>
      </c>
      <c r="BP90">
        <v>19.8414</v>
      </c>
      <c r="BQ90" t="s">
        <v>82</v>
      </c>
      <c r="BR90" t="s">
        <v>82</v>
      </c>
      <c r="BS90">
        <v>1.5759000000000001</v>
      </c>
      <c r="BT90">
        <v>5.1113</v>
      </c>
      <c r="BU90">
        <v>25.630600000000001</v>
      </c>
      <c r="BV90">
        <v>13.422700000000001</v>
      </c>
      <c r="BW90">
        <v>10.578900000000001</v>
      </c>
      <c r="BX90">
        <v>2.6065999999999998</v>
      </c>
      <c r="BY90" t="s">
        <v>82</v>
      </c>
      <c r="BZ90">
        <v>2.8260999999999998</v>
      </c>
      <c r="CA90" t="s">
        <v>82</v>
      </c>
      <c r="CB90" t="s">
        <v>82</v>
      </c>
      <c r="CC90">
        <v>16.9056</v>
      </c>
      <c r="CD90">
        <v>14.527100000000001</v>
      </c>
    </row>
    <row r="91" spans="1:82" x14ac:dyDescent="0.25">
      <c r="A91" s="1">
        <v>40694</v>
      </c>
      <c r="B91">
        <v>10.348000000000001</v>
      </c>
      <c r="C91" t="s">
        <v>82</v>
      </c>
      <c r="D91" t="s">
        <v>82</v>
      </c>
      <c r="E91">
        <v>28.6143</v>
      </c>
      <c r="F91">
        <v>3.6583999999999999</v>
      </c>
      <c r="G91">
        <v>12.4681</v>
      </c>
      <c r="H91">
        <v>10.7164</v>
      </c>
      <c r="I91">
        <v>2.0655000000000001</v>
      </c>
      <c r="J91">
        <v>4.9146000000000001</v>
      </c>
      <c r="K91" t="s">
        <v>82</v>
      </c>
      <c r="L91">
        <v>6.6272000000000002</v>
      </c>
      <c r="M91" t="s">
        <v>82</v>
      </c>
      <c r="N91">
        <v>0.8448</v>
      </c>
      <c r="O91" t="s">
        <v>82</v>
      </c>
      <c r="P91">
        <v>4.6012000000000004</v>
      </c>
      <c r="Q91" t="s">
        <v>82</v>
      </c>
      <c r="R91">
        <v>1.9499</v>
      </c>
      <c r="S91" t="s">
        <v>82</v>
      </c>
      <c r="T91">
        <v>241.35980000000001</v>
      </c>
      <c r="U91">
        <v>6.2994000000000003</v>
      </c>
      <c r="V91">
        <v>3.4956</v>
      </c>
      <c r="W91">
        <v>7.7317</v>
      </c>
      <c r="X91">
        <v>5.4550999999999998</v>
      </c>
      <c r="Y91">
        <v>2.0344000000000002</v>
      </c>
      <c r="Z91" t="s">
        <v>82</v>
      </c>
      <c r="AA91" t="s">
        <v>82</v>
      </c>
      <c r="AB91">
        <v>6.1627000000000001</v>
      </c>
      <c r="AC91">
        <v>3.3043</v>
      </c>
      <c r="AD91">
        <v>5.4949000000000003</v>
      </c>
      <c r="AE91">
        <v>11.485900000000001</v>
      </c>
      <c r="AF91">
        <v>37.188400000000001</v>
      </c>
      <c r="AG91">
        <v>31.350300000000001</v>
      </c>
      <c r="AH91">
        <v>5.5236000000000001</v>
      </c>
      <c r="AI91">
        <v>13.351000000000001</v>
      </c>
      <c r="AJ91">
        <v>6.8914</v>
      </c>
      <c r="AK91">
        <v>5.0141</v>
      </c>
      <c r="AL91" t="s">
        <v>82</v>
      </c>
      <c r="AM91">
        <v>20.6709</v>
      </c>
      <c r="AN91" t="s">
        <v>82</v>
      </c>
      <c r="AO91" t="s">
        <v>82</v>
      </c>
      <c r="AP91">
        <v>2.9363000000000001</v>
      </c>
      <c r="AQ91">
        <v>4.2249999999999996</v>
      </c>
      <c r="AR91">
        <v>4.9821999999999997</v>
      </c>
      <c r="AS91" t="s">
        <v>82</v>
      </c>
      <c r="AT91">
        <v>15.119199999999999</v>
      </c>
      <c r="AU91">
        <v>12.4084</v>
      </c>
      <c r="AV91" t="s">
        <v>82</v>
      </c>
      <c r="AW91">
        <v>10.0806</v>
      </c>
      <c r="AX91">
        <v>5.8643999999999998</v>
      </c>
      <c r="AY91">
        <v>18.597899999999999</v>
      </c>
      <c r="AZ91" t="s">
        <v>82</v>
      </c>
      <c r="BA91">
        <v>1.7984</v>
      </c>
      <c r="BB91">
        <v>1.8975</v>
      </c>
      <c r="BC91">
        <v>1.3891</v>
      </c>
      <c r="BD91">
        <v>5.3106</v>
      </c>
      <c r="BE91" t="s">
        <v>82</v>
      </c>
      <c r="BF91">
        <v>5.3459000000000003</v>
      </c>
      <c r="BG91">
        <v>20.353899999999999</v>
      </c>
      <c r="BH91" t="s">
        <v>82</v>
      </c>
      <c r="BI91" t="s">
        <v>82</v>
      </c>
      <c r="BJ91" t="s">
        <v>82</v>
      </c>
      <c r="BK91" t="s">
        <v>82</v>
      </c>
      <c r="BL91">
        <v>13.2204</v>
      </c>
      <c r="BM91" t="s">
        <v>82</v>
      </c>
      <c r="BN91" t="s">
        <v>82</v>
      </c>
      <c r="BO91">
        <v>4.9260999999999999</v>
      </c>
      <c r="BP91">
        <v>20.412600000000001</v>
      </c>
      <c r="BQ91" t="s">
        <v>82</v>
      </c>
      <c r="BR91" t="s">
        <v>82</v>
      </c>
      <c r="BS91">
        <v>1.5759000000000001</v>
      </c>
      <c r="BT91">
        <v>5.2362000000000002</v>
      </c>
      <c r="BU91">
        <v>26.912199999999999</v>
      </c>
      <c r="BV91">
        <v>13.5108</v>
      </c>
      <c r="BW91">
        <v>9.9238999999999997</v>
      </c>
      <c r="BX91">
        <v>2.5291000000000001</v>
      </c>
      <c r="BY91" t="s">
        <v>82</v>
      </c>
      <c r="BZ91">
        <v>3.1278999999999999</v>
      </c>
      <c r="CA91" t="s">
        <v>82</v>
      </c>
      <c r="CB91" t="s">
        <v>82</v>
      </c>
      <c r="CC91">
        <v>15.4468</v>
      </c>
      <c r="CD91">
        <v>14.6534</v>
      </c>
    </row>
    <row r="92" spans="1:82" x14ac:dyDescent="0.25">
      <c r="A92" s="1">
        <v>40724</v>
      </c>
      <c r="B92">
        <v>10.491300000000001</v>
      </c>
      <c r="C92" t="s">
        <v>82</v>
      </c>
      <c r="D92" t="s">
        <v>82</v>
      </c>
      <c r="E92">
        <v>30.595300000000002</v>
      </c>
      <c r="F92">
        <v>5.5606999999999998</v>
      </c>
      <c r="G92">
        <v>9.7565000000000008</v>
      </c>
      <c r="H92">
        <v>9.8928999999999991</v>
      </c>
      <c r="I92">
        <v>2.0375999999999999</v>
      </c>
      <c r="J92">
        <v>4.2595999999999998</v>
      </c>
      <c r="K92" t="s">
        <v>82</v>
      </c>
      <c r="L92">
        <v>5.4763999999999999</v>
      </c>
      <c r="M92" t="s">
        <v>82</v>
      </c>
      <c r="N92">
        <v>0.82350000000000001</v>
      </c>
      <c r="O92" t="s">
        <v>82</v>
      </c>
      <c r="P92">
        <v>6.0651999999999999</v>
      </c>
      <c r="Q92" t="s">
        <v>82</v>
      </c>
      <c r="R92">
        <v>1.9845999999999999</v>
      </c>
      <c r="S92" t="s">
        <v>82</v>
      </c>
      <c r="T92">
        <v>2093.9234000000001</v>
      </c>
      <c r="U92">
        <v>6.4878999999999998</v>
      </c>
      <c r="V92">
        <v>3.4171999999999998</v>
      </c>
      <c r="W92">
        <v>1.9787999999999999</v>
      </c>
      <c r="X92">
        <v>4.3552999999999997</v>
      </c>
      <c r="Y92">
        <v>2.0287000000000002</v>
      </c>
      <c r="Z92" t="s">
        <v>82</v>
      </c>
      <c r="AA92" t="s">
        <v>82</v>
      </c>
      <c r="AB92">
        <v>6.2674000000000003</v>
      </c>
      <c r="AC92">
        <v>3.2544</v>
      </c>
      <c r="AD92">
        <v>5.2786</v>
      </c>
      <c r="AE92">
        <v>10.256600000000001</v>
      </c>
      <c r="AF92">
        <v>37.188400000000001</v>
      </c>
      <c r="AG92">
        <v>42.994399999999999</v>
      </c>
      <c r="AH92">
        <v>6.1093000000000002</v>
      </c>
      <c r="AI92">
        <v>11.518800000000001</v>
      </c>
      <c r="AJ92">
        <v>7.8140000000000001</v>
      </c>
      <c r="AK92">
        <v>5.4039000000000001</v>
      </c>
      <c r="AL92" t="s">
        <v>82</v>
      </c>
      <c r="AM92">
        <v>20.723299999999998</v>
      </c>
      <c r="AN92" t="s">
        <v>82</v>
      </c>
      <c r="AO92" t="s">
        <v>82</v>
      </c>
      <c r="AP92">
        <v>2.9058000000000002</v>
      </c>
      <c r="AQ92">
        <v>4.3369999999999997</v>
      </c>
      <c r="AR92">
        <v>5.0064000000000002</v>
      </c>
      <c r="AS92" t="s">
        <v>82</v>
      </c>
      <c r="AT92">
        <v>14.0915</v>
      </c>
      <c r="AU92">
        <v>168.1191</v>
      </c>
      <c r="AV92" t="s">
        <v>82</v>
      </c>
      <c r="AW92">
        <v>6.8993000000000002</v>
      </c>
      <c r="AX92">
        <v>4.9359999999999999</v>
      </c>
      <c r="AY92">
        <v>16.890499999999999</v>
      </c>
      <c r="AZ92" t="s">
        <v>82</v>
      </c>
      <c r="BA92">
        <v>1.7984</v>
      </c>
      <c r="BB92">
        <v>1.9137</v>
      </c>
      <c r="BC92">
        <v>1.4098999999999999</v>
      </c>
      <c r="BD92">
        <v>5.0739000000000001</v>
      </c>
      <c r="BE92" t="s">
        <v>82</v>
      </c>
      <c r="BF92">
        <v>5.5864000000000003</v>
      </c>
      <c r="BG92">
        <v>20.113199999999999</v>
      </c>
      <c r="BH92" t="s">
        <v>82</v>
      </c>
      <c r="BI92" t="s">
        <v>82</v>
      </c>
      <c r="BJ92" t="s">
        <v>82</v>
      </c>
      <c r="BK92" t="s">
        <v>82</v>
      </c>
      <c r="BL92">
        <v>13.2377</v>
      </c>
      <c r="BM92" t="s">
        <v>82</v>
      </c>
      <c r="BN92" t="s">
        <v>82</v>
      </c>
      <c r="BO92">
        <v>4.2877999999999998</v>
      </c>
      <c r="BP92">
        <v>15.115600000000001</v>
      </c>
      <c r="BQ92" t="s">
        <v>82</v>
      </c>
      <c r="BR92" t="s">
        <v>82</v>
      </c>
      <c r="BS92">
        <v>1.6203000000000001</v>
      </c>
      <c r="BT92">
        <v>4.8395999999999999</v>
      </c>
      <c r="BU92">
        <v>24.561199999999999</v>
      </c>
      <c r="BV92">
        <v>13.102499999999999</v>
      </c>
      <c r="BW92">
        <v>11.3271</v>
      </c>
      <c r="BX92">
        <v>2.2806000000000002</v>
      </c>
      <c r="BY92" t="s">
        <v>82</v>
      </c>
      <c r="BZ92">
        <v>3.3153000000000001</v>
      </c>
      <c r="CA92" t="s">
        <v>82</v>
      </c>
      <c r="CB92" t="s">
        <v>82</v>
      </c>
      <c r="CC92">
        <v>14.296799999999999</v>
      </c>
      <c r="CD92">
        <v>12.688000000000001</v>
      </c>
    </row>
    <row r="93" spans="1:82" x14ac:dyDescent="0.25">
      <c r="A93" s="1">
        <v>40753</v>
      </c>
      <c r="B93">
        <v>9.4376999999999995</v>
      </c>
      <c r="C93" t="s">
        <v>82</v>
      </c>
      <c r="D93" t="s">
        <v>82</v>
      </c>
      <c r="E93">
        <v>33.0533</v>
      </c>
      <c r="F93">
        <v>4.9884000000000004</v>
      </c>
      <c r="G93">
        <v>9.9606999999999992</v>
      </c>
      <c r="H93">
        <v>8.6861999999999995</v>
      </c>
      <c r="I93">
        <v>1.9132</v>
      </c>
      <c r="J93">
        <v>3.9752000000000001</v>
      </c>
      <c r="K93" t="s">
        <v>82</v>
      </c>
      <c r="L93">
        <v>6.1595000000000004</v>
      </c>
      <c r="M93" t="s">
        <v>82</v>
      </c>
      <c r="N93">
        <v>0.83020000000000005</v>
      </c>
      <c r="O93" t="s">
        <v>82</v>
      </c>
      <c r="P93">
        <v>5.0039999999999996</v>
      </c>
      <c r="Q93" t="s">
        <v>82</v>
      </c>
      <c r="R93">
        <v>1.8580000000000001</v>
      </c>
      <c r="S93" t="s">
        <v>82</v>
      </c>
      <c r="T93">
        <v>1990.5198</v>
      </c>
      <c r="U93">
        <v>6.4151999999999996</v>
      </c>
      <c r="V93">
        <v>3.1474000000000002</v>
      </c>
      <c r="W93">
        <v>1.9144000000000001</v>
      </c>
      <c r="X93">
        <v>3.6722000000000001</v>
      </c>
      <c r="Y93">
        <v>2.1309</v>
      </c>
      <c r="Z93" t="s">
        <v>82</v>
      </c>
      <c r="AA93" t="s">
        <v>82</v>
      </c>
      <c r="AB93">
        <v>6.4065000000000003</v>
      </c>
      <c r="AC93">
        <v>3.202</v>
      </c>
      <c r="AD93">
        <v>5.0156000000000001</v>
      </c>
      <c r="AE93">
        <v>9.6618999999999993</v>
      </c>
      <c r="AF93">
        <v>37.188400000000001</v>
      </c>
      <c r="AG93">
        <v>40.665599999999998</v>
      </c>
      <c r="AH93">
        <v>5.9039000000000001</v>
      </c>
      <c r="AI93">
        <v>10.7941</v>
      </c>
      <c r="AJ93">
        <v>6.7210000000000001</v>
      </c>
      <c r="AK93">
        <v>4.7933000000000003</v>
      </c>
      <c r="AL93" t="s">
        <v>82</v>
      </c>
      <c r="AM93">
        <v>16.804200000000002</v>
      </c>
      <c r="AN93" t="s">
        <v>82</v>
      </c>
      <c r="AO93" t="s">
        <v>82</v>
      </c>
      <c r="AP93">
        <v>2.8008999999999999</v>
      </c>
      <c r="AQ93">
        <v>3.7690999999999999</v>
      </c>
      <c r="AR93">
        <v>4.3197000000000001</v>
      </c>
      <c r="AS93" t="s">
        <v>82</v>
      </c>
      <c r="AT93">
        <v>13.201000000000001</v>
      </c>
      <c r="AU93">
        <v>165.9357</v>
      </c>
      <c r="AV93" t="s">
        <v>82</v>
      </c>
      <c r="AW93">
        <v>6.9348999999999998</v>
      </c>
      <c r="AX93">
        <v>4.38</v>
      </c>
      <c r="AY93">
        <v>16.593299999999999</v>
      </c>
      <c r="AZ93" t="s">
        <v>82</v>
      </c>
      <c r="BA93">
        <v>1.7984</v>
      </c>
      <c r="BB93">
        <v>1.8991</v>
      </c>
      <c r="BC93">
        <v>1.3968</v>
      </c>
      <c r="BD93">
        <v>4.5881999999999996</v>
      </c>
      <c r="BE93" t="s">
        <v>82</v>
      </c>
      <c r="BF93">
        <v>4.9886999999999997</v>
      </c>
      <c r="BG93">
        <v>23.606999999999999</v>
      </c>
      <c r="BH93" t="s">
        <v>82</v>
      </c>
      <c r="BI93" t="s">
        <v>82</v>
      </c>
      <c r="BJ93" t="s">
        <v>82</v>
      </c>
      <c r="BK93" t="s">
        <v>82</v>
      </c>
      <c r="BL93">
        <v>11.9541</v>
      </c>
      <c r="BM93" t="s">
        <v>82</v>
      </c>
      <c r="BN93" t="s">
        <v>82</v>
      </c>
      <c r="BO93">
        <v>4.2712000000000003</v>
      </c>
      <c r="BP93">
        <v>14.061</v>
      </c>
      <c r="BQ93" t="s">
        <v>82</v>
      </c>
      <c r="BR93" t="s">
        <v>82</v>
      </c>
      <c r="BS93">
        <v>1.5157</v>
      </c>
      <c r="BT93">
        <v>4.9482999999999997</v>
      </c>
      <c r="BU93">
        <v>23.6999</v>
      </c>
      <c r="BV93">
        <v>13.126200000000001</v>
      </c>
      <c r="BW93">
        <v>9.2187999999999999</v>
      </c>
      <c r="BX93">
        <v>2.3123999999999998</v>
      </c>
      <c r="BY93" t="s">
        <v>82</v>
      </c>
      <c r="BZ93">
        <v>3.431</v>
      </c>
      <c r="CA93" t="s">
        <v>82</v>
      </c>
      <c r="CB93" t="s">
        <v>82</v>
      </c>
      <c r="CC93">
        <v>13.562200000000001</v>
      </c>
      <c r="CD93">
        <v>12.1868</v>
      </c>
    </row>
    <row r="94" spans="1:82" x14ac:dyDescent="0.25">
      <c r="A94" s="1">
        <v>40786</v>
      </c>
      <c r="B94">
        <v>11.408099999999999</v>
      </c>
      <c r="C94" t="s">
        <v>82</v>
      </c>
      <c r="D94" t="s">
        <v>82</v>
      </c>
      <c r="E94">
        <v>30.205400000000001</v>
      </c>
      <c r="F94">
        <v>4.3388999999999998</v>
      </c>
      <c r="G94">
        <v>9.8666</v>
      </c>
      <c r="H94">
        <v>9.0612999999999992</v>
      </c>
      <c r="I94">
        <v>1.9610000000000001</v>
      </c>
      <c r="J94">
        <v>3.7656000000000001</v>
      </c>
      <c r="K94" t="s">
        <v>82</v>
      </c>
      <c r="L94">
        <v>5.9466999999999999</v>
      </c>
      <c r="M94" t="s">
        <v>82</v>
      </c>
      <c r="N94">
        <v>0.73509999999999998</v>
      </c>
      <c r="O94" t="s">
        <v>82</v>
      </c>
      <c r="P94">
        <v>5.1426999999999996</v>
      </c>
      <c r="Q94" t="s">
        <v>82</v>
      </c>
      <c r="R94">
        <v>1.8486</v>
      </c>
      <c r="S94" t="s">
        <v>82</v>
      </c>
      <c r="T94">
        <v>1830.2440999999999</v>
      </c>
      <c r="U94">
        <v>6.2663000000000002</v>
      </c>
      <c r="V94">
        <v>3.0838000000000001</v>
      </c>
      <c r="W94">
        <v>1.9631000000000001</v>
      </c>
      <c r="X94">
        <v>3.5859000000000001</v>
      </c>
      <c r="Y94">
        <v>2.0522999999999998</v>
      </c>
      <c r="Z94" t="s">
        <v>82</v>
      </c>
      <c r="AA94" t="s">
        <v>82</v>
      </c>
      <c r="AB94">
        <v>6.3601999999999999</v>
      </c>
      <c r="AC94">
        <v>3.0169000000000001</v>
      </c>
      <c r="AD94">
        <v>5.0553999999999997</v>
      </c>
      <c r="AE94">
        <v>8.7051999999999996</v>
      </c>
      <c r="AF94">
        <v>37.188400000000001</v>
      </c>
      <c r="AG94">
        <v>42.279200000000003</v>
      </c>
      <c r="AH94">
        <v>6.0835999999999997</v>
      </c>
      <c r="AI94">
        <v>11.7361</v>
      </c>
      <c r="AJ94">
        <v>6.5639000000000003</v>
      </c>
      <c r="AK94">
        <v>4.6801000000000004</v>
      </c>
      <c r="AL94" t="s">
        <v>82</v>
      </c>
      <c r="AM94">
        <v>18.806100000000001</v>
      </c>
      <c r="AN94" t="s">
        <v>82</v>
      </c>
      <c r="AO94" t="s">
        <v>82</v>
      </c>
      <c r="AP94">
        <v>2.7818999999999998</v>
      </c>
      <c r="AQ94">
        <v>3.4961000000000002</v>
      </c>
      <c r="AR94">
        <v>4.0050999999999997</v>
      </c>
      <c r="AS94" t="s">
        <v>82</v>
      </c>
      <c r="AT94">
        <v>14.1744</v>
      </c>
      <c r="AU94">
        <v>83.950400000000002</v>
      </c>
      <c r="AV94" t="s">
        <v>82</v>
      </c>
      <c r="AW94">
        <v>7.3776000000000002</v>
      </c>
      <c r="AX94">
        <v>5.1036000000000001</v>
      </c>
      <c r="AY94">
        <v>16.583400000000001</v>
      </c>
      <c r="AZ94" t="s">
        <v>82</v>
      </c>
      <c r="BA94">
        <v>1.7984</v>
      </c>
      <c r="BB94">
        <v>1.6862999999999999</v>
      </c>
      <c r="BC94">
        <v>1.2471000000000001</v>
      </c>
      <c r="BD94">
        <v>4.4287999999999998</v>
      </c>
      <c r="BE94" t="s">
        <v>82</v>
      </c>
      <c r="BF94">
        <v>4.5105000000000004</v>
      </c>
      <c r="BG94">
        <v>23.606999999999999</v>
      </c>
      <c r="BH94" t="s">
        <v>82</v>
      </c>
      <c r="BI94" t="s">
        <v>82</v>
      </c>
      <c r="BJ94" t="s">
        <v>82</v>
      </c>
      <c r="BK94" t="s">
        <v>82</v>
      </c>
      <c r="BL94">
        <v>13.161899999999999</v>
      </c>
      <c r="BM94" t="s">
        <v>82</v>
      </c>
      <c r="BN94" t="s">
        <v>82</v>
      </c>
      <c r="BO94">
        <v>4.2435999999999998</v>
      </c>
      <c r="BP94">
        <v>12.9247</v>
      </c>
      <c r="BQ94" t="s">
        <v>82</v>
      </c>
      <c r="BR94" t="s">
        <v>82</v>
      </c>
      <c r="BS94">
        <v>1.5740000000000001</v>
      </c>
      <c r="BT94">
        <v>5.2854999999999999</v>
      </c>
      <c r="BU94">
        <v>24.390699999999999</v>
      </c>
      <c r="BV94">
        <v>13.396100000000001</v>
      </c>
      <c r="BW94">
        <v>9.9215999999999998</v>
      </c>
      <c r="BX94">
        <v>2.1095999999999999</v>
      </c>
      <c r="BY94" t="s">
        <v>82</v>
      </c>
      <c r="BZ94">
        <v>3.5627</v>
      </c>
      <c r="CA94" t="s">
        <v>82</v>
      </c>
      <c r="CB94" t="s">
        <v>82</v>
      </c>
      <c r="CC94">
        <v>13.8932</v>
      </c>
      <c r="CD94">
        <v>11.5397</v>
      </c>
    </row>
    <row r="95" spans="1:82" x14ac:dyDescent="0.25">
      <c r="A95" s="1">
        <v>40816</v>
      </c>
      <c r="B95">
        <v>11.9079</v>
      </c>
      <c r="C95">
        <v>4.0349000000000004</v>
      </c>
      <c r="D95" t="s">
        <v>82</v>
      </c>
      <c r="E95">
        <v>30.086400000000001</v>
      </c>
      <c r="F95">
        <v>2.7361</v>
      </c>
      <c r="G95">
        <v>7.5308000000000002</v>
      </c>
      <c r="H95">
        <v>8.4774999999999991</v>
      </c>
      <c r="I95">
        <v>1.8101</v>
      </c>
      <c r="J95">
        <v>3.5701999999999998</v>
      </c>
      <c r="K95" t="s">
        <v>82</v>
      </c>
      <c r="L95">
        <v>5.9941000000000004</v>
      </c>
      <c r="M95" t="s">
        <v>82</v>
      </c>
      <c r="N95">
        <v>0.74080000000000001</v>
      </c>
      <c r="O95" t="s">
        <v>82</v>
      </c>
      <c r="P95">
        <v>64.173100000000005</v>
      </c>
      <c r="Q95" t="s">
        <v>82</v>
      </c>
      <c r="R95">
        <v>1.7395</v>
      </c>
      <c r="S95" t="s">
        <v>82</v>
      </c>
      <c r="T95">
        <v>218.80189999999999</v>
      </c>
      <c r="U95">
        <v>6.1262999999999996</v>
      </c>
      <c r="V95">
        <v>2.61</v>
      </c>
      <c r="W95">
        <v>2.0975000000000001</v>
      </c>
      <c r="X95">
        <v>2.9662999999999999</v>
      </c>
      <c r="Y95">
        <v>1.9698</v>
      </c>
      <c r="Z95" t="s">
        <v>82</v>
      </c>
      <c r="AA95" t="s">
        <v>82</v>
      </c>
      <c r="AB95">
        <v>5.2054</v>
      </c>
      <c r="AC95">
        <v>2.944</v>
      </c>
      <c r="AD95">
        <v>5.1764000000000001</v>
      </c>
      <c r="AE95">
        <v>14.401300000000001</v>
      </c>
      <c r="AF95">
        <v>37.188400000000001</v>
      </c>
      <c r="AG95">
        <v>44.005400000000002</v>
      </c>
      <c r="AH95">
        <v>5.8102</v>
      </c>
      <c r="AI95">
        <v>13.502599999999999</v>
      </c>
      <c r="AJ95">
        <v>6.2830000000000004</v>
      </c>
      <c r="AK95">
        <v>4.3022</v>
      </c>
      <c r="AL95" t="s">
        <v>82</v>
      </c>
      <c r="AM95">
        <v>1432.2779</v>
      </c>
      <c r="AN95" t="s">
        <v>82</v>
      </c>
      <c r="AO95" t="s">
        <v>82</v>
      </c>
      <c r="AP95">
        <v>2.5674000000000001</v>
      </c>
      <c r="AQ95">
        <v>3.4338000000000002</v>
      </c>
      <c r="AR95">
        <v>3.6716000000000002</v>
      </c>
      <c r="AS95" t="s">
        <v>82</v>
      </c>
      <c r="AT95">
        <v>12.050599999999999</v>
      </c>
      <c r="AU95">
        <v>62.662599999999998</v>
      </c>
      <c r="AV95" t="s">
        <v>82</v>
      </c>
      <c r="AW95">
        <v>7.5465999999999998</v>
      </c>
      <c r="AX95">
        <v>3.7071999999999998</v>
      </c>
      <c r="AY95">
        <v>15.9566</v>
      </c>
      <c r="AZ95" t="s">
        <v>82</v>
      </c>
      <c r="BA95">
        <v>1.7984</v>
      </c>
      <c r="BB95">
        <v>1.7838000000000001</v>
      </c>
      <c r="BC95">
        <v>1.3302</v>
      </c>
      <c r="BD95">
        <v>4.8055000000000003</v>
      </c>
      <c r="BE95" t="s">
        <v>82</v>
      </c>
      <c r="BF95">
        <v>4.3315999999999999</v>
      </c>
      <c r="BG95">
        <v>21.4573</v>
      </c>
      <c r="BH95" t="s">
        <v>82</v>
      </c>
      <c r="BI95" t="s">
        <v>82</v>
      </c>
      <c r="BJ95" t="s">
        <v>82</v>
      </c>
      <c r="BK95" t="s">
        <v>82</v>
      </c>
      <c r="BL95">
        <v>11.904400000000001</v>
      </c>
      <c r="BM95" t="s">
        <v>82</v>
      </c>
      <c r="BN95" t="s">
        <v>82</v>
      </c>
      <c r="BO95">
        <v>5.1711999999999998</v>
      </c>
      <c r="BP95">
        <v>7.4927000000000001</v>
      </c>
      <c r="BQ95" t="s">
        <v>82</v>
      </c>
      <c r="BR95" t="s">
        <v>82</v>
      </c>
      <c r="BS95">
        <v>1.2517</v>
      </c>
      <c r="BT95">
        <v>4.3811999999999998</v>
      </c>
      <c r="BU95">
        <v>25.956900000000001</v>
      </c>
      <c r="BV95">
        <v>11.4168</v>
      </c>
      <c r="BW95">
        <v>14.3238</v>
      </c>
      <c r="BX95">
        <v>2.1450999999999998</v>
      </c>
      <c r="BY95" t="s">
        <v>82</v>
      </c>
      <c r="BZ95">
        <v>3.5912999999999999</v>
      </c>
      <c r="CA95" t="s">
        <v>82</v>
      </c>
      <c r="CB95" t="s">
        <v>82</v>
      </c>
      <c r="CC95">
        <v>14.8294</v>
      </c>
      <c r="CD95">
        <v>9.8928999999999991</v>
      </c>
    </row>
    <row r="96" spans="1:82" x14ac:dyDescent="0.25">
      <c r="A96" s="1">
        <v>40847</v>
      </c>
      <c r="B96">
        <v>12.2043</v>
      </c>
      <c r="C96">
        <v>4.1727999999999996</v>
      </c>
      <c r="D96" t="s">
        <v>82</v>
      </c>
      <c r="E96">
        <v>30.086400000000001</v>
      </c>
      <c r="F96">
        <v>2.9033000000000002</v>
      </c>
      <c r="G96">
        <v>8.9972999999999992</v>
      </c>
      <c r="H96">
        <v>9.8856000000000002</v>
      </c>
      <c r="I96">
        <v>1.8873</v>
      </c>
      <c r="J96">
        <v>3.8934000000000002</v>
      </c>
      <c r="K96" t="s">
        <v>82</v>
      </c>
      <c r="L96">
        <v>6.0427</v>
      </c>
      <c r="M96" t="s">
        <v>82</v>
      </c>
      <c r="N96">
        <v>0.78349999999999997</v>
      </c>
      <c r="O96" t="s">
        <v>82</v>
      </c>
      <c r="P96">
        <v>67.342200000000005</v>
      </c>
      <c r="Q96" t="s">
        <v>82</v>
      </c>
      <c r="R96">
        <v>1.8003</v>
      </c>
      <c r="S96" t="s">
        <v>82</v>
      </c>
      <c r="T96">
        <v>234.03880000000001</v>
      </c>
      <c r="U96">
        <v>6.5242000000000004</v>
      </c>
      <c r="V96">
        <v>2.6091000000000002</v>
      </c>
      <c r="W96">
        <v>2.3451</v>
      </c>
      <c r="X96">
        <v>3.1974</v>
      </c>
      <c r="Y96">
        <v>2.1345999999999998</v>
      </c>
      <c r="Z96" t="s">
        <v>82</v>
      </c>
      <c r="AA96" t="s">
        <v>82</v>
      </c>
      <c r="AB96">
        <v>6.6723999999999997</v>
      </c>
      <c r="AC96">
        <v>2.7092000000000001</v>
      </c>
      <c r="AD96">
        <v>5.4541000000000004</v>
      </c>
      <c r="AE96">
        <v>14.523899999999999</v>
      </c>
      <c r="AF96">
        <v>37.188400000000001</v>
      </c>
      <c r="AG96">
        <v>44.005400000000002</v>
      </c>
      <c r="AH96">
        <v>5.5648</v>
      </c>
      <c r="AI96">
        <v>13.0273</v>
      </c>
      <c r="AJ96">
        <v>7.2713000000000001</v>
      </c>
      <c r="AK96">
        <v>4.9953000000000003</v>
      </c>
      <c r="AL96" t="s">
        <v>82</v>
      </c>
      <c r="AM96">
        <v>1497.0869</v>
      </c>
      <c r="AN96" t="s">
        <v>82</v>
      </c>
      <c r="AO96" t="s">
        <v>82</v>
      </c>
      <c r="AP96">
        <v>2.7168000000000001</v>
      </c>
      <c r="AQ96">
        <v>3.8734000000000002</v>
      </c>
      <c r="AR96">
        <v>4.1384999999999996</v>
      </c>
      <c r="AS96" t="s">
        <v>82</v>
      </c>
      <c r="AT96">
        <v>12.386100000000001</v>
      </c>
      <c r="AU96">
        <v>62.662599999999998</v>
      </c>
      <c r="AV96" t="s">
        <v>82</v>
      </c>
      <c r="AW96">
        <v>7.2845000000000004</v>
      </c>
      <c r="AX96">
        <v>4.6580000000000004</v>
      </c>
      <c r="AY96">
        <v>15.8971</v>
      </c>
      <c r="AZ96" t="s">
        <v>82</v>
      </c>
      <c r="BA96">
        <v>1.7984</v>
      </c>
      <c r="BB96">
        <v>1.9699</v>
      </c>
      <c r="BC96">
        <v>1.4847999999999999</v>
      </c>
      <c r="BD96">
        <v>5.2930999999999999</v>
      </c>
      <c r="BE96" t="s">
        <v>82</v>
      </c>
      <c r="BF96">
        <v>4.6989999999999998</v>
      </c>
      <c r="BG96">
        <v>20.599</v>
      </c>
      <c r="BH96" t="s">
        <v>82</v>
      </c>
      <c r="BI96" t="s">
        <v>82</v>
      </c>
      <c r="BJ96" t="s">
        <v>82</v>
      </c>
      <c r="BK96" t="s">
        <v>82</v>
      </c>
      <c r="BL96">
        <v>12.439299999999999</v>
      </c>
      <c r="BM96" t="s">
        <v>82</v>
      </c>
      <c r="BN96" t="s">
        <v>82</v>
      </c>
      <c r="BO96">
        <v>5.5735000000000001</v>
      </c>
      <c r="BP96">
        <v>8.1774000000000004</v>
      </c>
      <c r="BQ96" t="s">
        <v>82</v>
      </c>
      <c r="BR96" t="s">
        <v>82</v>
      </c>
      <c r="BS96">
        <v>1.2521</v>
      </c>
      <c r="BT96">
        <v>4.4718</v>
      </c>
      <c r="BU96">
        <v>23.117799999999999</v>
      </c>
      <c r="BV96">
        <v>11.842499999999999</v>
      </c>
      <c r="BW96">
        <v>16.066600000000001</v>
      </c>
      <c r="BX96">
        <v>2.2505000000000002</v>
      </c>
      <c r="BY96" t="s">
        <v>82</v>
      </c>
      <c r="BZ96">
        <v>3.8163</v>
      </c>
      <c r="CA96" t="s">
        <v>82</v>
      </c>
      <c r="CB96" t="s">
        <v>82</v>
      </c>
      <c r="CC96">
        <v>15.106999999999999</v>
      </c>
      <c r="CD96">
        <v>12.0154</v>
      </c>
    </row>
    <row r="97" spans="1:82" x14ac:dyDescent="0.25">
      <c r="A97" s="1">
        <v>40877</v>
      </c>
      <c r="B97">
        <v>12.853400000000001</v>
      </c>
      <c r="C97">
        <v>4.2545000000000002</v>
      </c>
      <c r="D97" t="s">
        <v>82</v>
      </c>
      <c r="E97">
        <v>30.086400000000001</v>
      </c>
      <c r="F97">
        <v>2.7986</v>
      </c>
      <c r="G97">
        <v>9.5126000000000008</v>
      </c>
      <c r="H97">
        <v>9.6377000000000006</v>
      </c>
      <c r="I97">
        <v>1.7724</v>
      </c>
      <c r="J97">
        <v>3.8723000000000001</v>
      </c>
      <c r="K97" t="s">
        <v>82</v>
      </c>
      <c r="L97">
        <v>5.8360000000000003</v>
      </c>
      <c r="M97" t="s">
        <v>82</v>
      </c>
      <c r="N97">
        <v>0.75839999999999996</v>
      </c>
      <c r="O97" t="s">
        <v>82</v>
      </c>
      <c r="P97">
        <v>61.576300000000003</v>
      </c>
      <c r="Q97" t="s">
        <v>82</v>
      </c>
      <c r="R97">
        <v>1.9459</v>
      </c>
      <c r="S97" t="s">
        <v>82</v>
      </c>
      <c r="T97">
        <v>229.16300000000001</v>
      </c>
      <c r="U97">
        <v>6.8003999999999998</v>
      </c>
      <c r="V97">
        <v>2.57</v>
      </c>
      <c r="W97">
        <v>2.3538999999999999</v>
      </c>
      <c r="X97">
        <v>2.9643000000000002</v>
      </c>
      <c r="Y97">
        <v>2.1366000000000001</v>
      </c>
      <c r="Z97" t="s">
        <v>82</v>
      </c>
      <c r="AA97" t="s">
        <v>82</v>
      </c>
      <c r="AB97">
        <v>6.6813000000000002</v>
      </c>
      <c r="AC97">
        <v>2.7092000000000001</v>
      </c>
      <c r="AD97">
        <v>5.6746999999999996</v>
      </c>
      <c r="AE97">
        <v>13.8621</v>
      </c>
      <c r="AF97">
        <v>37.188400000000001</v>
      </c>
      <c r="AG97">
        <v>44.205399999999997</v>
      </c>
      <c r="AH97">
        <v>5.7601000000000004</v>
      </c>
      <c r="AI97">
        <v>12.3955</v>
      </c>
      <c r="AJ97">
        <v>6.4089</v>
      </c>
      <c r="AK97">
        <v>4.4420999999999999</v>
      </c>
      <c r="AL97" t="s">
        <v>82</v>
      </c>
      <c r="AM97">
        <v>1320.4825000000001</v>
      </c>
      <c r="AN97" t="s">
        <v>82</v>
      </c>
      <c r="AO97" t="s">
        <v>82</v>
      </c>
      <c r="AP97">
        <v>2.7597999999999998</v>
      </c>
      <c r="AQ97">
        <v>3.8012999999999999</v>
      </c>
      <c r="AR97">
        <v>4.0350000000000001</v>
      </c>
      <c r="AS97" t="s">
        <v>82</v>
      </c>
      <c r="AT97">
        <v>12.895200000000001</v>
      </c>
      <c r="AU97">
        <v>62.662599999999998</v>
      </c>
      <c r="AV97" t="s">
        <v>82</v>
      </c>
      <c r="AW97">
        <v>7.1226000000000003</v>
      </c>
      <c r="AX97">
        <v>4.4847999999999999</v>
      </c>
      <c r="AY97">
        <v>16.845099999999999</v>
      </c>
      <c r="AZ97" t="s">
        <v>82</v>
      </c>
      <c r="BA97">
        <v>1.7984</v>
      </c>
      <c r="BB97">
        <v>2.0760999999999998</v>
      </c>
      <c r="BC97">
        <v>1.5498000000000001</v>
      </c>
      <c r="BD97">
        <v>5.6830999999999996</v>
      </c>
      <c r="BE97" t="s">
        <v>82</v>
      </c>
      <c r="BF97">
        <v>4.7858000000000001</v>
      </c>
      <c r="BG97">
        <v>24.0322</v>
      </c>
      <c r="BH97" t="s">
        <v>82</v>
      </c>
      <c r="BI97" t="s">
        <v>82</v>
      </c>
      <c r="BJ97" t="s">
        <v>82</v>
      </c>
      <c r="BK97" t="s">
        <v>82</v>
      </c>
      <c r="BL97">
        <v>13.1343</v>
      </c>
      <c r="BM97" t="s">
        <v>82</v>
      </c>
      <c r="BN97" t="s">
        <v>82</v>
      </c>
      <c r="BO97">
        <v>5.9154999999999998</v>
      </c>
      <c r="BP97">
        <v>7.6219999999999999</v>
      </c>
      <c r="BQ97" t="s">
        <v>82</v>
      </c>
      <c r="BR97" t="s">
        <v>82</v>
      </c>
      <c r="BS97">
        <v>1.3147</v>
      </c>
      <c r="BT97">
        <v>4.2553000000000001</v>
      </c>
      <c r="BU97">
        <v>26.4436</v>
      </c>
      <c r="BV97">
        <v>12.3147</v>
      </c>
      <c r="BW97">
        <v>14.1059</v>
      </c>
      <c r="BX97">
        <v>2.1444000000000001</v>
      </c>
      <c r="BY97" t="s">
        <v>82</v>
      </c>
      <c r="BZ97">
        <v>3.7572000000000001</v>
      </c>
      <c r="CA97" t="s">
        <v>82</v>
      </c>
      <c r="CB97" t="s">
        <v>82</v>
      </c>
      <c r="CC97">
        <v>14.195</v>
      </c>
      <c r="CD97">
        <v>10.9122</v>
      </c>
    </row>
    <row r="98" spans="1:82" x14ac:dyDescent="0.25">
      <c r="A98" s="1">
        <v>40907</v>
      </c>
      <c r="B98">
        <v>13.624000000000001</v>
      </c>
      <c r="C98">
        <v>3.7454999999999998</v>
      </c>
      <c r="D98" t="s">
        <v>82</v>
      </c>
      <c r="E98">
        <v>35.880499999999998</v>
      </c>
      <c r="F98">
        <v>3.0718000000000001</v>
      </c>
      <c r="G98">
        <v>9.0391999999999992</v>
      </c>
      <c r="H98">
        <v>10.1609</v>
      </c>
      <c r="I98">
        <v>2.0585</v>
      </c>
      <c r="J98">
        <v>4.1471999999999998</v>
      </c>
      <c r="K98" t="s">
        <v>82</v>
      </c>
      <c r="L98">
        <v>8.5836000000000006</v>
      </c>
      <c r="M98" t="s">
        <v>82</v>
      </c>
      <c r="N98">
        <v>0.74350000000000005</v>
      </c>
      <c r="O98" t="s">
        <v>82</v>
      </c>
      <c r="P98">
        <v>58.4953</v>
      </c>
      <c r="Q98" t="s">
        <v>82</v>
      </c>
      <c r="R98">
        <v>2.1402999999999999</v>
      </c>
      <c r="S98" t="s">
        <v>82</v>
      </c>
      <c r="T98">
        <v>183.92259999999999</v>
      </c>
      <c r="U98">
        <v>7.2373000000000003</v>
      </c>
      <c r="V98">
        <v>2.7932000000000001</v>
      </c>
      <c r="W98">
        <v>2.3182</v>
      </c>
      <c r="X98">
        <v>2.7014</v>
      </c>
      <c r="Y98">
        <v>3.2486999999999999</v>
      </c>
      <c r="Z98" t="s">
        <v>82</v>
      </c>
      <c r="AA98" t="s">
        <v>82</v>
      </c>
      <c r="AB98">
        <v>5.3150000000000004</v>
      </c>
      <c r="AC98">
        <v>3.2833000000000001</v>
      </c>
      <c r="AD98">
        <v>5.7070999999999996</v>
      </c>
      <c r="AE98">
        <v>49.402900000000002</v>
      </c>
      <c r="AF98">
        <v>37.188400000000001</v>
      </c>
      <c r="AG98">
        <v>42.736699999999999</v>
      </c>
      <c r="AH98">
        <v>6.3844000000000003</v>
      </c>
      <c r="AI98">
        <v>15.045400000000001</v>
      </c>
      <c r="AJ98">
        <v>6.8689999999999998</v>
      </c>
      <c r="AK98">
        <v>4.8032000000000004</v>
      </c>
      <c r="AL98" t="s">
        <v>82</v>
      </c>
      <c r="AM98">
        <v>1382.0509999999999</v>
      </c>
      <c r="AN98" t="s">
        <v>82</v>
      </c>
      <c r="AO98" t="s">
        <v>82</v>
      </c>
      <c r="AP98">
        <v>3.6951000000000001</v>
      </c>
      <c r="AQ98">
        <v>4.1955</v>
      </c>
      <c r="AR98">
        <v>4.1455000000000002</v>
      </c>
      <c r="AS98" t="s">
        <v>82</v>
      </c>
      <c r="AT98">
        <v>11.7723</v>
      </c>
      <c r="AU98">
        <v>62.662599999999998</v>
      </c>
      <c r="AV98">
        <v>101.76430000000001</v>
      </c>
      <c r="AW98">
        <v>5.8438999999999997</v>
      </c>
      <c r="AX98">
        <v>3.8107000000000002</v>
      </c>
      <c r="AY98">
        <v>15.851000000000001</v>
      </c>
      <c r="AZ98" t="s">
        <v>82</v>
      </c>
      <c r="BA98">
        <v>1.7984</v>
      </c>
      <c r="BB98">
        <v>2.3081999999999998</v>
      </c>
      <c r="BC98">
        <v>1.7611000000000001</v>
      </c>
      <c r="BD98">
        <v>4.7057000000000002</v>
      </c>
      <c r="BE98" t="s">
        <v>82</v>
      </c>
      <c r="BF98">
        <v>5.3715999999999999</v>
      </c>
      <c r="BG98">
        <v>30.580200000000001</v>
      </c>
      <c r="BH98" t="s">
        <v>82</v>
      </c>
      <c r="BI98" t="s">
        <v>82</v>
      </c>
      <c r="BJ98" t="s">
        <v>82</v>
      </c>
      <c r="BK98" t="s">
        <v>82</v>
      </c>
      <c r="BL98">
        <v>11.9686</v>
      </c>
      <c r="BM98" t="s">
        <v>82</v>
      </c>
      <c r="BN98" t="s">
        <v>82</v>
      </c>
      <c r="BO98">
        <v>6.5692000000000004</v>
      </c>
      <c r="BP98">
        <v>9.9542999999999999</v>
      </c>
      <c r="BQ98" t="s">
        <v>82</v>
      </c>
      <c r="BR98" t="s">
        <v>82</v>
      </c>
      <c r="BS98">
        <v>1.5887</v>
      </c>
      <c r="BT98">
        <v>9.8271999999999995</v>
      </c>
      <c r="BU98">
        <v>24.1663</v>
      </c>
      <c r="BV98">
        <v>12.761200000000001</v>
      </c>
      <c r="BW98">
        <v>21.671299999999999</v>
      </c>
      <c r="BX98">
        <v>2.1107</v>
      </c>
      <c r="BY98" t="s">
        <v>82</v>
      </c>
      <c r="BZ98">
        <v>3.8740000000000001</v>
      </c>
      <c r="CA98" t="s">
        <v>82</v>
      </c>
      <c r="CB98" t="s">
        <v>82</v>
      </c>
      <c r="CC98">
        <v>14.582100000000001</v>
      </c>
      <c r="CD98">
        <v>13.7829</v>
      </c>
    </row>
    <row r="99" spans="1:82" x14ac:dyDescent="0.25">
      <c r="A99" s="1">
        <v>40939</v>
      </c>
      <c r="B99">
        <v>12.9559</v>
      </c>
      <c r="C99">
        <v>3.7282999999999999</v>
      </c>
      <c r="D99" t="s">
        <v>82</v>
      </c>
      <c r="E99">
        <v>37.089700000000001</v>
      </c>
      <c r="F99">
        <v>3.0908000000000002</v>
      </c>
      <c r="G99">
        <v>11.445</v>
      </c>
      <c r="H99">
        <v>11.3947</v>
      </c>
      <c r="I99">
        <v>2.3616000000000001</v>
      </c>
      <c r="J99">
        <v>4.2561999999999998</v>
      </c>
      <c r="K99" t="s">
        <v>82</v>
      </c>
      <c r="L99">
        <v>8.5350000000000001</v>
      </c>
      <c r="M99" t="s">
        <v>82</v>
      </c>
      <c r="N99">
        <v>0.82509999999999994</v>
      </c>
      <c r="O99" t="s">
        <v>82</v>
      </c>
      <c r="P99">
        <v>58.4953</v>
      </c>
      <c r="Q99" t="s">
        <v>82</v>
      </c>
      <c r="R99">
        <v>2.2753999999999999</v>
      </c>
      <c r="S99" t="s">
        <v>82</v>
      </c>
      <c r="T99">
        <v>206.02539999999999</v>
      </c>
      <c r="U99">
        <v>7.1760999999999999</v>
      </c>
      <c r="V99">
        <v>2.7906</v>
      </c>
      <c r="W99">
        <v>2.4272</v>
      </c>
      <c r="X99">
        <v>3.2911000000000001</v>
      </c>
      <c r="Y99">
        <v>3.7631999999999999</v>
      </c>
      <c r="Z99" t="s">
        <v>82</v>
      </c>
      <c r="AA99" t="s">
        <v>82</v>
      </c>
      <c r="AB99">
        <v>5.7949000000000002</v>
      </c>
      <c r="AC99">
        <v>3.2833000000000001</v>
      </c>
      <c r="AD99">
        <v>5.7794999999999996</v>
      </c>
      <c r="AE99">
        <v>50.663200000000003</v>
      </c>
      <c r="AF99">
        <v>37.188400000000001</v>
      </c>
      <c r="AG99">
        <v>41.600499999999997</v>
      </c>
      <c r="AH99">
        <v>6.1980000000000004</v>
      </c>
      <c r="AI99">
        <v>16.064800000000002</v>
      </c>
      <c r="AJ99">
        <v>7.8875000000000002</v>
      </c>
      <c r="AK99">
        <v>5.6318999999999999</v>
      </c>
      <c r="AL99" t="s">
        <v>82</v>
      </c>
      <c r="AM99">
        <v>1382.0509999999999</v>
      </c>
      <c r="AN99" t="s">
        <v>82</v>
      </c>
      <c r="AO99" t="s">
        <v>82</v>
      </c>
      <c r="AP99">
        <v>3.6143000000000001</v>
      </c>
      <c r="AQ99">
        <v>4.2549999999999999</v>
      </c>
      <c r="AR99">
        <v>4.2847999999999997</v>
      </c>
      <c r="AS99" t="s">
        <v>82</v>
      </c>
      <c r="AT99">
        <v>14.3476</v>
      </c>
      <c r="AU99">
        <v>62.662599999999998</v>
      </c>
      <c r="AV99">
        <v>106.8845</v>
      </c>
      <c r="AW99">
        <v>5.8151999999999999</v>
      </c>
      <c r="AX99">
        <v>4.7900999999999998</v>
      </c>
      <c r="AY99">
        <v>16.567599999999999</v>
      </c>
      <c r="AZ99" t="s">
        <v>82</v>
      </c>
      <c r="BA99">
        <v>1.7984</v>
      </c>
      <c r="BB99">
        <v>2.7214</v>
      </c>
      <c r="BC99">
        <v>2.0299999999999998</v>
      </c>
      <c r="BD99">
        <v>5.2565999999999997</v>
      </c>
      <c r="BE99" t="s">
        <v>82</v>
      </c>
      <c r="BF99">
        <v>5.2380000000000004</v>
      </c>
      <c r="BG99">
        <v>34.187600000000003</v>
      </c>
      <c r="BH99" t="s">
        <v>82</v>
      </c>
      <c r="BI99" t="s">
        <v>82</v>
      </c>
      <c r="BJ99" t="s">
        <v>82</v>
      </c>
      <c r="BK99" t="s">
        <v>82</v>
      </c>
      <c r="BL99">
        <v>13.450699999999999</v>
      </c>
      <c r="BM99" t="s">
        <v>82</v>
      </c>
      <c r="BN99" t="s">
        <v>82</v>
      </c>
      <c r="BO99">
        <v>7.3658999999999999</v>
      </c>
      <c r="BP99">
        <v>10.275399999999999</v>
      </c>
      <c r="BQ99" t="s">
        <v>82</v>
      </c>
      <c r="BR99" t="s">
        <v>82</v>
      </c>
      <c r="BS99">
        <v>1.7894000000000001</v>
      </c>
      <c r="BT99">
        <v>10.3164</v>
      </c>
      <c r="BU99">
        <v>21.826599999999999</v>
      </c>
      <c r="BV99">
        <v>14.092700000000001</v>
      </c>
      <c r="BW99">
        <v>25.023399999999999</v>
      </c>
      <c r="BX99">
        <v>2.3915999999999999</v>
      </c>
      <c r="BY99" t="s">
        <v>82</v>
      </c>
      <c r="BZ99">
        <v>3.5728</v>
      </c>
      <c r="CA99" t="s">
        <v>82</v>
      </c>
      <c r="CB99" t="s">
        <v>82</v>
      </c>
      <c r="CC99">
        <v>15.1256</v>
      </c>
      <c r="CD99">
        <v>15.2232</v>
      </c>
    </row>
    <row r="100" spans="1:82" x14ac:dyDescent="0.25">
      <c r="A100" s="1">
        <v>40968</v>
      </c>
      <c r="B100">
        <v>13.9884</v>
      </c>
      <c r="C100">
        <v>4.2214999999999998</v>
      </c>
      <c r="D100" t="s">
        <v>82</v>
      </c>
      <c r="E100">
        <v>44.015999999999998</v>
      </c>
      <c r="F100">
        <v>3.2164999999999999</v>
      </c>
      <c r="G100">
        <v>12.5214</v>
      </c>
      <c r="H100">
        <v>11.9131</v>
      </c>
      <c r="I100">
        <v>2.4150999999999998</v>
      </c>
      <c r="J100">
        <v>4.3815999999999997</v>
      </c>
      <c r="K100" t="s">
        <v>82</v>
      </c>
      <c r="L100">
        <v>10.3651</v>
      </c>
      <c r="M100" t="s">
        <v>82</v>
      </c>
      <c r="N100">
        <v>0.84950000000000003</v>
      </c>
      <c r="O100" t="s">
        <v>82</v>
      </c>
      <c r="P100">
        <v>58.4953</v>
      </c>
      <c r="Q100" t="s">
        <v>82</v>
      </c>
      <c r="R100">
        <v>2.5327000000000002</v>
      </c>
      <c r="S100" t="s">
        <v>82</v>
      </c>
      <c r="T100">
        <v>236.0291</v>
      </c>
      <c r="U100">
        <v>7.6962000000000002</v>
      </c>
      <c r="V100">
        <v>2.9352999999999998</v>
      </c>
      <c r="W100">
        <v>2.6400999999999999</v>
      </c>
      <c r="X100">
        <v>3.1576</v>
      </c>
      <c r="Y100">
        <v>4.2408000000000001</v>
      </c>
      <c r="Z100" t="s">
        <v>82</v>
      </c>
      <c r="AA100" t="s">
        <v>82</v>
      </c>
      <c r="AB100">
        <v>6.2031999999999998</v>
      </c>
      <c r="AC100">
        <v>3.6566000000000001</v>
      </c>
      <c r="AD100">
        <v>5.7872000000000003</v>
      </c>
      <c r="AE100">
        <v>53.771900000000002</v>
      </c>
      <c r="AF100">
        <v>37.188400000000001</v>
      </c>
      <c r="AG100">
        <v>42.150300000000001</v>
      </c>
      <c r="AH100">
        <v>6.2735000000000003</v>
      </c>
      <c r="AI100">
        <v>17.2178</v>
      </c>
      <c r="AJ100">
        <v>8.5425000000000004</v>
      </c>
      <c r="AK100">
        <v>6.1584000000000003</v>
      </c>
      <c r="AL100" t="s">
        <v>82</v>
      </c>
      <c r="AM100">
        <v>1382.0509999999999</v>
      </c>
      <c r="AN100" t="s">
        <v>82</v>
      </c>
      <c r="AO100" t="s">
        <v>82</v>
      </c>
      <c r="AP100">
        <v>3.7831000000000001</v>
      </c>
      <c r="AQ100">
        <v>4.4633000000000003</v>
      </c>
      <c r="AR100">
        <v>4.4913999999999996</v>
      </c>
      <c r="AS100" t="s">
        <v>82</v>
      </c>
      <c r="AT100">
        <v>15.899100000000001</v>
      </c>
      <c r="AU100">
        <v>62.662599999999998</v>
      </c>
      <c r="AV100">
        <v>126.4054</v>
      </c>
      <c r="AW100">
        <v>6.5613000000000001</v>
      </c>
      <c r="AX100">
        <v>4.9325999999999999</v>
      </c>
      <c r="AY100">
        <v>16.153400000000001</v>
      </c>
      <c r="AZ100" t="s">
        <v>82</v>
      </c>
      <c r="BA100">
        <v>1.7984</v>
      </c>
      <c r="BB100">
        <v>2.5990000000000002</v>
      </c>
      <c r="BC100">
        <v>2.0085999999999999</v>
      </c>
      <c r="BD100">
        <v>5.7279</v>
      </c>
      <c r="BE100" t="s">
        <v>82</v>
      </c>
      <c r="BF100">
        <v>5.4221000000000004</v>
      </c>
      <c r="BG100">
        <v>39.421900000000001</v>
      </c>
      <c r="BH100" t="s">
        <v>82</v>
      </c>
      <c r="BI100" t="s">
        <v>82</v>
      </c>
      <c r="BJ100" t="s">
        <v>82</v>
      </c>
      <c r="BK100" t="s">
        <v>82</v>
      </c>
      <c r="BL100">
        <v>14.8713</v>
      </c>
      <c r="BM100" t="s">
        <v>82</v>
      </c>
      <c r="BN100" t="s">
        <v>82</v>
      </c>
      <c r="BO100">
        <v>8.5228999999999999</v>
      </c>
      <c r="BP100">
        <v>10.2112</v>
      </c>
      <c r="BQ100" t="s">
        <v>82</v>
      </c>
      <c r="BR100" t="s">
        <v>82</v>
      </c>
      <c r="BS100">
        <v>2.0499999999999998</v>
      </c>
      <c r="BT100">
        <v>11.0502</v>
      </c>
      <c r="BU100">
        <v>23.163599999999999</v>
      </c>
      <c r="BV100">
        <v>15.7525</v>
      </c>
      <c r="BW100">
        <v>24.873899999999999</v>
      </c>
      <c r="BX100">
        <v>2.3300999999999998</v>
      </c>
      <c r="BY100" t="s">
        <v>82</v>
      </c>
      <c r="BZ100">
        <v>3.8269000000000002</v>
      </c>
      <c r="CA100" t="s">
        <v>82</v>
      </c>
      <c r="CB100" t="s">
        <v>82</v>
      </c>
      <c r="CC100">
        <v>14.94</v>
      </c>
      <c r="CD100">
        <v>15.9587</v>
      </c>
    </row>
    <row r="101" spans="1:82" x14ac:dyDescent="0.25">
      <c r="A101" s="1">
        <v>40998</v>
      </c>
      <c r="B101">
        <v>15.107200000000001</v>
      </c>
      <c r="C101">
        <v>5.3708999999999998</v>
      </c>
      <c r="D101" t="s">
        <v>82</v>
      </c>
      <c r="E101">
        <v>18.0945</v>
      </c>
      <c r="F101">
        <v>2.9645000000000001</v>
      </c>
      <c r="G101">
        <v>12.8126</v>
      </c>
      <c r="H101">
        <v>11.6159</v>
      </c>
      <c r="I101">
        <v>2.3792</v>
      </c>
      <c r="J101">
        <v>4.4555999999999996</v>
      </c>
      <c r="K101" t="s">
        <v>82</v>
      </c>
      <c r="L101">
        <v>11.849600000000001</v>
      </c>
      <c r="M101" t="s">
        <v>82</v>
      </c>
      <c r="N101">
        <v>0.92789999999999995</v>
      </c>
      <c r="O101" t="s">
        <v>82</v>
      </c>
      <c r="P101">
        <v>58.4953</v>
      </c>
      <c r="Q101" t="s">
        <v>82</v>
      </c>
      <c r="R101">
        <v>2.6882999999999999</v>
      </c>
      <c r="S101" t="s">
        <v>82</v>
      </c>
      <c r="T101">
        <v>191.33500000000001</v>
      </c>
      <c r="U101">
        <v>7.9257</v>
      </c>
      <c r="V101">
        <v>3.1377999999999999</v>
      </c>
      <c r="W101">
        <v>3.2854000000000001</v>
      </c>
      <c r="X101">
        <v>3.5973000000000002</v>
      </c>
      <c r="Y101">
        <v>4.2530000000000001</v>
      </c>
      <c r="Z101" t="s">
        <v>82</v>
      </c>
      <c r="AA101" t="s">
        <v>82</v>
      </c>
      <c r="AB101">
        <v>5.3013000000000003</v>
      </c>
      <c r="AC101">
        <v>3.4738000000000002</v>
      </c>
      <c r="AD101">
        <v>6.1474000000000002</v>
      </c>
      <c r="AE101">
        <v>56.749200000000002</v>
      </c>
      <c r="AF101">
        <v>37.188400000000001</v>
      </c>
      <c r="AG101">
        <v>33.71</v>
      </c>
      <c r="AH101">
        <v>6.5797999999999996</v>
      </c>
      <c r="AI101">
        <v>17.069900000000001</v>
      </c>
      <c r="AJ101">
        <v>8.6151999999999997</v>
      </c>
      <c r="AK101">
        <v>6.4401999999999999</v>
      </c>
      <c r="AL101" t="s">
        <v>82</v>
      </c>
      <c r="AM101">
        <v>1382.0509999999999</v>
      </c>
      <c r="AN101" t="s">
        <v>82</v>
      </c>
      <c r="AO101" t="s">
        <v>82</v>
      </c>
      <c r="AP101">
        <v>3.8014999999999999</v>
      </c>
      <c r="AQ101">
        <v>4.3719999999999999</v>
      </c>
      <c r="AR101">
        <v>4.3136999999999999</v>
      </c>
      <c r="AS101" t="s">
        <v>82</v>
      </c>
      <c r="AT101">
        <v>15.8536</v>
      </c>
      <c r="AU101">
        <v>62.662599999999998</v>
      </c>
      <c r="AV101">
        <v>123.95189999999999</v>
      </c>
      <c r="AW101">
        <v>8.8270999999999997</v>
      </c>
      <c r="AX101">
        <v>4.8399000000000001</v>
      </c>
      <c r="AY101">
        <v>14.6693</v>
      </c>
      <c r="AZ101" t="s">
        <v>82</v>
      </c>
      <c r="BA101">
        <v>1.7984</v>
      </c>
      <c r="BB101">
        <v>2.6021999999999998</v>
      </c>
      <c r="BC101">
        <v>2.0432000000000001</v>
      </c>
      <c r="BD101">
        <v>6.1757999999999997</v>
      </c>
      <c r="BE101" t="s">
        <v>82</v>
      </c>
      <c r="BF101">
        <v>5.1734999999999998</v>
      </c>
      <c r="BG101">
        <v>42.259</v>
      </c>
      <c r="BH101" t="s">
        <v>82</v>
      </c>
      <c r="BI101" t="s">
        <v>82</v>
      </c>
      <c r="BJ101" t="s">
        <v>82</v>
      </c>
      <c r="BK101" t="s">
        <v>82</v>
      </c>
      <c r="BL101">
        <v>15.3109</v>
      </c>
      <c r="BM101" t="s">
        <v>82</v>
      </c>
      <c r="BN101" t="s">
        <v>82</v>
      </c>
      <c r="BO101">
        <v>9.2980999999999998</v>
      </c>
      <c r="BP101">
        <v>11.0472</v>
      </c>
      <c r="BQ101" t="s">
        <v>82</v>
      </c>
      <c r="BR101" t="s">
        <v>82</v>
      </c>
      <c r="BS101">
        <v>2.7848999999999999</v>
      </c>
      <c r="BT101">
        <v>11.8383</v>
      </c>
      <c r="BU101">
        <v>22.630099999999999</v>
      </c>
      <c r="BV101">
        <v>16.1983</v>
      </c>
      <c r="BW101">
        <v>49.053100000000001</v>
      </c>
      <c r="BX101">
        <v>2.5979999999999999</v>
      </c>
      <c r="BY101" t="s">
        <v>82</v>
      </c>
      <c r="BZ101">
        <v>4.1536</v>
      </c>
      <c r="CA101" t="s">
        <v>82</v>
      </c>
      <c r="CB101" t="s">
        <v>82</v>
      </c>
      <c r="CC101">
        <v>14.8695</v>
      </c>
      <c r="CD101">
        <v>13.031499999999999</v>
      </c>
    </row>
    <row r="102" spans="1:82" x14ac:dyDescent="0.25">
      <c r="A102" s="1">
        <v>41029</v>
      </c>
      <c r="B102">
        <v>16.063500000000001</v>
      </c>
      <c r="C102">
        <v>5.7294</v>
      </c>
      <c r="D102" t="s">
        <v>82</v>
      </c>
      <c r="E102">
        <v>18.140599999999999</v>
      </c>
      <c r="F102">
        <v>2.8191999999999999</v>
      </c>
      <c r="G102">
        <v>12.134499999999999</v>
      </c>
      <c r="H102">
        <v>11.0785</v>
      </c>
      <c r="I102">
        <v>2.1619000000000002</v>
      </c>
      <c r="J102">
        <v>4.2264999999999997</v>
      </c>
      <c r="K102" t="s">
        <v>82</v>
      </c>
      <c r="L102">
        <v>11.849600000000001</v>
      </c>
      <c r="M102" t="s">
        <v>82</v>
      </c>
      <c r="N102">
        <v>0.96089999999999998</v>
      </c>
      <c r="O102" t="s">
        <v>82</v>
      </c>
      <c r="P102">
        <v>58.4953</v>
      </c>
      <c r="Q102" t="s">
        <v>82</v>
      </c>
      <c r="R102">
        <v>3.0287999999999999</v>
      </c>
      <c r="S102" t="s">
        <v>82</v>
      </c>
      <c r="T102">
        <v>200.0419</v>
      </c>
      <c r="U102">
        <v>7.9268999999999998</v>
      </c>
      <c r="V102">
        <v>3.5590000000000002</v>
      </c>
      <c r="W102">
        <v>3.2021999999999999</v>
      </c>
      <c r="X102">
        <v>3.5895999999999999</v>
      </c>
      <c r="Y102">
        <v>4.4428000000000001</v>
      </c>
      <c r="Z102" t="s">
        <v>82</v>
      </c>
      <c r="AA102" t="s">
        <v>82</v>
      </c>
      <c r="AB102">
        <v>5.1493000000000002</v>
      </c>
      <c r="AC102">
        <v>3.3016000000000001</v>
      </c>
      <c r="AD102">
        <v>6.3223000000000003</v>
      </c>
      <c r="AE102">
        <v>63.726599999999998</v>
      </c>
      <c r="AF102">
        <v>37.188400000000001</v>
      </c>
      <c r="AG102">
        <v>33.553199999999997</v>
      </c>
      <c r="AH102">
        <v>6.7575000000000003</v>
      </c>
      <c r="AI102">
        <v>17.395700000000001</v>
      </c>
      <c r="AJ102">
        <v>8.8422000000000001</v>
      </c>
      <c r="AK102">
        <v>6.6577999999999999</v>
      </c>
      <c r="AL102" t="s">
        <v>82</v>
      </c>
      <c r="AM102">
        <v>1382.0509999999999</v>
      </c>
      <c r="AN102" t="s">
        <v>82</v>
      </c>
      <c r="AO102" t="s">
        <v>82</v>
      </c>
      <c r="AP102">
        <v>3.8005</v>
      </c>
      <c r="AQ102">
        <v>3.8730000000000002</v>
      </c>
      <c r="AR102">
        <v>3.7063999999999999</v>
      </c>
      <c r="AS102" t="s">
        <v>82</v>
      </c>
      <c r="AT102">
        <v>15.869</v>
      </c>
      <c r="AU102">
        <v>62.662599999999998</v>
      </c>
      <c r="AV102">
        <v>123.95189999999999</v>
      </c>
      <c r="AW102">
        <v>8.8726000000000003</v>
      </c>
      <c r="AX102">
        <v>4.1448</v>
      </c>
      <c r="AY102">
        <v>15.477600000000001</v>
      </c>
      <c r="AZ102" t="s">
        <v>82</v>
      </c>
      <c r="BA102">
        <v>1.7984</v>
      </c>
      <c r="BB102">
        <v>2.3976000000000002</v>
      </c>
      <c r="BC102">
        <v>1.8629</v>
      </c>
      <c r="BD102">
        <v>6.7702</v>
      </c>
      <c r="BE102" t="s">
        <v>82</v>
      </c>
      <c r="BF102">
        <v>4.8315000000000001</v>
      </c>
      <c r="BG102">
        <v>48.901400000000002</v>
      </c>
      <c r="BH102" t="s">
        <v>82</v>
      </c>
      <c r="BI102" t="s">
        <v>82</v>
      </c>
      <c r="BJ102" t="s">
        <v>82</v>
      </c>
      <c r="BK102" t="s">
        <v>82</v>
      </c>
      <c r="BL102">
        <v>14.8325</v>
      </c>
      <c r="BM102" t="s">
        <v>82</v>
      </c>
      <c r="BN102" t="s">
        <v>82</v>
      </c>
      <c r="BO102">
        <v>9.9895999999999994</v>
      </c>
      <c r="BP102">
        <v>10.678800000000001</v>
      </c>
      <c r="BQ102" t="s">
        <v>82</v>
      </c>
      <c r="BR102" t="s">
        <v>82</v>
      </c>
      <c r="BS102">
        <v>3.2989000000000002</v>
      </c>
      <c r="BT102">
        <v>11.7484</v>
      </c>
      <c r="BU102">
        <v>24.9468</v>
      </c>
      <c r="BV102">
        <v>17.534700000000001</v>
      </c>
      <c r="BW102">
        <v>44.601199999999999</v>
      </c>
      <c r="BX102">
        <v>2.6444000000000001</v>
      </c>
      <c r="BY102" t="s">
        <v>82</v>
      </c>
      <c r="BZ102">
        <v>4.1040999999999999</v>
      </c>
      <c r="CA102" t="s">
        <v>82</v>
      </c>
      <c r="CB102" t="s">
        <v>82</v>
      </c>
      <c r="CC102">
        <v>15.1248</v>
      </c>
      <c r="CD102">
        <v>15.900600000000001</v>
      </c>
    </row>
    <row r="103" spans="1:82" x14ac:dyDescent="0.25">
      <c r="A103" s="1">
        <v>41060</v>
      </c>
      <c r="B103">
        <v>15.4253</v>
      </c>
      <c r="C103">
        <v>5.4476000000000004</v>
      </c>
      <c r="D103" t="s">
        <v>82</v>
      </c>
      <c r="E103">
        <v>16.826000000000001</v>
      </c>
      <c r="F103">
        <v>2.5002</v>
      </c>
      <c r="G103">
        <v>11.9323</v>
      </c>
      <c r="H103">
        <v>9.9876000000000005</v>
      </c>
      <c r="I103">
        <v>1.8389</v>
      </c>
      <c r="J103">
        <v>4.0724</v>
      </c>
      <c r="K103" t="s">
        <v>82</v>
      </c>
      <c r="L103">
        <v>11.849600000000001</v>
      </c>
      <c r="M103" t="s">
        <v>82</v>
      </c>
      <c r="N103">
        <v>0.86890000000000001</v>
      </c>
      <c r="O103" t="s">
        <v>82</v>
      </c>
      <c r="P103">
        <v>58.4953</v>
      </c>
      <c r="Q103" t="s">
        <v>82</v>
      </c>
      <c r="R103">
        <v>2.8203</v>
      </c>
      <c r="S103" t="s">
        <v>82</v>
      </c>
      <c r="T103">
        <v>215.15299999999999</v>
      </c>
      <c r="U103">
        <v>7.3410000000000002</v>
      </c>
      <c r="V103">
        <v>3.2395999999999998</v>
      </c>
      <c r="W103">
        <v>2.8984000000000001</v>
      </c>
      <c r="X103">
        <v>2.8519999999999999</v>
      </c>
      <c r="Y103">
        <v>4.2958999999999996</v>
      </c>
      <c r="Z103" t="s">
        <v>82</v>
      </c>
      <c r="AA103" t="s">
        <v>82</v>
      </c>
      <c r="AB103">
        <v>5.0556000000000001</v>
      </c>
      <c r="AC103">
        <v>3.1901999999999999</v>
      </c>
      <c r="AD103">
        <v>6.4378000000000002</v>
      </c>
      <c r="AE103">
        <v>55.625100000000003</v>
      </c>
      <c r="AF103">
        <v>37.188400000000001</v>
      </c>
      <c r="AG103">
        <v>33.553199999999997</v>
      </c>
      <c r="AH103">
        <v>7.06</v>
      </c>
      <c r="AI103">
        <v>17.098199999999999</v>
      </c>
      <c r="AJ103">
        <v>7.8540999999999999</v>
      </c>
      <c r="AK103">
        <v>5.7342000000000004</v>
      </c>
      <c r="AL103" t="s">
        <v>82</v>
      </c>
      <c r="AM103">
        <v>1382.0509999999999</v>
      </c>
      <c r="AN103" t="s">
        <v>82</v>
      </c>
      <c r="AO103" t="s">
        <v>82</v>
      </c>
      <c r="AP103">
        <v>3.6812999999999998</v>
      </c>
      <c r="AQ103">
        <v>3.7662</v>
      </c>
      <c r="AR103">
        <v>3.6217999999999999</v>
      </c>
      <c r="AS103" t="s">
        <v>82</v>
      </c>
      <c r="AT103">
        <v>15.061</v>
      </c>
      <c r="AU103">
        <v>62.662599999999998</v>
      </c>
      <c r="AV103">
        <v>123.95189999999999</v>
      </c>
      <c r="AW103">
        <v>9.4122000000000003</v>
      </c>
      <c r="AX103">
        <v>3.3660000000000001</v>
      </c>
      <c r="AY103">
        <v>16.5762</v>
      </c>
      <c r="AZ103" t="s">
        <v>82</v>
      </c>
      <c r="BA103">
        <v>1.7984</v>
      </c>
      <c r="BB103">
        <v>2.1413000000000002</v>
      </c>
      <c r="BC103">
        <v>1.6912</v>
      </c>
      <c r="BD103">
        <v>6.2088000000000001</v>
      </c>
      <c r="BE103" t="s">
        <v>82</v>
      </c>
      <c r="BF103">
        <v>4.6001000000000003</v>
      </c>
      <c r="BG103">
        <v>44.401800000000001</v>
      </c>
      <c r="BH103" t="s">
        <v>82</v>
      </c>
      <c r="BI103" t="s">
        <v>82</v>
      </c>
      <c r="BJ103" t="s">
        <v>82</v>
      </c>
      <c r="BK103" t="s">
        <v>82</v>
      </c>
      <c r="BL103">
        <v>14.641500000000001</v>
      </c>
      <c r="BM103" t="s">
        <v>82</v>
      </c>
      <c r="BN103" t="s">
        <v>82</v>
      </c>
      <c r="BO103">
        <v>9.4783000000000008</v>
      </c>
      <c r="BP103">
        <v>11.402900000000001</v>
      </c>
      <c r="BQ103" t="s">
        <v>82</v>
      </c>
      <c r="BR103" t="s">
        <v>82</v>
      </c>
      <c r="BS103">
        <v>2.7705000000000002</v>
      </c>
      <c r="BT103">
        <v>10.101100000000001</v>
      </c>
      <c r="BU103">
        <v>24.510300000000001</v>
      </c>
      <c r="BV103">
        <v>16.8017</v>
      </c>
      <c r="BW103">
        <v>34.716999999999999</v>
      </c>
      <c r="BX103">
        <v>2.3334000000000001</v>
      </c>
      <c r="BY103" t="s">
        <v>82</v>
      </c>
      <c r="BZ103">
        <v>3.6960999999999999</v>
      </c>
      <c r="CA103" t="s">
        <v>82</v>
      </c>
      <c r="CB103" t="s">
        <v>82</v>
      </c>
      <c r="CC103">
        <v>15.6205</v>
      </c>
      <c r="CD103">
        <v>16.902699999999999</v>
      </c>
    </row>
    <row r="104" spans="1:82" x14ac:dyDescent="0.25">
      <c r="A104" s="1">
        <v>41089</v>
      </c>
      <c r="B104">
        <v>15.4389</v>
      </c>
      <c r="C104">
        <v>6.0651999999999999</v>
      </c>
      <c r="D104" t="s">
        <v>82</v>
      </c>
      <c r="E104">
        <v>17.4819</v>
      </c>
      <c r="F104">
        <v>2.1055999999999999</v>
      </c>
      <c r="G104">
        <v>12.4016</v>
      </c>
      <c r="H104">
        <v>10.617800000000001</v>
      </c>
      <c r="I104">
        <v>1.8747</v>
      </c>
      <c r="J104">
        <v>4.0993000000000004</v>
      </c>
      <c r="K104" t="s">
        <v>82</v>
      </c>
      <c r="L104">
        <v>11.849600000000001</v>
      </c>
      <c r="M104" t="s">
        <v>82</v>
      </c>
      <c r="N104">
        <v>1.0546</v>
      </c>
      <c r="O104" t="s">
        <v>82</v>
      </c>
      <c r="P104">
        <v>58.4953</v>
      </c>
      <c r="Q104" t="s">
        <v>82</v>
      </c>
      <c r="R104">
        <v>2.9148999999999998</v>
      </c>
      <c r="S104" t="s">
        <v>82</v>
      </c>
      <c r="T104">
        <v>141.1217</v>
      </c>
      <c r="U104">
        <v>7.7987000000000002</v>
      </c>
      <c r="V104">
        <v>3.7724000000000002</v>
      </c>
      <c r="W104">
        <v>2.9980000000000002</v>
      </c>
      <c r="X104">
        <v>7.7727000000000004</v>
      </c>
      <c r="Y104">
        <v>4.4667000000000003</v>
      </c>
      <c r="Z104" t="s">
        <v>82</v>
      </c>
      <c r="AA104" t="s">
        <v>82</v>
      </c>
      <c r="AB104">
        <v>4.5391000000000004</v>
      </c>
      <c r="AC104">
        <v>3.1139999999999999</v>
      </c>
      <c r="AD104">
        <v>7.2209000000000003</v>
      </c>
      <c r="AE104">
        <v>63.318199999999997</v>
      </c>
      <c r="AF104">
        <v>37.188400000000001</v>
      </c>
      <c r="AG104">
        <v>33.71</v>
      </c>
      <c r="AH104">
        <v>7.2142999999999997</v>
      </c>
      <c r="AI104">
        <v>19.275500000000001</v>
      </c>
      <c r="AJ104">
        <v>8.5114999999999998</v>
      </c>
      <c r="AK104">
        <v>6.3116000000000003</v>
      </c>
      <c r="AL104" t="s">
        <v>82</v>
      </c>
      <c r="AM104">
        <v>1382.0509999999999</v>
      </c>
      <c r="AN104" t="s">
        <v>82</v>
      </c>
      <c r="AO104" t="s">
        <v>82</v>
      </c>
      <c r="AP104">
        <v>3.9611000000000001</v>
      </c>
      <c r="AQ104">
        <v>3.7927</v>
      </c>
      <c r="AR104">
        <v>3.4992999999999999</v>
      </c>
      <c r="AS104" t="s">
        <v>82</v>
      </c>
      <c r="AT104">
        <v>15.1335</v>
      </c>
      <c r="AU104">
        <v>62.662599999999998</v>
      </c>
      <c r="AV104">
        <v>123.95189999999999</v>
      </c>
      <c r="AW104">
        <v>13.1326</v>
      </c>
      <c r="AX104">
        <v>3.8424999999999998</v>
      </c>
      <c r="AY104">
        <v>16.918600000000001</v>
      </c>
      <c r="AZ104" t="s">
        <v>82</v>
      </c>
      <c r="BA104">
        <v>1.7984</v>
      </c>
      <c r="BB104">
        <v>3.3452999999999999</v>
      </c>
      <c r="BC104">
        <v>2.6406999999999998</v>
      </c>
      <c r="BD104">
        <v>6.2919999999999998</v>
      </c>
      <c r="BE104" t="s">
        <v>82</v>
      </c>
      <c r="BF104">
        <v>4.0914999999999999</v>
      </c>
      <c r="BG104">
        <v>48.074199999999998</v>
      </c>
      <c r="BH104" t="s">
        <v>82</v>
      </c>
      <c r="BI104" t="s">
        <v>82</v>
      </c>
      <c r="BJ104" t="s">
        <v>82</v>
      </c>
      <c r="BK104" t="s">
        <v>82</v>
      </c>
      <c r="BL104">
        <v>17.593</v>
      </c>
      <c r="BM104" t="s">
        <v>82</v>
      </c>
      <c r="BN104" t="s">
        <v>82</v>
      </c>
      <c r="BO104">
        <v>15.051600000000001</v>
      </c>
      <c r="BP104">
        <v>175.58580000000001</v>
      </c>
      <c r="BQ104" t="s">
        <v>82</v>
      </c>
      <c r="BR104" t="s">
        <v>82</v>
      </c>
      <c r="BS104">
        <v>3.8</v>
      </c>
      <c r="BT104">
        <v>11.5345</v>
      </c>
      <c r="BU104">
        <v>24.555900000000001</v>
      </c>
      <c r="BV104">
        <v>17.874400000000001</v>
      </c>
      <c r="BW104">
        <v>24.7104</v>
      </c>
      <c r="BX104">
        <v>2.9032</v>
      </c>
      <c r="BY104" t="s">
        <v>82</v>
      </c>
      <c r="BZ104">
        <v>3.8797000000000001</v>
      </c>
      <c r="CA104" t="s">
        <v>82</v>
      </c>
      <c r="CB104" t="s">
        <v>82</v>
      </c>
      <c r="CC104">
        <v>15.0571</v>
      </c>
      <c r="CD104">
        <v>14.9293</v>
      </c>
    </row>
    <row r="105" spans="1:82" x14ac:dyDescent="0.25">
      <c r="A105" s="1">
        <v>41121</v>
      </c>
      <c r="B105">
        <v>15.7005</v>
      </c>
      <c r="C105">
        <v>5.9389000000000003</v>
      </c>
      <c r="D105" t="s">
        <v>82</v>
      </c>
      <c r="E105">
        <v>16.466899999999999</v>
      </c>
      <c r="F105">
        <v>2.0908000000000002</v>
      </c>
      <c r="G105">
        <v>13.4321</v>
      </c>
      <c r="H105">
        <v>11.912599999999999</v>
      </c>
      <c r="I105">
        <v>2.0926</v>
      </c>
      <c r="J105">
        <v>4.3009000000000004</v>
      </c>
      <c r="K105" t="s">
        <v>82</v>
      </c>
      <c r="L105">
        <v>11.849600000000001</v>
      </c>
      <c r="M105" t="s">
        <v>82</v>
      </c>
      <c r="N105">
        <v>0.9839</v>
      </c>
      <c r="O105" t="s">
        <v>82</v>
      </c>
      <c r="P105">
        <v>58.4953</v>
      </c>
      <c r="Q105" t="s">
        <v>82</v>
      </c>
      <c r="R105">
        <v>3.0430000000000001</v>
      </c>
      <c r="S105" t="s">
        <v>82</v>
      </c>
      <c r="T105">
        <v>149.67150000000001</v>
      </c>
      <c r="U105">
        <v>7.2583000000000002</v>
      </c>
      <c r="V105">
        <v>3.5758999999999999</v>
      </c>
      <c r="W105">
        <v>3.0183</v>
      </c>
      <c r="X105">
        <v>7.1920999999999999</v>
      </c>
      <c r="Y105">
        <v>5.1997999999999998</v>
      </c>
      <c r="Z105" t="s">
        <v>82</v>
      </c>
      <c r="AA105" t="s">
        <v>82</v>
      </c>
      <c r="AB105">
        <v>4.5391000000000004</v>
      </c>
      <c r="AC105">
        <v>3.1107999999999998</v>
      </c>
      <c r="AD105">
        <v>7.1041999999999996</v>
      </c>
      <c r="AE105">
        <v>62.275599999999997</v>
      </c>
      <c r="AF105">
        <v>37.188400000000001</v>
      </c>
      <c r="AG105">
        <v>31.9376</v>
      </c>
      <c r="AH105">
        <v>7.2912999999999997</v>
      </c>
      <c r="AI105">
        <v>16.183900000000001</v>
      </c>
      <c r="AJ105">
        <v>8.9539000000000009</v>
      </c>
      <c r="AK105">
        <v>6.6479999999999997</v>
      </c>
      <c r="AL105" t="s">
        <v>82</v>
      </c>
      <c r="AM105">
        <v>1382.0509999999999</v>
      </c>
      <c r="AN105" t="s">
        <v>82</v>
      </c>
      <c r="AO105" t="s">
        <v>82</v>
      </c>
      <c r="AP105">
        <v>3.6156000000000001</v>
      </c>
      <c r="AQ105">
        <v>4.2880000000000003</v>
      </c>
      <c r="AR105">
        <v>4.0183999999999997</v>
      </c>
      <c r="AS105" t="s">
        <v>82</v>
      </c>
      <c r="AT105">
        <v>16.454799999999999</v>
      </c>
      <c r="AU105">
        <v>62.662599999999998</v>
      </c>
      <c r="AV105">
        <v>123.95189999999999</v>
      </c>
      <c r="AW105">
        <v>13.751899999999999</v>
      </c>
      <c r="AX105">
        <v>4.6067999999999998</v>
      </c>
      <c r="AY105">
        <v>17.834</v>
      </c>
      <c r="AZ105" t="s">
        <v>82</v>
      </c>
      <c r="BA105">
        <v>1.7984</v>
      </c>
      <c r="BB105">
        <v>3.5489000000000002</v>
      </c>
      <c r="BC105">
        <v>2.8214999999999999</v>
      </c>
      <c r="BD105">
        <v>7.0220000000000002</v>
      </c>
      <c r="BE105" t="s">
        <v>82</v>
      </c>
      <c r="BF105">
        <v>4.2804000000000002</v>
      </c>
      <c r="BG105">
        <v>55.552399999999999</v>
      </c>
      <c r="BH105" t="s">
        <v>82</v>
      </c>
      <c r="BI105" t="s">
        <v>82</v>
      </c>
      <c r="BJ105" t="s">
        <v>82</v>
      </c>
      <c r="BK105" t="s">
        <v>82</v>
      </c>
      <c r="BL105">
        <v>19.312000000000001</v>
      </c>
      <c r="BM105" t="s">
        <v>82</v>
      </c>
      <c r="BN105" t="s">
        <v>82</v>
      </c>
      <c r="BO105">
        <v>17.100100000000001</v>
      </c>
      <c r="BP105">
        <v>197.4572</v>
      </c>
      <c r="BQ105" t="s">
        <v>82</v>
      </c>
      <c r="BR105" t="s">
        <v>82</v>
      </c>
      <c r="BS105">
        <v>4.0571999999999999</v>
      </c>
      <c r="BT105">
        <v>8.8265999999999991</v>
      </c>
      <c r="BU105">
        <v>23.9849</v>
      </c>
      <c r="BV105">
        <v>19.100300000000001</v>
      </c>
      <c r="BW105">
        <v>24.7104</v>
      </c>
      <c r="BX105">
        <v>2.6876000000000002</v>
      </c>
      <c r="BY105" t="s">
        <v>82</v>
      </c>
      <c r="BZ105">
        <v>3.7852999999999999</v>
      </c>
      <c r="CA105" t="s">
        <v>82</v>
      </c>
      <c r="CB105" t="s">
        <v>82</v>
      </c>
      <c r="CC105">
        <v>14.38</v>
      </c>
      <c r="CD105">
        <v>15.5007</v>
      </c>
    </row>
    <row r="106" spans="1:82" x14ac:dyDescent="0.25">
      <c r="A106" s="1">
        <v>41152</v>
      </c>
      <c r="B106">
        <v>15.349</v>
      </c>
      <c r="C106">
        <v>6.2515000000000001</v>
      </c>
      <c r="D106" t="s">
        <v>82</v>
      </c>
      <c r="E106">
        <v>15.9175</v>
      </c>
      <c r="F106">
        <v>1.9238999999999999</v>
      </c>
      <c r="G106">
        <v>14.1837</v>
      </c>
      <c r="H106">
        <v>11.2538</v>
      </c>
      <c r="I106">
        <v>2.2368999999999999</v>
      </c>
      <c r="J106">
        <v>4.4501999999999997</v>
      </c>
      <c r="K106" t="s">
        <v>82</v>
      </c>
      <c r="L106">
        <v>11.849600000000001</v>
      </c>
      <c r="M106" t="s">
        <v>82</v>
      </c>
      <c r="N106">
        <v>0.84840000000000004</v>
      </c>
      <c r="O106" t="s">
        <v>82</v>
      </c>
      <c r="P106">
        <v>58.4953</v>
      </c>
      <c r="Q106" t="s">
        <v>82</v>
      </c>
      <c r="R106">
        <v>2.6911999999999998</v>
      </c>
      <c r="S106" t="s">
        <v>82</v>
      </c>
      <c r="T106">
        <v>161.28190000000001</v>
      </c>
      <c r="U106">
        <v>6.7888000000000002</v>
      </c>
      <c r="V106">
        <v>3.2222</v>
      </c>
      <c r="W106">
        <v>3.3359999999999999</v>
      </c>
      <c r="X106">
        <v>6.8300999999999998</v>
      </c>
      <c r="Y106">
        <v>4.9801000000000002</v>
      </c>
      <c r="Z106" t="s">
        <v>82</v>
      </c>
      <c r="AA106" t="s">
        <v>82</v>
      </c>
      <c r="AB106">
        <v>5.0636000000000001</v>
      </c>
      <c r="AC106">
        <v>3.6091000000000002</v>
      </c>
      <c r="AD106">
        <v>6.7576000000000001</v>
      </c>
      <c r="AE106">
        <v>66.351500000000001</v>
      </c>
      <c r="AF106">
        <v>37.188400000000001</v>
      </c>
      <c r="AG106">
        <v>32.405000000000001</v>
      </c>
      <c r="AH106">
        <v>7.4787999999999997</v>
      </c>
      <c r="AI106">
        <v>16.7653</v>
      </c>
      <c r="AJ106">
        <v>8.6708999999999996</v>
      </c>
      <c r="AK106">
        <v>6.3673999999999999</v>
      </c>
      <c r="AL106" t="s">
        <v>82</v>
      </c>
      <c r="AM106">
        <v>1382.0509999999999</v>
      </c>
      <c r="AN106" t="s">
        <v>82</v>
      </c>
      <c r="AO106" t="s">
        <v>82</v>
      </c>
      <c r="AP106">
        <v>2.8334000000000001</v>
      </c>
      <c r="AQ106">
        <v>4.1718999999999999</v>
      </c>
      <c r="AR106">
        <v>3.9590000000000001</v>
      </c>
      <c r="AS106" t="s">
        <v>82</v>
      </c>
      <c r="AT106">
        <v>17.972200000000001</v>
      </c>
      <c r="AU106">
        <v>62.662599999999998</v>
      </c>
      <c r="AV106">
        <v>123.95189999999999</v>
      </c>
      <c r="AW106">
        <v>14.668699999999999</v>
      </c>
      <c r="AX106">
        <v>4.8670999999999998</v>
      </c>
      <c r="AY106">
        <v>17.861599999999999</v>
      </c>
      <c r="AZ106" t="s">
        <v>82</v>
      </c>
      <c r="BA106">
        <v>1.7984</v>
      </c>
      <c r="BB106">
        <v>3.7700999999999998</v>
      </c>
      <c r="BC106">
        <v>3.0024000000000002</v>
      </c>
      <c r="BD106">
        <v>7.9119000000000002</v>
      </c>
      <c r="BE106" t="s">
        <v>82</v>
      </c>
      <c r="BF106">
        <v>4.4813000000000001</v>
      </c>
      <c r="BG106">
        <v>50.970500000000001</v>
      </c>
      <c r="BH106" t="s">
        <v>82</v>
      </c>
      <c r="BI106" t="s">
        <v>82</v>
      </c>
      <c r="BJ106" t="s">
        <v>82</v>
      </c>
      <c r="BK106" t="s">
        <v>82</v>
      </c>
      <c r="BL106">
        <v>20.805599999999998</v>
      </c>
      <c r="BM106" t="s">
        <v>82</v>
      </c>
      <c r="BN106" t="s">
        <v>82</v>
      </c>
      <c r="BO106">
        <v>16.771699999999999</v>
      </c>
      <c r="BP106">
        <v>187.0924</v>
      </c>
      <c r="BQ106" t="s">
        <v>82</v>
      </c>
      <c r="BR106" t="s">
        <v>82</v>
      </c>
      <c r="BS106">
        <v>4.2</v>
      </c>
      <c r="BT106">
        <v>8.3407999999999998</v>
      </c>
      <c r="BU106">
        <v>25.0318</v>
      </c>
      <c r="BV106">
        <v>17.354500000000002</v>
      </c>
      <c r="BW106">
        <v>24.7104</v>
      </c>
      <c r="BX106">
        <v>2.4438</v>
      </c>
      <c r="BY106" t="s">
        <v>82</v>
      </c>
      <c r="BZ106">
        <v>3.3521999999999998</v>
      </c>
      <c r="CA106" t="s">
        <v>82</v>
      </c>
      <c r="CB106" t="s">
        <v>82</v>
      </c>
      <c r="CC106">
        <v>15.6152</v>
      </c>
      <c r="CD106">
        <v>19.352900000000002</v>
      </c>
    </row>
    <row r="107" spans="1:82" x14ac:dyDescent="0.25">
      <c r="A107" s="1">
        <v>41180</v>
      </c>
      <c r="B107">
        <v>14.241300000000001</v>
      </c>
      <c r="C107">
        <v>7.6349</v>
      </c>
      <c r="D107" t="s">
        <v>82</v>
      </c>
      <c r="E107">
        <v>11.108599999999999</v>
      </c>
      <c r="F107">
        <v>2.0280999999999998</v>
      </c>
      <c r="G107">
        <v>15.2651</v>
      </c>
      <c r="H107">
        <v>12.9876</v>
      </c>
      <c r="I107">
        <v>2.4559000000000002</v>
      </c>
      <c r="J107">
        <v>4.3673000000000002</v>
      </c>
      <c r="K107" t="s">
        <v>82</v>
      </c>
      <c r="L107">
        <v>11.849600000000001</v>
      </c>
      <c r="M107" t="s">
        <v>82</v>
      </c>
      <c r="N107">
        <v>1.0707</v>
      </c>
      <c r="O107" t="s">
        <v>82</v>
      </c>
      <c r="P107">
        <v>58.4953</v>
      </c>
      <c r="Q107" t="s">
        <v>82</v>
      </c>
      <c r="R107">
        <v>1.7237</v>
      </c>
      <c r="S107" t="s">
        <v>82</v>
      </c>
      <c r="T107">
        <v>142.1003</v>
      </c>
      <c r="U107">
        <v>7.1787999999999998</v>
      </c>
      <c r="V107">
        <v>2.8031999999999999</v>
      </c>
      <c r="W107">
        <v>3.6547999999999998</v>
      </c>
      <c r="X107">
        <v>100.4151</v>
      </c>
      <c r="Y107">
        <v>4.7317</v>
      </c>
      <c r="Z107" t="s">
        <v>82</v>
      </c>
      <c r="AA107" t="s">
        <v>82</v>
      </c>
      <c r="AB107">
        <v>5.2962999999999996</v>
      </c>
      <c r="AC107">
        <v>3.6236999999999999</v>
      </c>
      <c r="AD107">
        <v>6.1513</v>
      </c>
      <c r="AE107">
        <v>33.276400000000002</v>
      </c>
      <c r="AF107">
        <v>37.188400000000001</v>
      </c>
      <c r="AG107">
        <v>33.893099999999997</v>
      </c>
      <c r="AH107">
        <v>8.0883000000000003</v>
      </c>
      <c r="AI107">
        <v>18.8218</v>
      </c>
      <c r="AJ107">
        <v>10.956799999999999</v>
      </c>
      <c r="AK107">
        <v>8.6960999999999995</v>
      </c>
      <c r="AL107" t="s">
        <v>82</v>
      </c>
      <c r="AM107">
        <v>194.44890000000001</v>
      </c>
      <c r="AN107" t="s">
        <v>82</v>
      </c>
      <c r="AO107" t="s">
        <v>82</v>
      </c>
      <c r="AP107">
        <v>2.6743999999999999</v>
      </c>
      <c r="AQ107">
        <v>3.9552999999999998</v>
      </c>
      <c r="AR107">
        <v>3.9581</v>
      </c>
      <c r="AS107" t="s">
        <v>82</v>
      </c>
      <c r="AT107">
        <v>17.6386</v>
      </c>
      <c r="AU107">
        <v>15.6431</v>
      </c>
      <c r="AV107">
        <v>123.95189999999999</v>
      </c>
      <c r="AW107">
        <v>14.186999999999999</v>
      </c>
      <c r="AX107">
        <v>5.4615999999999998</v>
      </c>
      <c r="AY107">
        <v>20.174399999999999</v>
      </c>
      <c r="AZ107" t="s">
        <v>82</v>
      </c>
      <c r="BA107">
        <v>1.7984</v>
      </c>
      <c r="BB107">
        <v>4.2953999999999999</v>
      </c>
      <c r="BC107">
        <v>3.3712</v>
      </c>
      <c r="BD107">
        <v>8.5229999999999997</v>
      </c>
      <c r="BE107" t="s">
        <v>82</v>
      </c>
      <c r="BF107">
        <v>4.8174000000000001</v>
      </c>
      <c r="BG107">
        <v>57.509399999999999</v>
      </c>
      <c r="BH107" t="s">
        <v>82</v>
      </c>
      <c r="BI107" t="s">
        <v>82</v>
      </c>
      <c r="BJ107" t="s">
        <v>82</v>
      </c>
      <c r="BK107" t="s">
        <v>82</v>
      </c>
      <c r="BL107">
        <v>21.060500000000001</v>
      </c>
      <c r="BM107" t="s">
        <v>82</v>
      </c>
      <c r="BN107" t="s">
        <v>82</v>
      </c>
      <c r="BO107">
        <v>15.247</v>
      </c>
      <c r="BP107">
        <v>192.8897</v>
      </c>
      <c r="BQ107" t="s">
        <v>82</v>
      </c>
      <c r="BR107" t="s">
        <v>82</v>
      </c>
      <c r="BS107">
        <v>9.282</v>
      </c>
      <c r="BT107">
        <v>7.9288999999999996</v>
      </c>
      <c r="BU107">
        <v>26.433700000000002</v>
      </c>
      <c r="BV107">
        <v>16.951899999999998</v>
      </c>
      <c r="BW107">
        <v>24.7104</v>
      </c>
      <c r="BX107">
        <v>3.1257999999999999</v>
      </c>
      <c r="BY107" t="s">
        <v>82</v>
      </c>
      <c r="BZ107">
        <v>3.7145000000000001</v>
      </c>
      <c r="CA107" t="s">
        <v>82</v>
      </c>
      <c r="CB107" t="s">
        <v>82</v>
      </c>
      <c r="CC107">
        <v>17.528300000000002</v>
      </c>
      <c r="CD107">
        <v>19.016100000000002</v>
      </c>
    </row>
    <row r="108" spans="1:82" x14ac:dyDescent="0.25">
      <c r="A108" s="1">
        <v>41213</v>
      </c>
      <c r="B108">
        <v>15.329599999999999</v>
      </c>
      <c r="C108">
        <v>8.0367999999999995</v>
      </c>
      <c r="D108" t="s">
        <v>82</v>
      </c>
      <c r="E108">
        <v>5.0857000000000001</v>
      </c>
      <c r="F108">
        <v>1.8688</v>
      </c>
      <c r="G108">
        <v>15.1357</v>
      </c>
      <c r="H108">
        <v>13.7827</v>
      </c>
      <c r="I108">
        <v>2.1459999999999999</v>
      </c>
      <c r="J108">
        <v>4.3769</v>
      </c>
      <c r="K108" t="s">
        <v>82</v>
      </c>
      <c r="L108">
        <v>11.849600000000001</v>
      </c>
      <c r="M108" t="s">
        <v>82</v>
      </c>
      <c r="N108">
        <v>1.1415</v>
      </c>
      <c r="O108" t="s">
        <v>82</v>
      </c>
      <c r="P108">
        <v>58.4953</v>
      </c>
      <c r="Q108" t="s">
        <v>82</v>
      </c>
      <c r="R108">
        <v>1.704</v>
      </c>
      <c r="S108" t="s">
        <v>82</v>
      </c>
      <c r="T108">
        <v>166.26140000000001</v>
      </c>
      <c r="U108">
        <v>7.5667</v>
      </c>
      <c r="V108">
        <v>2.4561999999999999</v>
      </c>
      <c r="W108">
        <v>3.8443000000000001</v>
      </c>
      <c r="X108">
        <v>98.744399999999999</v>
      </c>
      <c r="Y108">
        <v>4.9204999999999997</v>
      </c>
      <c r="Z108" t="s">
        <v>82</v>
      </c>
      <c r="AA108" t="s">
        <v>82</v>
      </c>
      <c r="AB108">
        <v>5.2415000000000003</v>
      </c>
      <c r="AC108">
        <v>3.9028999999999998</v>
      </c>
      <c r="AD108">
        <v>6.7279</v>
      </c>
      <c r="AE108">
        <v>34.718899999999998</v>
      </c>
      <c r="AF108">
        <v>37.188400000000001</v>
      </c>
      <c r="AG108">
        <v>35.273299999999999</v>
      </c>
      <c r="AH108">
        <v>8.1334999999999997</v>
      </c>
      <c r="AI108">
        <v>18.542400000000001</v>
      </c>
      <c r="AJ108">
        <v>10.087300000000001</v>
      </c>
      <c r="AK108">
        <v>8.1015999999999995</v>
      </c>
      <c r="AL108" t="s">
        <v>82</v>
      </c>
      <c r="AM108">
        <v>210.9032</v>
      </c>
      <c r="AN108" t="s">
        <v>82</v>
      </c>
      <c r="AO108" t="s">
        <v>82</v>
      </c>
      <c r="AP108">
        <v>2.3102999999999998</v>
      </c>
      <c r="AQ108">
        <v>3.8984000000000001</v>
      </c>
      <c r="AR108">
        <v>3.8448000000000002</v>
      </c>
      <c r="AS108" t="s">
        <v>82</v>
      </c>
      <c r="AT108">
        <v>19.535</v>
      </c>
      <c r="AU108">
        <v>13.919700000000001</v>
      </c>
      <c r="AV108">
        <v>123.95189999999999</v>
      </c>
      <c r="AW108">
        <v>14.226800000000001</v>
      </c>
      <c r="AX108">
        <v>4.6375999999999999</v>
      </c>
      <c r="AY108">
        <v>20.110199999999999</v>
      </c>
      <c r="AZ108" t="s">
        <v>82</v>
      </c>
      <c r="BA108">
        <v>1.7984</v>
      </c>
      <c r="BB108">
        <v>3.9636</v>
      </c>
      <c r="BC108">
        <v>3.1345999999999998</v>
      </c>
      <c r="BD108">
        <v>8.5662000000000003</v>
      </c>
      <c r="BE108" t="s">
        <v>82</v>
      </c>
      <c r="BF108">
        <v>5.2508999999999997</v>
      </c>
      <c r="BG108">
        <v>55.188299999999998</v>
      </c>
      <c r="BH108" t="s">
        <v>82</v>
      </c>
      <c r="BI108" t="s">
        <v>82</v>
      </c>
      <c r="BJ108" t="s">
        <v>82</v>
      </c>
      <c r="BK108" t="s">
        <v>82</v>
      </c>
      <c r="BL108">
        <v>21.1052</v>
      </c>
      <c r="BM108" t="s">
        <v>82</v>
      </c>
      <c r="BN108" t="s">
        <v>82</v>
      </c>
      <c r="BO108">
        <v>15.7963</v>
      </c>
      <c r="BP108">
        <v>192.8897</v>
      </c>
      <c r="BQ108" t="s">
        <v>82</v>
      </c>
      <c r="BR108" t="s">
        <v>82</v>
      </c>
      <c r="BS108">
        <v>8.4611000000000001</v>
      </c>
      <c r="BT108">
        <v>7.2908999999999997</v>
      </c>
      <c r="BU108">
        <v>25.9252</v>
      </c>
      <c r="BV108">
        <v>15.8332</v>
      </c>
      <c r="BW108">
        <v>24.7104</v>
      </c>
      <c r="BX108">
        <v>3.3102999999999998</v>
      </c>
      <c r="BY108" t="s">
        <v>82</v>
      </c>
      <c r="BZ108">
        <v>3.5674999999999999</v>
      </c>
      <c r="CA108" t="s">
        <v>82</v>
      </c>
      <c r="CB108" t="s">
        <v>82</v>
      </c>
      <c r="CC108">
        <v>17.313099999999999</v>
      </c>
      <c r="CD108">
        <v>21.6448</v>
      </c>
    </row>
    <row r="109" spans="1:82" x14ac:dyDescent="0.25">
      <c r="A109" s="1">
        <v>41243</v>
      </c>
      <c r="B109">
        <v>16.345400000000001</v>
      </c>
      <c r="C109">
        <v>7.2095000000000002</v>
      </c>
      <c r="D109" t="s">
        <v>82</v>
      </c>
      <c r="E109">
        <v>4.2098000000000004</v>
      </c>
      <c r="F109">
        <v>1.2822</v>
      </c>
      <c r="G109">
        <v>15.4488</v>
      </c>
      <c r="H109">
        <v>13.738300000000001</v>
      </c>
      <c r="I109">
        <v>2.1808000000000001</v>
      </c>
      <c r="J109">
        <v>5.3170999999999999</v>
      </c>
      <c r="K109" t="s">
        <v>82</v>
      </c>
      <c r="L109">
        <v>11.849600000000001</v>
      </c>
      <c r="M109" t="s">
        <v>82</v>
      </c>
      <c r="N109">
        <v>1.1084000000000001</v>
      </c>
      <c r="O109" t="s">
        <v>82</v>
      </c>
      <c r="P109">
        <v>58.4953</v>
      </c>
      <c r="Q109" t="s">
        <v>82</v>
      </c>
      <c r="R109">
        <v>1.8001</v>
      </c>
      <c r="S109" t="s">
        <v>82</v>
      </c>
      <c r="T109">
        <v>169.7013</v>
      </c>
      <c r="U109">
        <v>7.3262999999999998</v>
      </c>
      <c r="V109">
        <v>2.4199000000000002</v>
      </c>
      <c r="W109">
        <v>3.8778000000000001</v>
      </c>
      <c r="X109">
        <v>92.237700000000004</v>
      </c>
      <c r="Y109">
        <v>4.6188000000000002</v>
      </c>
      <c r="Z109" t="s">
        <v>82</v>
      </c>
      <c r="AA109" t="s">
        <v>82</v>
      </c>
      <c r="AB109">
        <v>5.4241999999999999</v>
      </c>
      <c r="AC109">
        <v>4.1886000000000001</v>
      </c>
      <c r="AD109">
        <v>6.7827000000000002</v>
      </c>
      <c r="AE109">
        <v>32.053899999999999</v>
      </c>
      <c r="AF109">
        <v>37.188400000000001</v>
      </c>
      <c r="AG109">
        <v>37.052300000000002</v>
      </c>
      <c r="AH109">
        <v>7.7946</v>
      </c>
      <c r="AI109">
        <v>17.851600000000001</v>
      </c>
      <c r="AJ109">
        <v>10.1091</v>
      </c>
      <c r="AK109">
        <v>8.0223999999999993</v>
      </c>
      <c r="AL109" t="s">
        <v>82</v>
      </c>
      <c r="AM109">
        <v>201.10900000000001</v>
      </c>
      <c r="AN109" t="s">
        <v>82</v>
      </c>
      <c r="AO109" t="s">
        <v>82</v>
      </c>
      <c r="AP109">
        <v>2.218</v>
      </c>
      <c r="AQ109">
        <v>4.2182000000000004</v>
      </c>
      <c r="AR109">
        <v>4.1627999999999998</v>
      </c>
      <c r="AS109" t="s">
        <v>82</v>
      </c>
      <c r="AT109">
        <v>20.301300000000001</v>
      </c>
      <c r="AU109">
        <v>15.378</v>
      </c>
      <c r="AV109">
        <v>123.95189999999999</v>
      </c>
      <c r="AW109">
        <v>14.6251</v>
      </c>
      <c r="AX109">
        <v>5.0923999999999996</v>
      </c>
      <c r="AY109">
        <v>19.941199999999998</v>
      </c>
      <c r="AZ109" t="s">
        <v>82</v>
      </c>
      <c r="BA109">
        <v>1.7984</v>
      </c>
      <c r="BB109">
        <v>3.5211000000000001</v>
      </c>
      <c r="BC109">
        <v>2.8121</v>
      </c>
      <c r="BD109">
        <v>9.0336999999999996</v>
      </c>
      <c r="BE109" t="s">
        <v>82</v>
      </c>
      <c r="BF109">
        <v>5.4768999999999997</v>
      </c>
      <c r="BG109">
        <v>51.854799999999997</v>
      </c>
      <c r="BH109" t="s">
        <v>82</v>
      </c>
      <c r="BI109" t="s">
        <v>82</v>
      </c>
      <c r="BJ109" t="s">
        <v>82</v>
      </c>
      <c r="BK109" t="s">
        <v>82</v>
      </c>
      <c r="BL109">
        <v>21.075500000000002</v>
      </c>
      <c r="BM109" t="s">
        <v>82</v>
      </c>
      <c r="BN109" t="s">
        <v>82</v>
      </c>
      <c r="BO109">
        <v>15.8919</v>
      </c>
      <c r="BP109">
        <v>192.8897</v>
      </c>
      <c r="BQ109" t="s">
        <v>82</v>
      </c>
      <c r="BR109" t="s">
        <v>82</v>
      </c>
      <c r="BS109">
        <v>8.4611000000000001</v>
      </c>
      <c r="BT109">
        <v>7.6150000000000002</v>
      </c>
      <c r="BU109">
        <v>25.102900000000002</v>
      </c>
      <c r="BV109">
        <v>16.3535</v>
      </c>
      <c r="BW109">
        <v>24.7104</v>
      </c>
      <c r="BX109">
        <v>3.3235999999999999</v>
      </c>
      <c r="BY109" t="s">
        <v>82</v>
      </c>
      <c r="BZ109">
        <v>3.8081</v>
      </c>
      <c r="CA109" t="s">
        <v>82</v>
      </c>
      <c r="CB109" t="s">
        <v>82</v>
      </c>
      <c r="CC109">
        <v>20.222100000000001</v>
      </c>
      <c r="CD109">
        <v>21.8964</v>
      </c>
    </row>
    <row r="110" spans="1:82" x14ac:dyDescent="0.25">
      <c r="A110" s="1">
        <v>41274</v>
      </c>
      <c r="B110">
        <v>25.5519</v>
      </c>
      <c r="C110">
        <v>8.6218000000000004</v>
      </c>
      <c r="D110" t="s">
        <v>82</v>
      </c>
      <c r="E110">
        <v>4.7873000000000001</v>
      </c>
      <c r="F110">
        <v>1.0592999999999999</v>
      </c>
      <c r="G110">
        <v>15.960900000000001</v>
      </c>
      <c r="H110">
        <v>14.589600000000001</v>
      </c>
      <c r="I110">
        <v>2.3675999999999999</v>
      </c>
      <c r="J110">
        <v>5.5621</v>
      </c>
      <c r="K110" t="s">
        <v>82</v>
      </c>
      <c r="L110">
        <v>11.849600000000001</v>
      </c>
      <c r="M110" t="s">
        <v>82</v>
      </c>
      <c r="N110">
        <v>3.3900999999999999</v>
      </c>
      <c r="O110" t="s">
        <v>82</v>
      </c>
      <c r="P110">
        <v>58.4953</v>
      </c>
      <c r="Q110" t="s">
        <v>82</v>
      </c>
      <c r="R110">
        <v>1.236</v>
      </c>
      <c r="S110" t="s">
        <v>82</v>
      </c>
      <c r="T110">
        <v>118.9481</v>
      </c>
      <c r="U110">
        <v>8.4374000000000002</v>
      </c>
      <c r="V110">
        <v>3.585</v>
      </c>
      <c r="W110">
        <v>4.1205999999999996</v>
      </c>
      <c r="X110">
        <v>103.66849999999999</v>
      </c>
      <c r="Y110">
        <v>4.3358999999999996</v>
      </c>
      <c r="Z110" t="s">
        <v>82</v>
      </c>
      <c r="AA110" t="s">
        <v>82</v>
      </c>
      <c r="AB110">
        <v>5.0522</v>
      </c>
      <c r="AC110">
        <v>3.9975999999999998</v>
      </c>
      <c r="AD110">
        <v>6.5696000000000003</v>
      </c>
      <c r="AE110">
        <v>13.826700000000001</v>
      </c>
      <c r="AF110">
        <v>37.188400000000001</v>
      </c>
      <c r="AG110">
        <v>27.582699999999999</v>
      </c>
      <c r="AH110">
        <v>11.4101</v>
      </c>
      <c r="AI110">
        <v>18.067399999999999</v>
      </c>
      <c r="AJ110">
        <v>12.440200000000001</v>
      </c>
      <c r="AK110">
        <v>10.409599999999999</v>
      </c>
      <c r="AL110" t="s">
        <v>82</v>
      </c>
      <c r="AM110">
        <v>29.196000000000002</v>
      </c>
      <c r="AN110" t="s">
        <v>82</v>
      </c>
      <c r="AO110" t="s">
        <v>82</v>
      </c>
      <c r="AP110">
        <v>2.2553999999999998</v>
      </c>
      <c r="AQ110">
        <v>4.5952000000000002</v>
      </c>
      <c r="AR110">
        <v>4.6142000000000003</v>
      </c>
      <c r="AS110" t="s">
        <v>82</v>
      </c>
      <c r="AT110">
        <v>19.126999999999999</v>
      </c>
      <c r="AU110">
        <v>6.6345000000000001</v>
      </c>
      <c r="AV110">
        <v>123.95189999999999</v>
      </c>
      <c r="AW110">
        <v>17.1252</v>
      </c>
      <c r="AX110">
        <v>6.3299000000000003</v>
      </c>
      <c r="AY110">
        <v>19.481100000000001</v>
      </c>
      <c r="AZ110" t="s">
        <v>82</v>
      </c>
      <c r="BA110">
        <v>1.7984</v>
      </c>
      <c r="BB110">
        <v>3.1459999999999999</v>
      </c>
      <c r="BC110">
        <v>2.5678000000000001</v>
      </c>
      <c r="BD110">
        <v>10.0739</v>
      </c>
      <c r="BE110" t="s">
        <v>82</v>
      </c>
      <c r="BF110">
        <v>5.2580999999999998</v>
      </c>
      <c r="BG110">
        <v>62.310400000000001</v>
      </c>
      <c r="BH110" t="s">
        <v>82</v>
      </c>
      <c r="BI110" t="s">
        <v>82</v>
      </c>
      <c r="BJ110" t="s">
        <v>82</v>
      </c>
      <c r="BK110" t="s">
        <v>82</v>
      </c>
      <c r="BL110">
        <v>21.5947</v>
      </c>
      <c r="BM110" t="s">
        <v>82</v>
      </c>
      <c r="BN110" t="s">
        <v>82</v>
      </c>
      <c r="BO110">
        <v>21.916899999999998</v>
      </c>
      <c r="BP110">
        <v>28.542999999999999</v>
      </c>
      <c r="BQ110" t="s">
        <v>82</v>
      </c>
      <c r="BR110" t="s">
        <v>82</v>
      </c>
      <c r="BS110">
        <v>5.96</v>
      </c>
      <c r="BT110">
        <v>7.9458000000000002</v>
      </c>
      <c r="BU110">
        <v>24.744</v>
      </c>
      <c r="BV110">
        <v>15.7235</v>
      </c>
      <c r="BW110">
        <v>24.7104</v>
      </c>
      <c r="BX110">
        <v>8.9335000000000004</v>
      </c>
      <c r="BY110" t="s">
        <v>82</v>
      </c>
      <c r="BZ110">
        <v>4.1132999999999997</v>
      </c>
      <c r="CA110" t="s">
        <v>82</v>
      </c>
      <c r="CB110" t="s">
        <v>82</v>
      </c>
      <c r="CC110">
        <v>19.2637</v>
      </c>
      <c r="CD110">
        <v>20.7103</v>
      </c>
    </row>
    <row r="111" spans="1:82" x14ac:dyDescent="0.25">
      <c r="A111" s="1">
        <v>41305</v>
      </c>
      <c r="B111">
        <v>28.0061</v>
      </c>
      <c r="C111">
        <v>8.1672999999999991</v>
      </c>
      <c r="D111" t="s">
        <v>82</v>
      </c>
      <c r="E111">
        <v>4.7031000000000001</v>
      </c>
      <c r="F111">
        <v>1.0592999999999999</v>
      </c>
      <c r="G111">
        <v>15.178699999999999</v>
      </c>
      <c r="H111">
        <v>14.527100000000001</v>
      </c>
      <c r="I111">
        <v>2.2566000000000002</v>
      </c>
      <c r="J111">
        <v>5.8028000000000004</v>
      </c>
      <c r="K111" t="s">
        <v>82</v>
      </c>
      <c r="L111">
        <v>11.849600000000001</v>
      </c>
      <c r="M111" t="s">
        <v>82</v>
      </c>
      <c r="N111">
        <v>3.1898</v>
      </c>
      <c r="O111" t="s">
        <v>82</v>
      </c>
      <c r="P111">
        <v>58.4953</v>
      </c>
      <c r="Q111" t="s">
        <v>82</v>
      </c>
      <c r="R111">
        <v>1.1813</v>
      </c>
      <c r="S111" t="s">
        <v>82</v>
      </c>
      <c r="T111">
        <v>125.76349999999999</v>
      </c>
      <c r="U111">
        <v>8.0037000000000003</v>
      </c>
      <c r="V111">
        <v>3.7662</v>
      </c>
      <c r="W111">
        <v>4.6387999999999998</v>
      </c>
      <c r="X111">
        <v>103.66849999999999</v>
      </c>
      <c r="Y111">
        <v>4.8026999999999997</v>
      </c>
      <c r="Z111" t="s">
        <v>82</v>
      </c>
      <c r="AA111" t="s">
        <v>82</v>
      </c>
      <c r="AB111">
        <v>4.9561999999999999</v>
      </c>
      <c r="AC111">
        <v>4.2518000000000002</v>
      </c>
      <c r="AD111">
        <v>6.9714999999999998</v>
      </c>
      <c r="AE111">
        <v>15.740399999999999</v>
      </c>
      <c r="AF111">
        <v>37.188400000000001</v>
      </c>
      <c r="AG111">
        <v>27.732800000000001</v>
      </c>
      <c r="AH111">
        <v>11.476900000000001</v>
      </c>
      <c r="AI111">
        <v>17.4404</v>
      </c>
      <c r="AJ111">
        <v>12.121</v>
      </c>
      <c r="AK111">
        <v>10.132300000000001</v>
      </c>
      <c r="AL111" t="s">
        <v>82</v>
      </c>
      <c r="AM111">
        <v>30.2149</v>
      </c>
      <c r="AN111" t="s">
        <v>82</v>
      </c>
      <c r="AO111" t="s">
        <v>82</v>
      </c>
      <c r="AP111">
        <v>2.3927999999999998</v>
      </c>
      <c r="AQ111">
        <v>4.7801999999999998</v>
      </c>
      <c r="AR111">
        <v>4.7489999999999997</v>
      </c>
      <c r="AS111" t="s">
        <v>82</v>
      </c>
      <c r="AT111">
        <v>19.1174</v>
      </c>
      <c r="AU111">
        <v>8.0192999999999994</v>
      </c>
      <c r="AV111">
        <v>123.95189999999999</v>
      </c>
      <c r="AW111">
        <v>18.093699999999998</v>
      </c>
      <c r="AX111">
        <v>6.0235000000000003</v>
      </c>
      <c r="AY111">
        <v>18.6235</v>
      </c>
      <c r="AZ111" t="s">
        <v>82</v>
      </c>
      <c r="BA111">
        <v>1.7984</v>
      </c>
      <c r="BB111">
        <v>2.9336000000000002</v>
      </c>
      <c r="BC111">
        <v>2.3784000000000001</v>
      </c>
      <c r="BD111">
        <v>10.503399999999999</v>
      </c>
      <c r="BE111" t="s">
        <v>82</v>
      </c>
      <c r="BF111">
        <v>5.3498999999999999</v>
      </c>
      <c r="BG111">
        <v>60.095700000000001</v>
      </c>
      <c r="BH111" t="s">
        <v>82</v>
      </c>
      <c r="BI111" t="s">
        <v>82</v>
      </c>
      <c r="BJ111" t="s">
        <v>82</v>
      </c>
      <c r="BK111" t="s">
        <v>82</v>
      </c>
      <c r="BL111">
        <v>21.121400000000001</v>
      </c>
      <c r="BM111" t="s">
        <v>82</v>
      </c>
      <c r="BN111" t="s">
        <v>82</v>
      </c>
      <c r="BO111">
        <v>22.6309</v>
      </c>
      <c r="BP111">
        <v>31.0306</v>
      </c>
      <c r="BQ111" t="s">
        <v>82</v>
      </c>
      <c r="BR111" t="s">
        <v>82</v>
      </c>
      <c r="BS111">
        <v>6.4246999999999996</v>
      </c>
      <c r="BT111">
        <v>8.5272000000000006</v>
      </c>
      <c r="BU111">
        <v>26.569600000000001</v>
      </c>
      <c r="BV111">
        <v>16.328099999999999</v>
      </c>
      <c r="BW111">
        <v>24.7104</v>
      </c>
      <c r="BX111">
        <v>8.5066000000000006</v>
      </c>
      <c r="BY111" t="s">
        <v>82</v>
      </c>
      <c r="BZ111">
        <v>4.2626999999999997</v>
      </c>
      <c r="CA111" t="s">
        <v>82</v>
      </c>
      <c r="CB111" t="s">
        <v>82</v>
      </c>
      <c r="CC111">
        <v>18.022200000000002</v>
      </c>
      <c r="CD111">
        <v>21.8918</v>
      </c>
    </row>
    <row r="112" spans="1:82" x14ac:dyDescent="0.25">
      <c r="A112" s="1">
        <v>41333</v>
      </c>
      <c r="B112">
        <v>26.4329</v>
      </c>
      <c r="C112">
        <v>7.6193</v>
      </c>
      <c r="D112" t="s">
        <v>82</v>
      </c>
      <c r="E112">
        <v>4.2821999999999996</v>
      </c>
      <c r="F112">
        <v>1.0592999999999999</v>
      </c>
      <c r="G112">
        <v>16.1906</v>
      </c>
      <c r="H112">
        <v>13.9748</v>
      </c>
      <c r="I112">
        <v>2.4361000000000002</v>
      </c>
      <c r="J112">
        <v>5.7891000000000004</v>
      </c>
      <c r="K112" t="s">
        <v>82</v>
      </c>
      <c r="L112">
        <v>11.849600000000001</v>
      </c>
      <c r="M112" t="s">
        <v>82</v>
      </c>
      <c r="N112">
        <v>2.9998</v>
      </c>
      <c r="O112" t="s">
        <v>82</v>
      </c>
      <c r="P112">
        <v>58.4953</v>
      </c>
      <c r="Q112" t="s">
        <v>82</v>
      </c>
      <c r="R112">
        <v>1.2814000000000001</v>
      </c>
      <c r="S112" t="s">
        <v>82</v>
      </c>
      <c r="T112">
        <v>133.22190000000001</v>
      </c>
      <c r="U112">
        <v>7.9564000000000004</v>
      </c>
      <c r="V112">
        <v>3.3052000000000001</v>
      </c>
      <c r="W112">
        <v>4.6052</v>
      </c>
      <c r="X112">
        <v>103.66849999999999</v>
      </c>
      <c r="Y112">
        <v>5.0841000000000003</v>
      </c>
      <c r="Z112" t="s">
        <v>82</v>
      </c>
      <c r="AA112" t="s">
        <v>82</v>
      </c>
      <c r="AB112">
        <v>4.9138000000000002</v>
      </c>
      <c r="AC112">
        <v>4.4637000000000002</v>
      </c>
      <c r="AD112">
        <v>7.0757000000000003</v>
      </c>
      <c r="AE112">
        <v>15.998799999999999</v>
      </c>
      <c r="AF112">
        <v>37.188400000000001</v>
      </c>
      <c r="AG112">
        <v>29.127800000000001</v>
      </c>
      <c r="AH112">
        <v>12.235900000000001</v>
      </c>
      <c r="AI112">
        <v>17.244399999999999</v>
      </c>
      <c r="AJ112">
        <v>11.4133</v>
      </c>
      <c r="AK112">
        <v>9.5231999999999992</v>
      </c>
      <c r="AL112" t="s">
        <v>82</v>
      </c>
      <c r="AM112">
        <v>30.724299999999999</v>
      </c>
      <c r="AN112" t="s">
        <v>82</v>
      </c>
      <c r="AO112" t="s">
        <v>82</v>
      </c>
      <c r="AP112">
        <v>2.4426999999999999</v>
      </c>
      <c r="AQ112">
        <v>4.9081999999999999</v>
      </c>
      <c r="AR112">
        <v>4.8506999999999998</v>
      </c>
      <c r="AS112" t="s">
        <v>82</v>
      </c>
      <c r="AT112">
        <v>18.074100000000001</v>
      </c>
      <c r="AU112">
        <v>7.7064000000000004</v>
      </c>
      <c r="AV112">
        <v>123.95189999999999</v>
      </c>
      <c r="AW112">
        <v>17.477399999999999</v>
      </c>
      <c r="AX112">
        <v>6.7103000000000002</v>
      </c>
      <c r="AY112">
        <v>18.3323</v>
      </c>
      <c r="AZ112" t="s">
        <v>82</v>
      </c>
      <c r="BA112">
        <v>1.7984</v>
      </c>
      <c r="BB112">
        <v>2.3317000000000001</v>
      </c>
      <c r="BC112">
        <v>2.1850000000000001</v>
      </c>
      <c r="BD112">
        <v>10.347200000000001</v>
      </c>
      <c r="BE112" t="s">
        <v>82</v>
      </c>
      <c r="BF112">
        <v>5.8758999999999997</v>
      </c>
      <c r="BG112">
        <v>61.635199999999998</v>
      </c>
      <c r="BH112" t="s">
        <v>82</v>
      </c>
      <c r="BI112" t="s">
        <v>82</v>
      </c>
      <c r="BJ112" t="s">
        <v>82</v>
      </c>
      <c r="BK112" t="s">
        <v>82</v>
      </c>
      <c r="BL112">
        <v>21.663799999999998</v>
      </c>
      <c r="BM112" t="s">
        <v>82</v>
      </c>
      <c r="BN112" t="s">
        <v>82</v>
      </c>
      <c r="BO112">
        <v>24.212800000000001</v>
      </c>
      <c r="BP112">
        <v>27.8672</v>
      </c>
      <c r="BQ112" t="s">
        <v>82</v>
      </c>
      <c r="BR112" t="s">
        <v>82</v>
      </c>
      <c r="BS112">
        <v>6.3563999999999998</v>
      </c>
      <c r="BT112">
        <v>8.3818999999999999</v>
      </c>
      <c r="BU112">
        <v>26.802399999999999</v>
      </c>
      <c r="BV112">
        <v>17.650200000000002</v>
      </c>
      <c r="BW112">
        <v>24.7104</v>
      </c>
      <c r="BX112">
        <v>7.9869000000000003</v>
      </c>
      <c r="BY112" t="s">
        <v>82</v>
      </c>
      <c r="BZ112">
        <v>4.4676</v>
      </c>
      <c r="CA112" t="s">
        <v>82</v>
      </c>
      <c r="CB112" t="s">
        <v>82</v>
      </c>
      <c r="CC112">
        <v>19.057300000000001</v>
      </c>
      <c r="CD112">
        <v>24.076000000000001</v>
      </c>
    </row>
    <row r="113" spans="1:82" x14ac:dyDescent="0.25">
      <c r="A113" s="1">
        <v>41362</v>
      </c>
      <c r="B113">
        <v>36.435299999999998</v>
      </c>
      <c r="C113">
        <v>7.5701000000000001</v>
      </c>
      <c r="D113" t="s">
        <v>82</v>
      </c>
      <c r="E113">
        <v>3.9556</v>
      </c>
      <c r="F113">
        <v>1.0592999999999999</v>
      </c>
      <c r="G113">
        <v>15.5291</v>
      </c>
      <c r="H113">
        <v>14.4015</v>
      </c>
      <c r="I113">
        <v>2.5749</v>
      </c>
      <c r="J113">
        <v>6.2975000000000003</v>
      </c>
      <c r="K113" t="s">
        <v>82</v>
      </c>
      <c r="L113">
        <v>11.849600000000001</v>
      </c>
      <c r="M113" t="s">
        <v>82</v>
      </c>
      <c r="N113">
        <v>2.8712</v>
      </c>
      <c r="O113" t="s">
        <v>82</v>
      </c>
      <c r="P113">
        <v>58.4953</v>
      </c>
      <c r="Q113" t="s">
        <v>82</v>
      </c>
      <c r="R113">
        <v>1.2246999999999999</v>
      </c>
      <c r="S113" t="s">
        <v>82</v>
      </c>
      <c r="T113">
        <v>27.7972</v>
      </c>
      <c r="U113">
        <v>8.3191000000000006</v>
      </c>
      <c r="V113">
        <v>3.2608000000000001</v>
      </c>
      <c r="W113">
        <v>14.48</v>
      </c>
      <c r="X113">
        <v>103.66849999999999</v>
      </c>
      <c r="Y113">
        <v>5.0739999999999998</v>
      </c>
      <c r="Z113" t="s">
        <v>82</v>
      </c>
      <c r="AA113" t="s">
        <v>82</v>
      </c>
      <c r="AB113">
        <v>4.4935999999999998</v>
      </c>
      <c r="AC113">
        <v>4.0137</v>
      </c>
      <c r="AD113">
        <v>6.5929000000000002</v>
      </c>
      <c r="AE113">
        <v>21.074200000000001</v>
      </c>
      <c r="AF113">
        <v>37.188400000000001</v>
      </c>
      <c r="AG113">
        <v>26.292000000000002</v>
      </c>
      <c r="AH113">
        <v>22.563199999999998</v>
      </c>
      <c r="AI113">
        <v>16.498100000000001</v>
      </c>
      <c r="AJ113">
        <v>12.790100000000001</v>
      </c>
      <c r="AK113">
        <v>10.5754</v>
      </c>
      <c r="AL113" t="s">
        <v>82</v>
      </c>
      <c r="AM113">
        <v>22.837900000000001</v>
      </c>
      <c r="AN113" t="s">
        <v>82</v>
      </c>
      <c r="AO113" t="s">
        <v>82</v>
      </c>
      <c r="AP113">
        <v>2.7231000000000001</v>
      </c>
      <c r="AQ113">
        <v>4.9770000000000003</v>
      </c>
      <c r="AR113">
        <v>5.0170000000000003</v>
      </c>
      <c r="AS113" t="s">
        <v>82</v>
      </c>
      <c r="AT113">
        <v>18.9314</v>
      </c>
      <c r="AU113">
        <v>9.3993000000000002</v>
      </c>
      <c r="AV113">
        <v>44.612000000000002</v>
      </c>
      <c r="AW113">
        <v>17.376000000000001</v>
      </c>
      <c r="AX113">
        <v>4.7645999999999997</v>
      </c>
      <c r="AY113">
        <v>21.935600000000001</v>
      </c>
      <c r="AZ113" t="s">
        <v>82</v>
      </c>
      <c r="BA113">
        <v>1.7984</v>
      </c>
      <c r="BB113">
        <v>2.9274</v>
      </c>
      <c r="BC113">
        <v>2.6061000000000001</v>
      </c>
      <c r="BD113">
        <v>12.165800000000001</v>
      </c>
      <c r="BE113" t="s">
        <v>82</v>
      </c>
      <c r="BF113">
        <v>6.6227999999999998</v>
      </c>
      <c r="BG113">
        <v>61.2151</v>
      </c>
      <c r="BH113" t="s">
        <v>82</v>
      </c>
      <c r="BI113" t="s">
        <v>82</v>
      </c>
      <c r="BJ113" t="s">
        <v>82</v>
      </c>
      <c r="BK113" t="s">
        <v>82</v>
      </c>
      <c r="BL113">
        <v>19.595400000000001</v>
      </c>
      <c r="BM113" t="s">
        <v>82</v>
      </c>
      <c r="BN113" t="s">
        <v>82</v>
      </c>
      <c r="BO113">
        <v>15.987</v>
      </c>
      <c r="BP113">
        <v>20.1174</v>
      </c>
      <c r="BQ113" t="s">
        <v>82</v>
      </c>
      <c r="BR113" t="s">
        <v>82</v>
      </c>
      <c r="BS113">
        <v>4.2962999999999996</v>
      </c>
      <c r="BT113">
        <v>8.4269999999999996</v>
      </c>
      <c r="BU113">
        <v>25.5152</v>
      </c>
      <c r="BV113">
        <v>16.688500000000001</v>
      </c>
      <c r="BW113">
        <v>24.7104</v>
      </c>
      <c r="BX113">
        <v>7.6699000000000002</v>
      </c>
      <c r="BY113" t="s">
        <v>82</v>
      </c>
      <c r="BZ113">
        <v>4.7694000000000001</v>
      </c>
      <c r="CA113" t="s">
        <v>82</v>
      </c>
      <c r="CB113" t="s">
        <v>82</v>
      </c>
      <c r="CC113">
        <v>18.1158</v>
      </c>
      <c r="CD113">
        <v>18.940899999999999</v>
      </c>
    </row>
    <row r="114" spans="1:82" x14ac:dyDescent="0.25">
      <c r="A114" s="1">
        <v>41394</v>
      </c>
      <c r="B114">
        <v>35.774299999999997</v>
      </c>
      <c r="C114">
        <v>7.7104999999999997</v>
      </c>
      <c r="D114" t="s">
        <v>82</v>
      </c>
      <c r="E114">
        <v>4.1470000000000002</v>
      </c>
      <c r="F114">
        <v>1.0592999999999999</v>
      </c>
      <c r="G114">
        <v>17.173999999999999</v>
      </c>
      <c r="H114">
        <v>14.8957</v>
      </c>
      <c r="I114">
        <v>2.3572000000000002</v>
      </c>
      <c r="J114">
        <v>6.2007000000000003</v>
      </c>
      <c r="K114" t="s">
        <v>82</v>
      </c>
      <c r="L114">
        <v>11.849600000000001</v>
      </c>
      <c r="M114" t="s">
        <v>82</v>
      </c>
      <c r="N114">
        <v>2.8597999999999999</v>
      </c>
      <c r="O114" t="s">
        <v>82</v>
      </c>
      <c r="P114">
        <v>58.4953</v>
      </c>
      <c r="Q114" t="s">
        <v>82</v>
      </c>
      <c r="R114">
        <v>1.3269</v>
      </c>
      <c r="S114" t="s">
        <v>82</v>
      </c>
      <c r="T114">
        <v>30.0608</v>
      </c>
      <c r="U114">
        <v>8.6880000000000006</v>
      </c>
      <c r="V114">
        <v>3.7488000000000001</v>
      </c>
      <c r="W114">
        <v>15.1698</v>
      </c>
      <c r="X114">
        <v>103.66849999999999</v>
      </c>
      <c r="Y114">
        <v>4.7809999999999997</v>
      </c>
      <c r="Z114" t="s">
        <v>82</v>
      </c>
      <c r="AA114" t="s">
        <v>82</v>
      </c>
      <c r="AB114">
        <v>4.7140000000000004</v>
      </c>
      <c r="AC114">
        <v>4.4039999999999999</v>
      </c>
      <c r="AD114">
        <v>6.7656000000000001</v>
      </c>
      <c r="AE114">
        <v>20.500499999999999</v>
      </c>
      <c r="AF114">
        <v>37.188400000000001</v>
      </c>
      <c r="AG114">
        <v>26.614000000000001</v>
      </c>
      <c r="AH114">
        <v>23.674700000000001</v>
      </c>
      <c r="AI114">
        <v>16.498100000000001</v>
      </c>
      <c r="AJ114">
        <v>12.8476</v>
      </c>
      <c r="AK114">
        <v>10.7544</v>
      </c>
      <c r="AL114" t="s">
        <v>82</v>
      </c>
      <c r="AM114">
        <v>23.010400000000001</v>
      </c>
      <c r="AN114" t="s">
        <v>82</v>
      </c>
      <c r="AO114" t="s">
        <v>82</v>
      </c>
      <c r="AP114">
        <v>2.8506999999999998</v>
      </c>
      <c r="AQ114">
        <v>4.7081</v>
      </c>
      <c r="AR114">
        <v>4.6913</v>
      </c>
      <c r="AS114" t="s">
        <v>82</v>
      </c>
      <c r="AT114">
        <v>19.495899999999999</v>
      </c>
      <c r="AU114">
        <v>7.5839999999999996</v>
      </c>
      <c r="AV114">
        <v>34.871400000000001</v>
      </c>
      <c r="AW114">
        <v>16.7819</v>
      </c>
      <c r="AX114">
        <v>4.8837999999999999</v>
      </c>
      <c r="AY114">
        <v>21.557400000000001</v>
      </c>
      <c r="AZ114" t="s">
        <v>82</v>
      </c>
      <c r="BA114">
        <v>1.7984</v>
      </c>
      <c r="BB114">
        <v>3.3799000000000001</v>
      </c>
      <c r="BC114">
        <v>2.9659</v>
      </c>
      <c r="BD114">
        <v>11.411199999999999</v>
      </c>
      <c r="BE114" t="s">
        <v>82</v>
      </c>
      <c r="BF114">
        <v>5.9602000000000004</v>
      </c>
      <c r="BG114">
        <v>61.2151</v>
      </c>
      <c r="BH114" t="s">
        <v>82</v>
      </c>
      <c r="BI114" t="s">
        <v>82</v>
      </c>
      <c r="BJ114" t="s">
        <v>82</v>
      </c>
      <c r="BK114" t="s">
        <v>82</v>
      </c>
      <c r="BL114">
        <v>19.283799999999999</v>
      </c>
      <c r="BM114" t="s">
        <v>82</v>
      </c>
      <c r="BN114" t="s">
        <v>82</v>
      </c>
      <c r="BO114">
        <v>14.3544</v>
      </c>
      <c r="BP114">
        <v>19.2593</v>
      </c>
      <c r="BQ114" t="s">
        <v>82</v>
      </c>
      <c r="BR114" t="s">
        <v>82</v>
      </c>
      <c r="BS114">
        <v>4.3956</v>
      </c>
      <c r="BT114">
        <v>7.9736000000000002</v>
      </c>
      <c r="BU114">
        <v>23.274000000000001</v>
      </c>
      <c r="BV114">
        <v>17.4102</v>
      </c>
      <c r="BW114">
        <v>24.7104</v>
      </c>
      <c r="BX114">
        <v>7.7282000000000002</v>
      </c>
      <c r="BY114" t="s">
        <v>82</v>
      </c>
      <c r="BZ114">
        <v>4.8174000000000001</v>
      </c>
      <c r="CA114" t="s">
        <v>82</v>
      </c>
      <c r="CB114" t="s">
        <v>82</v>
      </c>
      <c r="CC114">
        <v>18.234100000000002</v>
      </c>
      <c r="CD114">
        <v>20.580400000000001</v>
      </c>
    </row>
    <row r="115" spans="1:82" x14ac:dyDescent="0.25">
      <c r="A115" s="1">
        <v>41425</v>
      </c>
      <c r="B115">
        <v>35.406999999999996</v>
      </c>
      <c r="C115">
        <v>7.8013000000000003</v>
      </c>
      <c r="D115" t="s">
        <v>82</v>
      </c>
      <c r="E115">
        <v>4.3437999999999999</v>
      </c>
      <c r="F115">
        <v>1.0592999999999999</v>
      </c>
      <c r="G115">
        <v>14.389099999999999</v>
      </c>
      <c r="H115">
        <v>15.182399999999999</v>
      </c>
      <c r="I115">
        <v>2.3915000000000002</v>
      </c>
      <c r="J115">
        <v>6.3939000000000004</v>
      </c>
      <c r="K115" t="s">
        <v>82</v>
      </c>
      <c r="L115">
        <v>11.849600000000001</v>
      </c>
      <c r="M115" t="s">
        <v>82</v>
      </c>
      <c r="N115">
        <v>2.4681999999999999</v>
      </c>
      <c r="O115" t="s">
        <v>82</v>
      </c>
      <c r="P115">
        <v>58.4953</v>
      </c>
      <c r="Q115" t="s">
        <v>82</v>
      </c>
      <c r="R115">
        <v>1.3404</v>
      </c>
      <c r="S115" t="s">
        <v>82</v>
      </c>
      <c r="T115">
        <v>33.936799999999998</v>
      </c>
      <c r="U115">
        <v>9.0749999999999993</v>
      </c>
      <c r="V115">
        <v>3.6282999999999999</v>
      </c>
      <c r="W115">
        <v>15.1059</v>
      </c>
      <c r="X115">
        <v>103.66849999999999</v>
      </c>
      <c r="Y115">
        <v>4.5753000000000004</v>
      </c>
      <c r="Z115" t="s">
        <v>82</v>
      </c>
      <c r="AA115" t="s">
        <v>82</v>
      </c>
      <c r="AB115">
        <v>4.5330000000000004</v>
      </c>
      <c r="AC115">
        <v>4.6741999999999999</v>
      </c>
      <c r="AD115">
        <v>7.0122999999999998</v>
      </c>
      <c r="AE115">
        <v>22.9314</v>
      </c>
      <c r="AF115">
        <v>37.188400000000001</v>
      </c>
      <c r="AG115">
        <v>28.251899999999999</v>
      </c>
      <c r="AH115">
        <v>23.4954</v>
      </c>
      <c r="AI115">
        <v>17.2927</v>
      </c>
      <c r="AJ115">
        <v>10.742699999999999</v>
      </c>
      <c r="AK115">
        <v>9.0130999999999997</v>
      </c>
      <c r="AL115" t="s">
        <v>82</v>
      </c>
      <c r="AM115">
        <v>24.829799999999999</v>
      </c>
      <c r="AN115" t="s">
        <v>82</v>
      </c>
      <c r="AO115" t="s">
        <v>82</v>
      </c>
      <c r="AP115">
        <v>3.0449999999999999</v>
      </c>
      <c r="AQ115">
        <v>4.9259000000000004</v>
      </c>
      <c r="AR115">
        <v>4.9725000000000001</v>
      </c>
      <c r="AS115" t="s">
        <v>82</v>
      </c>
      <c r="AT115">
        <v>19.048400000000001</v>
      </c>
      <c r="AU115">
        <v>8.4414999999999996</v>
      </c>
      <c r="AV115">
        <v>39.692999999999998</v>
      </c>
      <c r="AW115">
        <v>16.578299999999999</v>
      </c>
      <c r="AX115">
        <v>3.9239000000000002</v>
      </c>
      <c r="AY115">
        <v>21.1754</v>
      </c>
      <c r="AZ115" t="s">
        <v>82</v>
      </c>
      <c r="BA115">
        <v>1.7984</v>
      </c>
      <c r="BB115">
        <v>3.3429000000000002</v>
      </c>
      <c r="BC115">
        <v>2.96</v>
      </c>
      <c r="BD115">
        <v>11.7843</v>
      </c>
      <c r="BE115" t="s">
        <v>82</v>
      </c>
      <c r="BF115">
        <v>6.2592999999999996</v>
      </c>
      <c r="BG115">
        <v>65.277199999999993</v>
      </c>
      <c r="BH115" t="s">
        <v>82</v>
      </c>
      <c r="BI115" t="s">
        <v>82</v>
      </c>
      <c r="BJ115" t="s">
        <v>82</v>
      </c>
      <c r="BK115" t="s">
        <v>82</v>
      </c>
      <c r="BL115">
        <v>18.776399999999999</v>
      </c>
      <c r="BM115" t="s">
        <v>82</v>
      </c>
      <c r="BN115" t="s">
        <v>82</v>
      </c>
      <c r="BO115">
        <v>13.706799999999999</v>
      </c>
      <c r="BP115">
        <v>20.7407</v>
      </c>
      <c r="BQ115" t="s">
        <v>82</v>
      </c>
      <c r="BR115" t="s">
        <v>82</v>
      </c>
      <c r="BS115">
        <v>4.6402000000000001</v>
      </c>
      <c r="BT115">
        <v>7.8441999999999998</v>
      </c>
      <c r="BU115">
        <v>23.243200000000002</v>
      </c>
      <c r="BV115">
        <v>17.6355</v>
      </c>
      <c r="BW115">
        <v>24.7104</v>
      </c>
      <c r="BX115">
        <v>6.8708</v>
      </c>
      <c r="BY115" t="s">
        <v>82</v>
      </c>
      <c r="BZ115">
        <v>4.7451999999999996</v>
      </c>
      <c r="CA115" t="s">
        <v>82</v>
      </c>
      <c r="CB115" t="s">
        <v>82</v>
      </c>
      <c r="CC115">
        <v>19.702000000000002</v>
      </c>
      <c r="CD115">
        <v>21.672899999999998</v>
      </c>
    </row>
    <row r="116" spans="1:82" x14ac:dyDescent="0.25">
      <c r="A116" s="1">
        <v>41453</v>
      </c>
      <c r="B116">
        <v>56.476199999999999</v>
      </c>
      <c r="C116">
        <v>6.5015000000000001</v>
      </c>
      <c r="D116" t="s">
        <v>82</v>
      </c>
      <c r="E116">
        <v>3.375</v>
      </c>
      <c r="F116">
        <v>1.0592999999999999</v>
      </c>
      <c r="G116">
        <v>12.0464</v>
      </c>
      <c r="H116">
        <v>12.7323</v>
      </c>
      <c r="I116">
        <v>1.5434000000000001</v>
      </c>
      <c r="J116">
        <v>5.4602000000000004</v>
      </c>
      <c r="K116" t="s">
        <v>82</v>
      </c>
      <c r="L116">
        <v>11.849600000000001</v>
      </c>
      <c r="M116" t="s">
        <v>82</v>
      </c>
      <c r="N116">
        <v>2.794</v>
      </c>
      <c r="O116" t="s">
        <v>82</v>
      </c>
      <c r="P116">
        <v>58.4953</v>
      </c>
      <c r="Q116" t="s">
        <v>82</v>
      </c>
      <c r="R116">
        <v>1.2292000000000001</v>
      </c>
      <c r="S116" t="s">
        <v>82</v>
      </c>
      <c r="T116">
        <v>22.652999999999999</v>
      </c>
      <c r="U116">
        <v>12.1137</v>
      </c>
      <c r="V116">
        <v>2.5672000000000001</v>
      </c>
      <c r="W116">
        <v>20.4755</v>
      </c>
      <c r="X116">
        <v>4.3421000000000003</v>
      </c>
      <c r="Y116">
        <v>4.0030000000000001</v>
      </c>
      <c r="Z116" t="s">
        <v>82</v>
      </c>
      <c r="AA116" t="s">
        <v>82</v>
      </c>
      <c r="AB116">
        <v>3.8955000000000002</v>
      </c>
      <c r="AC116">
        <v>3.5926999999999998</v>
      </c>
      <c r="AD116">
        <v>6.6651999999999996</v>
      </c>
      <c r="AE116">
        <v>31.485399999999998</v>
      </c>
      <c r="AF116">
        <v>37.188400000000001</v>
      </c>
      <c r="AG116">
        <v>29.0594</v>
      </c>
      <c r="AH116">
        <v>228.18039999999999</v>
      </c>
      <c r="AI116">
        <v>17.563600000000001</v>
      </c>
      <c r="AJ116">
        <v>11.7986</v>
      </c>
      <c r="AK116">
        <v>9.7354000000000003</v>
      </c>
      <c r="AL116" t="s">
        <v>82</v>
      </c>
      <c r="AM116">
        <v>18.161200000000001</v>
      </c>
      <c r="AN116" t="s">
        <v>82</v>
      </c>
      <c r="AO116" t="s">
        <v>82</v>
      </c>
      <c r="AP116">
        <v>3.4767000000000001</v>
      </c>
      <c r="AQ116">
        <v>4.2496999999999998</v>
      </c>
      <c r="AR116">
        <v>4.2781000000000002</v>
      </c>
      <c r="AS116" t="s">
        <v>82</v>
      </c>
      <c r="AT116">
        <v>16.707699999999999</v>
      </c>
      <c r="AU116">
        <v>8.3190000000000008</v>
      </c>
      <c r="AV116">
        <v>13.3423</v>
      </c>
      <c r="AW116">
        <v>14.095000000000001</v>
      </c>
      <c r="AX116">
        <v>3.8433999999999999</v>
      </c>
      <c r="AY116">
        <v>19.486799999999999</v>
      </c>
      <c r="AZ116" t="s">
        <v>82</v>
      </c>
      <c r="BA116">
        <v>1.7984</v>
      </c>
      <c r="BB116">
        <v>1.8859999999999999</v>
      </c>
      <c r="BC116">
        <v>1.7262</v>
      </c>
      <c r="BD116">
        <v>10.3531</v>
      </c>
      <c r="BE116" t="s">
        <v>82</v>
      </c>
      <c r="BF116">
        <v>5.1837</v>
      </c>
      <c r="BG116">
        <v>67.808899999999994</v>
      </c>
      <c r="BH116" t="s">
        <v>82</v>
      </c>
      <c r="BI116" t="s">
        <v>82</v>
      </c>
      <c r="BJ116" t="s">
        <v>82</v>
      </c>
      <c r="BK116" t="s">
        <v>82</v>
      </c>
      <c r="BL116">
        <v>13.117900000000001</v>
      </c>
      <c r="BM116" t="s">
        <v>82</v>
      </c>
      <c r="BN116" t="s">
        <v>82</v>
      </c>
      <c r="BO116">
        <v>9.2617999999999991</v>
      </c>
      <c r="BP116">
        <v>7.9203999999999999</v>
      </c>
      <c r="BQ116" t="s">
        <v>82</v>
      </c>
      <c r="BR116" t="s">
        <v>82</v>
      </c>
      <c r="BS116">
        <v>3.6732999999999998</v>
      </c>
      <c r="BT116">
        <v>7.5761000000000003</v>
      </c>
      <c r="BU116">
        <v>20.978300000000001</v>
      </c>
      <c r="BV116">
        <v>16.5898</v>
      </c>
      <c r="BW116">
        <v>24.7104</v>
      </c>
      <c r="BX116">
        <v>12.6127</v>
      </c>
      <c r="BY116" t="s">
        <v>82</v>
      </c>
      <c r="BZ116">
        <v>4.8360000000000003</v>
      </c>
      <c r="CA116" t="s">
        <v>82</v>
      </c>
      <c r="CB116" t="s">
        <v>82</v>
      </c>
      <c r="CC116">
        <v>19.9788</v>
      </c>
      <c r="CD116">
        <v>17.473099999999999</v>
      </c>
    </row>
    <row r="117" spans="1:82" x14ac:dyDescent="0.25">
      <c r="A117" s="1">
        <v>41486</v>
      </c>
      <c r="B117">
        <v>58.1599</v>
      </c>
      <c r="C117">
        <v>6.1417999999999999</v>
      </c>
      <c r="D117" t="s">
        <v>82</v>
      </c>
      <c r="E117">
        <v>3.2746</v>
      </c>
      <c r="F117">
        <v>1.0592999999999999</v>
      </c>
      <c r="G117">
        <v>12.7216</v>
      </c>
      <c r="H117">
        <v>12.670500000000001</v>
      </c>
      <c r="I117">
        <v>1.581</v>
      </c>
      <c r="J117">
        <v>5.5171000000000001</v>
      </c>
      <c r="K117" t="s">
        <v>82</v>
      </c>
      <c r="L117">
        <v>11.849600000000001</v>
      </c>
      <c r="M117" t="s">
        <v>82</v>
      </c>
      <c r="N117">
        <v>3.0983000000000001</v>
      </c>
      <c r="O117" t="s">
        <v>82</v>
      </c>
      <c r="P117">
        <v>58.4953</v>
      </c>
      <c r="Q117" t="s">
        <v>82</v>
      </c>
      <c r="R117">
        <v>1.2878000000000001</v>
      </c>
      <c r="S117" t="s">
        <v>82</v>
      </c>
      <c r="T117">
        <v>23.826000000000001</v>
      </c>
      <c r="U117">
        <v>12.3476</v>
      </c>
      <c r="V117">
        <v>2.6947000000000001</v>
      </c>
      <c r="W117">
        <v>20.4755</v>
      </c>
      <c r="X117">
        <v>4.7785000000000002</v>
      </c>
      <c r="Y117">
        <v>4.0240999999999998</v>
      </c>
      <c r="Z117" t="s">
        <v>82</v>
      </c>
      <c r="AA117" t="s">
        <v>82</v>
      </c>
      <c r="AB117">
        <v>4.1367000000000003</v>
      </c>
      <c r="AC117">
        <v>3.6061000000000001</v>
      </c>
      <c r="AD117">
        <v>6.9977999999999998</v>
      </c>
      <c r="AE117">
        <v>29.781400000000001</v>
      </c>
      <c r="AF117">
        <v>37.188400000000001</v>
      </c>
      <c r="AG117">
        <v>29.639600000000002</v>
      </c>
      <c r="AH117">
        <v>229.90710000000001</v>
      </c>
      <c r="AI117">
        <v>18.721699999999998</v>
      </c>
      <c r="AJ117">
        <v>13.651199999999999</v>
      </c>
      <c r="AK117">
        <v>11.0992</v>
      </c>
      <c r="AL117" t="s">
        <v>82</v>
      </c>
      <c r="AM117">
        <v>20.635999999999999</v>
      </c>
      <c r="AN117" t="s">
        <v>82</v>
      </c>
      <c r="AO117" t="s">
        <v>82</v>
      </c>
      <c r="AP117">
        <v>3.5183</v>
      </c>
      <c r="AQ117">
        <v>4.2907000000000002</v>
      </c>
      <c r="AR117">
        <v>4.3353000000000002</v>
      </c>
      <c r="AS117" t="s">
        <v>82</v>
      </c>
      <c r="AT117">
        <v>15.780200000000001</v>
      </c>
      <c r="AU117">
        <v>8.3190000000000008</v>
      </c>
      <c r="AV117">
        <v>12.672700000000001</v>
      </c>
      <c r="AW117">
        <v>14.254300000000001</v>
      </c>
      <c r="AX117">
        <v>3.8613</v>
      </c>
      <c r="AY117">
        <v>18.948699999999999</v>
      </c>
      <c r="AZ117" t="s">
        <v>82</v>
      </c>
      <c r="BA117">
        <v>1.7984</v>
      </c>
      <c r="BB117">
        <v>1.9585999999999999</v>
      </c>
      <c r="BC117">
        <v>1.7379</v>
      </c>
      <c r="BD117">
        <v>10.532</v>
      </c>
      <c r="BE117" t="s">
        <v>82</v>
      </c>
      <c r="BF117">
        <v>5.6212</v>
      </c>
      <c r="BG117">
        <v>60.448500000000003</v>
      </c>
      <c r="BH117" t="s">
        <v>82</v>
      </c>
      <c r="BI117" t="s">
        <v>82</v>
      </c>
      <c r="BJ117" t="s">
        <v>82</v>
      </c>
      <c r="BK117" t="s">
        <v>82</v>
      </c>
      <c r="BL117">
        <v>13.523400000000001</v>
      </c>
      <c r="BM117" t="s">
        <v>82</v>
      </c>
      <c r="BN117" t="s">
        <v>82</v>
      </c>
      <c r="BO117">
        <v>9.3780000000000001</v>
      </c>
      <c r="BP117">
        <v>7.9748000000000001</v>
      </c>
      <c r="BQ117" t="s">
        <v>82</v>
      </c>
      <c r="BR117" t="s">
        <v>82</v>
      </c>
      <c r="BS117">
        <v>3.9243000000000001</v>
      </c>
      <c r="BT117">
        <v>7.9413</v>
      </c>
      <c r="BU117">
        <v>21.5838</v>
      </c>
      <c r="BV117">
        <v>16.9115</v>
      </c>
      <c r="BW117">
        <v>24.7104</v>
      </c>
      <c r="BX117">
        <v>13.444900000000001</v>
      </c>
      <c r="BY117" t="s">
        <v>82</v>
      </c>
      <c r="BZ117">
        <v>4.7134999999999998</v>
      </c>
      <c r="CA117" t="s">
        <v>82</v>
      </c>
      <c r="CB117" t="s">
        <v>82</v>
      </c>
      <c r="CC117">
        <v>20.004799999999999</v>
      </c>
      <c r="CD117">
        <v>19.2423</v>
      </c>
    </row>
    <row r="118" spans="1:82" x14ac:dyDescent="0.25">
      <c r="A118" s="1">
        <v>41516</v>
      </c>
      <c r="B118">
        <v>56.259799999999998</v>
      </c>
      <c r="C118">
        <v>5.3105000000000002</v>
      </c>
      <c r="D118" t="s">
        <v>82</v>
      </c>
      <c r="E118">
        <v>3.4102999999999999</v>
      </c>
      <c r="F118">
        <v>1.0592999999999999</v>
      </c>
      <c r="G118">
        <v>11.8706</v>
      </c>
      <c r="H118">
        <v>12.197100000000001</v>
      </c>
      <c r="I118">
        <v>1.6647000000000001</v>
      </c>
      <c r="J118">
        <v>5.6454000000000004</v>
      </c>
      <c r="K118" t="s">
        <v>82</v>
      </c>
      <c r="L118">
        <v>11.849600000000001</v>
      </c>
      <c r="M118" t="s">
        <v>82</v>
      </c>
      <c r="N118">
        <v>3.4121999999999999</v>
      </c>
      <c r="O118" t="s">
        <v>82</v>
      </c>
      <c r="P118">
        <v>58.4953</v>
      </c>
      <c r="Q118" t="s">
        <v>82</v>
      </c>
      <c r="R118">
        <v>1.1483000000000001</v>
      </c>
      <c r="S118" t="s">
        <v>82</v>
      </c>
      <c r="T118">
        <v>23.5243</v>
      </c>
      <c r="U118">
        <v>11.624000000000001</v>
      </c>
      <c r="V118">
        <v>2.5121000000000002</v>
      </c>
      <c r="W118">
        <v>20.023800000000001</v>
      </c>
      <c r="X118">
        <v>6.3167999999999997</v>
      </c>
      <c r="Y118">
        <v>3.1968000000000001</v>
      </c>
      <c r="Z118" t="s">
        <v>82</v>
      </c>
      <c r="AA118" t="s">
        <v>82</v>
      </c>
      <c r="AB118">
        <v>3.992</v>
      </c>
      <c r="AC118">
        <v>3.2241</v>
      </c>
      <c r="AD118">
        <v>6.7999000000000001</v>
      </c>
      <c r="AE118">
        <v>30.057700000000001</v>
      </c>
      <c r="AF118">
        <v>37.188400000000001</v>
      </c>
      <c r="AG118">
        <v>29.921199999999999</v>
      </c>
      <c r="AH118">
        <v>247.29820000000001</v>
      </c>
      <c r="AI118">
        <v>18.072600000000001</v>
      </c>
      <c r="AJ118">
        <v>16.1191</v>
      </c>
      <c r="AK118">
        <v>12.962</v>
      </c>
      <c r="AL118" t="s">
        <v>82</v>
      </c>
      <c r="AM118">
        <v>20.2986</v>
      </c>
      <c r="AN118" t="s">
        <v>82</v>
      </c>
      <c r="AO118" t="s">
        <v>82</v>
      </c>
      <c r="AP118">
        <v>3.5183</v>
      </c>
      <c r="AQ118">
        <v>4.3226000000000004</v>
      </c>
      <c r="AR118">
        <v>4.3587999999999996</v>
      </c>
      <c r="AS118" t="s">
        <v>82</v>
      </c>
      <c r="AT118">
        <v>14.9938</v>
      </c>
      <c r="AU118">
        <v>8.3190000000000008</v>
      </c>
      <c r="AV118">
        <v>14.234999999999999</v>
      </c>
      <c r="AW118">
        <v>13.8163</v>
      </c>
      <c r="AX118">
        <v>4.9560000000000004</v>
      </c>
      <c r="AY118">
        <v>18.0381</v>
      </c>
      <c r="AZ118" t="s">
        <v>82</v>
      </c>
      <c r="BA118">
        <v>1.7984</v>
      </c>
      <c r="BB118">
        <v>2.0337000000000001</v>
      </c>
      <c r="BC118">
        <v>1.7923</v>
      </c>
      <c r="BD118">
        <v>10.8004</v>
      </c>
      <c r="BE118" t="s">
        <v>82</v>
      </c>
      <c r="BF118">
        <v>5.6234000000000002</v>
      </c>
      <c r="BG118">
        <v>52.869</v>
      </c>
      <c r="BH118" t="s">
        <v>82</v>
      </c>
      <c r="BI118" t="s">
        <v>82</v>
      </c>
      <c r="BJ118" t="s">
        <v>82</v>
      </c>
      <c r="BK118" t="s">
        <v>82</v>
      </c>
      <c r="BL118">
        <v>12.9617</v>
      </c>
      <c r="BM118" t="s">
        <v>82</v>
      </c>
      <c r="BN118" t="s">
        <v>82</v>
      </c>
      <c r="BO118">
        <v>7.8510999999999997</v>
      </c>
      <c r="BP118">
        <v>8.1631999999999998</v>
      </c>
      <c r="BQ118" t="s">
        <v>82</v>
      </c>
      <c r="BR118" t="s">
        <v>82</v>
      </c>
      <c r="BS118">
        <v>3.7816000000000001</v>
      </c>
      <c r="BT118">
        <v>8.7841000000000005</v>
      </c>
      <c r="BU118">
        <v>22.5045</v>
      </c>
      <c r="BV118">
        <v>16.4084</v>
      </c>
      <c r="BW118">
        <v>24.7104</v>
      </c>
      <c r="BX118">
        <v>14.9185</v>
      </c>
      <c r="BY118" t="s">
        <v>82</v>
      </c>
      <c r="BZ118">
        <v>4.4061000000000003</v>
      </c>
      <c r="CA118" t="s">
        <v>82</v>
      </c>
      <c r="CB118" t="s">
        <v>82</v>
      </c>
      <c r="CC118">
        <v>20.004799999999999</v>
      </c>
      <c r="CD118">
        <v>19.1767</v>
      </c>
    </row>
    <row r="119" spans="1:82" x14ac:dyDescent="0.25">
      <c r="A119" s="1">
        <v>41547</v>
      </c>
      <c r="B119">
        <v>226.5059</v>
      </c>
      <c r="C119">
        <v>6.0913000000000004</v>
      </c>
      <c r="D119" t="s">
        <v>82</v>
      </c>
      <c r="E119">
        <v>3.8212999999999999</v>
      </c>
      <c r="F119">
        <v>1.0592999999999999</v>
      </c>
      <c r="G119">
        <v>13.0345</v>
      </c>
      <c r="H119">
        <v>12.826499999999999</v>
      </c>
      <c r="I119">
        <v>1.8920999999999999</v>
      </c>
      <c r="J119">
        <v>6.0632999999999999</v>
      </c>
      <c r="K119" t="s">
        <v>82</v>
      </c>
      <c r="L119">
        <v>11.849600000000001</v>
      </c>
      <c r="M119" t="s">
        <v>82</v>
      </c>
      <c r="N119">
        <v>2.0078999999999998</v>
      </c>
      <c r="O119" t="s">
        <v>82</v>
      </c>
      <c r="P119">
        <v>17.969799999999999</v>
      </c>
      <c r="Q119" t="s">
        <v>82</v>
      </c>
      <c r="R119">
        <v>1.2281</v>
      </c>
      <c r="S119" t="s">
        <v>82</v>
      </c>
      <c r="T119">
        <v>16.331600000000002</v>
      </c>
      <c r="U119">
        <v>11.4229</v>
      </c>
      <c r="V119">
        <v>2.9394</v>
      </c>
      <c r="W119">
        <v>16.949200000000001</v>
      </c>
      <c r="X119">
        <v>5.3666</v>
      </c>
      <c r="Y119">
        <v>3.9319000000000002</v>
      </c>
      <c r="Z119" t="s">
        <v>82</v>
      </c>
      <c r="AA119" t="s">
        <v>82</v>
      </c>
      <c r="AB119">
        <v>4.1425000000000001</v>
      </c>
      <c r="AC119">
        <v>3.1112000000000002</v>
      </c>
      <c r="AD119">
        <v>7.2403000000000004</v>
      </c>
      <c r="AE119">
        <v>28.3613</v>
      </c>
      <c r="AF119">
        <v>37.188400000000001</v>
      </c>
      <c r="AG119">
        <v>23.6129</v>
      </c>
      <c r="AH119">
        <v>30.334599999999998</v>
      </c>
      <c r="AI119">
        <v>19.768000000000001</v>
      </c>
      <c r="AJ119">
        <v>13.0867</v>
      </c>
      <c r="AK119">
        <v>10.9855</v>
      </c>
      <c r="AL119" t="s">
        <v>82</v>
      </c>
      <c r="AM119">
        <v>21.852599999999999</v>
      </c>
      <c r="AN119" t="s">
        <v>82</v>
      </c>
      <c r="AO119" t="s">
        <v>82</v>
      </c>
      <c r="AP119">
        <v>28.950199999999999</v>
      </c>
      <c r="AQ119">
        <v>4.3776999999999999</v>
      </c>
      <c r="AR119">
        <v>4.4135999999999997</v>
      </c>
      <c r="AS119" t="s">
        <v>82</v>
      </c>
      <c r="AT119">
        <v>16.504100000000001</v>
      </c>
      <c r="AU119">
        <v>8.3190000000000008</v>
      </c>
      <c r="AV119">
        <v>13.9191</v>
      </c>
      <c r="AW119">
        <v>13.461600000000001</v>
      </c>
      <c r="AX119">
        <v>5.6397000000000004</v>
      </c>
      <c r="AY119">
        <v>19.450900000000001</v>
      </c>
      <c r="AZ119" t="s">
        <v>82</v>
      </c>
      <c r="BA119">
        <v>1.7984</v>
      </c>
      <c r="BB119">
        <v>2.3471000000000002</v>
      </c>
      <c r="BC119">
        <v>2.1286</v>
      </c>
      <c r="BD119">
        <v>10.141299999999999</v>
      </c>
      <c r="BE119" t="s">
        <v>82</v>
      </c>
      <c r="BF119">
        <v>5.9741</v>
      </c>
      <c r="BG119">
        <v>69.878699999999995</v>
      </c>
      <c r="BH119" t="s">
        <v>82</v>
      </c>
      <c r="BI119" t="s">
        <v>82</v>
      </c>
      <c r="BJ119" t="s">
        <v>82</v>
      </c>
      <c r="BK119" t="s">
        <v>82</v>
      </c>
      <c r="BL119">
        <v>12.6274</v>
      </c>
      <c r="BM119" t="s">
        <v>82</v>
      </c>
      <c r="BN119" t="s">
        <v>82</v>
      </c>
      <c r="BO119">
        <v>6.7373000000000003</v>
      </c>
      <c r="BP119">
        <v>8.2315000000000005</v>
      </c>
      <c r="BQ119" t="s">
        <v>82</v>
      </c>
      <c r="BR119" t="s">
        <v>82</v>
      </c>
      <c r="BS119">
        <v>2.0979000000000001</v>
      </c>
      <c r="BT119">
        <v>10.0082</v>
      </c>
      <c r="BU119">
        <v>21.319400000000002</v>
      </c>
      <c r="BV119">
        <v>16.735900000000001</v>
      </c>
      <c r="BW119">
        <v>24.7104</v>
      </c>
      <c r="BX119">
        <v>7.6795999999999998</v>
      </c>
      <c r="BY119" t="s">
        <v>82</v>
      </c>
      <c r="BZ119">
        <v>4.8376000000000001</v>
      </c>
      <c r="CA119" t="s">
        <v>82</v>
      </c>
      <c r="CB119" t="s">
        <v>82</v>
      </c>
      <c r="CC119">
        <v>18.1492</v>
      </c>
      <c r="CD119">
        <v>15.4726</v>
      </c>
    </row>
    <row r="120" spans="1:82" x14ac:dyDescent="0.25">
      <c r="A120" s="1">
        <v>41578</v>
      </c>
      <c r="B120">
        <v>221.4966</v>
      </c>
      <c r="C120">
        <v>6.3014000000000001</v>
      </c>
      <c r="D120" t="s">
        <v>82</v>
      </c>
      <c r="E120">
        <v>3.6162999999999998</v>
      </c>
      <c r="F120">
        <v>1.0592999999999999</v>
      </c>
      <c r="G120">
        <v>11.141999999999999</v>
      </c>
      <c r="H120">
        <v>13.0855</v>
      </c>
      <c r="I120">
        <v>2.1776</v>
      </c>
      <c r="J120">
        <v>6.3163999999999998</v>
      </c>
      <c r="K120" t="s">
        <v>82</v>
      </c>
      <c r="L120">
        <v>11.849600000000001</v>
      </c>
      <c r="M120" t="s">
        <v>82</v>
      </c>
      <c r="N120">
        <v>2.1760999999999999</v>
      </c>
      <c r="O120" t="s">
        <v>82</v>
      </c>
      <c r="P120">
        <v>20.126200000000001</v>
      </c>
      <c r="Q120" t="s">
        <v>82</v>
      </c>
      <c r="R120">
        <v>1.2721</v>
      </c>
      <c r="S120" t="s">
        <v>82</v>
      </c>
      <c r="T120">
        <v>17.1557</v>
      </c>
      <c r="U120">
        <v>11.275600000000001</v>
      </c>
      <c r="V120">
        <v>2.9641000000000002</v>
      </c>
      <c r="W120">
        <v>17.822099999999999</v>
      </c>
      <c r="X120">
        <v>6.9153000000000002</v>
      </c>
      <c r="Y120">
        <v>4.0644999999999998</v>
      </c>
      <c r="Z120" t="s">
        <v>82</v>
      </c>
      <c r="AA120" t="s">
        <v>82</v>
      </c>
      <c r="AB120">
        <v>4.1425000000000001</v>
      </c>
      <c r="AC120">
        <v>3.3620999999999999</v>
      </c>
      <c r="AD120">
        <v>7.5308999999999999</v>
      </c>
      <c r="AE120">
        <v>26.021699999999999</v>
      </c>
      <c r="AF120">
        <v>37.188400000000001</v>
      </c>
      <c r="AG120">
        <v>25.6069</v>
      </c>
      <c r="AH120">
        <v>33.512500000000003</v>
      </c>
      <c r="AI120">
        <v>18.6907</v>
      </c>
      <c r="AJ120">
        <v>13.930199999999999</v>
      </c>
      <c r="AK120">
        <v>11.8888</v>
      </c>
      <c r="AL120" t="s">
        <v>82</v>
      </c>
      <c r="AM120">
        <v>23.893699999999999</v>
      </c>
      <c r="AN120" t="s">
        <v>82</v>
      </c>
      <c r="AO120" t="s">
        <v>82</v>
      </c>
      <c r="AP120">
        <v>26.903199999999998</v>
      </c>
      <c r="AQ120">
        <v>4.6939000000000002</v>
      </c>
      <c r="AR120">
        <v>4.8563999999999998</v>
      </c>
      <c r="AS120" t="s">
        <v>82</v>
      </c>
      <c r="AT120">
        <v>17.535499999999999</v>
      </c>
      <c r="AU120">
        <v>8.3190000000000008</v>
      </c>
      <c r="AV120">
        <v>17.514099999999999</v>
      </c>
      <c r="AW120">
        <v>14.454700000000001</v>
      </c>
      <c r="AX120">
        <v>5.9863999999999997</v>
      </c>
      <c r="AY120">
        <v>19.3005</v>
      </c>
      <c r="AZ120" t="s">
        <v>82</v>
      </c>
      <c r="BA120">
        <v>1.7984</v>
      </c>
      <c r="BB120">
        <v>2.7040999999999999</v>
      </c>
      <c r="BC120">
        <v>2.3685999999999998</v>
      </c>
      <c r="BD120">
        <v>8.8812999999999995</v>
      </c>
      <c r="BE120" t="s">
        <v>82</v>
      </c>
      <c r="BF120">
        <v>6.1243999999999996</v>
      </c>
      <c r="BG120">
        <v>62.444800000000001</v>
      </c>
      <c r="BH120" t="s">
        <v>82</v>
      </c>
      <c r="BI120" t="s">
        <v>82</v>
      </c>
      <c r="BJ120" t="s">
        <v>82</v>
      </c>
      <c r="BK120" t="s">
        <v>82</v>
      </c>
      <c r="BL120">
        <v>13.9964</v>
      </c>
      <c r="BM120" t="s">
        <v>82</v>
      </c>
      <c r="BN120" t="s">
        <v>82</v>
      </c>
      <c r="BO120">
        <v>7.3910999999999998</v>
      </c>
      <c r="BP120">
        <v>7.827</v>
      </c>
      <c r="BQ120" t="s">
        <v>82</v>
      </c>
      <c r="BR120" t="s">
        <v>82</v>
      </c>
      <c r="BS120">
        <v>2.1423000000000001</v>
      </c>
      <c r="BT120">
        <v>11.118</v>
      </c>
      <c r="BU120">
        <v>21.597999999999999</v>
      </c>
      <c r="BV120">
        <v>18.2791</v>
      </c>
      <c r="BW120">
        <v>24.7104</v>
      </c>
      <c r="BX120">
        <v>8.1819000000000006</v>
      </c>
      <c r="BY120" t="s">
        <v>82</v>
      </c>
      <c r="BZ120">
        <v>4.9977</v>
      </c>
      <c r="CA120" t="s">
        <v>82</v>
      </c>
      <c r="CB120" t="s">
        <v>82</v>
      </c>
      <c r="CC120">
        <v>19.5609</v>
      </c>
      <c r="CD120">
        <v>15.5444</v>
      </c>
    </row>
    <row r="121" spans="1:82" x14ac:dyDescent="0.25">
      <c r="A121" s="1">
        <v>41607</v>
      </c>
      <c r="B121">
        <v>232.7079</v>
      </c>
      <c r="C121">
        <v>5.6375999999999999</v>
      </c>
      <c r="D121" t="s">
        <v>82</v>
      </c>
      <c r="E121">
        <v>3.7934000000000001</v>
      </c>
      <c r="F121">
        <v>1.0592999999999999</v>
      </c>
      <c r="G121">
        <v>9.6453000000000007</v>
      </c>
      <c r="H121">
        <v>12.3398</v>
      </c>
      <c r="I121">
        <v>1.8875</v>
      </c>
      <c r="J121">
        <v>6.0399000000000003</v>
      </c>
      <c r="K121" t="s">
        <v>82</v>
      </c>
      <c r="L121">
        <v>11.849600000000001</v>
      </c>
      <c r="M121" t="s">
        <v>82</v>
      </c>
      <c r="N121">
        <v>2.1307</v>
      </c>
      <c r="O121" t="s">
        <v>82</v>
      </c>
      <c r="P121">
        <v>21.057600000000001</v>
      </c>
      <c r="Q121" t="s">
        <v>82</v>
      </c>
      <c r="R121">
        <v>1.2529999999999999</v>
      </c>
      <c r="S121" t="s">
        <v>82</v>
      </c>
      <c r="T121">
        <v>20.5627</v>
      </c>
      <c r="U121">
        <v>11.452400000000001</v>
      </c>
      <c r="V121">
        <v>3.1762999999999999</v>
      </c>
      <c r="W121">
        <v>17.060300000000002</v>
      </c>
      <c r="X121">
        <v>6.9459</v>
      </c>
      <c r="Y121">
        <v>4.2925000000000004</v>
      </c>
      <c r="Z121" t="s">
        <v>82</v>
      </c>
      <c r="AA121" t="s">
        <v>82</v>
      </c>
      <c r="AB121">
        <v>3.9075000000000002</v>
      </c>
      <c r="AC121">
        <v>3.2353999999999998</v>
      </c>
      <c r="AD121">
        <v>7.6332000000000004</v>
      </c>
      <c r="AE121">
        <v>28.8705</v>
      </c>
      <c r="AF121">
        <v>37.188400000000001</v>
      </c>
      <c r="AG121">
        <v>24.767299999999999</v>
      </c>
      <c r="AH121">
        <v>34.668100000000003</v>
      </c>
      <c r="AI121">
        <v>21.206199999999999</v>
      </c>
      <c r="AJ121">
        <v>14.2837</v>
      </c>
      <c r="AK121">
        <v>11.867100000000001</v>
      </c>
      <c r="AL121" t="s">
        <v>82</v>
      </c>
      <c r="AM121">
        <v>23.282599999999999</v>
      </c>
      <c r="AN121" t="s">
        <v>82</v>
      </c>
      <c r="AO121" t="s">
        <v>82</v>
      </c>
      <c r="AP121">
        <v>24.229600000000001</v>
      </c>
      <c r="AQ121">
        <v>4.5236999999999998</v>
      </c>
      <c r="AR121">
        <v>4.6281999999999996</v>
      </c>
      <c r="AS121" t="s">
        <v>82</v>
      </c>
      <c r="AT121">
        <v>16.236499999999999</v>
      </c>
      <c r="AU121">
        <v>8.3190000000000008</v>
      </c>
      <c r="AV121">
        <v>15.4862</v>
      </c>
      <c r="AW121">
        <v>14.3538</v>
      </c>
      <c r="AX121">
        <v>5.7263999999999999</v>
      </c>
      <c r="AY121">
        <v>18.878399999999999</v>
      </c>
      <c r="AZ121" t="s">
        <v>82</v>
      </c>
      <c r="BA121">
        <v>1.7984</v>
      </c>
      <c r="BB121">
        <v>2.5352999999999999</v>
      </c>
      <c r="BC121">
        <v>2.2166999999999999</v>
      </c>
      <c r="BD121">
        <v>8.9121000000000006</v>
      </c>
      <c r="BE121" t="s">
        <v>82</v>
      </c>
      <c r="BF121">
        <v>6.4246999999999996</v>
      </c>
      <c r="BG121">
        <v>64.427199999999999</v>
      </c>
      <c r="BH121" t="s">
        <v>82</v>
      </c>
      <c r="BI121" t="s">
        <v>82</v>
      </c>
      <c r="BJ121" t="s">
        <v>82</v>
      </c>
      <c r="BK121" t="s">
        <v>82</v>
      </c>
      <c r="BL121">
        <v>13.398400000000001</v>
      </c>
      <c r="BM121" t="s">
        <v>82</v>
      </c>
      <c r="BN121" t="s">
        <v>82</v>
      </c>
      <c r="BO121">
        <v>7.5841000000000003</v>
      </c>
      <c r="BP121">
        <v>7.4488000000000003</v>
      </c>
      <c r="BQ121" t="s">
        <v>82</v>
      </c>
      <c r="BR121" t="s">
        <v>82</v>
      </c>
      <c r="BS121">
        <v>2.1393</v>
      </c>
      <c r="BT121">
        <v>11.2348</v>
      </c>
      <c r="BU121">
        <v>20.955400000000001</v>
      </c>
      <c r="BV121">
        <v>17.767700000000001</v>
      </c>
      <c r="BW121">
        <v>24.7104</v>
      </c>
      <c r="BX121">
        <v>8.2093000000000007</v>
      </c>
      <c r="BY121" t="s">
        <v>82</v>
      </c>
      <c r="BZ121">
        <v>4.6502999999999997</v>
      </c>
      <c r="CA121" t="s">
        <v>82</v>
      </c>
      <c r="CB121" t="s">
        <v>82</v>
      </c>
      <c r="CC121">
        <v>21.174099999999999</v>
      </c>
      <c r="CD121">
        <v>17.979399999999998</v>
      </c>
    </row>
    <row r="122" spans="1:82" x14ac:dyDescent="0.25">
      <c r="A122" s="1">
        <v>41639</v>
      </c>
      <c r="B122">
        <v>26.974299999999999</v>
      </c>
      <c r="C122">
        <v>4.0533999999999999</v>
      </c>
      <c r="D122" t="s">
        <v>82</v>
      </c>
      <c r="E122">
        <v>3.6070000000000002</v>
      </c>
      <c r="F122">
        <v>1.0592999999999999</v>
      </c>
      <c r="G122">
        <v>9.8751999999999995</v>
      </c>
      <c r="H122">
        <v>11.932</v>
      </c>
      <c r="I122">
        <v>1.9201999999999999</v>
      </c>
      <c r="J122">
        <v>5.5843999999999996</v>
      </c>
      <c r="K122">
        <v>7.6254</v>
      </c>
      <c r="L122">
        <v>11.849600000000001</v>
      </c>
      <c r="M122" t="s">
        <v>82</v>
      </c>
      <c r="N122">
        <v>18.714700000000001</v>
      </c>
      <c r="O122" t="s">
        <v>82</v>
      </c>
      <c r="P122">
        <v>20.233699999999999</v>
      </c>
      <c r="Q122" t="s">
        <v>82</v>
      </c>
      <c r="R122">
        <v>1.6377999999999999</v>
      </c>
      <c r="S122" t="s">
        <v>82</v>
      </c>
      <c r="T122">
        <v>16.363</v>
      </c>
      <c r="U122">
        <v>9.8602000000000007</v>
      </c>
      <c r="V122">
        <v>2.2471000000000001</v>
      </c>
      <c r="W122">
        <v>14.123699999999999</v>
      </c>
      <c r="X122">
        <v>22.296500000000002</v>
      </c>
      <c r="Y122">
        <v>4.4123000000000001</v>
      </c>
      <c r="Z122" t="s">
        <v>82</v>
      </c>
      <c r="AA122" t="s">
        <v>82</v>
      </c>
      <c r="AB122">
        <v>3.7698999999999998</v>
      </c>
      <c r="AC122">
        <v>3.3923999999999999</v>
      </c>
      <c r="AD122">
        <v>7.8998999999999997</v>
      </c>
      <c r="AE122">
        <v>16.587599999999998</v>
      </c>
      <c r="AF122">
        <v>37.188400000000001</v>
      </c>
      <c r="AG122">
        <v>51.904499999999999</v>
      </c>
      <c r="AH122">
        <v>51.559199999999997</v>
      </c>
      <c r="AI122">
        <v>26.126000000000001</v>
      </c>
      <c r="AJ122">
        <v>11.6243</v>
      </c>
      <c r="AK122">
        <v>9.7605000000000004</v>
      </c>
      <c r="AL122" t="s">
        <v>82</v>
      </c>
      <c r="AM122">
        <v>27.7561</v>
      </c>
      <c r="AN122" t="s">
        <v>82</v>
      </c>
      <c r="AO122" t="s">
        <v>82</v>
      </c>
      <c r="AP122">
        <v>51.081499999999998</v>
      </c>
      <c r="AQ122">
        <v>3.8445999999999998</v>
      </c>
      <c r="AR122">
        <v>3.8938000000000001</v>
      </c>
      <c r="AS122" t="s">
        <v>82</v>
      </c>
      <c r="AT122">
        <v>13.260199999999999</v>
      </c>
      <c r="AU122">
        <v>8.3190000000000008</v>
      </c>
      <c r="AV122">
        <v>11.0359</v>
      </c>
      <c r="AW122">
        <v>14.2075</v>
      </c>
      <c r="AX122">
        <v>5.7342000000000004</v>
      </c>
      <c r="AY122">
        <v>23.395399999999999</v>
      </c>
      <c r="AZ122" t="s">
        <v>82</v>
      </c>
      <c r="BA122">
        <v>1.7984</v>
      </c>
      <c r="BB122">
        <v>2.3504999999999998</v>
      </c>
      <c r="BC122">
        <v>2.1034000000000002</v>
      </c>
      <c r="BD122">
        <v>8.3740000000000006</v>
      </c>
      <c r="BE122" t="s">
        <v>82</v>
      </c>
      <c r="BF122">
        <v>3.3426999999999998</v>
      </c>
      <c r="BG122">
        <v>41.722499999999997</v>
      </c>
      <c r="BH122" t="s">
        <v>82</v>
      </c>
      <c r="BI122" t="s">
        <v>82</v>
      </c>
      <c r="BJ122" t="s">
        <v>82</v>
      </c>
      <c r="BK122" t="s">
        <v>82</v>
      </c>
      <c r="BL122">
        <v>12.9703</v>
      </c>
      <c r="BM122" t="s">
        <v>82</v>
      </c>
      <c r="BN122" t="s">
        <v>82</v>
      </c>
      <c r="BO122">
        <v>6.8007</v>
      </c>
      <c r="BP122">
        <v>11.849299999999999</v>
      </c>
      <c r="BQ122" t="s">
        <v>82</v>
      </c>
      <c r="BR122" t="s">
        <v>82</v>
      </c>
      <c r="BS122">
        <v>1.8532</v>
      </c>
      <c r="BT122">
        <v>11.713699999999999</v>
      </c>
      <c r="BU122">
        <v>21.7104</v>
      </c>
      <c r="BV122">
        <v>16.226500000000001</v>
      </c>
      <c r="BW122">
        <v>24.7104</v>
      </c>
      <c r="BX122">
        <v>664.87360000000001</v>
      </c>
      <c r="BY122" t="s">
        <v>82</v>
      </c>
      <c r="BZ122">
        <v>4.9440999999999997</v>
      </c>
      <c r="CA122" t="s">
        <v>82</v>
      </c>
      <c r="CB122" t="s">
        <v>82</v>
      </c>
      <c r="CC122">
        <v>19.515599999999999</v>
      </c>
      <c r="CD122">
        <v>16.272500000000001</v>
      </c>
    </row>
    <row r="123" spans="1:82" x14ac:dyDescent="0.25">
      <c r="A123" s="1">
        <v>41670</v>
      </c>
      <c r="B123">
        <v>25.431799999999999</v>
      </c>
      <c r="C123">
        <v>3.4685999999999999</v>
      </c>
      <c r="D123" t="s">
        <v>82</v>
      </c>
      <c r="E123">
        <v>3.6070000000000002</v>
      </c>
      <c r="F123">
        <v>1.0592999999999999</v>
      </c>
      <c r="G123">
        <v>8.6304999999999996</v>
      </c>
      <c r="H123">
        <v>10.3461</v>
      </c>
      <c r="I123">
        <v>1.6438999999999999</v>
      </c>
      <c r="J123">
        <v>5.0194000000000001</v>
      </c>
      <c r="K123">
        <v>7.0651999999999999</v>
      </c>
      <c r="L123">
        <v>11.849600000000001</v>
      </c>
      <c r="M123" t="s">
        <v>82</v>
      </c>
      <c r="N123">
        <v>16.6402</v>
      </c>
      <c r="O123" t="s">
        <v>82</v>
      </c>
      <c r="P123">
        <v>17.902000000000001</v>
      </c>
      <c r="Q123" t="s">
        <v>82</v>
      </c>
      <c r="R123">
        <v>1.6284000000000001</v>
      </c>
      <c r="S123" t="s">
        <v>82</v>
      </c>
      <c r="T123">
        <v>15.371</v>
      </c>
      <c r="U123">
        <v>9.3539999999999992</v>
      </c>
      <c r="V123">
        <v>2.0152999999999999</v>
      </c>
      <c r="W123">
        <v>12.8248</v>
      </c>
      <c r="X123">
        <v>17.3504</v>
      </c>
      <c r="Y123">
        <v>3.7326999999999999</v>
      </c>
      <c r="Z123" t="s">
        <v>82</v>
      </c>
      <c r="AA123" t="s">
        <v>82</v>
      </c>
      <c r="AB123">
        <v>3.7385000000000002</v>
      </c>
      <c r="AC123">
        <v>2.9965999999999999</v>
      </c>
      <c r="AD123">
        <v>7.5834000000000001</v>
      </c>
      <c r="AE123">
        <v>16.148499999999999</v>
      </c>
      <c r="AF123">
        <v>37.188400000000001</v>
      </c>
      <c r="AG123">
        <v>49.828400000000002</v>
      </c>
      <c r="AH123">
        <v>49.5548</v>
      </c>
      <c r="AI123">
        <v>26.196999999999999</v>
      </c>
      <c r="AJ123">
        <v>10.87</v>
      </c>
      <c r="AK123">
        <v>8.9345999999999997</v>
      </c>
      <c r="AL123" t="s">
        <v>82</v>
      </c>
      <c r="AM123">
        <v>23.9819</v>
      </c>
      <c r="AN123" t="s">
        <v>82</v>
      </c>
      <c r="AO123" t="s">
        <v>82</v>
      </c>
      <c r="AP123">
        <v>46.072000000000003</v>
      </c>
      <c r="AQ123">
        <v>3.6372</v>
      </c>
      <c r="AR123">
        <v>3.7627000000000002</v>
      </c>
      <c r="AS123" t="s">
        <v>82</v>
      </c>
      <c r="AT123">
        <v>12.0494</v>
      </c>
      <c r="AU123">
        <v>8.3190000000000008</v>
      </c>
      <c r="AV123">
        <v>11.6206</v>
      </c>
      <c r="AW123">
        <v>12.4245</v>
      </c>
      <c r="AX123">
        <v>5.6117999999999997</v>
      </c>
      <c r="AY123">
        <v>20.446300000000001</v>
      </c>
      <c r="AZ123" t="s">
        <v>82</v>
      </c>
      <c r="BA123">
        <v>1.7984</v>
      </c>
      <c r="BB123">
        <v>2.0242</v>
      </c>
      <c r="BC123">
        <v>1.8103</v>
      </c>
      <c r="BD123">
        <v>8.5053000000000001</v>
      </c>
      <c r="BE123" t="s">
        <v>82</v>
      </c>
      <c r="BF123">
        <v>3.1629999999999998</v>
      </c>
      <c r="BG123">
        <v>41.0167</v>
      </c>
      <c r="BH123" t="s">
        <v>82</v>
      </c>
      <c r="BI123" t="s">
        <v>82</v>
      </c>
      <c r="BJ123" t="s">
        <v>82</v>
      </c>
      <c r="BK123" t="s">
        <v>82</v>
      </c>
      <c r="BL123">
        <v>11.915800000000001</v>
      </c>
      <c r="BM123" t="s">
        <v>82</v>
      </c>
      <c r="BN123" t="s">
        <v>82</v>
      </c>
      <c r="BO123">
        <v>5.7211999999999996</v>
      </c>
      <c r="BP123">
        <v>10.455299999999999</v>
      </c>
      <c r="BQ123" t="s">
        <v>82</v>
      </c>
      <c r="BR123" t="s">
        <v>82</v>
      </c>
      <c r="BS123">
        <v>1.8043</v>
      </c>
      <c r="BT123">
        <v>12.0082</v>
      </c>
      <c r="BU123">
        <v>18.6265</v>
      </c>
      <c r="BV123">
        <v>15.4579</v>
      </c>
      <c r="BW123">
        <v>24.7104</v>
      </c>
      <c r="BX123">
        <v>615.34789999999998</v>
      </c>
      <c r="BY123" t="s">
        <v>82</v>
      </c>
      <c r="BZ123">
        <v>4.9560000000000004</v>
      </c>
      <c r="CA123" t="s">
        <v>82</v>
      </c>
      <c r="CB123" t="s">
        <v>82</v>
      </c>
      <c r="CC123">
        <v>17.160699999999999</v>
      </c>
      <c r="CD123">
        <v>14.917199999999999</v>
      </c>
    </row>
    <row r="124" spans="1:82" x14ac:dyDescent="0.25">
      <c r="A124" s="1">
        <v>41698</v>
      </c>
      <c r="B124">
        <v>26.680499999999999</v>
      </c>
      <c r="C124">
        <v>3.4819</v>
      </c>
      <c r="D124" t="s">
        <v>82</v>
      </c>
      <c r="E124">
        <v>3.6070000000000002</v>
      </c>
      <c r="F124">
        <v>1.0592999999999999</v>
      </c>
      <c r="G124">
        <v>9.1782000000000004</v>
      </c>
      <c r="H124">
        <v>10.864000000000001</v>
      </c>
      <c r="I124">
        <v>1.6394</v>
      </c>
      <c r="J124">
        <v>5.1364999999999998</v>
      </c>
      <c r="K124">
        <v>7.4320000000000004</v>
      </c>
      <c r="L124">
        <v>11.849600000000001</v>
      </c>
      <c r="M124" t="s">
        <v>82</v>
      </c>
      <c r="N124">
        <v>15.9015</v>
      </c>
      <c r="O124" t="s">
        <v>82</v>
      </c>
      <c r="P124">
        <v>15.560700000000001</v>
      </c>
      <c r="Q124" t="s">
        <v>82</v>
      </c>
      <c r="R124">
        <v>1.57</v>
      </c>
      <c r="S124" t="s">
        <v>82</v>
      </c>
      <c r="T124">
        <v>18.2135</v>
      </c>
      <c r="U124">
        <v>8.6774000000000004</v>
      </c>
      <c r="V124">
        <v>1.8460000000000001</v>
      </c>
      <c r="W124">
        <v>12.3788</v>
      </c>
      <c r="X124">
        <v>15.8619</v>
      </c>
      <c r="Y124">
        <v>3.9870000000000001</v>
      </c>
      <c r="Z124" t="s">
        <v>82</v>
      </c>
      <c r="AA124" t="s">
        <v>82</v>
      </c>
      <c r="AB124">
        <v>3.4190999999999998</v>
      </c>
      <c r="AC124">
        <v>2.9117999999999999</v>
      </c>
      <c r="AD124">
        <v>7.2976000000000001</v>
      </c>
      <c r="AE124">
        <v>18.3965</v>
      </c>
      <c r="AF124">
        <v>37.188400000000001</v>
      </c>
      <c r="AG124">
        <v>47.3369</v>
      </c>
      <c r="AH124">
        <v>44.164999999999999</v>
      </c>
      <c r="AI124">
        <v>28.3978</v>
      </c>
      <c r="AJ124">
        <v>9.1524000000000001</v>
      </c>
      <c r="AK124">
        <v>7.4705000000000004</v>
      </c>
      <c r="AL124" t="s">
        <v>82</v>
      </c>
      <c r="AM124">
        <v>22.849599999999999</v>
      </c>
      <c r="AN124" t="s">
        <v>82</v>
      </c>
      <c r="AO124" t="s">
        <v>82</v>
      </c>
      <c r="AP124">
        <v>48.159300000000002</v>
      </c>
      <c r="AQ124">
        <v>3.7591000000000001</v>
      </c>
      <c r="AR124">
        <v>3.9491999999999998</v>
      </c>
      <c r="AS124" t="s">
        <v>82</v>
      </c>
      <c r="AT124">
        <v>12.5428</v>
      </c>
      <c r="AU124">
        <v>8.3190000000000008</v>
      </c>
      <c r="AV124">
        <v>10.384399999999999</v>
      </c>
      <c r="AW124">
        <v>12.856299999999999</v>
      </c>
      <c r="AX124">
        <v>5.5233999999999996</v>
      </c>
      <c r="AY124">
        <v>21.613800000000001</v>
      </c>
      <c r="AZ124" t="s">
        <v>82</v>
      </c>
      <c r="BA124">
        <v>1.7984</v>
      </c>
      <c r="BB124">
        <v>1.9095</v>
      </c>
      <c r="BC124">
        <v>1.6736</v>
      </c>
      <c r="BD124">
        <v>7.7249999999999996</v>
      </c>
      <c r="BE124" t="s">
        <v>82</v>
      </c>
      <c r="BF124">
        <v>3.6495000000000002</v>
      </c>
      <c r="BG124">
        <v>46.662500000000001</v>
      </c>
      <c r="BH124" t="s">
        <v>82</v>
      </c>
      <c r="BI124" t="s">
        <v>82</v>
      </c>
      <c r="BJ124" t="s">
        <v>82</v>
      </c>
      <c r="BK124" t="s">
        <v>82</v>
      </c>
      <c r="BL124">
        <v>12.1736</v>
      </c>
      <c r="BM124" t="s">
        <v>82</v>
      </c>
      <c r="BN124" t="s">
        <v>82</v>
      </c>
      <c r="BO124">
        <v>5.5259</v>
      </c>
      <c r="BP124">
        <v>10.484299999999999</v>
      </c>
      <c r="BQ124" t="s">
        <v>82</v>
      </c>
      <c r="BR124" t="s">
        <v>82</v>
      </c>
      <c r="BS124">
        <v>1.8369</v>
      </c>
      <c r="BT124">
        <v>10.8872</v>
      </c>
      <c r="BU124">
        <v>19.008299999999998</v>
      </c>
      <c r="BV124">
        <v>15.331300000000001</v>
      </c>
      <c r="BW124">
        <v>24.7104</v>
      </c>
      <c r="BX124">
        <v>614.41700000000003</v>
      </c>
      <c r="BY124" t="s">
        <v>82</v>
      </c>
      <c r="BZ124">
        <v>4.7474999999999996</v>
      </c>
      <c r="CA124" t="s">
        <v>82</v>
      </c>
      <c r="CB124" t="s">
        <v>82</v>
      </c>
      <c r="CC124">
        <v>19.331600000000002</v>
      </c>
      <c r="CD124">
        <v>17.619900000000001</v>
      </c>
    </row>
    <row r="125" spans="1:82" x14ac:dyDescent="0.25">
      <c r="A125" s="1">
        <v>41729</v>
      </c>
      <c r="B125">
        <v>19.867599999999999</v>
      </c>
      <c r="C125">
        <v>4.2655000000000003</v>
      </c>
      <c r="D125" t="s">
        <v>82</v>
      </c>
      <c r="E125">
        <v>10.4351</v>
      </c>
      <c r="F125">
        <v>1.0592999999999999</v>
      </c>
      <c r="G125">
        <v>9.2285000000000004</v>
      </c>
      <c r="H125">
        <v>12.1279</v>
      </c>
      <c r="I125">
        <v>1.8162</v>
      </c>
      <c r="J125">
        <v>5.6776</v>
      </c>
      <c r="K125">
        <v>7.4349999999999996</v>
      </c>
      <c r="L125">
        <v>11.849600000000001</v>
      </c>
      <c r="M125" t="s">
        <v>82</v>
      </c>
      <c r="N125">
        <v>22.973600000000001</v>
      </c>
      <c r="O125" t="s">
        <v>82</v>
      </c>
      <c r="P125">
        <v>12.595499999999999</v>
      </c>
      <c r="Q125" t="s">
        <v>82</v>
      </c>
      <c r="R125">
        <v>1.5922000000000001</v>
      </c>
      <c r="S125" t="s">
        <v>82</v>
      </c>
      <c r="T125">
        <v>17.421900000000001</v>
      </c>
      <c r="U125">
        <v>12.7538</v>
      </c>
      <c r="V125">
        <v>1.9347000000000001</v>
      </c>
      <c r="W125">
        <v>18.728300000000001</v>
      </c>
      <c r="X125">
        <v>14.885199999999999</v>
      </c>
      <c r="Y125">
        <v>4.3874000000000004</v>
      </c>
      <c r="Z125" t="s">
        <v>82</v>
      </c>
      <c r="AA125" t="s">
        <v>82</v>
      </c>
      <c r="AB125">
        <v>3.6366000000000001</v>
      </c>
      <c r="AC125">
        <v>2.9432</v>
      </c>
      <c r="AD125">
        <v>8.52</v>
      </c>
      <c r="AE125">
        <v>14.228199999999999</v>
      </c>
      <c r="AF125">
        <v>37.188400000000001</v>
      </c>
      <c r="AG125">
        <v>46.130899999999997</v>
      </c>
      <c r="AH125">
        <v>28.985600000000002</v>
      </c>
      <c r="AI125">
        <v>25.407699999999998</v>
      </c>
      <c r="AJ125">
        <v>7.9946999999999999</v>
      </c>
      <c r="AK125">
        <v>5.9881000000000002</v>
      </c>
      <c r="AL125" t="s">
        <v>82</v>
      </c>
      <c r="AM125">
        <v>26.883900000000001</v>
      </c>
      <c r="AN125" t="s">
        <v>82</v>
      </c>
      <c r="AO125" t="s">
        <v>82</v>
      </c>
      <c r="AP125">
        <v>32.123699999999999</v>
      </c>
      <c r="AQ125">
        <v>3.7787999999999999</v>
      </c>
      <c r="AR125">
        <v>4.0206999999999997</v>
      </c>
      <c r="AS125" t="s">
        <v>82</v>
      </c>
      <c r="AT125">
        <v>13.0702</v>
      </c>
      <c r="AU125">
        <v>8.3190000000000008</v>
      </c>
      <c r="AV125">
        <v>8.0916999999999994</v>
      </c>
      <c r="AW125">
        <v>13.861700000000001</v>
      </c>
      <c r="AX125">
        <v>5.4668999999999999</v>
      </c>
      <c r="AY125">
        <v>22.073899999999998</v>
      </c>
      <c r="AZ125" t="s">
        <v>82</v>
      </c>
      <c r="BA125">
        <v>1.7984</v>
      </c>
      <c r="BB125">
        <v>2.4424000000000001</v>
      </c>
      <c r="BC125">
        <v>2.1583000000000001</v>
      </c>
      <c r="BD125">
        <v>7.6422999999999996</v>
      </c>
      <c r="BE125" t="s">
        <v>82</v>
      </c>
      <c r="BF125">
        <v>3.6930999999999998</v>
      </c>
      <c r="BG125">
        <v>48.371699999999997</v>
      </c>
      <c r="BH125" t="s">
        <v>82</v>
      </c>
      <c r="BI125" t="s">
        <v>82</v>
      </c>
      <c r="BJ125" t="s">
        <v>82</v>
      </c>
      <c r="BK125" t="s">
        <v>82</v>
      </c>
      <c r="BL125">
        <v>12.4237</v>
      </c>
      <c r="BM125" t="s">
        <v>82</v>
      </c>
      <c r="BN125" t="s">
        <v>82</v>
      </c>
      <c r="BO125">
        <v>5.4760999999999997</v>
      </c>
      <c r="BP125">
        <v>10.497</v>
      </c>
      <c r="BQ125" t="s">
        <v>82</v>
      </c>
      <c r="BR125" t="s">
        <v>82</v>
      </c>
      <c r="BS125">
        <v>2.1004</v>
      </c>
      <c r="BT125">
        <v>10.783799999999999</v>
      </c>
      <c r="BU125">
        <v>20.4999</v>
      </c>
      <c r="BV125">
        <v>16.167400000000001</v>
      </c>
      <c r="BW125">
        <v>40.035899999999998</v>
      </c>
      <c r="BX125">
        <v>577.36580000000004</v>
      </c>
      <c r="BY125" t="s">
        <v>82</v>
      </c>
      <c r="BZ125">
        <v>5.5538999999999996</v>
      </c>
      <c r="CA125" t="s">
        <v>82</v>
      </c>
      <c r="CB125" t="s">
        <v>82</v>
      </c>
      <c r="CC125">
        <v>19.267199999999999</v>
      </c>
      <c r="CD125">
        <v>14.6976</v>
      </c>
    </row>
    <row r="126" spans="1:82" x14ac:dyDescent="0.25">
      <c r="A126" s="1">
        <v>41759</v>
      </c>
      <c r="B126">
        <v>19.252199999999998</v>
      </c>
      <c r="C126">
        <v>4.1570999999999998</v>
      </c>
      <c r="D126" t="s">
        <v>82</v>
      </c>
      <c r="E126">
        <v>12.103899999999999</v>
      </c>
      <c r="F126">
        <v>1.0592999999999999</v>
      </c>
      <c r="G126">
        <v>8.4557000000000002</v>
      </c>
      <c r="H126">
        <v>12.2896</v>
      </c>
      <c r="I126">
        <v>1.8648</v>
      </c>
      <c r="J126">
        <v>5.7888999999999999</v>
      </c>
      <c r="K126">
        <v>7.7370000000000001</v>
      </c>
      <c r="L126">
        <v>11.849600000000001</v>
      </c>
      <c r="M126" t="s">
        <v>82</v>
      </c>
      <c r="N126">
        <v>23.452000000000002</v>
      </c>
      <c r="O126" t="s">
        <v>82</v>
      </c>
      <c r="P126">
        <v>11.1858</v>
      </c>
      <c r="Q126" t="s">
        <v>82</v>
      </c>
      <c r="R126">
        <v>1.7739</v>
      </c>
      <c r="S126" t="s">
        <v>82</v>
      </c>
      <c r="T126">
        <v>16.674800000000001</v>
      </c>
      <c r="U126">
        <v>13.3742</v>
      </c>
      <c r="V126">
        <v>2.0268000000000002</v>
      </c>
      <c r="W126">
        <v>20.3111</v>
      </c>
      <c r="X126">
        <v>12.9489</v>
      </c>
      <c r="Y126">
        <v>4.2026000000000003</v>
      </c>
      <c r="Z126" t="s">
        <v>82</v>
      </c>
      <c r="AA126" t="s">
        <v>82</v>
      </c>
      <c r="AB126">
        <v>3.7174999999999998</v>
      </c>
      <c r="AC126">
        <v>3.1989999999999998</v>
      </c>
      <c r="AD126">
        <v>8.0490999999999993</v>
      </c>
      <c r="AE126">
        <v>13.6015</v>
      </c>
      <c r="AF126">
        <v>37.188400000000001</v>
      </c>
      <c r="AG126">
        <v>61.8001</v>
      </c>
      <c r="AH126">
        <v>28.9849</v>
      </c>
      <c r="AI126">
        <v>20.551200000000001</v>
      </c>
      <c r="AJ126">
        <v>7.3615000000000004</v>
      </c>
      <c r="AK126">
        <v>5.5582000000000003</v>
      </c>
      <c r="AL126" t="s">
        <v>82</v>
      </c>
      <c r="AM126">
        <v>26.916699999999999</v>
      </c>
      <c r="AN126" t="s">
        <v>82</v>
      </c>
      <c r="AO126" t="s">
        <v>82</v>
      </c>
      <c r="AP126">
        <v>32.409399999999998</v>
      </c>
      <c r="AQ126">
        <v>4.0034000000000001</v>
      </c>
      <c r="AR126">
        <v>4.3665000000000003</v>
      </c>
      <c r="AS126" t="s">
        <v>82</v>
      </c>
      <c r="AT126">
        <v>13.5261</v>
      </c>
      <c r="AU126">
        <v>8.3190000000000008</v>
      </c>
      <c r="AV126">
        <v>9.673</v>
      </c>
      <c r="AW126">
        <v>13.931699999999999</v>
      </c>
      <c r="AX126">
        <v>4.7709000000000001</v>
      </c>
      <c r="AY126">
        <v>22.466000000000001</v>
      </c>
      <c r="AZ126" t="s">
        <v>82</v>
      </c>
      <c r="BA126">
        <v>1.7984</v>
      </c>
      <c r="BB126">
        <v>2.6425999999999998</v>
      </c>
      <c r="BC126">
        <v>2.4116</v>
      </c>
      <c r="BD126">
        <v>6.8696999999999999</v>
      </c>
      <c r="BE126" t="s">
        <v>82</v>
      </c>
      <c r="BF126">
        <v>3.7685</v>
      </c>
      <c r="BG126">
        <v>46.819299999999998</v>
      </c>
      <c r="BH126" t="s">
        <v>82</v>
      </c>
      <c r="BI126" t="s">
        <v>82</v>
      </c>
      <c r="BJ126" t="s">
        <v>82</v>
      </c>
      <c r="BK126" t="s">
        <v>82</v>
      </c>
      <c r="BL126">
        <v>12.4863</v>
      </c>
      <c r="BM126" t="s">
        <v>82</v>
      </c>
      <c r="BN126" t="s">
        <v>82</v>
      </c>
      <c r="BO126">
        <v>5.69</v>
      </c>
      <c r="BP126">
        <v>10.3521</v>
      </c>
      <c r="BQ126" t="s">
        <v>82</v>
      </c>
      <c r="BR126" t="s">
        <v>82</v>
      </c>
      <c r="BS126">
        <v>2.1768000000000001</v>
      </c>
      <c r="BT126">
        <v>11.0113</v>
      </c>
      <c r="BU126">
        <v>20.9663</v>
      </c>
      <c r="BV126">
        <v>16.482399999999998</v>
      </c>
      <c r="BW126">
        <v>34.126399999999997</v>
      </c>
      <c r="BX126">
        <v>577.36580000000004</v>
      </c>
      <c r="BY126" t="s">
        <v>82</v>
      </c>
      <c r="BZ126">
        <v>5.3978000000000002</v>
      </c>
      <c r="CA126" t="s">
        <v>82</v>
      </c>
      <c r="CB126" t="s">
        <v>82</v>
      </c>
      <c r="CC126">
        <v>21.262599999999999</v>
      </c>
      <c r="CD126">
        <v>15.353400000000001</v>
      </c>
    </row>
    <row r="127" spans="1:82" x14ac:dyDescent="0.25">
      <c r="A127" s="1">
        <v>41789</v>
      </c>
      <c r="B127">
        <v>18.732500000000002</v>
      </c>
      <c r="C127">
        <v>4.0876999999999999</v>
      </c>
      <c r="D127" t="s">
        <v>82</v>
      </c>
      <c r="E127">
        <v>13.4038</v>
      </c>
      <c r="F127">
        <v>1.0592999999999999</v>
      </c>
      <c r="G127">
        <v>9.6587999999999994</v>
      </c>
      <c r="H127">
        <v>11.949299999999999</v>
      </c>
      <c r="I127">
        <v>1.82</v>
      </c>
      <c r="J127">
        <v>5.4047000000000001</v>
      </c>
      <c r="K127">
        <v>8.4388000000000005</v>
      </c>
      <c r="L127">
        <v>11.849600000000001</v>
      </c>
      <c r="M127" t="s">
        <v>82</v>
      </c>
      <c r="N127">
        <v>22.601400000000002</v>
      </c>
      <c r="O127" t="s">
        <v>82</v>
      </c>
      <c r="P127">
        <v>10.759600000000001</v>
      </c>
      <c r="Q127" t="s">
        <v>82</v>
      </c>
      <c r="R127">
        <v>1.7168000000000001</v>
      </c>
      <c r="S127" t="s">
        <v>82</v>
      </c>
      <c r="T127">
        <v>19.941700000000001</v>
      </c>
      <c r="U127">
        <v>12.8721</v>
      </c>
      <c r="V127">
        <v>2.0222000000000002</v>
      </c>
      <c r="W127">
        <v>20.188300000000002</v>
      </c>
      <c r="X127">
        <v>12.994300000000001</v>
      </c>
      <c r="Y127">
        <v>4.6687000000000003</v>
      </c>
      <c r="Z127" t="s">
        <v>82</v>
      </c>
      <c r="AA127" t="s">
        <v>82</v>
      </c>
      <c r="AB127">
        <v>3.6351</v>
      </c>
      <c r="AC127">
        <v>3.3946000000000001</v>
      </c>
      <c r="AD127">
        <v>8.0587999999999997</v>
      </c>
      <c r="AE127">
        <v>14.384600000000001</v>
      </c>
      <c r="AF127">
        <v>37.188400000000001</v>
      </c>
      <c r="AG127">
        <v>53.005400000000002</v>
      </c>
      <c r="AH127">
        <v>32.458500000000001</v>
      </c>
      <c r="AI127">
        <v>23.5184</v>
      </c>
      <c r="AJ127">
        <v>7.3773</v>
      </c>
      <c r="AK127">
        <v>5.6475</v>
      </c>
      <c r="AL127" t="s">
        <v>82</v>
      </c>
      <c r="AM127">
        <v>29.669</v>
      </c>
      <c r="AN127" t="s">
        <v>82</v>
      </c>
      <c r="AO127" t="s">
        <v>82</v>
      </c>
      <c r="AP127">
        <v>34.223799999999997</v>
      </c>
      <c r="AQ127">
        <v>3.8376000000000001</v>
      </c>
      <c r="AR127">
        <v>4.1428000000000003</v>
      </c>
      <c r="AS127" t="s">
        <v>82</v>
      </c>
      <c r="AT127">
        <v>13.9612</v>
      </c>
      <c r="AU127">
        <v>8.3190000000000008</v>
      </c>
      <c r="AV127">
        <v>10.319599999999999</v>
      </c>
      <c r="AW127">
        <v>14.0275</v>
      </c>
      <c r="AX127">
        <v>4.8494999999999999</v>
      </c>
      <c r="AY127">
        <v>21.909800000000001</v>
      </c>
      <c r="AZ127" t="s">
        <v>82</v>
      </c>
      <c r="BA127">
        <v>1.7984</v>
      </c>
      <c r="BB127">
        <v>2.6612</v>
      </c>
      <c r="BC127">
        <v>2.4291</v>
      </c>
      <c r="BD127">
        <v>7.2896000000000001</v>
      </c>
      <c r="BE127" t="s">
        <v>82</v>
      </c>
      <c r="BF127">
        <v>3.6166</v>
      </c>
      <c r="BG127">
        <v>46.819299999999998</v>
      </c>
      <c r="BH127" t="s">
        <v>82</v>
      </c>
      <c r="BI127" t="s">
        <v>82</v>
      </c>
      <c r="BJ127" t="s">
        <v>82</v>
      </c>
      <c r="BK127" t="s">
        <v>82</v>
      </c>
      <c r="BL127">
        <v>13.3858</v>
      </c>
      <c r="BM127" t="s">
        <v>82</v>
      </c>
      <c r="BN127" t="s">
        <v>82</v>
      </c>
      <c r="BO127">
        <v>5.8677999999999999</v>
      </c>
      <c r="BP127">
        <v>11.6004</v>
      </c>
      <c r="BQ127" t="s">
        <v>82</v>
      </c>
      <c r="BR127" t="s">
        <v>82</v>
      </c>
      <c r="BS127">
        <v>2.2524000000000002</v>
      </c>
      <c r="BT127">
        <v>11.2212</v>
      </c>
      <c r="BU127">
        <v>22.4923</v>
      </c>
      <c r="BV127">
        <v>15.8553</v>
      </c>
      <c r="BW127">
        <v>30.8781</v>
      </c>
      <c r="BX127">
        <v>577.36580000000004</v>
      </c>
      <c r="BY127" t="s">
        <v>82</v>
      </c>
      <c r="BZ127">
        <v>5.1669999999999998</v>
      </c>
      <c r="CA127" t="s">
        <v>82</v>
      </c>
      <c r="CB127" t="s">
        <v>82</v>
      </c>
      <c r="CC127">
        <v>20.551500000000001</v>
      </c>
      <c r="CD127">
        <v>17.432200000000002</v>
      </c>
    </row>
    <row r="128" spans="1:82" x14ac:dyDescent="0.25">
      <c r="A128" s="1">
        <v>41820</v>
      </c>
      <c r="B128">
        <v>15.2197</v>
      </c>
      <c r="C128">
        <v>4.0021000000000004</v>
      </c>
      <c r="D128" t="s">
        <v>82</v>
      </c>
      <c r="E128">
        <v>7.5025000000000004</v>
      </c>
      <c r="F128">
        <v>1.0592999999999999</v>
      </c>
      <c r="G128">
        <v>10.7483</v>
      </c>
      <c r="H128">
        <v>13.8371</v>
      </c>
      <c r="I128">
        <v>2.8254999999999999</v>
      </c>
      <c r="J128">
        <v>5.1437999999999997</v>
      </c>
      <c r="K128">
        <v>8.8994999999999997</v>
      </c>
      <c r="L128">
        <v>11.849600000000001</v>
      </c>
      <c r="M128" t="s">
        <v>82</v>
      </c>
      <c r="N128">
        <v>23.895199999999999</v>
      </c>
      <c r="O128" t="s">
        <v>82</v>
      </c>
      <c r="P128">
        <v>7.7290000000000001</v>
      </c>
      <c r="Q128" t="s">
        <v>82</v>
      </c>
      <c r="R128">
        <v>1.8595999999999999</v>
      </c>
      <c r="S128" t="s">
        <v>82</v>
      </c>
      <c r="T128">
        <v>17.078499999999998</v>
      </c>
      <c r="U128">
        <v>10.201700000000001</v>
      </c>
      <c r="V128">
        <v>2.2162000000000002</v>
      </c>
      <c r="W128">
        <v>13.3111</v>
      </c>
      <c r="X128">
        <v>118.36060000000001</v>
      </c>
      <c r="Y128">
        <v>4.8559000000000001</v>
      </c>
      <c r="Z128" t="s">
        <v>82</v>
      </c>
      <c r="AA128" t="s">
        <v>82</v>
      </c>
      <c r="AB128">
        <v>3.8269000000000002</v>
      </c>
      <c r="AC128">
        <v>3.7643</v>
      </c>
      <c r="AD128">
        <v>9.9186999999999994</v>
      </c>
      <c r="AE128">
        <v>10.674300000000001</v>
      </c>
      <c r="AF128">
        <v>37.188400000000001</v>
      </c>
      <c r="AG128">
        <v>49.963000000000001</v>
      </c>
      <c r="AH128">
        <v>36.088700000000003</v>
      </c>
      <c r="AI128">
        <v>25.3278</v>
      </c>
      <c r="AJ128">
        <v>7.2998000000000003</v>
      </c>
      <c r="AK128">
        <v>5.9238999999999997</v>
      </c>
      <c r="AL128" t="s">
        <v>82</v>
      </c>
      <c r="AM128">
        <v>22.027200000000001</v>
      </c>
      <c r="AN128" t="s">
        <v>82</v>
      </c>
      <c r="AO128" t="s">
        <v>82</v>
      </c>
      <c r="AP128">
        <v>18.936699999999998</v>
      </c>
      <c r="AQ128">
        <v>3.4967000000000001</v>
      </c>
      <c r="AR128">
        <v>3.9422000000000001</v>
      </c>
      <c r="AS128" t="s">
        <v>82</v>
      </c>
      <c r="AT128">
        <v>14.007400000000001</v>
      </c>
      <c r="AU128">
        <v>8.3190000000000008</v>
      </c>
      <c r="AV128">
        <v>14.638299999999999</v>
      </c>
      <c r="AW128">
        <v>14.680899999999999</v>
      </c>
      <c r="AX128">
        <v>3.2364000000000002</v>
      </c>
      <c r="AY128">
        <v>21.6633</v>
      </c>
      <c r="AZ128" t="s">
        <v>82</v>
      </c>
      <c r="BA128">
        <v>1.7984</v>
      </c>
      <c r="BB128">
        <v>2.9163000000000001</v>
      </c>
      <c r="BC128">
        <v>2.6728000000000001</v>
      </c>
      <c r="BD128">
        <v>7.86</v>
      </c>
      <c r="BE128" t="s">
        <v>82</v>
      </c>
      <c r="BF128">
        <v>3.6291000000000002</v>
      </c>
      <c r="BG128">
        <v>37.916600000000003</v>
      </c>
      <c r="BH128" t="s">
        <v>82</v>
      </c>
      <c r="BI128" t="s">
        <v>82</v>
      </c>
      <c r="BJ128" t="s">
        <v>82</v>
      </c>
      <c r="BK128" t="s">
        <v>82</v>
      </c>
      <c r="BL128">
        <v>13.951599999999999</v>
      </c>
      <c r="BM128" t="s">
        <v>82</v>
      </c>
      <c r="BN128" t="s">
        <v>82</v>
      </c>
      <c r="BO128">
        <v>6.5484</v>
      </c>
      <c r="BP128">
        <v>17.4817</v>
      </c>
      <c r="BQ128" t="s">
        <v>82</v>
      </c>
      <c r="BR128" t="s">
        <v>82</v>
      </c>
      <c r="BS128">
        <v>2.3740000000000001</v>
      </c>
      <c r="BT128">
        <v>12.075799999999999</v>
      </c>
      <c r="BU128">
        <v>20.965699999999998</v>
      </c>
      <c r="BV128">
        <v>15.3597</v>
      </c>
      <c r="BW128">
        <v>15.743</v>
      </c>
      <c r="BX128">
        <v>31.7742</v>
      </c>
      <c r="BY128" t="s">
        <v>82</v>
      </c>
      <c r="BZ128">
        <v>4.0639000000000003</v>
      </c>
      <c r="CA128" t="s">
        <v>82</v>
      </c>
      <c r="CB128" t="s">
        <v>82</v>
      </c>
      <c r="CC128">
        <v>20.914400000000001</v>
      </c>
      <c r="CD128">
        <v>16.814499999999999</v>
      </c>
    </row>
    <row r="129" spans="1:82" x14ac:dyDescent="0.25">
      <c r="A129" s="1">
        <v>41851</v>
      </c>
      <c r="B129">
        <v>15.281000000000001</v>
      </c>
      <c r="C129">
        <v>4.0021000000000004</v>
      </c>
      <c r="D129" t="s">
        <v>82</v>
      </c>
      <c r="E129">
        <v>7.9714</v>
      </c>
      <c r="F129">
        <v>1.0592999999999999</v>
      </c>
      <c r="G129">
        <v>9.7855000000000008</v>
      </c>
      <c r="H129">
        <v>14.4579</v>
      </c>
      <c r="I129">
        <v>3.1518999999999999</v>
      </c>
      <c r="J129">
        <v>5.6481000000000003</v>
      </c>
      <c r="K129">
        <v>9.0806000000000004</v>
      </c>
      <c r="L129">
        <v>11.849600000000001</v>
      </c>
      <c r="M129" t="s">
        <v>82</v>
      </c>
      <c r="N129">
        <v>27.1402</v>
      </c>
      <c r="O129" t="s">
        <v>82</v>
      </c>
      <c r="P129">
        <v>7.6961000000000004</v>
      </c>
      <c r="Q129" t="s">
        <v>82</v>
      </c>
      <c r="R129">
        <v>2.1280999999999999</v>
      </c>
      <c r="S129" t="s">
        <v>82</v>
      </c>
      <c r="T129">
        <v>17.1526</v>
      </c>
      <c r="U129">
        <v>9.9357000000000006</v>
      </c>
      <c r="V129">
        <v>2.3086000000000002</v>
      </c>
      <c r="W129">
        <v>12.3385</v>
      </c>
      <c r="X129">
        <v>144.17330000000001</v>
      </c>
      <c r="Y129">
        <v>4.4542999999999999</v>
      </c>
      <c r="Z129" t="s">
        <v>82</v>
      </c>
      <c r="AA129" t="s">
        <v>82</v>
      </c>
      <c r="AB129">
        <v>3.4807000000000001</v>
      </c>
      <c r="AC129">
        <v>3.2936999999999999</v>
      </c>
      <c r="AD129">
        <v>10.2163</v>
      </c>
      <c r="AE129">
        <v>11.3933</v>
      </c>
      <c r="AF129">
        <v>37.188400000000001</v>
      </c>
      <c r="AG129">
        <v>45.281700000000001</v>
      </c>
      <c r="AH129">
        <v>36.088700000000003</v>
      </c>
      <c r="AI129">
        <v>22.493500000000001</v>
      </c>
      <c r="AJ129">
        <v>7.5311000000000003</v>
      </c>
      <c r="AK129">
        <v>6.1172000000000004</v>
      </c>
      <c r="AL129" t="s">
        <v>82</v>
      </c>
      <c r="AM129">
        <v>20.6998</v>
      </c>
      <c r="AN129" t="s">
        <v>82</v>
      </c>
      <c r="AO129" t="s">
        <v>82</v>
      </c>
      <c r="AP129">
        <v>19.844899999999999</v>
      </c>
      <c r="AQ129">
        <v>3.8186</v>
      </c>
      <c r="AR129">
        <v>4.3301999999999996</v>
      </c>
      <c r="AS129" t="s">
        <v>82</v>
      </c>
      <c r="AT129">
        <v>13.5524</v>
      </c>
      <c r="AU129">
        <v>8.3190000000000008</v>
      </c>
      <c r="AV129">
        <v>14.256</v>
      </c>
      <c r="AW129">
        <v>14.5504</v>
      </c>
      <c r="AX129">
        <v>3.1583000000000001</v>
      </c>
      <c r="AY129">
        <v>22.927800000000001</v>
      </c>
      <c r="AZ129" t="s">
        <v>82</v>
      </c>
      <c r="BA129">
        <v>1.7984</v>
      </c>
      <c r="BB129">
        <v>3.2305999999999999</v>
      </c>
      <c r="BC129">
        <v>2.9525999999999999</v>
      </c>
      <c r="BD129">
        <v>7.3287000000000004</v>
      </c>
      <c r="BE129" t="s">
        <v>82</v>
      </c>
      <c r="BF129">
        <v>3.5459000000000001</v>
      </c>
      <c r="BG129">
        <v>39.434100000000001</v>
      </c>
      <c r="BH129" t="s">
        <v>82</v>
      </c>
      <c r="BI129" t="s">
        <v>82</v>
      </c>
      <c r="BJ129" t="s">
        <v>82</v>
      </c>
      <c r="BK129" t="s">
        <v>82</v>
      </c>
      <c r="BL129">
        <v>13.8569</v>
      </c>
      <c r="BM129" t="s">
        <v>82</v>
      </c>
      <c r="BN129" t="s">
        <v>82</v>
      </c>
      <c r="BO129">
        <v>5.5862999999999996</v>
      </c>
      <c r="BP129">
        <v>15.417</v>
      </c>
      <c r="BQ129" t="s">
        <v>82</v>
      </c>
      <c r="BR129" t="s">
        <v>82</v>
      </c>
      <c r="BS129">
        <v>2.4384999999999999</v>
      </c>
      <c r="BT129">
        <v>11.2346</v>
      </c>
      <c r="BU129">
        <v>21.622299999999999</v>
      </c>
      <c r="BV129">
        <v>15.2575</v>
      </c>
      <c r="BW129">
        <v>16.719100000000001</v>
      </c>
      <c r="BX129">
        <v>35.371099999999998</v>
      </c>
      <c r="BY129" t="s">
        <v>82</v>
      </c>
      <c r="BZ129">
        <v>4.0391000000000004</v>
      </c>
      <c r="CA129" t="s">
        <v>82</v>
      </c>
      <c r="CB129" t="s">
        <v>82</v>
      </c>
      <c r="CC129">
        <v>20.220800000000001</v>
      </c>
      <c r="CD129">
        <v>16.182200000000002</v>
      </c>
    </row>
    <row r="130" spans="1:82" x14ac:dyDescent="0.25">
      <c r="A130" s="1">
        <v>41880</v>
      </c>
      <c r="B130">
        <v>15.8954</v>
      </c>
      <c r="C130">
        <v>4.0021000000000004</v>
      </c>
      <c r="D130" t="s">
        <v>82</v>
      </c>
      <c r="E130">
        <v>8.2990999999999993</v>
      </c>
      <c r="F130">
        <v>1.0592999999999999</v>
      </c>
      <c r="G130">
        <v>10.9856</v>
      </c>
      <c r="H130">
        <v>16.260400000000001</v>
      </c>
      <c r="I130">
        <v>3.9889999999999999</v>
      </c>
      <c r="J130">
        <v>6.3921999999999999</v>
      </c>
      <c r="K130">
        <v>9.9786999999999999</v>
      </c>
      <c r="L130">
        <v>11.849600000000001</v>
      </c>
      <c r="M130" t="s">
        <v>82</v>
      </c>
      <c r="N130">
        <v>24.1312</v>
      </c>
      <c r="O130" t="s">
        <v>82</v>
      </c>
      <c r="P130">
        <v>8.3653999999999993</v>
      </c>
      <c r="Q130" t="s">
        <v>82</v>
      </c>
      <c r="R130">
        <v>2.2075999999999998</v>
      </c>
      <c r="S130" t="s">
        <v>82</v>
      </c>
      <c r="T130">
        <v>19.034800000000001</v>
      </c>
      <c r="U130">
        <v>11.335800000000001</v>
      </c>
      <c r="V130">
        <v>2.6084999999999998</v>
      </c>
      <c r="W130">
        <v>15.435600000000001</v>
      </c>
      <c r="X130">
        <v>123.649</v>
      </c>
      <c r="Y130">
        <v>4.7960000000000003</v>
      </c>
      <c r="Z130" t="s">
        <v>82</v>
      </c>
      <c r="AA130" t="s">
        <v>82</v>
      </c>
      <c r="AB130">
        <v>3.9293</v>
      </c>
      <c r="AC130">
        <v>3.6831999999999998</v>
      </c>
      <c r="AD130">
        <v>11.2743</v>
      </c>
      <c r="AE130">
        <v>11.5307</v>
      </c>
      <c r="AF130">
        <v>37.188400000000001</v>
      </c>
      <c r="AG130">
        <v>51.238100000000003</v>
      </c>
      <c r="AH130">
        <v>36.088700000000003</v>
      </c>
      <c r="AI130">
        <v>24.1066</v>
      </c>
      <c r="AJ130">
        <v>7.3445</v>
      </c>
      <c r="AK130">
        <v>6.0374999999999996</v>
      </c>
      <c r="AL130" t="s">
        <v>82</v>
      </c>
      <c r="AM130">
        <v>22.267499999999998</v>
      </c>
      <c r="AN130" t="s">
        <v>82</v>
      </c>
      <c r="AO130" t="s">
        <v>82</v>
      </c>
      <c r="AP130">
        <v>22.6557</v>
      </c>
      <c r="AQ130">
        <v>4.4242999999999997</v>
      </c>
      <c r="AR130">
        <v>5.0281000000000002</v>
      </c>
      <c r="AS130" t="s">
        <v>82</v>
      </c>
      <c r="AT130">
        <v>15.158899999999999</v>
      </c>
      <c r="AU130">
        <v>8.3190000000000008</v>
      </c>
      <c r="AV130">
        <v>14.335699999999999</v>
      </c>
      <c r="AW130">
        <v>16.5242</v>
      </c>
      <c r="AX130">
        <v>3.9565000000000001</v>
      </c>
      <c r="AY130">
        <v>24.548500000000001</v>
      </c>
      <c r="AZ130" t="s">
        <v>82</v>
      </c>
      <c r="BA130">
        <v>1.7984</v>
      </c>
      <c r="BB130">
        <v>3.9759000000000002</v>
      </c>
      <c r="BC130">
        <v>3.6095999999999999</v>
      </c>
      <c r="BD130">
        <v>7.9699</v>
      </c>
      <c r="BE130" t="s">
        <v>82</v>
      </c>
      <c r="BF130">
        <v>3.7795000000000001</v>
      </c>
      <c r="BG130">
        <v>45.317</v>
      </c>
      <c r="BH130" t="s">
        <v>82</v>
      </c>
      <c r="BI130" t="s">
        <v>82</v>
      </c>
      <c r="BJ130" t="s">
        <v>82</v>
      </c>
      <c r="BK130" t="s">
        <v>82</v>
      </c>
      <c r="BL130">
        <v>15.2879</v>
      </c>
      <c r="BM130" t="s">
        <v>82</v>
      </c>
      <c r="BN130" t="s">
        <v>82</v>
      </c>
      <c r="BO130">
        <v>5.9478</v>
      </c>
      <c r="BP130">
        <v>15.744400000000001</v>
      </c>
      <c r="BQ130" t="s">
        <v>82</v>
      </c>
      <c r="BR130" t="s">
        <v>82</v>
      </c>
      <c r="BS130">
        <v>2.7844000000000002</v>
      </c>
      <c r="BT130">
        <v>11.73</v>
      </c>
      <c r="BU130">
        <v>22.619499999999999</v>
      </c>
      <c r="BV130">
        <v>17.0672</v>
      </c>
      <c r="BW130">
        <v>16.781400000000001</v>
      </c>
      <c r="BX130">
        <v>31.643799999999999</v>
      </c>
      <c r="BY130" t="s">
        <v>82</v>
      </c>
      <c r="BZ130">
        <v>4.3438999999999997</v>
      </c>
      <c r="CA130" t="s">
        <v>82</v>
      </c>
      <c r="CB130" t="s">
        <v>82</v>
      </c>
      <c r="CC130">
        <v>20.8081</v>
      </c>
      <c r="CD130">
        <v>17.090399999999999</v>
      </c>
    </row>
    <row r="131" spans="1:82" x14ac:dyDescent="0.25">
      <c r="A131" s="1">
        <v>41912</v>
      </c>
      <c r="B131">
        <v>12.628399999999999</v>
      </c>
      <c r="C131">
        <v>4.0021000000000004</v>
      </c>
      <c r="D131" t="s">
        <v>82</v>
      </c>
      <c r="E131">
        <v>5.4151999999999996</v>
      </c>
      <c r="F131">
        <v>1.0592999999999999</v>
      </c>
      <c r="G131">
        <v>9.7398000000000007</v>
      </c>
      <c r="H131">
        <v>13.936500000000001</v>
      </c>
      <c r="I131">
        <v>2.8831000000000002</v>
      </c>
      <c r="J131">
        <v>5.2702999999999998</v>
      </c>
      <c r="K131">
        <v>8.1494999999999997</v>
      </c>
      <c r="L131">
        <v>11.849600000000001</v>
      </c>
      <c r="M131" t="s">
        <v>82</v>
      </c>
      <c r="N131">
        <v>20.7209</v>
      </c>
      <c r="O131" t="s">
        <v>82</v>
      </c>
      <c r="P131">
        <v>10.278600000000001</v>
      </c>
      <c r="Q131" t="s">
        <v>82</v>
      </c>
      <c r="R131">
        <v>2.1699000000000002</v>
      </c>
      <c r="S131" t="s">
        <v>82</v>
      </c>
      <c r="T131">
        <v>17.288799999999998</v>
      </c>
      <c r="U131">
        <v>13.2483</v>
      </c>
      <c r="V131">
        <v>2.2934000000000001</v>
      </c>
      <c r="W131">
        <v>17.290800000000001</v>
      </c>
      <c r="X131">
        <v>110.5538</v>
      </c>
      <c r="Y131">
        <v>4.0045000000000002</v>
      </c>
      <c r="Z131" t="s">
        <v>82</v>
      </c>
      <c r="AA131" t="s">
        <v>82</v>
      </c>
      <c r="AB131">
        <v>3.3611</v>
      </c>
      <c r="AC131">
        <v>3.4062000000000001</v>
      </c>
      <c r="AD131">
        <v>9.3361000000000001</v>
      </c>
      <c r="AE131">
        <v>14.3719</v>
      </c>
      <c r="AF131">
        <v>37.188400000000001</v>
      </c>
      <c r="AG131">
        <v>55.542099999999998</v>
      </c>
      <c r="AH131">
        <v>77.148799999999994</v>
      </c>
      <c r="AI131">
        <v>17.572600000000001</v>
      </c>
      <c r="AJ131">
        <v>8.2530000000000001</v>
      </c>
      <c r="AK131">
        <v>6.8958000000000004</v>
      </c>
      <c r="AL131" t="s">
        <v>82</v>
      </c>
      <c r="AM131">
        <v>17.967400000000001</v>
      </c>
      <c r="AN131" t="s">
        <v>82</v>
      </c>
      <c r="AO131" t="s">
        <v>82</v>
      </c>
      <c r="AP131">
        <v>4.6505000000000001</v>
      </c>
      <c r="AQ131">
        <v>3.3908999999999998</v>
      </c>
      <c r="AR131">
        <v>3.883</v>
      </c>
      <c r="AS131" t="s">
        <v>82</v>
      </c>
      <c r="AT131">
        <v>13.7639</v>
      </c>
      <c r="AU131">
        <v>8.3190000000000008</v>
      </c>
      <c r="AV131">
        <v>10.311500000000001</v>
      </c>
      <c r="AW131">
        <v>14.915900000000001</v>
      </c>
      <c r="AX131">
        <v>3.5064000000000002</v>
      </c>
      <c r="AY131">
        <v>22.626300000000001</v>
      </c>
      <c r="AZ131" t="s">
        <v>82</v>
      </c>
      <c r="BA131">
        <v>1.7984</v>
      </c>
      <c r="BB131">
        <v>5.5027999999999997</v>
      </c>
      <c r="BC131">
        <v>4.9676999999999998</v>
      </c>
      <c r="BD131">
        <v>8.2631999999999994</v>
      </c>
      <c r="BE131" t="s">
        <v>82</v>
      </c>
      <c r="BF131">
        <v>3.1118000000000001</v>
      </c>
      <c r="BG131">
        <v>32.114899999999999</v>
      </c>
      <c r="BH131" t="s">
        <v>82</v>
      </c>
      <c r="BI131" t="s">
        <v>82</v>
      </c>
      <c r="BJ131" t="s">
        <v>82</v>
      </c>
      <c r="BK131" t="s">
        <v>82</v>
      </c>
      <c r="BL131">
        <v>13.627800000000001</v>
      </c>
      <c r="BM131" t="s">
        <v>82</v>
      </c>
      <c r="BN131" t="s">
        <v>82</v>
      </c>
      <c r="BO131">
        <v>6.9424000000000001</v>
      </c>
      <c r="BP131">
        <v>18.8337</v>
      </c>
      <c r="BQ131" t="s">
        <v>82</v>
      </c>
      <c r="BR131" t="s">
        <v>82</v>
      </c>
      <c r="BS131">
        <v>2.4138999999999999</v>
      </c>
      <c r="BT131">
        <v>11.795400000000001</v>
      </c>
      <c r="BU131">
        <v>19.661999999999999</v>
      </c>
      <c r="BV131">
        <v>15.4115</v>
      </c>
      <c r="BW131">
        <v>17.899999999999999</v>
      </c>
      <c r="BX131">
        <v>28.840199999999999</v>
      </c>
      <c r="BY131" t="s">
        <v>82</v>
      </c>
      <c r="BZ131">
        <v>4.1749999999999998</v>
      </c>
      <c r="CA131" t="s">
        <v>82</v>
      </c>
      <c r="CB131" t="s">
        <v>82</v>
      </c>
      <c r="CC131">
        <v>20.576799999999999</v>
      </c>
      <c r="CD131">
        <v>12.8828</v>
      </c>
    </row>
    <row r="132" spans="1:82" x14ac:dyDescent="0.25">
      <c r="A132" s="1">
        <v>41943</v>
      </c>
      <c r="B132">
        <v>13.096</v>
      </c>
      <c r="C132">
        <v>4.0021000000000004</v>
      </c>
      <c r="D132" t="s">
        <v>82</v>
      </c>
      <c r="E132">
        <v>5.4253999999999998</v>
      </c>
      <c r="F132">
        <v>1.0592999999999999</v>
      </c>
      <c r="G132">
        <v>9.5731000000000002</v>
      </c>
      <c r="H132">
        <v>13.5753</v>
      </c>
      <c r="I132">
        <v>3.16</v>
      </c>
      <c r="J132">
        <v>5.4962</v>
      </c>
      <c r="K132">
        <v>8.3672000000000004</v>
      </c>
      <c r="L132">
        <v>11.849600000000001</v>
      </c>
      <c r="M132" t="s">
        <v>82</v>
      </c>
      <c r="N132">
        <v>20.7209</v>
      </c>
      <c r="O132" t="s">
        <v>82</v>
      </c>
      <c r="P132">
        <v>11.5032</v>
      </c>
      <c r="Q132" t="s">
        <v>82</v>
      </c>
      <c r="R132">
        <v>2.0598999999999998</v>
      </c>
      <c r="S132" t="s">
        <v>82</v>
      </c>
      <c r="T132">
        <v>19.851800000000001</v>
      </c>
      <c r="U132">
        <v>12.8947</v>
      </c>
      <c r="V132">
        <v>2.4033000000000002</v>
      </c>
      <c r="W132">
        <v>17.160499999999999</v>
      </c>
      <c r="X132">
        <v>110.5538</v>
      </c>
      <c r="Y132">
        <v>3.6454</v>
      </c>
      <c r="Z132" t="s">
        <v>82</v>
      </c>
      <c r="AA132" t="s">
        <v>82</v>
      </c>
      <c r="AB132">
        <v>3.3529</v>
      </c>
      <c r="AC132">
        <v>3.4813000000000001</v>
      </c>
      <c r="AD132">
        <v>9.1570999999999998</v>
      </c>
      <c r="AE132">
        <v>14.2767</v>
      </c>
      <c r="AF132">
        <v>37.188400000000001</v>
      </c>
      <c r="AG132">
        <v>66.014200000000002</v>
      </c>
      <c r="AH132">
        <v>78.641999999999996</v>
      </c>
      <c r="AI132">
        <v>20.4041</v>
      </c>
      <c r="AJ132">
        <v>7.7695999999999996</v>
      </c>
      <c r="AK132">
        <v>6.5303000000000004</v>
      </c>
      <c r="AL132" t="s">
        <v>82</v>
      </c>
      <c r="AM132">
        <v>17.691500000000001</v>
      </c>
      <c r="AN132" t="s">
        <v>82</v>
      </c>
      <c r="AO132" t="s">
        <v>82</v>
      </c>
      <c r="AP132">
        <v>5.0114000000000001</v>
      </c>
      <c r="AQ132">
        <v>3.6177000000000001</v>
      </c>
      <c r="AR132">
        <v>4.2149999999999999</v>
      </c>
      <c r="AS132" t="s">
        <v>82</v>
      </c>
      <c r="AT132">
        <v>14.3681</v>
      </c>
      <c r="AU132">
        <v>8.3190000000000008</v>
      </c>
      <c r="AV132">
        <v>11.222899999999999</v>
      </c>
      <c r="AW132">
        <v>16.400400000000001</v>
      </c>
      <c r="AX132">
        <v>3.5022000000000002</v>
      </c>
      <c r="AY132">
        <v>23.136500000000002</v>
      </c>
      <c r="AZ132" t="s">
        <v>82</v>
      </c>
      <c r="BA132">
        <v>1.7984</v>
      </c>
      <c r="BB132">
        <v>4.6734</v>
      </c>
      <c r="BC132">
        <v>4.1959999999999997</v>
      </c>
      <c r="BD132">
        <v>8.8031000000000006</v>
      </c>
      <c r="BE132" t="s">
        <v>82</v>
      </c>
      <c r="BF132">
        <v>3.3231000000000002</v>
      </c>
      <c r="BG132">
        <v>34.491999999999997</v>
      </c>
      <c r="BH132" t="s">
        <v>82</v>
      </c>
      <c r="BI132" t="s">
        <v>82</v>
      </c>
      <c r="BJ132" t="s">
        <v>82</v>
      </c>
      <c r="BK132" t="s">
        <v>82</v>
      </c>
      <c r="BL132">
        <v>13.745799999999999</v>
      </c>
      <c r="BM132" t="s">
        <v>82</v>
      </c>
      <c r="BN132" t="s">
        <v>82</v>
      </c>
      <c r="BO132">
        <v>6.8055000000000003</v>
      </c>
      <c r="BP132">
        <v>19.384599999999999</v>
      </c>
      <c r="BQ132" t="s">
        <v>82</v>
      </c>
      <c r="BR132" t="s">
        <v>82</v>
      </c>
      <c r="BS132">
        <v>2.2694999999999999</v>
      </c>
      <c r="BT132">
        <v>12.3262</v>
      </c>
      <c r="BU132">
        <v>19.075700000000001</v>
      </c>
      <c r="BV132">
        <v>16.0778</v>
      </c>
      <c r="BW132">
        <v>16.017299999999999</v>
      </c>
      <c r="BX132">
        <v>28.840199999999999</v>
      </c>
      <c r="BY132" t="s">
        <v>82</v>
      </c>
      <c r="BZ132">
        <v>4.2592999999999996</v>
      </c>
      <c r="CA132" t="s">
        <v>82</v>
      </c>
      <c r="CB132" t="s">
        <v>82</v>
      </c>
      <c r="CC132">
        <v>21.052199999999999</v>
      </c>
      <c r="CD132">
        <v>14.5336</v>
      </c>
    </row>
    <row r="133" spans="1:82" x14ac:dyDescent="0.25">
      <c r="A133" s="1">
        <v>41971</v>
      </c>
      <c r="B133">
        <v>13.455299999999999</v>
      </c>
      <c r="C133">
        <v>4.0021000000000004</v>
      </c>
      <c r="D133" t="s">
        <v>82</v>
      </c>
      <c r="E133">
        <v>5.8120000000000003</v>
      </c>
      <c r="F133">
        <v>1.0592999999999999</v>
      </c>
      <c r="G133">
        <v>9.6030999999999995</v>
      </c>
      <c r="H133">
        <v>13.269500000000001</v>
      </c>
      <c r="I133">
        <v>3.3864999999999998</v>
      </c>
      <c r="J133">
        <v>5.7523999999999997</v>
      </c>
      <c r="K133">
        <v>8.4962999999999997</v>
      </c>
      <c r="L133">
        <v>11.849600000000001</v>
      </c>
      <c r="M133" t="s">
        <v>82</v>
      </c>
      <c r="N133">
        <v>20.7209</v>
      </c>
      <c r="O133" t="s">
        <v>82</v>
      </c>
      <c r="P133">
        <v>12.213800000000001</v>
      </c>
      <c r="Q133" t="s">
        <v>82</v>
      </c>
      <c r="R133">
        <v>2.1737000000000002</v>
      </c>
      <c r="S133" t="s">
        <v>82</v>
      </c>
      <c r="T133">
        <v>20.1553</v>
      </c>
      <c r="U133">
        <v>13.664300000000001</v>
      </c>
      <c r="V133">
        <v>2.5114000000000001</v>
      </c>
      <c r="W133">
        <v>15.825900000000001</v>
      </c>
      <c r="X133">
        <v>110.5538</v>
      </c>
      <c r="Y133">
        <v>3.1518999999999999</v>
      </c>
      <c r="Z133" t="s">
        <v>82</v>
      </c>
      <c r="AA133" t="s">
        <v>82</v>
      </c>
      <c r="AB133">
        <v>3.3883000000000001</v>
      </c>
      <c r="AC133">
        <v>3.3626</v>
      </c>
      <c r="AD133">
        <v>9.6672999999999991</v>
      </c>
      <c r="AE133">
        <v>14.0684</v>
      </c>
      <c r="AF133">
        <v>37.188400000000001</v>
      </c>
      <c r="AG133">
        <v>66.014200000000002</v>
      </c>
      <c r="AH133">
        <v>86.792400000000001</v>
      </c>
      <c r="AI133">
        <v>20.6358</v>
      </c>
      <c r="AJ133">
        <v>7.6725000000000003</v>
      </c>
      <c r="AK133">
        <v>6.3506</v>
      </c>
      <c r="AL133" t="s">
        <v>82</v>
      </c>
      <c r="AM133">
        <v>17.732399999999998</v>
      </c>
      <c r="AN133" t="s">
        <v>82</v>
      </c>
      <c r="AO133" t="s">
        <v>82</v>
      </c>
      <c r="AP133">
        <v>5.218</v>
      </c>
      <c r="AQ133">
        <v>3.8334999999999999</v>
      </c>
      <c r="AR133">
        <v>4.4290000000000003</v>
      </c>
      <c r="AS133" t="s">
        <v>82</v>
      </c>
      <c r="AT133">
        <v>14.842499999999999</v>
      </c>
      <c r="AU133">
        <v>8.3190000000000008</v>
      </c>
      <c r="AV133">
        <v>10.8828</v>
      </c>
      <c r="AW133">
        <v>15.689299999999999</v>
      </c>
      <c r="AX133">
        <v>3.6516000000000002</v>
      </c>
      <c r="AY133">
        <v>23.298999999999999</v>
      </c>
      <c r="AZ133" t="s">
        <v>82</v>
      </c>
      <c r="BA133">
        <v>1.7984</v>
      </c>
      <c r="BB133">
        <v>3.8759000000000001</v>
      </c>
      <c r="BC133">
        <v>3.5150000000000001</v>
      </c>
      <c r="BD133">
        <v>8.5953999999999997</v>
      </c>
      <c r="BE133" t="s">
        <v>82</v>
      </c>
      <c r="BF133">
        <v>3.4807999999999999</v>
      </c>
      <c r="BG133">
        <v>37.421300000000002</v>
      </c>
      <c r="BH133" t="s">
        <v>82</v>
      </c>
      <c r="BI133" t="s">
        <v>82</v>
      </c>
      <c r="BJ133" t="s">
        <v>82</v>
      </c>
      <c r="BK133" t="s">
        <v>82</v>
      </c>
      <c r="BL133">
        <v>13.4688</v>
      </c>
      <c r="BM133" t="s">
        <v>82</v>
      </c>
      <c r="BN133" t="s">
        <v>82</v>
      </c>
      <c r="BO133">
        <v>6.7423999999999999</v>
      </c>
      <c r="BP133">
        <v>17.0548</v>
      </c>
      <c r="BQ133" t="s">
        <v>82</v>
      </c>
      <c r="BR133" t="s">
        <v>82</v>
      </c>
      <c r="BS133">
        <v>2.4051999999999998</v>
      </c>
      <c r="BT133">
        <v>11.401899999999999</v>
      </c>
      <c r="BU133">
        <v>18.764199999999999</v>
      </c>
      <c r="BV133">
        <v>16.3752</v>
      </c>
      <c r="BW133">
        <v>14.6122</v>
      </c>
      <c r="BX133">
        <v>28.840199999999999</v>
      </c>
      <c r="BY133" t="s">
        <v>82</v>
      </c>
      <c r="BZ133">
        <v>4.3097000000000003</v>
      </c>
      <c r="CA133" t="s">
        <v>82</v>
      </c>
      <c r="CB133" t="s">
        <v>82</v>
      </c>
      <c r="CC133">
        <v>21.880400000000002</v>
      </c>
      <c r="CD133">
        <v>14.1234</v>
      </c>
    </row>
    <row r="134" spans="1:82" x14ac:dyDescent="0.25">
      <c r="A134" s="1">
        <v>42004</v>
      </c>
      <c r="B134">
        <v>13.2155</v>
      </c>
      <c r="C134">
        <v>4.0021000000000004</v>
      </c>
      <c r="D134" t="s">
        <v>82</v>
      </c>
      <c r="E134">
        <v>7.3448000000000002</v>
      </c>
      <c r="F134">
        <v>1.0592999999999999</v>
      </c>
      <c r="G134">
        <v>9.1798000000000002</v>
      </c>
      <c r="H134">
        <v>11.4848</v>
      </c>
      <c r="I134">
        <v>2.7597999999999998</v>
      </c>
      <c r="J134">
        <v>4.9535</v>
      </c>
      <c r="K134">
        <v>7.5320999999999998</v>
      </c>
      <c r="L134">
        <v>11.849600000000001</v>
      </c>
      <c r="M134" t="s">
        <v>82</v>
      </c>
      <c r="N134">
        <v>8.1905999999999999</v>
      </c>
      <c r="O134" t="s">
        <v>82</v>
      </c>
      <c r="P134">
        <v>10.6256</v>
      </c>
      <c r="Q134" t="s">
        <v>82</v>
      </c>
      <c r="R134">
        <v>1.9434</v>
      </c>
      <c r="S134" t="s">
        <v>82</v>
      </c>
      <c r="T134">
        <v>15.035399999999999</v>
      </c>
      <c r="U134">
        <v>9.9553999999999991</v>
      </c>
      <c r="V134">
        <v>2.4537</v>
      </c>
      <c r="W134">
        <v>42.829099999999997</v>
      </c>
      <c r="X134">
        <v>110.5538</v>
      </c>
      <c r="Y134">
        <v>4.0674999999999999</v>
      </c>
      <c r="Z134" t="s">
        <v>82</v>
      </c>
      <c r="AA134" t="s">
        <v>82</v>
      </c>
      <c r="AB134">
        <v>3.1677</v>
      </c>
      <c r="AC134">
        <v>2.6979000000000002</v>
      </c>
      <c r="AD134">
        <v>8.0986999999999991</v>
      </c>
      <c r="AE134">
        <v>21.373999999999999</v>
      </c>
      <c r="AF134">
        <v>37.188400000000001</v>
      </c>
      <c r="AG134">
        <v>69.822699999999998</v>
      </c>
      <c r="AH134">
        <v>6.7431000000000001</v>
      </c>
      <c r="AI134">
        <v>17.6191</v>
      </c>
      <c r="AJ134">
        <v>7.0012999999999996</v>
      </c>
      <c r="AK134">
        <v>12.001099999999999</v>
      </c>
      <c r="AL134" t="s">
        <v>82</v>
      </c>
      <c r="AM134">
        <v>14.860900000000001</v>
      </c>
      <c r="AN134" t="s">
        <v>82</v>
      </c>
      <c r="AO134" t="s">
        <v>82</v>
      </c>
      <c r="AP134">
        <v>7.0178000000000003</v>
      </c>
      <c r="AQ134">
        <v>3.1642999999999999</v>
      </c>
      <c r="AR134">
        <v>3.7082999999999999</v>
      </c>
      <c r="AS134" t="s">
        <v>82</v>
      </c>
      <c r="AT134">
        <v>14.8386</v>
      </c>
      <c r="AU134">
        <v>8.3190000000000008</v>
      </c>
      <c r="AV134">
        <v>10.1288</v>
      </c>
      <c r="AW134">
        <v>12.910600000000001</v>
      </c>
      <c r="AX134">
        <v>3.0339</v>
      </c>
      <c r="AY134">
        <v>17.6938</v>
      </c>
      <c r="AZ134" t="s">
        <v>82</v>
      </c>
      <c r="BA134">
        <v>1.7984</v>
      </c>
      <c r="BB134">
        <v>3.1486000000000001</v>
      </c>
      <c r="BC134">
        <v>2.823</v>
      </c>
      <c r="BD134">
        <v>7.3231000000000002</v>
      </c>
      <c r="BE134" t="s">
        <v>82</v>
      </c>
      <c r="BF134">
        <v>6.0046999999999997</v>
      </c>
      <c r="BG134">
        <v>30.826599999999999</v>
      </c>
      <c r="BH134" t="s">
        <v>82</v>
      </c>
      <c r="BI134" t="s">
        <v>82</v>
      </c>
      <c r="BJ134" t="s">
        <v>82</v>
      </c>
      <c r="BK134" t="s">
        <v>82</v>
      </c>
      <c r="BL134">
        <v>13.4191</v>
      </c>
      <c r="BM134" t="s">
        <v>82</v>
      </c>
      <c r="BN134" t="s">
        <v>82</v>
      </c>
      <c r="BO134">
        <v>9.6677</v>
      </c>
      <c r="BP134">
        <v>11.7187</v>
      </c>
      <c r="BQ134" t="s">
        <v>82</v>
      </c>
      <c r="BR134" t="s">
        <v>82</v>
      </c>
      <c r="BS134">
        <v>2.1998000000000002</v>
      </c>
      <c r="BT134">
        <v>11.0504</v>
      </c>
      <c r="BU134">
        <v>17.937000000000001</v>
      </c>
      <c r="BV134">
        <v>15.454800000000001</v>
      </c>
      <c r="BW134">
        <v>29.989100000000001</v>
      </c>
      <c r="BX134">
        <v>54.069499999999998</v>
      </c>
      <c r="BY134" t="s">
        <v>82</v>
      </c>
      <c r="BZ134">
        <v>3.9942000000000002</v>
      </c>
      <c r="CA134" t="s">
        <v>82</v>
      </c>
      <c r="CB134" t="s">
        <v>82</v>
      </c>
      <c r="CC134">
        <v>21.4697</v>
      </c>
      <c r="CD134">
        <v>11.1279</v>
      </c>
    </row>
    <row r="135" spans="1:82" x14ac:dyDescent="0.25">
      <c r="A135" s="1">
        <v>42034</v>
      </c>
      <c r="B135">
        <v>14.448399999999999</v>
      </c>
      <c r="C135">
        <v>4.0021000000000004</v>
      </c>
      <c r="D135" t="s">
        <v>82</v>
      </c>
      <c r="E135">
        <v>6.8497000000000003</v>
      </c>
      <c r="F135">
        <v>1.0592999999999999</v>
      </c>
      <c r="G135">
        <v>7.9813000000000001</v>
      </c>
      <c r="H135">
        <v>10.610300000000001</v>
      </c>
      <c r="I135">
        <v>2.3986999999999998</v>
      </c>
      <c r="J135">
        <v>4.8377999999999997</v>
      </c>
      <c r="K135">
        <v>6.8856000000000002</v>
      </c>
      <c r="L135">
        <v>11.849600000000001</v>
      </c>
      <c r="M135" t="s">
        <v>82</v>
      </c>
      <c r="N135">
        <v>6.6498999999999997</v>
      </c>
      <c r="O135" t="s">
        <v>82</v>
      </c>
      <c r="P135">
        <v>7.5594000000000001</v>
      </c>
      <c r="Q135" t="s">
        <v>82</v>
      </c>
      <c r="R135">
        <v>1.7615000000000001</v>
      </c>
      <c r="S135" t="s">
        <v>82</v>
      </c>
      <c r="T135">
        <v>11.9313</v>
      </c>
      <c r="U135">
        <v>9.0670000000000002</v>
      </c>
      <c r="V135">
        <v>2.1482000000000001</v>
      </c>
      <c r="W135">
        <v>36.415900000000001</v>
      </c>
      <c r="X135">
        <v>110.5538</v>
      </c>
      <c r="Y135">
        <v>2.7461000000000002</v>
      </c>
      <c r="Z135" t="s">
        <v>82</v>
      </c>
      <c r="AA135" t="s">
        <v>82</v>
      </c>
      <c r="AB135">
        <v>3.0960999999999999</v>
      </c>
      <c r="AC135">
        <v>2.1623000000000001</v>
      </c>
      <c r="AD135">
        <v>7.4546999999999999</v>
      </c>
      <c r="AE135">
        <v>20.761800000000001</v>
      </c>
      <c r="AF135">
        <v>37.188400000000001</v>
      </c>
      <c r="AG135">
        <v>30.3965</v>
      </c>
      <c r="AH135">
        <v>6.0857999999999999</v>
      </c>
      <c r="AI135">
        <v>14.9892</v>
      </c>
      <c r="AJ135">
        <v>6.6577999999999999</v>
      </c>
      <c r="AK135">
        <v>10.4505</v>
      </c>
      <c r="AL135" t="s">
        <v>82</v>
      </c>
      <c r="AM135">
        <v>16.271100000000001</v>
      </c>
      <c r="AN135" t="s">
        <v>82</v>
      </c>
      <c r="AO135" t="s">
        <v>82</v>
      </c>
      <c r="AP135">
        <v>6.6338999999999997</v>
      </c>
      <c r="AQ135">
        <v>3.0800999999999998</v>
      </c>
      <c r="AR135">
        <v>3.5276000000000001</v>
      </c>
      <c r="AS135" t="s">
        <v>82</v>
      </c>
      <c r="AT135">
        <v>13.680199999999999</v>
      </c>
      <c r="AU135">
        <v>8.3190000000000008</v>
      </c>
      <c r="AV135">
        <v>9.0028000000000006</v>
      </c>
      <c r="AW135">
        <v>12.8017</v>
      </c>
      <c r="AX135">
        <v>2.7951999999999999</v>
      </c>
      <c r="AY135">
        <v>17.973500000000001</v>
      </c>
      <c r="AZ135" t="s">
        <v>82</v>
      </c>
      <c r="BA135">
        <v>1.7984</v>
      </c>
      <c r="BB135">
        <v>3.1486000000000001</v>
      </c>
      <c r="BC135">
        <v>2.823</v>
      </c>
      <c r="BD135">
        <v>5.8936000000000002</v>
      </c>
      <c r="BE135" t="s">
        <v>82</v>
      </c>
      <c r="BF135">
        <v>5.3529</v>
      </c>
      <c r="BG135">
        <v>31.4346</v>
      </c>
      <c r="BH135" t="s">
        <v>82</v>
      </c>
      <c r="BI135" t="s">
        <v>82</v>
      </c>
      <c r="BJ135" t="s">
        <v>82</v>
      </c>
      <c r="BK135" t="s">
        <v>82</v>
      </c>
      <c r="BL135">
        <v>13.1448</v>
      </c>
      <c r="BM135" t="s">
        <v>82</v>
      </c>
      <c r="BN135" t="s">
        <v>82</v>
      </c>
      <c r="BO135">
        <v>7.5590999999999999</v>
      </c>
      <c r="BP135">
        <v>11.885</v>
      </c>
      <c r="BQ135" t="s">
        <v>82</v>
      </c>
      <c r="BR135" t="s">
        <v>82</v>
      </c>
      <c r="BS135">
        <v>2.2907999999999999</v>
      </c>
      <c r="BT135">
        <v>11.1066</v>
      </c>
      <c r="BU135">
        <v>17.2041</v>
      </c>
      <c r="BV135">
        <v>15.920400000000001</v>
      </c>
      <c r="BW135">
        <v>19.893799999999999</v>
      </c>
      <c r="BX135">
        <v>45.925800000000002</v>
      </c>
      <c r="BY135" t="s">
        <v>82</v>
      </c>
      <c r="BZ135">
        <v>4.1466000000000003</v>
      </c>
      <c r="CA135" t="s">
        <v>82</v>
      </c>
      <c r="CB135" t="s">
        <v>82</v>
      </c>
      <c r="CC135">
        <v>22.451899999999998</v>
      </c>
      <c r="CD135">
        <v>7.7969999999999997</v>
      </c>
    </row>
    <row r="136" spans="1:82" x14ac:dyDescent="0.25">
      <c r="A136" s="1">
        <v>42062</v>
      </c>
      <c r="B136">
        <v>15.030200000000001</v>
      </c>
      <c r="C136">
        <v>4.0021000000000004</v>
      </c>
      <c r="D136" t="s">
        <v>82</v>
      </c>
      <c r="E136">
        <v>6.2298999999999998</v>
      </c>
      <c r="F136">
        <v>1.0592999999999999</v>
      </c>
      <c r="G136">
        <v>8.6486000000000001</v>
      </c>
      <c r="H136">
        <v>11.706300000000001</v>
      </c>
      <c r="I136">
        <v>2.7644000000000002</v>
      </c>
      <c r="J136">
        <v>5.4173999999999998</v>
      </c>
      <c r="K136">
        <v>7.7949000000000002</v>
      </c>
      <c r="L136">
        <v>11.849600000000001</v>
      </c>
      <c r="M136" t="s">
        <v>82</v>
      </c>
      <c r="N136">
        <v>7.5834999999999999</v>
      </c>
      <c r="O136" t="s">
        <v>82</v>
      </c>
      <c r="P136">
        <v>7.7718999999999996</v>
      </c>
      <c r="Q136" t="s">
        <v>82</v>
      </c>
      <c r="R136">
        <v>1.9197</v>
      </c>
      <c r="S136" t="s">
        <v>82</v>
      </c>
      <c r="T136">
        <v>10.0785</v>
      </c>
      <c r="U136">
        <v>9.9984999999999999</v>
      </c>
      <c r="V136">
        <v>2.3157000000000001</v>
      </c>
      <c r="W136">
        <v>41.997799999999998</v>
      </c>
      <c r="X136">
        <v>110.5538</v>
      </c>
      <c r="Y136">
        <v>3.2501000000000002</v>
      </c>
      <c r="Z136" t="s">
        <v>82</v>
      </c>
      <c r="AA136" t="s">
        <v>82</v>
      </c>
      <c r="AB136">
        <v>3.3166000000000002</v>
      </c>
      <c r="AC136">
        <v>1.8662000000000001</v>
      </c>
      <c r="AD136">
        <v>7.9958</v>
      </c>
      <c r="AE136">
        <v>21.776299999999999</v>
      </c>
      <c r="AF136">
        <v>37.188400000000001</v>
      </c>
      <c r="AG136">
        <v>34.096899999999998</v>
      </c>
      <c r="AH136">
        <v>6.7454999999999998</v>
      </c>
      <c r="AI136">
        <v>14.946</v>
      </c>
      <c r="AJ136">
        <v>7.4325000000000001</v>
      </c>
      <c r="AK136">
        <v>11.852399999999999</v>
      </c>
      <c r="AL136" t="s">
        <v>82</v>
      </c>
      <c r="AM136">
        <v>17.047599999999999</v>
      </c>
      <c r="AN136" t="s">
        <v>82</v>
      </c>
      <c r="AO136" t="s">
        <v>82</v>
      </c>
      <c r="AP136">
        <v>7.1022999999999996</v>
      </c>
      <c r="AQ136">
        <v>3.5026000000000002</v>
      </c>
      <c r="AR136">
        <v>4.0118999999999998</v>
      </c>
      <c r="AS136" t="s">
        <v>82</v>
      </c>
      <c r="AT136">
        <v>16.3172</v>
      </c>
      <c r="AU136">
        <v>8.3190000000000008</v>
      </c>
      <c r="AV136">
        <v>8.0732999999999997</v>
      </c>
      <c r="AW136">
        <v>13.966200000000001</v>
      </c>
      <c r="AX136">
        <v>2.7507000000000001</v>
      </c>
      <c r="AY136">
        <v>20.345600000000001</v>
      </c>
      <c r="AZ136" t="s">
        <v>82</v>
      </c>
      <c r="BA136">
        <v>1.7984</v>
      </c>
      <c r="BB136">
        <v>3.1486000000000001</v>
      </c>
      <c r="BC136">
        <v>2.823</v>
      </c>
      <c r="BD136">
        <v>4.9946000000000002</v>
      </c>
      <c r="BE136" t="s">
        <v>82</v>
      </c>
      <c r="BF136">
        <v>6.1863999999999999</v>
      </c>
      <c r="BG136">
        <v>34.7652</v>
      </c>
      <c r="BH136" t="s">
        <v>82</v>
      </c>
      <c r="BI136" t="s">
        <v>82</v>
      </c>
      <c r="BJ136" t="s">
        <v>82</v>
      </c>
      <c r="BK136" t="s">
        <v>82</v>
      </c>
      <c r="BL136">
        <v>13.182399999999999</v>
      </c>
      <c r="BM136" t="s">
        <v>82</v>
      </c>
      <c r="BN136" t="s">
        <v>82</v>
      </c>
      <c r="BO136">
        <v>9.6280000000000001</v>
      </c>
      <c r="BP136">
        <v>11.4777</v>
      </c>
      <c r="BQ136" t="s">
        <v>82</v>
      </c>
      <c r="BR136" t="s">
        <v>82</v>
      </c>
      <c r="BS136">
        <v>2.4438</v>
      </c>
      <c r="BT136">
        <v>11.181699999999999</v>
      </c>
      <c r="BU136">
        <v>17.583300000000001</v>
      </c>
      <c r="BV136">
        <v>17.896899999999999</v>
      </c>
      <c r="BW136">
        <v>24.5258</v>
      </c>
      <c r="BX136">
        <v>52.4407</v>
      </c>
      <c r="BY136" t="s">
        <v>82</v>
      </c>
      <c r="BZ136">
        <v>4.6474000000000002</v>
      </c>
      <c r="CA136" t="s">
        <v>82</v>
      </c>
      <c r="CB136" t="s">
        <v>82</v>
      </c>
      <c r="CC136">
        <v>21.6784</v>
      </c>
      <c r="CD136">
        <v>9.0162999999999993</v>
      </c>
    </row>
    <row r="137" spans="1:82" x14ac:dyDescent="0.25">
      <c r="A137" s="1">
        <v>42094</v>
      </c>
      <c r="B137">
        <v>14.8581</v>
      </c>
      <c r="C137">
        <v>4.0021000000000004</v>
      </c>
      <c r="D137" t="s">
        <v>82</v>
      </c>
      <c r="E137">
        <v>6.6070000000000002</v>
      </c>
      <c r="F137">
        <v>1.0592999999999999</v>
      </c>
      <c r="G137">
        <v>8.3265999999999991</v>
      </c>
      <c r="H137">
        <v>12.6226</v>
      </c>
      <c r="I137">
        <v>2.1183000000000001</v>
      </c>
      <c r="J137">
        <v>4.9824999999999999</v>
      </c>
      <c r="K137">
        <v>7.2083000000000004</v>
      </c>
      <c r="L137">
        <v>11.849600000000001</v>
      </c>
      <c r="M137" t="s">
        <v>82</v>
      </c>
      <c r="N137">
        <v>6.3005000000000004</v>
      </c>
      <c r="O137" t="s">
        <v>82</v>
      </c>
      <c r="P137">
        <v>8.1263000000000005</v>
      </c>
      <c r="Q137" t="s">
        <v>82</v>
      </c>
      <c r="R137">
        <v>1.7642</v>
      </c>
      <c r="S137" t="s">
        <v>82</v>
      </c>
      <c r="T137">
        <v>10.2797</v>
      </c>
      <c r="U137">
        <v>11.065799999999999</v>
      </c>
      <c r="V137">
        <v>2.5310999999999999</v>
      </c>
      <c r="W137">
        <v>41.136699999999998</v>
      </c>
      <c r="X137">
        <v>19.0123</v>
      </c>
      <c r="Y137">
        <v>4.3643000000000001</v>
      </c>
      <c r="Z137" t="s">
        <v>82</v>
      </c>
      <c r="AA137" t="s">
        <v>82</v>
      </c>
      <c r="AB137">
        <v>4.1417999999999999</v>
      </c>
      <c r="AC137">
        <v>2.1829999999999998</v>
      </c>
      <c r="AD137">
        <v>8.1247000000000007</v>
      </c>
      <c r="AE137">
        <v>50.250399999999999</v>
      </c>
      <c r="AF137">
        <v>37.188400000000001</v>
      </c>
      <c r="AG137">
        <v>18.991399999999999</v>
      </c>
      <c r="AH137">
        <v>6.8475999999999999</v>
      </c>
      <c r="AI137">
        <v>20.429500000000001</v>
      </c>
      <c r="AJ137">
        <v>8.0631000000000004</v>
      </c>
      <c r="AK137">
        <v>24.308800000000002</v>
      </c>
      <c r="AL137" t="s">
        <v>82</v>
      </c>
      <c r="AM137">
        <v>24.577999999999999</v>
      </c>
      <c r="AN137" t="s">
        <v>82</v>
      </c>
      <c r="AO137" t="s">
        <v>82</v>
      </c>
      <c r="AP137">
        <v>6.8555999999999999</v>
      </c>
      <c r="AQ137">
        <v>3.4459</v>
      </c>
      <c r="AR137">
        <v>3.6945000000000001</v>
      </c>
      <c r="AS137" t="s">
        <v>82</v>
      </c>
      <c r="AT137">
        <v>16.882999999999999</v>
      </c>
      <c r="AU137">
        <v>8.3190000000000008</v>
      </c>
      <c r="AV137">
        <v>7.9020000000000001</v>
      </c>
      <c r="AW137">
        <v>15.2911</v>
      </c>
      <c r="AX137">
        <v>3.1126999999999998</v>
      </c>
      <c r="AY137">
        <v>21.671700000000001</v>
      </c>
      <c r="AZ137" t="s">
        <v>82</v>
      </c>
      <c r="BA137">
        <v>1.7984</v>
      </c>
      <c r="BB137">
        <v>3.1486000000000001</v>
      </c>
      <c r="BC137">
        <v>2.823</v>
      </c>
      <c r="BD137">
        <v>5.742</v>
      </c>
      <c r="BE137" t="s">
        <v>82</v>
      </c>
      <c r="BF137">
        <v>6.5796000000000001</v>
      </c>
      <c r="BG137">
        <v>29.8504</v>
      </c>
      <c r="BH137" t="s">
        <v>82</v>
      </c>
      <c r="BI137" t="s">
        <v>82</v>
      </c>
      <c r="BJ137" t="s">
        <v>82</v>
      </c>
      <c r="BK137" t="s">
        <v>82</v>
      </c>
      <c r="BL137">
        <v>13.8629</v>
      </c>
      <c r="BM137" t="s">
        <v>82</v>
      </c>
      <c r="BN137" t="s">
        <v>82</v>
      </c>
      <c r="BO137">
        <v>12.2234</v>
      </c>
      <c r="BP137">
        <v>16.907499999999999</v>
      </c>
      <c r="BQ137" t="s">
        <v>82</v>
      </c>
      <c r="BR137" t="s">
        <v>82</v>
      </c>
      <c r="BS137">
        <v>2.2227999999999999</v>
      </c>
      <c r="BT137">
        <v>10.350099999999999</v>
      </c>
      <c r="BU137">
        <v>18.4495</v>
      </c>
      <c r="BV137">
        <v>17.760300000000001</v>
      </c>
      <c r="BW137">
        <v>30.404800000000002</v>
      </c>
      <c r="BX137">
        <v>45.950400000000002</v>
      </c>
      <c r="BY137" t="s">
        <v>82</v>
      </c>
      <c r="BZ137">
        <v>4.4241000000000001</v>
      </c>
      <c r="CA137" t="s">
        <v>82</v>
      </c>
      <c r="CB137" t="s">
        <v>82</v>
      </c>
      <c r="CC137">
        <v>21.5487</v>
      </c>
      <c r="CD137">
        <v>8.6837999999999997</v>
      </c>
    </row>
    <row r="138" spans="1:82" x14ac:dyDescent="0.25">
      <c r="A138" s="1">
        <v>42124</v>
      </c>
      <c r="B138">
        <v>15.252700000000001</v>
      </c>
      <c r="C138">
        <v>4.0021000000000004</v>
      </c>
      <c r="D138" t="s">
        <v>82</v>
      </c>
      <c r="E138">
        <v>6.6070000000000002</v>
      </c>
      <c r="F138">
        <v>1.0592999999999999</v>
      </c>
      <c r="G138">
        <v>8.4723000000000006</v>
      </c>
      <c r="H138">
        <v>14.154299999999999</v>
      </c>
      <c r="I138">
        <v>2.4613999999999998</v>
      </c>
      <c r="J138">
        <v>4.9703999999999997</v>
      </c>
      <c r="K138">
        <v>7.7468000000000004</v>
      </c>
      <c r="L138">
        <v>11.849600000000001</v>
      </c>
      <c r="M138" t="s">
        <v>82</v>
      </c>
      <c r="N138">
        <v>6.3005000000000004</v>
      </c>
      <c r="O138" t="s">
        <v>82</v>
      </c>
      <c r="P138">
        <v>9.8010000000000002</v>
      </c>
      <c r="Q138" t="s">
        <v>82</v>
      </c>
      <c r="R138">
        <v>2.0023</v>
      </c>
      <c r="S138" t="s">
        <v>82</v>
      </c>
      <c r="T138">
        <v>10.989000000000001</v>
      </c>
      <c r="U138">
        <v>11.09</v>
      </c>
      <c r="V138">
        <v>2.5579000000000001</v>
      </c>
      <c r="W138">
        <v>41.136699999999998</v>
      </c>
      <c r="X138">
        <v>28.2559</v>
      </c>
      <c r="Y138">
        <v>4.2816999999999998</v>
      </c>
      <c r="Z138" t="s">
        <v>82</v>
      </c>
      <c r="AA138" t="s">
        <v>82</v>
      </c>
      <c r="AB138">
        <v>3.7930999999999999</v>
      </c>
      <c r="AC138">
        <v>2.2972000000000001</v>
      </c>
      <c r="AD138">
        <v>8.2166999999999994</v>
      </c>
      <c r="AE138">
        <v>48.148099999999999</v>
      </c>
      <c r="AF138">
        <v>37.188400000000001</v>
      </c>
      <c r="AG138">
        <v>20.890599999999999</v>
      </c>
      <c r="AH138">
        <v>7.1231</v>
      </c>
      <c r="AI138">
        <v>20.901900000000001</v>
      </c>
      <c r="AJ138">
        <v>7.9757999999999996</v>
      </c>
      <c r="AK138">
        <v>22.127500000000001</v>
      </c>
      <c r="AL138" t="s">
        <v>82</v>
      </c>
      <c r="AM138">
        <v>24.802600000000002</v>
      </c>
      <c r="AN138" t="s">
        <v>82</v>
      </c>
      <c r="AO138" t="s">
        <v>82</v>
      </c>
      <c r="AP138">
        <v>7.2840999999999996</v>
      </c>
      <c r="AQ138">
        <v>3.6635</v>
      </c>
      <c r="AR138">
        <v>4.0331000000000001</v>
      </c>
      <c r="AS138" t="s">
        <v>82</v>
      </c>
      <c r="AT138">
        <v>19.729900000000001</v>
      </c>
      <c r="AU138">
        <v>8.3190000000000008</v>
      </c>
      <c r="AV138">
        <v>7.8672000000000004</v>
      </c>
      <c r="AW138">
        <v>15.6258</v>
      </c>
      <c r="AX138">
        <v>3.198</v>
      </c>
      <c r="AY138">
        <v>20.533200000000001</v>
      </c>
      <c r="AZ138" t="s">
        <v>82</v>
      </c>
      <c r="BA138">
        <v>1.7984</v>
      </c>
      <c r="BB138">
        <v>3.1486000000000001</v>
      </c>
      <c r="BC138">
        <v>2.823</v>
      </c>
      <c r="BD138">
        <v>6.9101999999999997</v>
      </c>
      <c r="BE138" t="s">
        <v>82</v>
      </c>
      <c r="BF138">
        <v>6.9366000000000003</v>
      </c>
      <c r="BG138">
        <v>35.645299999999999</v>
      </c>
      <c r="BH138" t="s">
        <v>82</v>
      </c>
      <c r="BI138" t="s">
        <v>82</v>
      </c>
      <c r="BJ138" t="s">
        <v>82</v>
      </c>
      <c r="BK138" t="s">
        <v>82</v>
      </c>
      <c r="BL138">
        <v>13.452</v>
      </c>
      <c r="BM138" t="s">
        <v>82</v>
      </c>
      <c r="BN138" t="s">
        <v>82</v>
      </c>
      <c r="BO138">
        <v>12.531599999999999</v>
      </c>
      <c r="BP138">
        <v>17.1233</v>
      </c>
      <c r="BQ138" t="s">
        <v>82</v>
      </c>
      <c r="BR138" t="s">
        <v>82</v>
      </c>
      <c r="BS138">
        <v>2.1821000000000002</v>
      </c>
      <c r="BT138">
        <v>9.3871000000000002</v>
      </c>
      <c r="BU138">
        <v>17.595199999999998</v>
      </c>
      <c r="BV138">
        <v>18.995799999999999</v>
      </c>
      <c r="BW138">
        <v>30.404800000000002</v>
      </c>
      <c r="BX138">
        <v>45.950400000000002</v>
      </c>
      <c r="BY138" t="s">
        <v>82</v>
      </c>
      <c r="BZ138">
        <v>4.5637999999999996</v>
      </c>
      <c r="CA138" t="s">
        <v>82</v>
      </c>
      <c r="CB138" t="s">
        <v>82</v>
      </c>
      <c r="CC138">
        <v>21.751899999999999</v>
      </c>
      <c r="CD138">
        <v>8.6761999999999997</v>
      </c>
    </row>
    <row r="139" spans="1:82" x14ac:dyDescent="0.25">
      <c r="A139" s="1">
        <v>42153</v>
      </c>
      <c r="B139">
        <v>14.8178</v>
      </c>
      <c r="C139">
        <v>4.0021000000000004</v>
      </c>
      <c r="D139" t="s">
        <v>82</v>
      </c>
      <c r="E139">
        <v>6.6070000000000002</v>
      </c>
      <c r="F139">
        <v>1.0592999999999999</v>
      </c>
      <c r="G139">
        <v>8.4550999999999998</v>
      </c>
      <c r="H139">
        <v>12.938800000000001</v>
      </c>
      <c r="I139">
        <v>2.1419000000000001</v>
      </c>
      <c r="J139">
        <v>4.3375000000000004</v>
      </c>
      <c r="K139">
        <v>7.3292000000000002</v>
      </c>
      <c r="L139">
        <v>11.849600000000001</v>
      </c>
      <c r="M139" t="s">
        <v>82</v>
      </c>
      <c r="N139">
        <v>6.3005000000000004</v>
      </c>
      <c r="O139" t="s">
        <v>82</v>
      </c>
      <c r="P139">
        <v>10.088800000000001</v>
      </c>
      <c r="Q139" t="s">
        <v>82</v>
      </c>
      <c r="R139">
        <v>2.0137999999999998</v>
      </c>
      <c r="S139" t="s">
        <v>82</v>
      </c>
      <c r="T139">
        <v>11.472099999999999</v>
      </c>
      <c r="U139">
        <v>10.7941</v>
      </c>
      <c r="V139">
        <v>2.4015</v>
      </c>
      <c r="W139">
        <v>41.136699999999998</v>
      </c>
      <c r="X139">
        <v>21.568300000000001</v>
      </c>
      <c r="Y139">
        <v>3.7256</v>
      </c>
      <c r="Z139" t="s">
        <v>82</v>
      </c>
      <c r="AA139" t="s">
        <v>82</v>
      </c>
      <c r="AB139">
        <v>3.5150000000000001</v>
      </c>
      <c r="AC139">
        <v>2.0164</v>
      </c>
      <c r="AD139">
        <v>7.8471000000000002</v>
      </c>
      <c r="AE139">
        <v>48.8857</v>
      </c>
      <c r="AF139">
        <v>37.188400000000001</v>
      </c>
      <c r="AG139">
        <v>21.760999999999999</v>
      </c>
      <c r="AH139">
        <v>7.5167999999999999</v>
      </c>
      <c r="AI139">
        <v>22.089400000000001</v>
      </c>
      <c r="AJ139">
        <v>6.9245999999999999</v>
      </c>
      <c r="AK139">
        <v>17.581499999999998</v>
      </c>
      <c r="AL139" t="s">
        <v>82</v>
      </c>
      <c r="AM139">
        <v>27.148099999999999</v>
      </c>
      <c r="AN139" t="s">
        <v>82</v>
      </c>
      <c r="AO139" t="s">
        <v>82</v>
      </c>
      <c r="AP139">
        <v>7.0019999999999998</v>
      </c>
      <c r="AQ139">
        <v>3.3498999999999999</v>
      </c>
      <c r="AR139">
        <v>3.5949</v>
      </c>
      <c r="AS139" t="s">
        <v>82</v>
      </c>
      <c r="AT139">
        <v>20.105499999999999</v>
      </c>
      <c r="AU139">
        <v>8.3190000000000008</v>
      </c>
      <c r="AV139">
        <v>6.6422999999999996</v>
      </c>
      <c r="AW139">
        <v>14.533799999999999</v>
      </c>
      <c r="AX139">
        <v>3.0912999999999999</v>
      </c>
      <c r="AY139">
        <v>19.305099999999999</v>
      </c>
      <c r="AZ139" t="s">
        <v>82</v>
      </c>
      <c r="BA139">
        <v>1.7984</v>
      </c>
      <c r="BB139">
        <v>3.1486000000000001</v>
      </c>
      <c r="BC139">
        <v>2.823</v>
      </c>
      <c r="BD139">
        <v>7.0096999999999996</v>
      </c>
      <c r="BE139" t="s">
        <v>82</v>
      </c>
      <c r="BF139">
        <v>6.6642000000000001</v>
      </c>
      <c r="BG139">
        <v>37.125300000000003</v>
      </c>
      <c r="BH139" t="s">
        <v>82</v>
      </c>
      <c r="BI139" t="s">
        <v>82</v>
      </c>
      <c r="BJ139" t="s">
        <v>82</v>
      </c>
      <c r="BK139" t="s">
        <v>82</v>
      </c>
      <c r="BL139">
        <v>12.312799999999999</v>
      </c>
      <c r="BM139" t="s">
        <v>82</v>
      </c>
      <c r="BN139" t="s">
        <v>82</v>
      </c>
      <c r="BO139">
        <v>13.0596</v>
      </c>
      <c r="BP139">
        <v>15.504200000000001</v>
      </c>
      <c r="BQ139" t="s">
        <v>82</v>
      </c>
      <c r="BR139" t="s">
        <v>82</v>
      </c>
      <c r="BS139">
        <v>2.2658</v>
      </c>
      <c r="BT139">
        <v>9.3201999999999998</v>
      </c>
      <c r="BU139">
        <v>18.8538</v>
      </c>
      <c r="BV139">
        <v>18.804099999999998</v>
      </c>
      <c r="BW139">
        <v>30.404800000000002</v>
      </c>
      <c r="BX139">
        <v>45.950400000000002</v>
      </c>
      <c r="BY139" t="s">
        <v>82</v>
      </c>
      <c r="BZ139">
        <v>4.2064000000000004</v>
      </c>
      <c r="CA139" t="s">
        <v>82</v>
      </c>
      <c r="CB139" t="s">
        <v>82</v>
      </c>
      <c r="CC139">
        <v>23.324000000000002</v>
      </c>
      <c r="CD139">
        <v>8.7239000000000004</v>
      </c>
    </row>
    <row r="140" spans="1:82" x14ac:dyDescent="0.25">
      <c r="A140" s="1">
        <v>42185</v>
      </c>
      <c r="B140">
        <v>15.0596</v>
      </c>
      <c r="C140">
        <v>5.2545000000000002</v>
      </c>
      <c r="D140" t="s">
        <v>82</v>
      </c>
      <c r="E140">
        <v>6.6070000000000002</v>
      </c>
      <c r="F140">
        <v>1.0592999999999999</v>
      </c>
      <c r="G140">
        <v>8.2798999999999996</v>
      </c>
      <c r="H140">
        <v>12.5762</v>
      </c>
      <c r="I140">
        <v>2.2864</v>
      </c>
      <c r="J140">
        <v>4.4675000000000002</v>
      </c>
      <c r="K140">
        <v>6.2971000000000004</v>
      </c>
      <c r="L140">
        <v>11.849600000000001</v>
      </c>
      <c r="M140" t="s">
        <v>82</v>
      </c>
      <c r="N140">
        <v>6.3005000000000004</v>
      </c>
      <c r="O140" t="s">
        <v>82</v>
      </c>
      <c r="P140">
        <v>4.4837999999999996</v>
      </c>
      <c r="Q140" t="s">
        <v>82</v>
      </c>
      <c r="R140">
        <v>1.7944</v>
      </c>
      <c r="S140" t="s">
        <v>82</v>
      </c>
      <c r="T140">
        <v>11.8423</v>
      </c>
      <c r="U140">
        <v>11.152799999999999</v>
      </c>
      <c r="V140">
        <v>2.4992999999999999</v>
      </c>
      <c r="W140">
        <v>41.136699999999998</v>
      </c>
      <c r="X140">
        <v>18.627199999999998</v>
      </c>
      <c r="Y140">
        <v>5.0683999999999996</v>
      </c>
      <c r="Z140" t="s">
        <v>82</v>
      </c>
      <c r="AA140" t="s">
        <v>82</v>
      </c>
      <c r="AB140">
        <v>3.4668000000000001</v>
      </c>
      <c r="AC140">
        <v>2.0007999999999999</v>
      </c>
      <c r="AD140">
        <v>7.2432999999999996</v>
      </c>
      <c r="AE140">
        <v>39.145800000000001</v>
      </c>
      <c r="AF140">
        <v>37.188400000000001</v>
      </c>
      <c r="AG140">
        <v>22.678899999999999</v>
      </c>
      <c r="AH140">
        <v>3.9775</v>
      </c>
      <c r="AI140">
        <v>19.0992</v>
      </c>
      <c r="AJ140">
        <v>6.4706999999999999</v>
      </c>
      <c r="AK140">
        <v>46.933199999999999</v>
      </c>
      <c r="AL140" t="s">
        <v>82</v>
      </c>
      <c r="AM140">
        <v>40.795000000000002</v>
      </c>
      <c r="AN140" t="s">
        <v>82</v>
      </c>
      <c r="AO140" t="s">
        <v>82</v>
      </c>
      <c r="AP140">
        <v>7.1803999999999997</v>
      </c>
      <c r="AQ140">
        <v>3.4186000000000001</v>
      </c>
      <c r="AR140">
        <v>3.4996</v>
      </c>
      <c r="AS140" t="s">
        <v>82</v>
      </c>
      <c r="AT140">
        <v>19.747199999999999</v>
      </c>
      <c r="AU140">
        <v>8.3190000000000008</v>
      </c>
      <c r="AV140">
        <v>7.0776000000000003</v>
      </c>
      <c r="AW140">
        <v>15.1957</v>
      </c>
      <c r="AX140">
        <v>4.5648999999999997</v>
      </c>
      <c r="AY140">
        <v>18.4451</v>
      </c>
      <c r="AZ140" t="s">
        <v>82</v>
      </c>
      <c r="BA140">
        <v>1.1017999999999999</v>
      </c>
      <c r="BB140">
        <v>3.1486000000000001</v>
      </c>
      <c r="BC140">
        <v>2.823</v>
      </c>
      <c r="BD140">
        <v>6.2210000000000001</v>
      </c>
      <c r="BE140" t="s">
        <v>82</v>
      </c>
      <c r="BF140">
        <v>5.8658000000000001</v>
      </c>
      <c r="BG140">
        <v>35.912100000000002</v>
      </c>
      <c r="BH140" t="s">
        <v>82</v>
      </c>
      <c r="BI140" t="s">
        <v>82</v>
      </c>
      <c r="BJ140" t="s">
        <v>82</v>
      </c>
      <c r="BK140" t="s">
        <v>82</v>
      </c>
      <c r="BL140">
        <v>12.0524</v>
      </c>
      <c r="BM140" t="s">
        <v>82</v>
      </c>
      <c r="BN140" t="s">
        <v>82</v>
      </c>
      <c r="BO140">
        <v>11.095800000000001</v>
      </c>
      <c r="BP140">
        <v>10.3781</v>
      </c>
      <c r="BQ140" t="s">
        <v>82</v>
      </c>
      <c r="BR140" t="s">
        <v>82</v>
      </c>
      <c r="BS140">
        <v>1.9502999999999999</v>
      </c>
      <c r="BT140">
        <v>7.3061999999999996</v>
      </c>
      <c r="BU140">
        <v>19.948499999999999</v>
      </c>
      <c r="BV140">
        <v>17.605899999999998</v>
      </c>
      <c r="BW140">
        <v>30.404800000000002</v>
      </c>
      <c r="BX140">
        <v>45.950400000000002</v>
      </c>
      <c r="BY140" t="s">
        <v>82</v>
      </c>
      <c r="BZ140">
        <v>5.5975000000000001</v>
      </c>
      <c r="CA140" t="s">
        <v>82</v>
      </c>
      <c r="CB140" t="s">
        <v>82</v>
      </c>
      <c r="CC140">
        <v>23.9815</v>
      </c>
      <c r="CD140">
        <v>7.8117000000000001</v>
      </c>
    </row>
    <row r="141" spans="1:82" x14ac:dyDescent="0.25">
      <c r="A141" s="1">
        <v>42216</v>
      </c>
      <c r="B141">
        <v>15.343500000000001</v>
      </c>
      <c r="C141">
        <v>4.8224999999999998</v>
      </c>
      <c r="D141" t="s">
        <v>82</v>
      </c>
      <c r="E141">
        <v>6.6070000000000002</v>
      </c>
      <c r="F141">
        <v>1.0592999999999999</v>
      </c>
      <c r="G141">
        <v>7.3867000000000003</v>
      </c>
      <c r="H141">
        <v>11.2027</v>
      </c>
      <c r="I141">
        <v>2.0764</v>
      </c>
      <c r="J141">
        <v>4.4191000000000003</v>
      </c>
      <c r="K141">
        <v>5.9554999999999998</v>
      </c>
      <c r="L141">
        <v>11.849600000000001</v>
      </c>
      <c r="M141" t="s">
        <v>82</v>
      </c>
      <c r="N141">
        <v>6.3005000000000004</v>
      </c>
      <c r="O141" t="s">
        <v>82</v>
      </c>
      <c r="P141">
        <v>4.1283000000000003</v>
      </c>
      <c r="Q141" t="s">
        <v>82</v>
      </c>
      <c r="R141">
        <v>1.4281999999999999</v>
      </c>
      <c r="S141" t="s">
        <v>82</v>
      </c>
      <c r="T141">
        <v>9.5615000000000006</v>
      </c>
      <c r="U141">
        <v>11.170199999999999</v>
      </c>
      <c r="V141">
        <v>2.4929000000000001</v>
      </c>
      <c r="W141">
        <v>41.136699999999998</v>
      </c>
      <c r="X141">
        <v>18.627199999999998</v>
      </c>
      <c r="Y141">
        <v>4.4141000000000004</v>
      </c>
      <c r="Z141" t="s">
        <v>82</v>
      </c>
      <c r="AA141" t="s">
        <v>82</v>
      </c>
      <c r="AB141">
        <v>3.2566999999999999</v>
      </c>
      <c r="AC141">
        <v>1.593</v>
      </c>
      <c r="AD141">
        <v>7.6797000000000004</v>
      </c>
      <c r="AE141">
        <v>39.542900000000003</v>
      </c>
      <c r="AF141">
        <v>37.188400000000001</v>
      </c>
      <c r="AG141">
        <v>29.806000000000001</v>
      </c>
      <c r="AH141">
        <v>3.9582999999999999</v>
      </c>
      <c r="AI141">
        <v>18.734100000000002</v>
      </c>
      <c r="AJ141">
        <v>5.0971000000000002</v>
      </c>
      <c r="AK141">
        <v>25.787500000000001</v>
      </c>
      <c r="AL141" t="s">
        <v>82</v>
      </c>
      <c r="AM141">
        <v>36.522599999999997</v>
      </c>
      <c r="AN141" t="s">
        <v>82</v>
      </c>
      <c r="AO141" t="s">
        <v>82</v>
      </c>
      <c r="AP141">
        <v>7.6024000000000003</v>
      </c>
      <c r="AQ141">
        <v>3.2229000000000001</v>
      </c>
      <c r="AR141">
        <v>3.3854000000000002</v>
      </c>
      <c r="AS141" t="s">
        <v>82</v>
      </c>
      <c r="AT141">
        <v>19.0289</v>
      </c>
      <c r="AU141">
        <v>8.3190000000000008</v>
      </c>
      <c r="AV141">
        <v>7.218</v>
      </c>
      <c r="AW141">
        <v>15.5116</v>
      </c>
      <c r="AX141">
        <v>4.5006000000000004</v>
      </c>
      <c r="AY141">
        <v>18.125299999999999</v>
      </c>
      <c r="AZ141" t="s">
        <v>82</v>
      </c>
      <c r="BA141">
        <v>1.0952</v>
      </c>
      <c r="BB141">
        <v>3.1486000000000001</v>
      </c>
      <c r="BC141">
        <v>2.823</v>
      </c>
      <c r="BD141">
        <v>6.1673999999999998</v>
      </c>
      <c r="BE141" t="s">
        <v>82</v>
      </c>
      <c r="BF141">
        <v>5.5159000000000002</v>
      </c>
      <c r="BG141">
        <v>38.985399999999998</v>
      </c>
      <c r="BH141" t="s">
        <v>82</v>
      </c>
      <c r="BI141" t="s">
        <v>82</v>
      </c>
      <c r="BJ141" t="s">
        <v>82</v>
      </c>
      <c r="BK141" t="s">
        <v>82</v>
      </c>
      <c r="BL141">
        <v>11.0799</v>
      </c>
      <c r="BM141" t="s">
        <v>82</v>
      </c>
      <c r="BN141" t="s">
        <v>82</v>
      </c>
      <c r="BO141">
        <v>11.748100000000001</v>
      </c>
      <c r="BP141">
        <v>10.5581</v>
      </c>
      <c r="BQ141" t="s">
        <v>82</v>
      </c>
      <c r="BR141" t="s">
        <v>82</v>
      </c>
      <c r="BS141">
        <v>1.9853000000000001</v>
      </c>
      <c r="BT141">
        <v>6.6997</v>
      </c>
      <c r="BU141">
        <v>17.933199999999999</v>
      </c>
      <c r="BV141">
        <v>18.830500000000001</v>
      </c>
      <c r="BW141">
        <v>30.404800000000002</v>
      </c>
      <c r="BX141">
        <v>45.950400000000002</v>
      </c>
      <c r="BY141" t="s">
        <v>82</v>
      </c>
      <c r="BZ141">
        <v>5.8502000000000001</v>
      </c>
      <c r="CA141" t="s">
        <v>82</v>
      </c>
      <c r="CB141" t="s">
        <v>82</v>
      </c>
      <c r="CC141">
        <v>23.770600000000002</v>
      </c>
      <c r="CD141">
        <v>6.1626000000000003</v>
      </c>
    </row>
    <row r="142" spans="1:82" x14ac:dyDescent="0.25">
      <c r="A142" s="1">
        <v>42247</v>
      </c>
      <c r="B142">
        <v>15.0517</v>
      </c>
      <c r="C142">
        <v>4.4880000000000004</v>
      </c>
      <c r="D142" t="s">
        <v>82</v>
      </c>
      <c r="E142">
        <v>6.6070000000000002</v>
      </c>
      <c r="F142">
        <v>1.0592999999999999</v>
      </c>
      <c r="G142">
        <v>7.5849000000000002</v>
      </c>
      <c r="H142">
        <v>11.7262</v>
      </c>
      <c r="I142">
        <v>1.6919</v>
      </c>
      <c r="J142">
        <v>4.0239000000000003</v>
      </c>
      <c r="K142">
        <v>5.4550000000000001</v>
      </c>
      <c r="L142">
        <v>11.849600000000001</v>
      </c>
      <c r="M142" t="s">
        <v>82</v>
      </c>
      <c r="N142">
        <v>6.3005000000000004</v>
      </c>
      <c r="O142" t="s">
        <v>82</v>
      </c>
      <c r="P142">
        <v>4.6319999999999997</v>
      </c>
      <c r="Q142" t="s">
        <v>82</v>
      </c>
      <c r="R142">
        <v>1.1376999999999999</v>
      </c>
      <c r="S142" t="s">
        <v>82</v>
      </c>
      <c r="T142">
        <v>8.7032000000000007</v>
      </c>
      <c r="U142">
        <v>9.0960999999999999</v>
      </c>
      <c r="V142">
        <v>2.2562000000000002</v>
      </c>
      <c r="W142">
        <v>41.136699999999998</v>
      </c>
      <c r="X142">
        <v>18.627199999999998</v>
      </c>
      <c r="Y142">
        <v>3.5150000000000001</v>
      </c>
      <c r="Z142" t="s">
        <v>82</v>
      </c>
      <c r="AA142" t="s">
        <v>82</v>
      </c>
      <c r="AB142">
        <v>2.9415</v>
      </c>
      <c r="AC142">
        <v>1.4239999999999999</v>
      </c>
      <c r="AD142">
        <v>7.2051999999999996</v>
      </c>
      <c r="AE142">
        <v>38.085700000000003</v>
      </c>
      <c r="AF142">
        <v>37.188400000000001</v>
      </c>
      <c r="AG142">
        <v>28.240600000000001</v>
      </c>
      <c r="AH142">
        <v>3.9979</v>
      </c>
      <c r="AI142">
        <v>17.3764</v>
      </c>
      <c r="AJ142">
        <v>4.5835999999999997</v>
      </c>
      <c r="AK142">
        <v>22.3491</v>
      </c>
      <c r="AL142" t="s">
        <v>82</v>
      </c>
      <c r="AM142">
        <v>29.6904</v>
      </c>
      <c r="AN142" t="s">
        <v>82</v>
      </c>
      <c r="AO142" t="s">
        <v>82</v>
      </c>
      <c r="AP142">
        <v>6.9382999999999999</v>
      </c>
      <c r="AQ142">
        <v>2.8249</v>
      </c>
      <c r="AR142">
        <v>3.0274000000000001</v>
      </c>
      <c r="AS142" t="s">
        <v>82</v>
      </c>
      <c r="AT142">
        <v>17.216699999999999</v>
      </c>
      <c r="AU142">
        <v>8.3190000000000008</v>
      </c>
      <c r="AV142">
        <v>5.1127000000000002</v>
      </c>
      <c r="AW142">
        <v>15.165100000000001</v>
      </c>
      <c r="AX142">
        <v>3.7231999999999998</v>
      </c>
      <c r="AY142">
        <v>16</v>
      </c>
      <c r="AZ142" t="s">
        <v>82</v>
      </c>
      <c r="BA142">
        <v>1.0952</v>
      </c>
      <c r="BB142">
        <v>3.1486000000000001</v>
      </c>
      <c r="BC142">
        <v>2.823</v>
      </c>
      <c r="BD142">
        <v>5.3630000000000004</v>
      </c>
      <c r="BE142" t="s">
        <v>82</v>
      </c>
      <c r="BF142">
        <v>4.7153</v>
      </c>
      <c r="BG142">
        <v>35.571599999999997</v>
      </c>
      <c r="BH142" t="s">
        <v>82</v>
      </c>
      <c r="BI142" t="s">
        <v>82</v>
      </c>
      <c r="BJ142" t="s">
        <v>82</v>
      </c>
      <c r="BK142" t="s">
        <v>82</v>
      </c>
      <c r="BL142">
        <v>8.8362999999999996</v>
      </c>
      <c r="BM142" t="s">
        <v>82</v>
      </c>
      <c r="BN142" t="s">
        <v>82</v>
      </c>
      <c r="BO142">
        <v>10.577999999999999</v>
      </c>
      <c r="BP142">
        <v>9.6522000000000006</v>
      </c>
      <c r="BQ142" t="s">
        <v>82</v>
      </c>
      <c r="BR142" t="s">
        <v>82</v>
      </c>
      <c r="BS142">
        <v>1.7532000000000001</v>
      </c>
      <c r="BT142">
        <v>6.2788000000000004</v>
      </c>
      <c r="BU142">
        <v>16.297999999999998</v>
      </c>
      <c r="BV142">
        <v>17.212900000000001</v>
      </c>
      <c r="BW142">
        <v>30.404800000000002</v>
      </c>
      <c r="BX142">
        <v>45.950400000000002</v>
      </c>
      <c r="BY142" t="s">
        <v>82</v>
      </c>
      <c r="BZ142">
        <v>5.2359</v>
      </c>
      <c r="CA142" t="s">
        <v>82</v>
      </c>
      <c r="CB142" t="s">
        <v>82</v>
      </c>
      <c r="CC142">
        <v>21.178599999999999</v>
      </c>
      <c r="CD142">
        <v>5.4118000000000004</v>
      </c>
    </row>
    <row r="143" spans="1:82" x14ac:dyDescent="0.25">
      <c r="A143" s="1">
        <v>42277</v>
      </c>
      <c r="B143">
        <v>15.2277</v>
      </c>
      <c r="C143">
        <v>4.0750000000000002</v>
      </c>
      <c r="D143" t="s">
        <v>82</v>
      </c>
      <c r="E143">
        <v>6.6070000000000002</v>
      </c>
      <c r="F143">
        <v>1.0592999999999999</v>
      </c>
      <c r="G143">
        <v>6.7609000000000004</v>
      </c>
      <c r="H143">
        <v>4.5285000000000002</v>
      </c>
      <c r="I143">
        <v>1.4379999999999999</v>
      </c>
      <c r="J143">
        <v>3.7227999999999999</v>
      </c>
      <c r="K143">
        <v>4.4885000000000002</v>
      </c>
      <c r="L143">
        <v>11.849600000000001</v>
      </c>
      <c r="M143" t="s">
        <v>82</v>
      </c>
      <c r="N143">
        <v>6.3005000000000004</v>
      </c>
      <c r="O143" t="s">
        <v>82</v>
      </c>
      <c r="P143">
        <v>3.0876999999999999</v>
      </c>
      <c r="Q143" t="s">
        <v>82</v>
      </c>
      <c r="R143">
        <v>1.0134000000000001</v>
      </c>
      <c r="S143" t="s">
        <v>82</v>
      </c>
      <c r="T143">
        <v>7.2023000000000001</v>
      </c>
      <c r="U143">
        <v>7.2417999999999996</v>
      </c>
      <c r="V143">
        <v>2.5680999999999998</v>
      </c>
      <c r="W143">
        <v>41.136699999999998</v>
      </c>
      <c r="X143">
        <v>18.627199999999998</v>
      </c>
      <c r="Y143">
        <v>12.8222</v>
      </c>
      <c r="Z143" t="s">
        <v>82</v>
      </c>
      <c r="AA143" t="s">
        <v>82</v>
      </c>
      <c r="AB143">
        <v>3.1315</v>
      </c>
      <c r="AC143">
        <v>1.7493000000000001</v>
      </c>
      <c r="AD143">
        <v>8.2524999999999995</v>
      </c>
      <c r="AE143">
        <v>313.03280000000001</v>
      </c>
      <c r="AF143">
        <v>37.188400000000001</v>
      </c>
      <c r="AG143">
        <v>52.6355</v>
      </c>
      <c r="AH143">
        <v>4.4767000000000001</v>
      </c>
      <c r="AI143">
        <v>16.253900000000002</v>
      </c>
      <c r="AJ143">
        <v>4.9589999999999996</v>
      </c>
      <c r="AK143">
        <v>22.943100000000001</v>
      </c>
      <c r="AL143" t="s">
        <v>82</v>
      </c>
      <c r="AM143">
        <v>38.249099999999999</v>
      </c>
      <c r="AN143" t="s">
        <v>82</v>
      </c>
      <c r="AO143" t="s">
        <v>82</v>
      </c>
      <c r="AP143">
        <v>5.6096000000000004</v>
      </c>
      <c r="AQ143">
        <v>2.5047000000000001</v>
      </c>
      <c r="AR143">
        <v>2.6396999999999999</v>
      </c>
      <c r="AS143" t="s">
        <v>82</v>
      </c>
      <c r="AT143">
        <v>15.780099999999999</v>
      </c>
      <c r="AU143">
        <v>8.3190000000000008</v>
      </c>
      <c r="AV143">
        <v>3.5689000000000002</v>
      </c>
      <c r="AW143">
        <v>13.6157</v>
      </c>
      <c r="AX143">
        <v>3.4889000000000001</v>
      </c>
      <c r="AY143">
        <v>16.9255</v>
      </c>
      <c r="AZ143" t="s">
        <v>82</v>
      </c>
      <c r="BA143">
        <v>1.0952</v>
      </c>
      <c r="BB143">
        <v>3.1486000000000001</v>
      </c>
      <c r="BC143">
        <v>2.823</v>
      </c>
      <c r="BD143">
        <v>5.7778</v>
      </c>
      <c r="BE143" t="s">
        <v>82</v>
      </c>
      <c r="BF143">
        <v>4.3627000000000002</v>
      </c>
      <c r="BG143">
        <v>33.452800000000003</v>
      </c>
      <c r="BH143" t="s">
        <v>82</v>
      </c>
      <c r="BI143" t="s">
        <v>82</v>
      </c>
      <c r="BJ143" t="s">
        <v>82</v>
      </c>
      <c r="BK143" t="s">
        <v>82</v>
      </c>
      <c r="BL143">
        <v>9.6210000000000004</v>
      </c>
      <c r="BM143" t="s">
        <v>82</v>
      </c>
      <c r="BN143" t="s">
        <v>82</v>
      </c>
      <c r="BO143">
        <v>77.624899999999997</v>
      </c>
      <c r="BP143">
        <v>9.7531999999999996</v>
      </c>
      <c r="BQ143" t="s">
        <v>82</v>
      </c>
      <c r="BR143" t="s">
        <v>82</v>
      </c>
      <c r="BS143">
        <v>2.6789000000000001</v>
      </c>
      <c r="BT143">
        <v>5.3323</v>
      </c>
      <c r="BU143">
        <v>15.275499999999999</v>
      </c>
      <c r="BV143">
        <v>18.4892</v>
      </c>
      <c r="BW143">
        <v>30.404800000000002</v>
      </c>
      <c r="BX143">
        <v>45.950400000000002</v>
      </c>
      <c r="BY143" t="s">
        <v>82</v>
      </c>
      <c r="BZ143">
        <v>5.3646000000000003</v>
      </c>
      <c r="CA143" t="s">
        <v>82</v>
      </c>
      <c r="CB143" t="s">
        <v>82</v>
      </c>
      <c r="CC143">
        <v>19.467700000000001</v>
      </c>
      <c r="CD143">
        <v>6.2789000000000001</v>
      </c>
    </row>
    <row r="144" spans="1:82" x14ac:dyDescent="0.25">
      <c r="A144" s="1">
        <v>42307</v>
      </c>
      <c r="B144">
        <v>14.9689</v>
      </c>
      <c r="C144">
        <v>4.6904000000000003</v>
      </c>
      <c r="D144" t="s">
        <v>82</v>
      </c>
      <c r="E144">
        <v>6.6070000000000002</v>
      </c>
      <c r="F144">
        <v>1.0592999999999999</v>
      </c>
      <c r="G144">
        <v>7.1345999999999998</v>
      </c>
      <c r="H144">
        <v>4.6593</v>
      </c>
      <c r="I144">
        <v>1.5107999999999999</v>
      </c>
      <c r="J144">
        <v>3.6970999999999998</v>
      </c>
      <c r="K144">
        <v>4.8124000000000002</v>
      </c>
      <c r="L144">
        <v>11.849600000000001</v>
      </c>
      <c r="M144" t="s">
        <v>82</v>
      </c>
      <c r="N144">
        <v>6.3005000000000004</v>
      </c>
      <c r="O144" t="s">
        <v>82</v>
      </c>
      <c r="P144">
        <v>4.0343</v>
      </c>
      <c r="Q144" t="s">
        <v>82</v>
      </c>
      <c r="R144">
        <v>1.0381</v>
      </c>
      <c r="S144" t="s">
        <v>82</v>
      </c>
      <c r="T144">
        <v>9.2106999999999992</v>
      </c>
      <c r="U144">
        <v>7.5437000000000003</v>
      </c>
      <c r="V144">
        <v>2.6204999999999998</v>
      </c>
      <c r="W144">
        <v>41.136699999999998</v>
      </c>
      <c r="X144">
        <v>18.627199999999998</v>
      </c>
      <c r="Y144">
        <v>13.3886</v>
      </c>
      <c r="Z144" t="s">
        <v>82</v>
      </c>
      <c r="AA144" t="s">
        <v>82</v>
      </c>
      <c r="AB144">
        <v>3.3927</v>
      </c>
      <c r="AC144">
        <v>1.7105999999999999</v>
      </c>
      <c r="AD144">
        <v>8.2794000000000008</v>
      </c>
      <c r="AE144">
        <v>347.15949999999998</v>
      </c>
      <c r="AF144">
        <v>37.188400000000001</v>
      </c>
      <c r="AG144">
        <v>52.444099999999999</v>
      </c>
      <c r="AH144">
        <v>4.5467000000000004</v>
      </c>
      <c r="AI144">
        <v>16.393999999999998</v>
      </c>
      <c r="AJ144">
        <v>4.9589999999999996</v>
      </c>
      <c r="AK144">
        <v>22.943100000000001</v>
      </c>
      <c r="AL144" t="s">
        <v>82</v>
      </c>
      <c r="AM144">
        <v>43.8063</v>
      </c>
      <c r="AN144" t="s">
        <v>82</v>
      </c>
      <c r="AO144" t="s">
        <v>82</v>
      </c>
      <c r="AP144">
        <v>6.1044999999999998</v>
      </c>
      <c r="AQ144">
        <v>2.5257999999999998</v>
      </c>
      <c r="AR144">
        <v>2.6372</v>
      </c>
      <c r="AS144" t="s">
        <v>82</v>
      </c>
      <c r="AT144">
        <v>15.8658</v>
      </c>
      <c r="AU144">
        <v>8.3190000000000008</v>
      </c>
      <c r="AV144">
        <v>3.5689000000000002</v>
      </c>
      <c r="AW144">
        <v>14.119400000000001</v>
      </c>
      <c r="AX144">
        <v>4.2508999999999997</v>
      </c>
      <c r="AY144">
        <v>16.793700000000001</v>
      </c>
      <c r="AZ144" t="s">
        <v>82</v>
      </c>
      <c r="BA144">
        <v>1.046</v>
      </c>
      <c r="BB144">
        <v>3.1486000000000001</v>
      </c>
      <c r="BC144">
        <v>2.823</v>
      </c>
      <c r="BD144">
        <v>7.0416999999999996</v>
      </c>
      <c r="BE144" t="s">
        <v>82</v>
      </c>
      <c r="BF144">
        <v>4.7973999999999997</v>
      </c>
      <c r="BG144">
        <v>34.214300000000001</v>
      </c>
      <c r="BH144" t="s">
        <v>82</v>
      </c>
      <c r="BI144" t="s">
        <v>82</v>
      </c>
      <c r="BJ144" t="s">
        <v>82</v>
      </c>
      <c r="BK144" t="s">
        <v>82</v>
      </c>
      <c r="BL144">
        <v>10.2949</v>
      </c>
      <c r="BM144" t="s">
        <v>82</v>
      </c>
      <c r="BN144" t="s">
        <v>82</v>
      </c>
      <c r="BO144">
        <v>82.035399999999996</v>
      </c>
      <c r="BP144">
        <v>9.3826999999999998</v>
      </c>
      <c r="BQ144" t="s">
        <v>82</v>
      </c>
      <c r="BR144" t="s">
        <v>82</v>
      </c>
      <c r="BS144">
        <v>2.7955000000000001</v>
      </c>
      <c r="BT144">
        <v>5.9996999999999998</v>
      </c>
      <c r="BU144">
        <v>17.318000000000001</v>
      </c>
      <c r="BV144">
        <v>18.544599999999999</v>
      </c>
      <c r="BW144">
        <v>30.404800000000002</v>
      </c>
      <c r="BX144">
        <v>45.950400000000002</v>
      </c>
      <c r="BY144" t="s">
        <v>82</v>
      </c>
      <c r="BZ144">
        <v>5.8749000000000002</v>
      </c>
      <c r="CA144" t="s">
        <v>82</v>
      </c>
      <c r="CB144" t="s">
        <v>82</v>
      </c>
      <c r="CC144">
        <v>18.144600000000001</v>
      </c>
      <c r="CD144">
        <v>6.8845000000000001</v>
      </c>
    </row>
    <row r="145" spans="1:82" x14ac:dyDescent="0.25">
      <c r="A145" s="1">
        <v>42338</v>
      </c>
      <c r="B145">
        <v>14.616099999999999</v>
      </c>
      <c r="C145">
        <v>4.5667999999999997</v>
      </c>
      <c r="D145" t="s">
        <v>82</v>
      </c>
      <c r="E145">
        <v>6.6070000000000002</v>
      </c>
      <c r="F145">
        <v>1.0592999999999999</v>
      </c>
      <c r="G145">
        <v>7.4744000000000002</v>
      </c>
      <c r="H145">
        <v>4.7138999999999998</v>
      </c>
      <c r="I145">
        <v>1.5553999999999999</v>
      </c>
      <c r="J145">
        <v>3.7911999999999999</v>
      </c>
      <c r="K145">
        <v>4.6984000000000004</v>
      </c>
      <c r="L145">
        <v>11.849600000000001</v>
      </c>
      <c r="M145" t="s">
        <v>82</v>
      </c>
      <c r="N145">
        <v>6.3005000000000004</v>
      </c>
      <c r="O145" t="s">
        <v>82</v>
      </c>
      <c r="P145">
        <v>4.8567</v>
      </c>
      <c r="Q145" t="s">
        <v>82</v>
      </c>
      <c r="R145">
        <v>0.95689999999999997</v>
      </c>
      <c r="S145" t="s">
        <v>82</v>
      </c>
      <c r="T145">
        <v>8.6786999999999992</v>
      </c>
      <c r="U145">
        <v>7.6654</v>
      </c>
      <c r="V145">
        <v>2.2879999999999998</v>
      </c>
      <c r="W145">
        <v>41.136699999999998</v>
      </c>
      <c r="X145">
        <v>18.627199999999998</v>
      </c>
      <c r="Y145">
        <v>16.8629</v>
      </c>
      <c r="Z145" t="s">
        <v>82</v>
      </c>
      <c r="AA145" t="s">
        <v>82</v>
      </c>
      <c r="AB145">
        <v>2.7982</v>
      </c>
      <c r="AC145">
        <v>1.6768000000000001</v>
      </c>
      <c r="AD145">
        <v>8.2887000000000004</v>
      </c>
      <c r="AE145">
        <v>373.18419999999998</v>
      </c>
      <c r="AF145">
        <v>37.188400000000001</v>
      </c>
      <c r="AG145">
        <v>51.6785</v>
      </c>
      <c r="AH145">
        <v>4.6406000000000001</v>
      </c>
      <c r="AI145">
        <v>16.213899999999999</v>
      </c>
      <c r="AJ145">
        <v>4.9589999999999996</v>
      </c>
      <c r="AK145">
        <v>22.943100000000001</v>
      </c>
      <c r="AL145" t="s">
        <v>82</v>
      </c>
      <c r="AM145">
        <v>56.072000000000003</v>
      </c>
      <c r="AN145" t="s">
        <v>82</v>
      </c>
      <c r="AO145" t="s">
        <v>82</v>
      </c>
      <c r="AP145">
        <v>6.2278000000000002</v>
      </c>
      <c r="AQ145">
        <v>2.5432999999999999</v>
      </c>
      <c r="AR145">
        <v>2.7703000000000002</v>
      </c>
      <c r="AS145" t="s">
        <v>82</v>
      </c>
      <c r="AT145">
        <v>15.0082</v>
      </c>
      <c r="AU145">
        <v>8.3190000000000008</v>
      </c>
      <c r="AV145">
        <v>3.5689000000000002</v>
      </c>
      <c r="AW145">
        <v>14.923299999999999</v>
      </c>
      <c r="AX145">
        <v>4.7321</v>
      </c>
      <c r="AY145">
        <v>17.005299999999998</v>
      </c>
      <c r="AZ145" t="s">
        <v>82</v>
      </c>
      <c r="BA145">
        <v>1.046</v>
      </c>
      <c r="BB145">
        <v>3.1486000000000001</v>
      </c>
      <c r="BC145">
        <v>2.823</v>
      </c>
      <c r="BD145">
        <v>8.1250999999999998</v>
      </c>
      <c r="BE145" t="s">
        <v>82</v>
      </c>
      <c r="BF145">
        <v>4.8285</v>
      </c>
      <c r="BG145">
        <v>33.923400000000001</v>
      </c>
      <c r="BH145" t="s">
        <v>82</v>
      </c>
      <c r="BI145" t="s">
        <v>82</v>
      </c>
      <c r="BJ145" t="s">
        <v>82</v>
      </c>
      <c r="BK145" t="s">
        <v>82</v>
      </c>
      <c r="BL145">
        <v>10.5206</v>
      </c>
      <c r="BM145" t="s">
        <v>82</v>
      </c>
      <c r="BN145" t="s">
        <v>82</v>
      </c>
      <c r="BO145">
        <v>92.718599999999995</v>
      </c>
      <c r="BP145">
        <v>9.3880999999999997</v>
      </c>
      <c r="BQ145" t="s">
        <v>82</v>
      </c>
      <c r="BR145" t="s">
        <v>82</v>
      </c>
      <c r="BS145">
        <v>2.4752000000000001</v>
      </c>
      <c r="BT145">
        <v>5.4317000000000002</v>
      </c>
      <c r="BU145">
        <v>16.963200000000001</v>
      </c>
      <c r="BV145">
        <v>17.3627</v>
      </c>
      <c r="BW145">
        <v>30.404800000000002</v>
      </c>
      <c r="BX145">
        <v>45.950400000000002</v>
      </c>
      <c r="BY145" t="s">
        <v>82</v>
      </c>
      <c r="BZ145">
        <v>5.6237000000000004</v>
      </c>
      <c r="CA145" t="s">
        <v>82</v>
      </c>
      <c r="CB145" t="s">
        <v>82</v>
      </c>
      <c r="CC145">
        <v>19.152699999999999</v>
      </c>
      <c r="CD145">
        <v>5.9715999999999996</v>
      </c>
    </row>
    <row r="146" spans="1:82" x14ac:dyDescent="0.25">
      <c r="A146" s="1">
        <v>42369</v>
      </c>
      <c r="B146">
        <v>14.6325</v>
      </c>
      <c r="C146">
        <v>9.3439999999999994</v>
      </c>
      <c r="D146" t="s">
        <v>82</v>
      </c>
      <c r="E146">
        <v>6.6070000000000002</v>
      </c>
      <c r="F146">
        <v>1.0592999999999999</v>
      </c>
      <c r="G146">
        <v>7.0674999999999999</v>
      </c>
      <c r="H146">
        <v>5.9804000000000004</v>
      </c>
      <c r="I146">
        <v>1.4733000000000001</v>
      </c>
      <c r="J146">
        <v>3.2789000000000001</v>
      </c>
      <c r="K146">
        <v>4.5339</v>
      </c>
      <c r="L146">
        <v>11.849600000000001</v>
      </c>
      <c r="M146" t="s">
        <v>82</v>
      </c>
      <c r="N146">
        <v>6.3005000000000004</v>
      </c>
      <c r="O146" t="s">
        <v>82</v>
      </c>
      <c r="P146">
        <v>5.0933000000000002</v>
      </c>
      <c r="Q146" t="s">
        <v>82</v>
      </c>
      <c r="R146">
        <v>1.1889000000000001</v>
      </c>
      <c r="S146" t="s">
        <v>82</v>
      </c>
      <c r="T146">
        <v>9.3800000000000008</v>
      </c>
      <c r="U146">
        <v>9.1579999999999995</v>
      </c>
      <c r="V146">
        <v>1.6532</v>
      </c>
      <c r="W146">
        <v>11.6097</v>
      </c>
      <c r="X146">
        <v>18.627199999999998</v>
      </c>
      <c r="Y146">
        <v>14.831099999999999</v>
      </c>
      <c r="Z146" t="s">
        <v>82</v>
      </c>
      <c r="AA146" t="s">
        <v>82</v>
      </c>
      <c r="AB146">
        <v>3.1366000000000001</v>
      </c>
      <c r="AC146">
        <v>2.0752999999999999</v>
      </c>
      <c r="AD146">
        <v>7.6452999999999998</v>
      </c>
      <c r="AE146">
        <v>87.75</v>
      </c>
      <c r="AF146">
        <v>0.54249999999999998</v>
      </c>
      <c r="AG146">
        <v>53.592500000000001</v>
      </c>
      <c r="AH146">
        <v>6.7430000000000003</v>
      </c>
      <c r="AI146">
        <v>13.9964</v>
      </c>
      <c r="AJ146">
        <v>4.9589999999999996</v>
      </c>
      <c r="AK146">
        <v>22.943100000000001</v>
      </c>
      <c r="AL146" t="s">
        <v>82</v>
      </c>
      <c r="AM146">
        <v>269.8331</v>
      </c>
      <c r="AN146" t="s">
        <v>82</v>
      </c>
      <c r="AO146" t="s">
        <v>82</v>
      </c>
      <c r="AP146">
        <v>6.3692000000000002</v>
      </c>
      <c r="AQ146">
        <v>2.6313</v>
      </c>
      <c r="AR146">
        <v>2.7805</v>
      </c>
      <c r="AS146" t="s">
        <v>82</v>
      </c>
      <c r="AT146">
        <v>13.9039</v>
      </c>
      <c r="AU146">
        <v>8.3190000000000008</v>
      </c>
      <c r="AV146">
        <v>3.5689000000000002</v>
      </c>
      <c r="AW146">
        <v>17.0091</v>
      </c>
      <c r="AX146">
        <v>4.6490999999999998</v>
      </c>
      <c r="AY146">
        <v>14.857100000000001</v>
      </c>
      <c r="AZ146" t="s">
        <v>82</v>
      </c>
      <c r="BA146">
        <v>1.046</v>
      </c>
      <c r="BB146">
        <v>3.1486000000000001</v>
      </c>
      <c r="BC146">
        <v>2.823</v>
      </c>
      <c r="BD146">
        <v>10.7685</v>
      </c>
      <c r="BE146" t="s">
        <v>82</v>
      </c>
      <c r="BF146">
        <v>4.2565999999999997</v>
      </c>
      <c r="BG146">
        <v>30.456299999999999</v>
      </c>
      <c r="BH146" t="s">
        <v>82</v>
      </c>
      <c r="BI146" t="s">
        <v>82</v>
      </c>
      <c r="BJ146" t="s">
        <v>82</v>
      </c>
      <c r="BK146" t="s">
        <v>82</v>
      </c>
      <c r="BL146">
        <v>9.7500999999999998</v>
      </c>
      <c r="BM146" t="s">
        <v>82</v>
      </c>
      <c r="BN146" t="s">
        <v>82</v>
      </c>
      <c r="BO146">
        <v>18.4788</v>
      </c>
      <c r="BP146">
        <v>7.6231999999999998</v>
      </c>
      <c r="BQ146" t="s">
        <v>82</v>
      </c>
      <c r="BR146" t="s">
        <v>82</v>
      </c>
      <c r="BS146">
        <v>2.1865000000000001</v>
      </c>
      <c r="BT146">
        <v>4.8036000000000003</v>
      </c>
      <c r="BU146">
        <v>22.057200000000002</v>
      </c>
      <c r="BV146">
        <v>15.297000000000001</v>
      </c>
      <c r="BW146">
        <v>30.404800000000002</v>
      </c>
      <c r="BX146">
        <v>45.950400000000002</v>
      </c>
      <c r="BY146" t="s">
        <v>82</v>
      </c>
      <c r="BZ146">
        <v>7.2047999999999996</v>
      </c>
      <c r="CA146" t="s">
        <v>82</v>
      </c>
      <c r="CB146" t="s">
        <v>82</v>
      </c>
      <c r="CC146">
        <v>16.936399999999999</v>
      </c>
      <c r="CD146">
        <v>6.5979999999999999</v>
      </c>
    </row>
    <row r="147" spans="1:82" x14ac:dyDescent="0.25">
      <c r="A147" s="1">
        <v>42398</v>
      </c>
      <c r="B147">
        <v>15.2965</v>
      </c>
      <c r="C147">
        <v>8.7202999999999999</v>
      </c>
      <c r="D147" t="s">
        <v>82</v>
      </c>
      <c r="E147">
        <v>6.6070000000000002</v>
      </c>
      <c r="F147">
        <v>1.0592999999999999</v>
      </c>
      <c r="G147">
        <v>6.3944000000000001</v>
      </c>
      <c r="H147">
        <v>5.6344000000000003</v>
      </c>
      <c r="I147">
        <v>1.3844000000000001</v>
      </c>
      <c r="J147">
        <v>3.1360000000000001</v>
      </c>
      <c r="K147">
        <v>4.3102</v>
      </c>
      <c r="L147">
        <v>11.849600000000001</v>
      </c>
      <c r="M147" t="s">
        <v>82</v>
      </c>
      <c r="N147">
        <v>6.3005000000000004</v>
      </c>
      <c r="O147" t="s">
        <v>82</v>
      </c>
      <c r="P147">
        <v>4.4257</v>
      </c>
      <c r="Q147" t="s">
        <v>82</v>
      </c>
      <c r="R147">
        <v>1.1765000000000001</v>
      </c>
      <c r="S147" t="s">
        <v>82</v>
      </c>
      <c r="T147">
        <v>8.3661999999999992</v>
      </c>
      <c r="U147">
        <v>9.7794000000000008</v>
      </c>
      <c r="V147">
        <v>1.4879</v>
      </c>
      <c r="W147">
        <v>11.582100000000001</v>
      </c>
      <c r="X147">
        <v>18.627199999999998</v>
      </c>
      <c r="Y147">
        <v>14.831099999999999</v>
      </c>
      <c r="Z147" t="s">
        <v>82</v>
      </c>
      <c r="AA147" t="s">
        <v>82</v>
      </c>
      <c r="AB147">
        <v>2.9902000000000002</v>
      </c>
      <c r="AC147">
        <v>1.9511000000000001</v>
      </c>
      <c r="AD147">
        <v>7.7252000000000001</v>
      </c>
      <c r="AE147">
        <v>83.593599999999995</v>
      </c>
      <c r="AF147">
        <v>0.46500000000000002</v>
      </c>
      <c r="AG147">
        <v>53.592500000000001</v>
      </c>
      <c r="AH147">
        <v>7.1231</v>
      </c>
      <c r="AI147">
        <v>12.771699999999999</v>
      </c>
      <c r="AJ147">
        <v>4.9589999999999996</v>
      </c>
      <c r="AK147">
        <v>22.943100000000001</v>
      </c>
      <c r="AL147" t="s">
        <v>82</v>
      </c>
      <c r="AM147">
        <v>277.78769999999997</v>
      </c>
      <c r="AN147" t="s">
        <v>82</v>
      </c>
      <c r="AO147" t="s">
        <v>82</v>
      </c>
      <c r="AP147">
        <v>6.3650000000000002</v>
      </c>
      <c r="AQ147">
        <v>2.6313</v>
      </c>
      <c r="AR147">
        <v>2.6362999999999999</v>
      </c>
      <c r="AS147" t="s">
        <v>82</v>
      </c>
      <c r="AT147">
        <v>14.424300000000001</v>
      </c>
      <c r="AU147">
        <v>8.3190000000000008</v>
      </c>
      <c r="AV147">
        <v>3.5689000000000002</v>
      </c>
      <c r="AW147">
        <v>17.320900000000002</v>
      </c>
      <c r="AX147">
        <v>4.9008000000000003</v>
      </c>
      <c r="AY147">
        <v>16.186499999999999</v>
      </c>
      <c r="AZ147" t="s">
        <v>82</v>
      </c>
      <c r="BA147">
        <v>1.046</v>
      </c>
      <c r="BB147">
        <v>3.1486000000000001</v>
      </c>
      <c r="BC147">
        <v>2.823</v>
      </c>
      <c r="BD147">
        <v>11.8162</v>
      </c>
      <c r="BE147" t="s">
        <v>82</v>
      </c>
      <c r="BF147">
        <v>3.8692000000000002</v>
      </c>
      <c r="BG147">
        <v>35.6068</v>
      </c>
      <c r="BH147" t="s">
        <v>82</v>
      </c>
      <c r="BI147" t="s">
        <v>82</v>
      </c>
      <c r="BJ147" t="s">
        <v>82</v>
      </c>
      <c r="BK147" t="s">
        <v>82</v>
      </c>
      <c r="BL147">
        <v>8.6706000000000003</v>
      </c>
      <c r="BM147" t="s">
        <v>82</v>
      </c>
      <c r="BN147" t="s">
        <v>82</v>
      </c>
      <c r="BO147">
        <v>20.811800000000002</v>
      </c>
      <c r="BP147">
        <v>7.5815000000000001</v>
      </c>
      <c r="BQ147" t="s">
        <v>82</v>
      </c>
      <c r="BR147" t="s">
        <v>82</v>
      </c>
      <c r="BS147">
        <v>2.27</v>
      </c>
      <c r="BT147">
        <v>4.4604999999999997</v>
      </c>
      <c r="BU147">
        <v>23.031099999999999</v>
      </c>
      <c r="BV147">
        <v>15.026199999999999</v>
      </c>
      <c r="BW147">
        <v>30.404800000000002</v>
      </c>
      <c r="BX147">
        <v>45.950400000000002</v>
      </c>
      <c r="BY147" t="s">
        <v>82</v>
      </c>
      <c r="BZ147">
        <v>6.6036999999999999</v>
      </c>
      <c r="CA147" t="s">
        <v>82</v>
      </c>
      <c r="CB147" t="s">
        <v>82</v>
      </c>
      <c r="CC147">
        <v>17.514199999999999</v>
      </c>
      <c r="CD147">
        <v>5.5385</v>
      </c>
    </row>
    <row r="148" spans="1:82" x14ac:dyDescent="0.25">
      <c r="A148" s="1">
        <v>42429</v>
      </c>
      <c r="B148">
        <v>14.5618</v>
      </c>
      <c r="C148">
        <v>8.5181000000000004</v>
      </c>
      <c r="D148" t="s">
        <v>82</v>
      </c>
      <c r="E148">
        <v>6.6070000000000002</v>
      </c>
      <c r="F148">
        <v>1.0592999999999999</v>
      </c>
      <c r="G148">
        <v>5.9939</v>
      </c>
      <c r="H148">
        <v>6.3813000000000004</v>
      </c>
      <c r="I148">
        <v>1.3533999999999999</v>
      </c>
      <c r="J148">
        <v>3.7284000000000002</v>
      </c>
      <c r="K148">
        <v>4.6504000000000003</v>
      </c>
      <c r="L148">
        <v>11.849600000000001</v>
      </c>
      <c r="M148" t="s">
        <v>82</v>
      </c>
      <c r="N148">
        <v>6.3005000000000004</v>
      </c>
      <c r="O148" t="s">
        <v>82</v>
      </c>
      <c r="P148">
        <v>4.7023000000000001</v>
      </c>
      <c r="Q148" t="s">
        <v>82</v>
      </c>
      <c r="R148">
        <v>1.1685000000000001</v>
      </c>
      <c r="S148" t="s">
        <v>82</v>
      </c>
      <c r="T148">
        <v>9.8130000000000006</v>
      </c>
      <c r="U148">
        <v>10.074999999999999</v>
      </c>
      <c r="V148">
        <v>1.5994999999999999</v>
      </c>
      <c r="W148">
        <v>12.689</v>
      </c>
      <c r="X148">
        <v>18.627199999999998</v>
      </c>
      <c r="Y148">
        <v>14.831099999999999</v>
      </c>
      <c r="Z148" t="s">
        <v>82</v>
      </c>
      <c r="AA148" t="s">
        <v>82</v>
      </c>
      <c r="AB148">
        <v>3.4293</v>
      </c>
      <c r="AC148">
        <v>2.8083999999999998</v>
      </c>
      <c r="AD148">
        <v>8.0585000000000004</v>
      </c>
      <c r="AE148">
        <v>87.7791</v>
      </c>
      <c r="AF148">
        <v>0.46500000000000002</v>
      </c>
      <c r="AG148">
        <v>53.592500000000001</v>
      </c>
      <c r="AH148">
        <v>7.5404999999999998</v>
      </c>
      <c r="AI148">
        <v>14.258800000000001</v>
      </c>
      <c r="AJ148">
        <v>4.9589999999999996</v>
      </c>
      <c r="AK148">
        <v>22.943100000000001</v>
      </c>
      <c r="AL148" t="s">
        <v>82</v>
      </c>
      <c r="AM148">
        <v>313.21019999999999</v>
      </c>
      <c r="AN148" t="s">
        <v>82</v>
      </c>
      <c r="AO148" t="s">
        <v>82</v>
      </c>
      <c r="AP148">
        <v>6.5086000000000004</v>
      </c>
      <c r="AQ148">
        <v>2.681</v>
      </c>
      <c r="AR148">
        <v>2.7583000000000002</v>
      </c>
      <c r="AS148" t="s">
        <v>82</v>
      </c>
      <c r="AT148">
        <v>14.6357</v>
      </c>
      <c r="AU148">
        <v>8.3190000000000008</v>
      </c>
      <c r="AV148">
        <v>3.5689000000000002</v>
      </c>
      <c r="AW148">
        <v>17.117599999999999</v>
      </c>
      <c r="AX148">
        <v>5.6773999999999996</v>
      </c>
      <c r="AY148">
        <v>18.379899999999999</v>
      </c>
      <c r="AZ148" t="s">
        <v>82</v>
      </c>
      <c r="BA148">
        <v>0.87009999999999998</v>
      </c>
      <c r="BB148">
        <v>3.1486000000000001</v>
      </c>
      <c r="BC148">
        <v>2.823</v>
      </c>
      <c r="BD148">
        <v>11.9909</v>
      </c>
      <c r="BE148" t="s">
        <v>82</v>
      </c>
      <c r="BF148">
        <v>3.4937</v>
      </c>
      <c r="BG148">
        <v>39.495399999999997</v>
      </c>
      <c r="BH148" t="s">
        <v>82</v>
      </c>
      <c r="BI148" t="s">
        <v>82</v>
      </c>
      <c r="BJ148" t="s">
        <v>82</v>
      </c>
      <c r="BK148" t="s">
        <v>82</v>
      </c>
      <c r="BL148">
        <v>9.0896000000000008</v>
      </c>
      <c r="BM148" t="s">
        <v>82</v>
      </c>
      <c r="BN148" t="s">
        <v>82</v>
      </c>
      <c r="BO148">
        <v>22.071100000000001</v>
      </c>
      <c r="BP148">
        <v>8.5268999999999995</v>
      </c>
      <c r="BQ148" t="s">
        <v>82</v>
      </c>
      <c r="BR148" t="s">
        <v>82</v>
      </c>
      <c r="BS148">
        <v>2.4619</v>
      </c>
      <c r="BT148">
        <v>4.8666999999999998</v>
      </c>
      <c r="BU148">
        <v>22.391300000000001</v>
      </c>
      <c r="BV148">
        <v>16.1111</v>
      </c>
      <c r="BW148">
        <v>30.404800000000002</v>
      </c>
      <c r="BX148">
        <v>45.950400000000002</v>
      </c>
      <c r="BY148" t="s">
        <v>82</v>
      </c>
      <c r="BZ148">
        <v>7.2321</v>
      </c>
      <c r="CA148" t="s">
        <v>82</v>
      </c>
      <c r="CB148" t="s">
        <v>82</v>
      </c>
      <c r="CC148">
        <v>15.0267</v>
      </c>
      <c r="CD148">
        <v>6.0351999999999997</v>
      </c>
    </row>
    <row r="149" spans="1:82" x14ac:dyDescent="0.25">
      <c r="A149" s="1">
        <v>42460</v>
      </c>
      <c r="B149">
        <v>15.620699999999999</v>
      </c>
      <c r="C149">
        <v>9.2652000000000001</v>
      </c>
      <c r="D149" t="s">
        <v>82</v>
      </c>
      <c r="E149">
        <v>6.6070000000000002</v>
      </c>
      <c r="F149">
        <v>1.0592999999999999</v>
      </c>
      <c r="G149">
        <v>8.0065000000000008</v>
      </c>
      <c r="H149">
        <v>8.2127999999999997</v>
      </c>
      <c r="I149">
        <v>2.6273</v>
      </c>
      <c r="J149">
        <v>4.9664999999999999</v>
      </c>
      <c r="K149">
        <v>5.7126000000000001</v>
      </c>
      <c r="L149">
        <v>11.849600000000001</v>
      </c>
      <c r="M149" t="s">
        <v>82</v>
      </c>
      <c r="N149">
        <v>6.3005000000000004</v>
      </c>
      <c r="O149" t="s">
        <v>82</v>
      </c>
      <c r="P149">
        <v>3.6358000000000001</v>
      </c>
      <c r="Q149" t="s">
        <v>82</v>
      </c>
      <c r="R149">
        <v>4.0190999999999999</v>
      </c>
      <c r="S149" t="s">
        <v>82</v>
      </c>
      <c r="T149">
        <v>9.7611000000000008</v>
      </c>
      <c r="U149">
        <v>10.58</v>
      </c>
      <c r="V149">
        <v>2.5468999999999999</v>
      </c>
      <c r="W149">
        <v>10.5327</v>
      </c>
      <c r="X149">
        <v>18.627199999999998</v>
      </c>
      <c r="Y149">
        <v>15.954700000000001</v>
      </c>
      <c r="Z149" t="s">
        <v>82</v>
      </c>
      <c r="AA149" t="s">
        <v>82</v>
      </c>
      <c r="AB149">
        <v>4.7850999999999999</v>
      </c>
      <c r="AC149">
        <v>3.7115</v>
      </c>
      <c r="AD149">
        <v>8.3602000000000007</v>
      </c>
      <c r="AE149">
        <v>20.318100000000001</v>
      </c>
      <c r="AF149">
        <v>0.4425</v>
      </c>
      <c r="AG149">
        <v>53.592500000000001</v>
      </c>
      <c r="AH149">
        <v>7.5670999999999999</v>
      </c>
      <c r="AI149">
        <v>14.6021</v>
      </c>
      <c r="AJ149">
        <v>4.9589999999999996</v>
      </c>
      <c r="AK149">
        <v>22.943100000000001</v>
      </c>
      <c r="AL149" t="s">
        <v>82</v>
      </c>
      <c r="AM149">
        <v>61.008800000000001</v>
      </c>
      <c r="AN149" t="s">
        <v>82</v>
      </c>
      <c r="AO149" t="s">
        <v>82</v>
      </c>
      <c r="AP149">
        <v>6.6073000000000004</v>
      </c>
      <c r="AQ149">
        <v>3.1417000000000002</v>
      </c>
      <c r="AR149">
        <v>3.4468000000000001</v>
      </c>
      <c r="AS149" t="s">
        <v>82</v>
      </c>
      <c r="AT149">
        <v>17.1936</v>
      </c>
      <c r="AU149">
        <v>8.3190000000000008</v>
      </c>
      <c r="AV149">
        <v>3.5689000000000002</v>
      </c>
      <c r="AW149">
        <v>18.386500000000002</v>
      </c>
      <c r="AX149">
        <v>6.0922999999999998</v>
      </c>
      <c r="AY149">
        <v>20.959099999999999</v>
      </c>
      <c r="AZ149" t="s">
        <v>82</v>
      </c>
      <c r="BA149">
        <v>0.63619999999999999</v>
      </c>
      <c r="BB149">
        <v>3.1486000000000001</v>
      </c>
      <c r="BC149">
        <v>2.823</v>
      </c>
      <c r="BD149">
        <v>19.467700000000001</v>
      </c>
      <c r="BE149" t="s">
        <v>82</v>
      </c>
      <c r="BF149">
        <v>3.3729</v>
      </c>
      <c r="BG149">
        <v>42.472999999999999</v>
      </c>
      <c r="BH149" t="s">
        <v>82</v>
      </c>
      <c r="BI149" t="s">
        <v>82</v>
      </c>
      <c r="BJ149" t="s">
        <v>82</v>
      </c>
      <c r="BK149" t="s">
        <v>82</v>
      </c>
      <c r="BL149">
        <v>11.669</v>
      </c>
      <c r="BM149" t="s">
        <v>82</v>
      </c>
      <c r="BN149" t="s">
        <v>82</v>
      </c>
      <c r="BO149">
        <v>14.8231</v>
      </c>
      <c r="BP149">
        <v>10.9297</v>
      </c>
      <c r="BQ149" t="s">
        <v>82</v>
      </c>
      <c r="BR149" t="s">
        <v>82</v>
      </c>
      <c r="BS149">
        <v>2.4923999999999999</v>
      </c>
      <c r="BT149">
        <v>6.1547999999999998</v>
      </c>
      <c r="BU149">
        <v>21.668900000000001</v>
      </c>
      <c r="BV149">
        <v>17.846900000000002</v>
      </c>
      <c r="BW149">
        <v>30.404800000000002</v>
      </c>
      <c r="BX149">
        <v>45.950400000000002</v>
      </c>
      <c r="BY149" t="s">
        <v>82</v>
      </c>
      <c r="BZ149">
        <v>7.5034000000000001</v>
      </c>
      <c r="CA149" t="s">
        <v>82</v>
      </c>
      <c r="CB149" t="s">
        <v>82</v>
      </c>
      <c r="CC149">
        <v>15.5297</v>
      </c>
      <c r="CD149">
        <v>5.6660000000000004</v>
      </c>
    </row>
    <row r="150" spans="1:82" x14ac:dyDescent="0.25">
      <c r="A150" s="1">
        <v>42489</v>
      </c>
      <c r="B150">
        <v>16.093800000000002</v>
      </c>
      <c r="C150">
        <v>10.3178</v>
      </c>
      <c r="D150" t="s">
        <v>82</v>
      </c>
      <c r="E150">
        <v>6.6070000000000002</v>
      </c>
      <c r="F150">
        <v>1.0592999999999999</v>
      </c>
      <c r="G150">
        <v>8.3150999999999993</v>
      </c>
      <c r="H150">
        <v>9.1739999999999995</v>
      </c>
      <c r="I150">
        <v>2.9382999999999999</v>
      </c>
      <c r="J150">
        <v>5.1045999999999996</v>
      </c>
      <c r="K150">
        <v>5.7702999999999998</v>
      </c>
      <c r="L150">
        <v>11.849600000000001</v>
      </c>
      <c r="M150" t="s">
        <v>82</v>
      </c>
      <c r="N150">
        <v>6.3005000000000004</v>
      </c>
      <c r="O150" t="s">
        <v>82</v>
      </c>
      <c r="P150">
        <v>4.0316000000000001</v>
      </c>
      <c r="Q150" t="s">
        <v>82</v>
      </c>
      <c r="R150">
        <v>3.4030999999999998</v>
      </c>
      <c r="S150" t="s">
        <v>82</v>
      </c>
      <c r="T150">
        <v>10.8835</v>
      </c>
      <c r="U150">
        <v>10.715</v>
      </c>
      <c r="V150">
        <v>2.7252999999999998</v>
      </c>
      <c r="W150">
        <v>10.6837</v>
      </c>
      <c r="X150">
        <v>18.627199999999998</v>
      </c>
      <c r="Y150">
        <v>18.343599999999999</v>
      </c>
      <c r="Z150" t="s">
        <v>82</v>
      </c>
      <c r="AA150" t="s">
        <v>82</v>
      </c>
      <c r="AB150">
        <v>4.8368000000000002</v>
      </c>
      <c r="AC150">
        <v>3.8043</v>
      </c>
      <c r="AD150">
        <v>8.6952999999999996</v>
      </c>
      <c r="AE150">
        <v>17.523800000000001</v>
      </c>
      <c r="AF150">
        <v>0.37930000000000003</v>
      </c>
      <c r="AG150">
        <v>53.592500000000001</v>
      </c>
      <c r="AH150">
        <v>7.9878999999999998</v>
      </c>
      <c r="AI150">
        <v>17.029199999999999</v>
      </c>
      <c r="AJ150">
        <v>4.9589999999999996</v>
      </c>
      <c r="AK150">
        <v>22.943100000000001</v>
      </c>
      <c r="AL150" t="s">
        <v>82</v>
      </c>
      <c r="AM150">
        <v>65.914199999999994</v>
      </c>
      <c r="AN150" t="s">
        <v>82</v>
      </c>
      <c r="AO150" t="s">
        <v>82</v>
      </c>
      <c r="AP150">
        <v>7.7289000000000003</v>
      </c>
      <c r="AQ150">
        <v>3.3300999999999998</v>
      </c>
      <c r="AR150">
        <v>3.6318999999999999</v>
      </c>
      <c r="AS150" t="s">
        <v>82</v>
      </c>
      <c r="AT150">
        <v>17.331700000000001</v>
      </c>
      <c r="AU150">
        <v>8.3190000000000008</v>
      </c>
      <c r="AV150">
        <v>3.5689000000000002</v>
      </c>
      <c r="AW150">
        <v>21.2042</v>
      </c>
      <c r="AX150">
        <v>6.1849999999999996</v>
      </c>
      <c r="AY150">
        <v>23.008199999999999</v>
      </c>
      <c r="AZ150" t="s">
        <v>82</v>
      </c>
      <c r="BA150">
        <v>0.63619999999999999</v>
      </c>
      <c r="BB150">
        <v>3.1486000000000001</v>
      </c>
      <c r="BC150">
        <v>2.823</v>
      </c>
      <c r="BD150">
        <v>19.223299999999998</v>
      </c>
      <c r="BE150" t="s">
        <v>82</v>
      </c>
      <c r="BF150">
        <v>3.4298000000000002</v>
      </c>
      <c r="BG150">
        <v>44.783799999999999</v>
      </c>
      <c r="BH150" t="s">
        <v>82</v>
      </c>
      <c r="BI150" t="s">
        <v>82</v>
      </c>
      <c r="BJ150" t="s">
        <v>82</v>
      </c>
      <c r="BK150" t="s">
        <v>82</v>
      </c>
      <c r="BL150">
        <v>13.0314</v>
      </c>
      <c r="BM150" t="s">
        <v>82</v>
      </c>
      <c r="BN150" t="s">
        <v>82</v>
      </c>
      <c r="BO150">
        <v>16.4726</v>
      </c>
      <c r="BP150">
        <v>10.736000000000001</v>
      </c>
      <c r="BQ150" t="s">
        <v>82</v>
      </c>
      <c r="BR150" t="s">
        <v>82</v>
      </c>
      <c r="BS150">
        <v>2.5303</v>
      </c>
      <c r="BT150">
        <v>6.0349000000000004</v>
      </c>
      <c r="BU150">
        <v>22.789100000000001</v>
      </c>
      <c r="BV150">
        <v>18.519500000000001</v>
      </c>
      <c r="BW150">
        <v>30.404800000000002</v>
      </c>
      <c r="BX150">
        <v>45.950400000000002</v>
      </c>
      <c r="BY150" t="s">
        <v>82</v>
      </c>
      <c r="BZ150">
        <v>7.4329999999999998</v>
      </c>
      <c r="CA150" t="s">
        <v>82</v>
      </c>
      <c r="CB150" t="s">
        <v>82</v>
      </c>
      <c r="CC150">
        <v>16.826599999999999</v>
      </c>
      <c r="CD150">
        <v>5.8765999999999998</v>
      </c>
    </row>
    <row r="151" spans="1:82" x14ac:dyDescent="0.25">
      <c r="A151" s="1">
        <v>42521</v>
      </c>
      <c r="B151">
        <v>15.8614</v>
      </c>
      <c r="C151">
        <v>9.7478999999999996</v>
      </c>
      <c r="D151" t="s">
        <v>82</v>
      </c>
      <c r="E151">
        <v>6.6070000000000002</v>
      </c>
      <c r="F151">
        <v>1.0592999999999999</v>
      </c>
      <c r="G151">
        <v>8.5333000000000006</v>
      </c>
      <c r="H151">
        <v>8.5511999999999997</v>
      </c>
      <c r="I151">
        <v>2.2061000000000002</v>
      </c>
      <c r="J151">
        <v>4.4568000000000003</v>
      </c>
      <c r="K151">
        <v>5.2431999999999999</v>
      </c>
      <c r="L151">
        <v>11.849600000000001</v>
      </c>
      <c r="M151" t="s">
        <v>82</v>
      </c>
      <c r="N151">
        <v>6.3005000000000004</v>
      </c>
      <c r="O151" t="s">
        <v>82</v>
      </c>
      <c r="P151">
        <v>3.4487000000000001</v>
      </c>
      <c r="Q151" t="s">
        <v>82</v>
      </c>
      <c r="R151">
        <v>2.9453</v>
      </c>
      <c r="S151" t="s">
        <v>82</v>
      </c>
      <c r="T151">
        <v>9.5165000000000006</v>
      </c>
      <c r="U151">
        <v>10.221500000000001</v>
      </c>
      <c r="V151">
        <v>2.3090000000000002</v>
      </c>
      <c r="W151">
        <v>11.250500000000001</v>
      </c>
      <c r="X151">
        <v>18.627199999999998</v>
      </c>
      <c r="Y151">
        <v>22.279299999999999</v>
      </c>
      <c r="Z151" t="s">
        <v>82</v>
      </c>
      <c r="AA151" t="s">
        <v>82</v>
      </c>
      <c r="AB151">
        <v>4.5213000000000001</v>
      </c>
      <c r="AC151">
        <v>3.2785000000000002</v>
      </c>
      <c r="AD151">
        <v>8.1568000000000005</v>
      </c>
      <c r="AE151">
        <v>16.015899999999998</v>
      </c>
      <c r="AF151">
        <v>0.36030000000000001</v>
      </c>
      <c r="AG151">
        <v>53.592500000000001</v>
      </c>
      <c r="AH151">
        <v>8.5625</v>
      </c>
      <c r="AI151">
        <v>17.6905</v>
      </c>
      <c r="AJ151">
        <v>4.9589999999999996</v>
      </c>
      <c r="AK151">
        <v>22.943100000000001</v>
      </c>
      <c r="AL151" t="s">
        <v>82</v>
      </c>
      <c r="AM151">
        <v>62.341500000000003</v>
      </c>
      <c r="AN151" t="s">
        <v>82</v>
      </c>
      <c r="AO151" t="s">
        <v>82</v>
      </c>
      <c r="AP151">
        <v>8.2939000000000007</v>
      </c>
      <c r="AQ151">
        <v>3.0202</v>
      </c>
      <c r="AR151">
        <v>3.2113</v>
      </c>
      <c r="AS151" t="s">
        <v>82</v>
      </c>
      <c r="AT151">
        <v>17.440200000000001</v>
      </c>
      <c r="AU151">
        <v>8.3190000000000008</v>
      </c>
      <c r="AV151">
        <v>3.5689000000000002</v>
      </c>
      <c r="AW151">
        <v>19.985399999999998</v>
      </c>
      <c r="AX151">
        <v>5.2271999999999998</v>
      </c>
      <c r="AY151">
        <v>21.329899999999999</v>
      </c>
      <c r="AZ151" t="s">
        <v>82</v>
      </c>
      <c r="BA151">
        <v>0.80589999999999995</v>
      </c>
      <c r="BB151">
        <v>3.1486000000000001</v>
      </c>
      <c r="BC151">
        <v>2.823</v>
      </c>
      <c r="BD151">
        <v>19.549099999999999</v>
      </c>
      <c r="BE151" t="s">
        <v>82</v>
      </c>
      <c r="BF151">
        <v>3.2688999999999999</v>
      </c>
      <c r="BG151">
        <v>46.980600000000003</v>
      </c>
      <c r="BH151" t="s">
        <v>82</v>
      </c>
      <c r="BI151" t="s">
        <v>82</v>
      </c>
      <c r="BJ151" t="s">
        <v>82</v>
      </c>
      <c r="BK151" t="s">
        <v>82</v>
      </c>
      <c r="BL151">
        <v>13.132199999999999</v>
      </c>
      <c r="BM151" t="s">
        <v>82</v>
      </c>
      <c r="BN151" t="s">
        <v>82</v>
      </c>
      <c r="BO151">
        <v>15.9672</v>
      </c>
      <c r="BP151">
        <v>10.7645</v>
      </c>
      <c r="BQ151" t="s">
        <v>82</v>
      </c>
      <c r="BR151" t="s">
        <v>82</v>
      </c>
      <c r="BS151">
        <v>2.5225</v>
      </c>
      <c r="BT151">
        <v>5.6242000000000001</v>
      </c>
      <c r="BU151">
        <v>23.936599999999999</v>
      </c>
      <c r="BV151">
        <v>17.453099999999999</v>
      </c>
      <c r="BW151">
        <v>30.404800000000002</v>
      </c>
      <c r="BX151">
        <v>45.950400000000002</v>
      </c>
      <c r="BY151" t="s">
        <v>82</v>
      </c>
      <c r="BZ151">
        <v>7.2077</v>
      </c>
      <c r="CA151" t="s">
        <v>82</v>
      </c>
      <c r="CB151" t="s">
        <v>82</v>
      </c>
      <c r="CC151">
        <v>15.950900000000001</v>
      </c>
      <c r="CD151">
        <v>5.3765999999999998</v>
      </c>
    </row>
    <row r="152" spans="1:82" x14ac:dyDescent="0.25">
      <c r="A152" s="1">
        <v>42551</v>
      </c>
      <c r="B152">
        <v>16.4282</v>
      </c>
      <c r="C152">
        <v>38.323</v>
      </c>
      <c r="D152" t="s">
        <v>82</v>
      </c>
      <c r="E152">
        <v>6.6070000000000002</v>
      </c>
      <c r="F152">
        <v>1.0592999999999999</v>
      </c>
      <c r="G152">
        <v>9.6214999999999993</v>
      </c>
      <c r="H152">
        <v>11.9528</v>
      </c>
      <c r="I152">
        <v>2.4397000000000002</v>
      </c>
      <c r="J152">
        <v>5.0499000000000001</v>
      </c>
      <c r="K152">
        <v>5.5804</v>
      </c>
      <c r="L152">
        <v>11.849600000000001</v>
      </c>
      <c r="M152" t="s">
        <v>82</v>
      </c>
      <c r="N152">
        <v>6.3005000000000004</v>
      </c>
      <c r="O152" t="s">
        <v>82</v>
      </c>
      <c r="P152">
        <v>3.8883999999999999</v>
      </c>
      <c r="Q152" t="s">
        <v>82</v>
      </c>
      <c r="R152">
        <v>5.7324999999999999</v>
      </c>
      <c r="S152" t="s">
        <v>82</v>
      </c>
      <c r="T152">
        <v>10.974500000000001</v>
      </c>
      <c r="U152">
        <v>10.1492</v>
      </c>
      <c r="V152">
        <v>1.6283000000000001</v>
      </c>
      <c r="W152">
        <v>9.1587999999999994</v>
      </c>
      <c r="X152">
        <v>18.627199999999998</v>
      </c>
      <c r="Y152">
        <v>9.7274999999999991</v>
      </c>
      <c r="Z152" t="s">
        <v>82</v>
      </c>
      <c r="AA152" t="s">
        <v>82</v>
      </c>
      <c r="AB152">
        <v>5.9048999999999996</v>
      </c>
      <c r="AC152">
        <v>3.5367999999999999</v>
      </c>
      <c r="AD152">
        <v>8.1592000000000002</v>
      </c>
      <c r="AE152">
        <v>146.62029999999999</v>
      </c>
      <c r="AF152">
        <v>0.27500000000000002</v>
      </c>
      <c r="AG152">
        <v>53.592500000000001</v>
      </c>
      <c r="AH152">
        <v>14.5731</v>
      </c>
      <c r="AI152">
        <v>17.115100000000002</v>
      </c>
      <c r="AJ152">
        <v>4.9589999999999996</v>
      </c>
      <c r="AK152">
        <v>22.943100000000001</v>
      </c>
      <c r="AL152" t="s">
        <v>82</v>
      </c>
      <c r="AM152">
        <v>28.356400000000001</v>
      </c>
      <c r="AN152" t="s">
        <v>82</v>
      </c>
      <c r="AO152" t="s">
        <v>82</v>
      </c>
      <c r="AP152">
        <v>7.2813999999999997</v>
      </c>
      <c r="AQ152">
        <v>3.0251999999999999</v>
      </c>
      <c r="AR152">
        <v>3.3140999999999998</v>
      </c>
      <c r="AS152" t="s">
        <v>82</v>
      </c>
      <c r="AT152">
        <v>19.821400000000001</v>
      </c>
      <c r="AU152">
        <v>8.3190000000000008</v>
      </c>
      <c r="AV152">
        <v>3.5689000000000002</v>
      </c>
      <c r="AW152">
        <v>22.962800000000001</v>
      </c>
      <c r="AX152">
        <v>5.9584000000000001</v>
      </c>
      <c r="AY152">
        <v>23.369800000000001</v>
      </c>
      <c r="AZ152" t="s">
        <v>82</v>
      </c>
      <c r="BA152">
        <v>0.80589999999999995</v>
      </c>
      <c r="BB152">
        <v>3.1486000000000001</v>
      </c>
      <c r="BC152">
        <v>2.823</v>
      </c>
      <c r="BD152">
        <v>17.839099999999998</v>
      </c>
      <c r="BE152" t="s">
        <v>82</v>
      </c>
      <c r="BF152">
        <v>3.7065999999999999</v>
      </c>
      <c r="BG152">
        <v>45.365099999999998</v>
      </c>
      <c r="BH152" t="s">
        <v>82</v>
      </c>
      <c r="BI152" t="s">
        <v>82</v>
      </c>
      <c r="BJ152" t="s">
        <v>82</v>
      </c>
      <c r="BK152" t="s">
        <v>82</v>
      </c>
      <c r="BL152">
        <v>13.4598</v>
      </c>
      <c r="BM152" t="s">
        <v>82</v>
      </c>
      <c r="BN152" t="s">
        <v>82</v>
      </c>
      <c r="BO152">
        <v>11.7562</v>
      </c>
      <c r="BP152">
        <v>10.6493</v>
      </c>
      <c r="BQ152" t="s">
        <v>82</v>
      </c>
      <c r="BR152" t="s">
        <v>82</v>
      </c>
      <c r="BS152">
        <v>2.6616</v>
      </c>
      <c r="BT152">
        <v>9.8703000000000003</v>
      </c>
      <c r="BU152">
        <v>28.4117</v>
      </c>
      <c r="BV152">
        <v>17.741800000000001</v>
      </c>
      <c r="BW152">
        <v>30.404800000000002</v>
      </c>
      <c r="BX152">
        <v>45.950400000000002</v>
      </c>
      <c r="BY152" t="s">
        <v>82</v>
      </c>
      <c r="BZ152">
        <v>8.2281999999999993</v>
      </c>
      <c r="CA152" t="s">
        <v>82</v>
      </c>
      <c r="CB152" t="s">
        <v>82</v>
      </c>
      <c r="CC152">
        <v>15.3804</v>
      </c>
      <c r="CD152">
        <v>12.9145</v>
      </c>
    </row>
    <row r="153" spans="1:82" x14ac:dyDescent="0.25">
      <c r="A153" s="1">
        <v>42580</v>
      </c>
      <c r="B153">
        <v>16.321999999999999</v>
      </c>
      <c r="C153">
        <v>44.798900000000003</v>
      </c>
      <c r="D153" t="s">
        <v>82</v>
      </c>
      <c r="E153">
        <v>6.6070000000000002</v>
      </c>
      <c r="F153">
        <v>1.0592999999999999</v>
      </c>
      <c r="G153">
        <v>10.059799999999999</v>
      </c>
      <c r="H153">
        <v>12.6767</v>
      </c>
      <c r="I153">
        <v>2.9891999999999999</v>
      </c>
      <c r="J153">
        <v>5.4646999999999997</v>
      </c>
      <c r="K153">
        <v>5.9833999999999996</v>
      </c>
      <c r="L153">
        <v>11.849600000000001</v>
      </c>
      <c r="M153" t="s">
        <v>82</v>
      </c>
      <c r="N153">
        <v>6.3005000000000004</v>
      </c>
      <c r="O153" t="s">
        <v>82</v>
      </c>
      <c r="P153">
        <v>3.7863000000000002</v>
      </c>
      <c r="Q153" t="s">
        <v>82</v>
      </c>
      <c r="R153">
        <v>7.1577999999999999</v>
      </c>
      <c r="S153" t="s">
        <v>82</v>
      </c>
      <c r="T153">
        <v>11.6523</v>
      </c>
      <c r="U153">
        <v>11.2583</v>
      </c>
      <c r="V153">
        <v>1.7306999999999999</v>
      </c>
      <c r="W153">
        <v>9.3622999999999994</v>
      </c>
      <c r="X153">
        <v>18.627199999999998</v>
      </c>
      <c r="Y153">
        <v>10.844799999999999</v>
      </c>
      <c r="Z153" t="s">
        <v>82</v>
      </c>
      <c r="AA153" t="s">
        <v>82</v>
      </c>
      <c r="AB153">
        <v>6.4328000000000003</v>
      </c>
      <c r="AC153">
        <v>4.3573000000000004</v>
      </c>
      <c r="AD153">
        <v>8.9898000000000007</v>
      </c>
      <c r="AE153">
        <v>124.25020000000001</v>
      </c>
      <c r="AF153">
        <v>0.27500000000000002</v>
      </c>
      <c r="AG153">
        <v>53.592500000000001</v>
      </c>
      <c r="AH153">
        <v>16.634</v>
      </c>
      <c r="AI153">
        <v>19.430399999999999</v>
      </c>
      <c r="AJ153">
        <v>4.9589999999999996</v>
      </c>
      <c r="AK153">
        <v>22.943100000000001</v>
      </c>
      <c r="AL153" t="s">
        <v>82</v>
      </c>
      <c r="AM153">
        <v>33.660800000000002</v>
      </c>
      <c r="AN153" t="s">
        <v>82</v>
      </c>
      <c r="AO153" t="s">
        <v>82</v>
      </c>
      <c r="AP153">
        <v>8.0386000000000006</v>
      </c>
      <c r="AQ153">
        <v>3.3321000000000001</v>
      </c>
      <c r="AR153">
        <v>3.6977000000000002</v>
      </c>
      <c r="AS153" t="s">
        <v>82</v>
      </c>
      <c r="AT153">
        <v>22.808399999999999</v>
      </c>
      <c r="AU153">
        <v>8.3190000000000008</v>
      </c>
      <c r="AV153">
        <v>3.5689000000000002</v>
      </c>
      <c r="AW153">
        <v>25.6008</v>
      </c>
      <c r="AX153">
        <v>7.4686000000000003</v>
      </c>
      <c r="AY153">
        <v>24.705300000000001</v>
      </c>
      <c r="AZ153" t="s">
        <v>82</v>
      </c>
      <c r="BA153">
        <v>0.80589999999999995</v>
      </c>
      <c r="BB153">
        <v>3.1486000000000001</v>
      </c>
      <c r="BC153">
        <v>2.823</v>
      </c>
      <c r="BD153">
        <v>22.8935</v>
      </c>
      <c r="BE153" t="s">
        <v>82</v>
      </c>
      <c r="BF153">
        <v>3.8936000000000002</v>
      </c>
      <c r="BG153">
        <v>47.621099999999998</v>
      </c>
      <c r="BH153" t="s">
        <v>82</v>
      </c>
      <c r="BI153" t="s">
        <v>82</v>
      </c>
      <c r="BJ153" t="s">
        <v>82</v>
      </c>
      <c r="BK153" t="s">
        <v>82</v>
      </c>
      <c r="BL153">
        <v>15.803599999999999</v>
      </c>
      <c r="BM153" t="s">
        <v>82</v>
      </c>
      <c r="BN153" t="s">
        <v>82</v>
      </c>
      <c r="BO153">
        <v>12.451499999999999</v>
      </c>
      <c r="BP153">
        <v>10.6493</v>
      </c>
      <c r="BQ153" t="s">
        <v>82</v>
      </c>
      <c r="BR153" t="s">
        <v>82</v>
      </c>
      <c r="BS153">
        <v>3.5903999999999998</v>
      </c>
      <c r="BT153">
        <v>11.9916</v>
      </c>
      <c r="BU153">
        <v>30.607299999999999</v>
      </c>
      <c r="BV153">
        <v>18.472799999999999</v>
      </c>
      <c r="BW153">
        <v>30.404800000000002</v>
      </c>
      <c r="BX153">
        <v>45.950400000000002</v>
      </c>
      <c r="BY153" t="s">
        <v>82</v>
      </c>
      <c r="BZ153">
        <v>8.6841000000000008</v>
      </c>
      <c r="CA153" t="s">
        <v>82</v>
      </c>
      <c r="CB153" t="s">
        <v>82</v>
      </c>
      <c r="CC153">
        <v>17.0931</v>
      </c>
      <c r="CD153">
        <v>13.4399</v>
      </c>
    </row>
    <row r="154" spans="1:82" x14ac:dyDescent="0.25">
      <c r="A154" s="1">
        <v>42613</v>
      </c>
      <c r="B154">
        <v>16.660499999999999</v>
      </c>
      <c r="C154">
        <v>37.591099999999997</v>
      </c>
      <c r="D154" t="s">
        <v>82</v>
      </c>
      <c r="E154">
        <v>6.6070000000000002</v>
      </c>
      <c r="F154">
        <v>1.0592999999999999</v>
      </c>
      <c r="G154">
        <v>9.3412000000000006</v>
      </c>
      <c r="H154">
        <v>11.9735</v>
      </c>
      <c r="I154">
        <v>3.3167</v>
      </c>
      <c r="J154">
        <v>5.4473000000000003</v>
      </c>
      <c r="K154">
        <v>5.9492000000000003</v>
      </c>
      <c r="L154">
        <v>11.849600000000001</v>
      </c>
      <c r="M154" t="s">
        <v>82</v>
      </c>
      <c r="N154">
        <v>6.3005000000000004</v>
      </c>
      <c r="O154" t="s">
        <v>82</v>
      </c>
      <c r="P154">
        <v>4.9238</v>
      </c>
      <c r="Q154" t="s">
        <v>82</v>
      </c>
      <c r="R154">
        <v>6.89</v>
      </c>
      <c r="S154" t="s">
        <v>82</v>
      </c>
      <c r="T154">
        <v>11.218299999999999</v>
      </c>
      <c r="U154">
        <v>11.4604</v>
      </c>
      <c r="V154">
        <v>1.7363999999999999</v>
      </c>
      <c r="W154">
        <v>10.3439</v>
      </c>
      <c r="X154">
        <v>18.627199999999998</v>
      </c>
      <c r="Y154">
        <v>10.9221</v>
      </c>
      <c r="Z154" t="s">
        <v>82</v>
      </c>
      <c r="AA154" t="s">
        <v>82</v>
      </c>
      <c r="AB154">
        <v>6.0655999999999999</v>
      </c>
      <c r="AC154">
        <v>4.0101000000000004</v>
      </c>
      <c r="AD154">
        <v>8.5024999999999995</v>
      </c>
      <c r="AE154">
        <v>120.0611</v>
      </c>
      <c r="AF154">
        <v>0.27500000000000002</v>
      </c>
      <c r="AG154">
        <v>53.592500000000001</v>
      </c>
      <c r="AH154">
        <v>15.148199999999999</v>
      </c>
      <c r="AI154">
        <v>23.9482</v>
      </c>
      <c r="AJ154">
        <v>4.9589999999999996</v>
      </c>
      <c r="AK154">
        <v>22.943100000000001</v>
      </c>
      <c r="AL154" t="s">
        <v>82</v>
      </c>
      <c r="AM154">
        <v>32.005299999999998</v>
      </c>
      <c r="AN154" t="s">
        <v>82</v>
      </c>
      <c r="AO154" t="s">
        <v>82</v>
      </c>
      <c r="AP154">
        <v>7.8289</v>
      </c>
      <c r="AQ154">
        <v>3.4590999999999998</v>
      </c>
      <c r="AR154">
        <v>3.9689000000000001</v>
      </c>
      <c r="AS154" t="s">
        <v>82</v>
      </c>
      <c r="AT154">
        <v>21.444600000000001</v>
      </c>
      <c r="AU154">
        <v>8.3190000000000008</v>
      </c>
      <c r="AV154">
        <v>3.5689000000000002</v>
      </c>
      <c r="AW154">
        <v>23.318200000000001</v>
      </c>
      <c r="AX154">
        <v>6.7797000000000001</v>
      </c>
      <c r="AY154">
        <v>22.804600000000001</v>
      </c>
      <c r="AZ154" t="s">
        <v>82</v>
      </c>
      <c r="BA154">
        <v>0.80589999999999995</v>
      </c>
      <c r="BB154">
        <v>3.1486000000000001</v>
      </c>
      <c r="BC154">
        <v>2.823</v>
      </c>
      <c r="BD154">
        <v>23.934100000000001</v>
      </c>
      <c r="BE154" t="s">
        <v>82</v>
      </c>
      <c r="BF154">
        <v>3.8174000000000001</v>
      </c>
      <c r="BG154">
        <v>42.879100000000001</v>
      </c>
      <c r="BH154" t="s">
        <v>82</v>
      </c>
      <c r="BI154" t="s">
        <v>82</v>
      </c>
      <c r="BJ154" t="s">
        <v>82</v>
      </c>
      <c r="BK154" t="s">
        <v>82</v>
      </c>
      <c r="BL154">
        <v>15.807499999999999</v>
      </c>
      <c r="BM154" t="s">
        <v>82</v>
      </c>
      <c r="BN154" t="s">
        <v>82</v>
      </c>
      <c r="BO154">
        <v>11.881500000000001</v>
      </c>
      <c r="BP154">
        <v>10.6493</v>
      </c>
      <c r="BQ154" t="s">
        <v>82</v>
      </c>
      <c r="BR154" t="s">
        <v>82</v>
      </c>
      <c r="BS154">
        <v>3.2959000000000001</v>
      </c>
      <c r="BT154">
        <v>11.9916</v>
      </c>
      <c r="BU154">
        <v>28.148599999999998</v>
      </c>
      <c r="BV154">
        <v>18.759899999999998</v>
      </c>
      <c r="BW154">
        <v>30.404800000000002</v>
      </c>
      <c r="BX154">
        <v>45.950400000000002</v>
      </c>
      <c r="BY154" t="s">
        <v>82</v>
      </c>
      <c r="BZ154">
        <v>8.7255000000000003</v>
      </c>
      <c r="CA154" t="s">
        <v>82</v>
      </c>
      <c r="CB154" t="s">
        <v>82</v>
      </c>
      <c r="CC154">
        <v>18.547599999999999</v>
      </c>
      <c r="CD154">
        <v>12.6252</v>
      </c>
    </row>
    <row r="155" spans="1:82" x14ac:dyDescent="0.25">
      <c r="A155" s="1">
        <v>42643</v>
      </c>
      <c r="B155">
        <v>17.2075</v>
      </c>
      <c r="C155">
        <v>54.7699</v>
      </c>
      <c r="D155" t="s">
        <v>82</v>
      </c>
      <c r="E155">
        <v>6.6070000000000002</v>
      </c>
      <c r="F155">
        <v>1.0592999999999999</v>
      </c>
      <c r="G155">
        <v>13.185600000000001</v>
      </c>
      <c r="H155">
        <v>186.99780000000001</v>
      </c>
      <c r="I155">
        <v>3.552</v>
      </c>
      <c r="J155">
        <v>5.6131000000000002</v>
      </c>
      <c r="K155">
        <v>6.1635</v>
      </c>
      <c r="L155">
        <v>6.5086000000000004</v>
      </c>
      <c r="M155" t="s">
        <v>82</v>
      </c>
      <c r="N155">
        <v>6.3005000000000004</v>
      </c>
      <c r="O155" t="s">
        <v>82</v>
      </c>
      <c r="P155">
        <v>6.7549000000000001</v>
      </c>
      <c r="Q155" t="s">
        <v>82</v>
      </c>
      <c r="R155">
        <v>4.8066000000000004</v>
      </c>
      <c r="S155" t="s">
        <v>82</v>
      </c>
      <c r="T155">
        <v>16.072700000000001</v>
      </c>
      <c r="U155">
        <v>12.3028</v>
      </c>
      <c r="V155">
        <v>1.9277</v>
      </c>
      <c r="W155">
        <v>8.1359999999999992</v>
      </c>
      <c r="X155">
        <v>18.627199999999998</v>
      </c>
      <c r="Y155">
        <v>6.5986000000000002</v>
      </c>
      <c r="Z155" t="s">
        <v>82</v>
      </c>
      <c r="AA155" t="s">
        <v>82</v>
      </c>
      <c r="AB155">
        <v>9.0035000000000007</v>
      </c>
      <c r="AC155">
        <v>5.2386999999999997</v>
      </c>
      <c r="AD155">
        <v>8.1462000000000003</v>
      </c>
      <c r="AE155">
        <v>27.291599999999999</v>
      </c>
      <c r="AF155">
        <v>0.27500000000000002</v>
      </c>
      <c r="AG155">
        <v>53.592500000000001</v>
      </c>
      <c r="AH155">
        <v>12.5593</v>
      </c>
      <c r="AI155">
        <v>20.2897</v>
      </c>
      <c r="AJ155">
        <v>4.9589999999999996</v>
      </c>
      <c r="AK155">
        <v>22.943100000000001</v>
      </c>
      <c r="AL155" t="s">
        <v>82</v>
      </c>
      <c r="AM155">
        <v>24.951599999999999</v>
      </c>
      <c r="AN155" t="s">
        <v>82</v>
      </c>
      <c r="AO155" t="s">
        <v>82</v>
      </c>
      <c r="AP155">
        <v>0.97170000000000001</v>
      </c>
      <c r="AQ155">
        <v>3.7370999999999999</v>
      </c>
      <c r="AR155">
        <v>4.5983999999999998</v>
      </c>
      <c r="AS155" t="s">
        <v>82</v>
      </c>
      <c r="AT155">
        <v>20.953499999999998</v>
      </c>
      <c r="AU155">
        <v>8.3190000000000008</v>
      </c>
      <c r="AV155">
        <v>3.5689000000000002</v>
      </c>
      <c r="AW155">
        <v>11.4754</v>
      </c>
      <c r="AX155">
        <v>6.4908000000000001</v>
      </c>
      <c r="AY155">
        <v>24.764600000000002</v>
      </c>
      <c r="AZ155" t="s">
        <v>82</v>
      </c>
      <c r="BA155">
        <v>0.80589999999999995</v>
      </c>
      <c r="BB155">
        <v>3.1486000000000001</v>
      </c>
      <c r="BC155">
        <v>2.823</v>
      </c>
      <c r="BD155">
        <v>6.8686999999999996</v>
      </c>
      <c r="BE155">
        <v>7.6772999999999998</v>
      </c>
      <c r="BF155">
        <v>3.585</v>
      </c>
      <c r="BG155">
        <v>44.217399999999998</v>
      </c>
      <c r="BH155" t="s">
        <v>82</v>
      </c>
      <c r="BI155" t="s">
        <v>82</v>
      </c>
      <c r="BJ155" t="s">
        <v>82</v>
      </c>
      <c r="BK155" t="s">
        <v>82</v>
      </c>
      <c r="BL155">
        <v>15.499599999999999</v>
      </c>
      <c r="BM155" t="s">
        <v>82</v>
      </c>
      <c r="BN155" t="s">
        <v>82</v>
      </c>
      <c r="BO155">
        <v>6.4820000000000002</v>
      </c>
      <c r="BP155">
        <v>10.6493</v>
      </c>
      <c r="BQ155" t="s">
        <v>82</v>
      </c>
      <c r="BR155" t="s">
        <v>82</v>
      </c>
      <c r="BS155">
        <v>2.8035999999999999</v>
      </c>
      <c r="BT155">
        <v>13.6732</v>
      </c>
      <c r="BU155">
        <v>36.684899999999999</v>
      </c>
      <c r="BV155">
        <v>17.004799999999999</v>
      </c>
      <c r="BW155">
        <v>30.404800000000002</v>
      </c>
      <c r="BX155">
        <v>45.950400000000002</v>
      </c>
      <c r="BY155" t="s">
        <v>82</v>
      </c>
      <c r="BZ155">
        <v>8.3513000000000002</v>
      </c>
      <c r="CA155" t="s">
        <v>82</v>
      </c>
      <c r="CB155" t="s">
        <v>82</v>
      </c>
      <c r="CC155">
        <v>20.024799999999999</v>
      </c>
      <c r="CD155">
        <v>13.319100000000001</v>
      </c>
    </row>
    <row r="156" spans="1:82" x14ac:dyDescent="0.25">
      <c r="A156" s="1">
        <v>42674</v>
      </c>
      <c r="B156">
        <v>16.347999999999999</v>
      </c>
      <c r="C156">
        <v>56.812600000000003</v>
      </c>
      <c r="D156" t="s">
        <v>82</v>
      </c>
      <c r="E156">
        <v>6.6070000000000002</v>
      </c>
      <c r="F156">
        <v>1.0592999999999999</v>
      </c>
      <c r="G156">
        <v>14.893000000000001</v>
      </c>
      <c r="H156">
        <v>209.13499999999999</v>
      </c>
      <c r="I156">
        <v>4.5631000000000004</v>
      </c>
      <c r="J156">
        <v>6.4153000000000002</v>
      </c>
      <c r="K156">
        <v>6.6296999999999997</v>
      </c>
      <c r="L156">
        <v>6.8544</v>
      </c>
      <c r="M156" t="s">
        <v>82</v>
      </c>
      <c r="N156">
        <v>6.3005000000000004</v>
      </c>
      <c r="O156" t="s">
        <v>82</v>
      </c>
      <c r="P156">
        <v>7.9935</v>
      </c>
      <c r="Q156" t="s">
        <v>82</v>
      </c>
      <c r="R156">
        <v>5.4621000000000004</v>
      </c>
      <c r="S156" t="s">
        <v>82</v>
      </c>
      <c r="T156">
        <v>17.2789</v>
      </c>
      <c r="U156">
        <v>12.318</v>
      </c>
      <c r="V156">
        <v>2.1556000000000002</v>
      </c>
      <c r="W156">
        <v>9.2600999999999996</v>
      </c>
      <c r="X156">
        <v>18.627199999999998</v>
      </c>
      <c r="Y156">
        <v>6.7257999999999996</v>
      </c>
      <c r="Z156" t="s">
        <v>82</v>
      </c>
      <c r="AA156" t="s">
        <v>82</v>
      </c>
      <c r="AB156">
        <v>9.4611999999999998</v>
      </c>
      <c r="AC156">
        <v>4.9943999999999997</v>
      </c>
      <c r="AD156">
        <v>8.58</v>
      </c>
      <c r="AE156">
        <v>33.408299999999997</v>
      </c>
      <c r="AF156">
        <v>0.27500000000000002</v>
      </c>
      <c r="AG156">
        <v>53.592500000000001</v>
      </c>
      <c r="AH156">
        <v>14.211600000000001</v>
      </c>
      <c r="AI156">
        <v>22.353000000000002</v>
      </c>
      <c r="AJ156">
        <v>4.9589999999999996</v>
      </c>
      <c r="AK156">
        <v>22.943100000000001</v>
      </c>
      <c r="AL156" t="s">
        <v>82</v>
      </c>
      <c r="AM156">
        <v>23.957899999999999</v>
      </c>
      <c r="AN156" t="s">
        <v>82</v>
      </c>
      <c r="AO156" t="s">
        <v>82</v>
      </c>
      <c r="AP156">
        <v>1.0197000000000001</v>
      </c>
      <c r="AQ156">
        <v>4.2300000000000004</v>
      </c>
      <c r="AR156">
        <v>5.4706999999999999</v>
      </c>
      <c r="AS156" t="s">
        <v>82</v>
      </c>
      <c r="AT156">
        <v>23.119900000000001</v>
      </c>
      <c r="AU156">
        <v>8.3190000000000008</v>
      </c>
      <c r="AV156">
        <v>3.5689000000000002</v>
      </c>
      <c r="AW156">
        <v>11.7531</v>
      </c>
      <c r="AX156">
        <v>6.7191999999999998</v>
      </c>
      <c r="AY156">
        <v>25.136900000000001</v>
      </c>
      <c r="AZ156" t="s">
        <v>82</v>
      </c>
      <c r="BA156">
        <v>0.80589999999999995</v>
      </c>
      <c r="BB156">
        <v>3.1486000000000001</v>
      </c>
      <c r="BC156">
        <v>2.823</v>
      </c>
      <c r="BD156">
        <v>7.1539999999999999</v>
      </c>
      <c r="BE156">
        <v>9.1057000000000006</v>
      </c>
      <c r="BF156">
        <v>3.7706</v>
      </c>
      <c r="BG156">
        <v>47.2729</v>
      </c>
      <c r="BH156" t="s">
        <v>82</v>
      </c>
      <c r="BI156" t="s">
        <v>82</v>
      </c>
      <c r="BJ156" t="s">
        <v>82</v>
      </c>
      <c r="BK156" t="s">
        <v>82</v>
      </c>
      <c r="BL156">
        <v>15.55</v>
      </c>
      <c r="BM156" t="s">
        <v>82</v>
      </c>
      <c r="BN156" t="s">
        <v>82</v>
      </c>
      <c r="BO156">
        <v>7.2356999999999996</v>
      </c>
      <c r="BP156">
        <v>10.6493</v>
      </c>
      <c r="BQ156" t="s">
        <v>82</v>
      </c>
      <c r="BR156" t="s">
        <v>82</v>
      </c>
      <c r="BS156">
        <v>2.7728000000000002</v>
      </c>
      <c r="BT156">
        <v>15.3348</v>
      </c>
      <c r="BU156">
        <v>34.970199999999998</v>
      </c>
      <c r="BV156">
        <v>17.308700000000002</v>
      </c>
      <c r="BW156">
        <v>30.404800000000002</v>
      </c>
      <c r="BX156">
        <v>45.950400000000002</v>
      </c>
      <c r="BY156" t="s">
        <v>82</v>
      </c>
      <c r="BZ156">
        <v>8.1631</v>
      </c>
      <c r="CA156" t="s">
        <v>82</v>
      </c>
      <c r="CB156" t="s">
        <v>82</v>
      </c>
      <c r="CC156">
        <v>19.956800000000001</v>
      </c>
      <c r="CD156">
        <v>13.842599999999999</v>
      </c>
    </row>
    <row r="157" spans="1:82" x14ac:dyDescent="0.25">
      <c r="A157" s="1">
        <v>42704</v>
      </c>
      <c r="B157">
        <v>15.016999999999999</v>
      </c>
      <c r="C157">
        <v>54.473799999999997</v>
      </c>
      <c r="D157" t="s">
        <v>82</v>
      </c>
      <c r="E157">
        <v>6.6070000000000002</v>
      </c>
      <c r="F157">
        <v>1.0592999999999999</v>
      </c>
      <c r="G157">
        <v>13.8505</v>
      </c>
      <c r="H157">
        <v>185.6996</v>
      </c>
      <c r="I157">
        <v>4.4573</v>
      </c>
      <c r="J157">
        <v>5.8949999999999996</v>
      </c>
      <c r="K157">
        <v>5.8354999999999997</v>
      </c>
      <c r="L157">
        <v>8.3051999999999992</v>
      </c>
      <c r="M157" t="s">
        <v>82</v>
      </c>
      <c r="N157">
        <v>6.3005000000000004</v>
      </c>
      <c r="O157" t="s">
        <v>82</v>
      </c>
      <c r="P157">
        <v>7.7756999999999996</v>
      </c>
      <c r="Q157" t="s">
        <v>82</v>
      </c>
      <c r="R157">
        <v>4.4257</v>
      </c>
      <c r="S157" t="s">
        <v>82</v>
      </c>
      <c r="T157">
        <v>15.783799999999999</v>
      </c>
      <c r="U157">
        <v>12.5418</v>
      </c>
      <c r="V157">
        <v>1.9140999999999999</v>
      </c>
      <c r="W157">
        <v>8.5178999999999991</v>
      </c>
      <c r="X157">
        <v>18.627199999999998</v>
      </c>
      <c r="Y157">
        <v>6.9339000000000004</v>
      </c>
      <c r="Z157" t="s">
        <v>82</v>
      </c>
      <c r="AA157" t="s">
        <v>82</v>
      </c>
      <c r="AB157">
        <v>8.2113999999999994</v>
      </c>
      <c r="AC157">
        <v>4.1981999999999999</v>
      </c>
      <c r="AD157">
        <v>7.7237999999999998</v>
      </c>
      <c r="AE157">
        <v>32.278500000000001</v>
      </c>
      <c r="AF157">
        <v>0.27500000000000002</v>
      </c>
      <c r="AG157">
        <v>53.592500000000001</v>
      </c>
      <c r="AH157">
        <v>13.100899999999999</v>
      </c>
      <c r="AI157">
        <v>20.665299999999998</v>
      </c>
      <c r="AJ157">
        <v>4.9589999999999996</v>
      </c>
      <c r="AK157">
        <v>22.943100000000001</v>
      </c>
      <c r="AL157" t="s">
        <v>82</v>
      </c>
      <c r="AM157">
        <v>23.250599999999999</v>
      </c>
      <c r="AN157" t="s">
        <v>82</v>
      </c>
      <c r="AO157" t="s">
        <v>82</v>
      </c>
      <c r="AP157">
        <v>0.92959999999999998</v>
      </c>
      <c r="AQ157">
        <v>3.8580999999999999</v>
      </c>
      <c r="AR157">
        <v>5.0480999999999998</v>
      </c>
      <c r="AS157" t="s">
        <v>82</v>
      </c>
      <c r="AT157">
        <v>19.249500000000001</v>
      </c>
      <c r="AU157">
        <v>8.3190000000000008</v>
      </c>
      <c r="AV157">
        <v>3.5689000000000002</v>
      </c>
      <c r="AW157">
        <v>10.2247</v>
      </c>
      <c r="AX157">
        <v>6.2843</v>
      </c>
      <c r="AY157">
        <v>22.777999999999999</v>
      </c>
      <c r="AZ157" t="s">
        <v>82</v>
      </c>
      <c r="BA157">
        <v>0.80589999999999995</v>
      </c>
      <c r="BB157">
        <v>3.1486000000000001</v>
      </c>
      <c r="BC157">
        <v>2.823</v>
      </c>
      <c r="BD157">
        <v>6.0732999999999997</v>
      </c>
      <c r="BE157">
        <v>9.4528999999999996</v>
      </c>
      <c r="BF157">
        <v>3.5651000000000002</v>
      </c>
      <c r="BG157">
        <v>43.023299999999999</v>
      </c>
      <c r="BH157" t="s">
        <v>82</v>
      </c>
      <c r="BI157" t="s">
        <v>82</v>
      </c>
      <c r="BJ157" t="s">
        <v>82</v>
      </c>
      <c r="BK157" t="s">
        <v>82</v>
      </c>
      <c r="BL157">
        <v>13.5999</v>
      </c>
      <c r="BM157" t="s">
        <v>82</v>
      </c>
      <c r="BN157" t="s">
        <v>82</v>
      </c>
      <c r="BO157">
        <v>6.4325999999999999</v>
      </c>
      <c r="BP157">
        <v>10.6493</v>
      </c>
      <c r="BQ157" t="s">
        <v>82</v>
      </c>
      <c r="BR157" t="s">
        <v>82</v>
      </c>
      <c r="BS157">
        <v>2.552</v>
      </c>
      <c r="BT157">
        <v>14.365500000000001</v>
      </c>
      <c r="BU157">
        <v>25.9741</v>
      </c>
      <c r="BV157">
        <v>16.535799999999998</v>
      </c>
      <c r="BW157">
        <v>30.404800000000002</v>
      </c>
      <c r="BX157">
        <v>45.950400000000002</v>
      </c>
      <c r="BY157" t="s">
        <v>82</v>
      </c>
      <c r="BZ157">
        <v>7.9573999999999998</v>
      </c>
      <c r="CA157" t="s">
        <v>82</v>
      </c>
      <c r="CB157" t="s">
        <v>82</v>
      </c>
      <c r="CC157">
        <v>17.654900000000001</v>
      </c>
      <c r="CD157">
        <v>13.2781</v>
      </c>
    </row>
    <row r="158" spans="1:82" x14ac:dyDescent="0.25">
      <c r="A158" s="1">
        <v>42734</v>
      </c>
      <c r="B158">
        <v>13.822100000000001</v>
      </c>
      <c r="C158">
        <v>9.7338000000000005</v>
      </c>
      <c r="D158" t="s">
        <v>82</v>
      </c>
      <c r="E158">
        <v>7.6148999999999996</v>
      </c>
      <c r="F158">
        <v>5.3390000000000004</v>
      </c>
      <c r="G158">
        <v>12.531499999999999</v>
      </c>
      <c r="H158">
        <v>186.9402</v>
      </c>
      <c r="I158">
        <v>5.2526999999999999</v>
      </c>
      <c r="J158">
        <v>6.2632000000000003</v>
      </c>
      <c r="K158">
        <v>5.8818999999999999</v>
      </c>
      <c r="L158">
        <v>11.2201</v>
      </c>
      <c r="M158" t="s">
        <v>82</v>
      </c>
      <c r="N158">
        <v>1.5233000000000001</v>
      </c>
      <c r="O158" t="s">
        <v>82</v>
      </c>
      <c r="P158">
        <v>9.7239000000000004</v>
      </c>
      <c r="Q158" t="s">
        <v>82</v>
      </c>
      <c r="R158">
        <v>12.431900000000001</v>
      </c>
      <c r="S158" t="s">
        <v>82</v>
      </c>
      <c r="T158">
        <v>10.1073</v>
      </c>
      <c r="U158">
        <v>15.1776</v>
      </c>
      <c r="V158">
        <v>3.0143</v>
      </c>
      <c r="W158">
        <v>11.481199999999999</v>
      </c>
      <c r="X158">
        <v>18.627199999999998</v>
      </c>
      <c r="Y158">
        <v>4.5770999999999997</v>
      </c>
      <c r="Z158" t="s">
        <v>82</v>
      </c>
      <c r="AA158" t="s">
        <v>82</v>
      </c>
      <c r="AB158">
        <v>13.028</v>
      </c>
      <c r="AC158">
        <v>4.3068</v>
      </c>
      <c r="AD158">
        <v>8.1454000000000004</v>
      </c>
      <c r="AE158">
        <v>19.901700000000002</v>
      </c>
      <c r="AF158">
        <v>0.27500000000000002</v>
      </c>
      <c r="AG158">
        <v>96.646600000000007</v>
      </c>
      <c r="AH158">
        <v>12.4373</v>
      </c>
      <c r="AI158">
        <v>15.670299999999999</v>
      </c>
      <c r="AJ158">
        <v>4.9589999999999996</v>
      </c>
      <c r="AK158">
        <v>22.943100000000001</v>
      </c>
      <c r="AL158" t="s">
        <v>82</v>
      </c>
      <c r="AM158">
        <v>16.821300000000001</v>
      </c>
      <c r="AN158" t="s">
        <v>82</v>
      </c>
      <c r="AO158" t="s">
        <v>82</v>
      </c>
      <c r="AP158">
        <v>0.94340000000000002</v>
      </c>
      <c r="AQ158">
        <v>3.7726999999999999</v>
      </c>
      <c r="AR158">
        <v>4.6753999999999998</v>
      </c>
      <c r="AS158" t="s">
        <v>82</v>
      </c>
      <c r="AT158">
        <v>18.372299999999999</v>
      </c>
      <c r="AU158">
        <v>8.3190000000000008</v>
      </c>
      <c r="AV158">
        <v>46.4739</v>
      </c>
      <c r="AW158">
        <v>11.581899999999999</v>
      </c>
      <c r="AX158">
        <v>5.9291</v>
      </c>
      <c r="AY158">
        <v>27.191099999999999</v>
      </c>
      <c r="AZ158" t="s">
        <v>82</v>
      </c>
      <c r="BA158">
        <v>0.80589999999999995</v>
      </c>
      <c r="BB158">
        <v>3.1486000000000001</v>
      </c>
      <c r="BC158">
        <v>2.823</v>
      </c>
      <c r="BD158">
        <v>6.8487</v>
      </c>
      <c r="BE158">
        <v>1.1689000000000001</v>
      </c>
      <c r="BF158">
        <v>3.3429000000000002</v>
      </c>
      <c r="BG158">
        <v>40.119</v>
      </c>
      <c r="BH158" t="s">
        <v>82</v>
      </c>
      <c r="BI158" t="s">
        <v>82</v>
      </c>
      <c r="BJ158" t="s">
        <v>82</v>
      </c>
      <c r="BK158" t="s">
        <v>82</v>
      </c>
      <c r="BL158">
        <v>13.5428</v>
      </c>
      <c r="BM158" t="s">
        <v>82</v>
      </c>
      <c r="BN158" t="s">
        <v>82</v>
      </c>
      <c r="BO158">
        <v>5.1622000000000003</v>
      </c>
      <c r="BP158">
        <v>28.590900000000001</v>
      </c>
      <c r="BQ158" t="s">
        <v>82</v>
      </c>
      <c r="BR158" t="s">
        <v>82</v>
      </c>
      <c r="BS158">
        <v>3.2648999999999999</v>
      </c>
      <c r="BT158">
        <v>15.8255</v>
      </c>
      <c r="BU158">
        <v>22.706099999999999</v>
      </c>
      <c r="BV158">
        <v>16.996099999999998</v>
      </c>
      <c r="BW158">
        <v>30.404800000000002</v>
      </c>
      <c r="BX158">
        <v>3.6438000000000001</v>
      </c>
      <c r="BY158" t="s">
        <v>82</v>
      </c>
      <c r="BZ158">
        <v>7.6276000000000002</v>
      </c>
      <c r="CA158" t="s">
        <v>82</v>
      </c>
      <c r="CB158" t="s">
        <v>82</v>
      </c>
      <c r="CC158">
        <v>18.6312</v>
      </c>
      <c r="CD158">
        <v>10.033899999999999</v>
      </c>
    </row>
    <row r="159" spans="1:82" x14ac:dyDescent="0.25">
      <c r="A159" s="1">
        <v>42766</v>
      </c>
      <c r="B159">
        <v>14.555099999999999</v>
      </c>
      <c r="C159">
        <v>10.4457</v>
      </c>
      <c r="D159" t="s">
        <v>82</v>
      </c>
      <c r="E159">
        <v>8.6262000000000008</v>
      </c>
      <c r="F159">
        <v>4.8754999999999997</v>
      </c>
      <c r="G159">
        <v>14.5517</v>
      </c>
      <c r="H159">
        <v>186.9402</v>
      </c>
      <c r="I159">
        <v>5.8174000000000001</v>
      </c>
      <c r="J159">
        <v>6.9120999999999997</v>
      </c>
      <c r="K159">
        <v>5.8009000000000004</v>
      </c>
      <c r="L159">
        <v>11.0908</v>
      </c>
      <c r="M159" t="s">
        <v>82</v>
      </c>
      <c r="N159">
        <v>2.1335999999999999</v>
      </c>
      <c r="O159" t="s">
        <v>82</v>
      </c>
      <c r="P159">
        <v>9.7239000000000004</v>
      </c>
      <c r="Q159" t="s">
        <v>82</v>
      </c>
      <c r="R159">
        <v>14.7377</v>
      </c>
      <c r="S159" t="s">
        <v>82</v>
      </c>
      <c r="T159">
        <v>10.2437</v>
      </c>
      <c r="U159">
        <v>15.382199999999999</v>
      </c>
      <c r="V159">
        <v>3.5909</v>
      </c>
      <c r="W159">
        <v>12.119199999999999</v>
      </c>
      <c r="X159">
        <v>18.627199999999998</v>
      </c>
      <c r="Y159">
        <v>5.4123000000000001</v>
      </c>
      <c r="Z159" t="s">
        <v>82</v>
      </c>
      <c r="AA159" t="s">
        <v>82</v>
      </c>
      <c r="AB159">
        <v>16.427700000000002</v>
      </c>
      <c r="AC159">
        <v>4.3068</v>
      </c>
      <c r="AD159">
        <v>8.3315999999999999</v>
      </c>
      <c r="AE159">
        <v>22.389500000000002</v>
      </c>
      <c r="AF159">
        <v>0.27500000000000002</v>
      </c>
      <c r="AG159">
        <v>105.9575</v>
      </c>
      <c r="AH159">
        <v>13.283300000000001</v>
      </c>
      <c r="AI159">
        <v>16.694500000000001</v>
      </c>
      <c r="AJ159">
        <v>4.9589999999999996</v>
      </c>
      <c r="AK159">
        <v>22.943100000000001</v>
      </c>
      <c r="AL159" t="s">
        <v>82</v>
      </c>
      <c r="AM159">
        <v>17.992899999999999</v>
      </c>
      <c r="AN159" t="s">
        <v>82</v>
      </c>
      <c r="AO159" t="s">
        <v>82</v>
      </c>
      <c r="AP159">
        <v>0.95550000000000002</v>
      </c>
      <c r="AQ159">
        <v>4.2282999999999999</v>
      </c>
      <c r="AR159">
        <v>5.1459000000000001</v>
      </c>
      <c r="AS159" t="s">
        <v>82</v>
      </c>
      <c r="AT159">
        <v>18.935300000000002</v>
      </c>
      <c r="AU159">
        <v>8.3190000000000008</v>
      </c>
      <c r="AV159">
        <v>56.025199999999998</v>
      </c>
      <c r="AW159">
        <v>11.2554</v>
      </c>
      <c r="AX159">
        <v>6.9154</v>
      </c>
      <c r="AY159">
        <v>28.742000000000001</v>
      </c>
      <c r="AZ159" t="s">
        <v>82</v>
      </c>
      <c r="BA159">
        <v>1.3503000000000001</v>
      </c>
      <c r="BB159">
        <v>3.1486000000000001</v>
      </c>
      <c r="BC159">
        <v>2.823</v>
      </c>
      <c r="BD159">
        <v>7.1985999999999999</v>
      </c>
      <c r="BE159">
        <v>1.4060999999999999</v>
      </c>
      <c r="BF159">
        <v>3.2658999999999998</v>
      </c>
      <c r="BG159">
        <v>42.944899999999997</v>
      </c>
      <c r="BH159" t="s">
        <v>82</v>
      </c>
      <c r="BI159" t="s">
        <v>82</v>
      </c>
      <c r="BJ159" t="s">
        <v>82</v>
      </c>
      <c r="BK159" t="s">
        <v>82</v>
      </c>
      <c r="BL159">
        <v>14.583600000000001</v>
      </c>
      <c r="BM159" t="s">
        <v>82</v>
      </c>
      <c r="BN159" t="s">
        <v>82</v>
      </c>
      <c r="BO159">
        <v>5.6212</v>
      </c>
      <c r="BP159">
        <v>32.443800000000003</v>
      </c>
      <c r="BQ159" t="s">
        <v>82</v>
      </c>
      <c r="BR159" t="s">
        <v>82</v>
      </c>
      <c r="BS159">
        <v>3.3782999999999999</v>
      </c>
      <c r="BT159">
        <v>18.089099999999998</v>
      </c>
      <c r="BU159">
        <v>24.642399999999999</v>
      </c>
      <c r="BV159">
        <v>16.427499999999998</v>
      </c>
      <c r="BW159">
        <v>30.404800000000002</v>
      </c>
      <c r="BX159">
        <v>4.5659999999999998</v>
      </c>
      <c r="BY159" t="s">
        <v>82</v>
      </c>
      <c r="BZ159">
        <v>8.0771999999999995</v>
      </c>
      <c r="CA159" t="s">
        <v>82</v>
      </c>
      <c r="CB159" t="s">
        <v>82</v>
      </c>
      <c r="CC159">
        <v>19.124099999999999</v>
      </c>
      <c r="CD159">
        <v>10.0974</v>
      </c>
    </row>
    <row r="160" spans="1:82" x14ac:dyDescent="0.25">
      <c r="A160" s="1">
        <v>42794</v>
      </c>
      <c r="B160">
        <v>15.0967</v>
      </c>
      <c r="C160">
        <v>12.129200000000001</v>
      </c>
      <c r="D160" t="s">
        <v>82</v>
      </c>
      <c r="E160">
        <v>9.2902000000000005</v>
      </c>
      <c r="F160">
        <v>5.03</v>
      </c>
      <c r="G160">
        <v>15.7468</v>
      </c>
      <c r="H160">
        <v>186.9402</v>
      </c>
      <c r="I160">
        <v>6.1894999999999998</v>
      </c>
      <c r="J160">
        <v>7.0213000000000001</v>
      </c>
      <c r="K160">
        <v>6.1256000000000004</v>
      </c>
      <c r="L160">
        <v>9.9733999999999998</v>
      </c>
      <c r="M160">
        <v>9.1944999999999997</v>
      </c>
      <c r="N160">
        <v>2.4055</v>
      </c>
      <c r="O160" t="s">
        <v>82</v>
      </c>
      <c r="P160">
        <v>9.7239000000000004</v>
      </c>
      <c r="Q160" t="s">
        <v>82</v>
      </c>
      <c r="R160">
        <v>17.236999999999998</v>
      </c>
      <c r="S160" t="s">
        <v>82</v>
      </c>
      <c r="T160">
        <v>10.3651</v>
      </c>
      <c r="U160">
        <v>15.5098</v>
      </c>
      <c r="V160">
        <v>4.0553999999999997</v>
      </c>
      <c r="W160">
        <v>12.0078</v>
      </c>
      <c r="X160">
        <v>18.627199999999998</v>
      </c>
      <c r="Y160">
        <v>6.4694000000000003</v>
      </c>
      <c r="Z160" t="s">
        <v>82</v>
      </c>
      <c r="AA160" t="s">
        <v>82</v>
      </c>
      <c r="AB160">
        <v>16.478400000000001</v>
      </c>
      <c r="AC160">
        <v>4.3068</v>
      </c>
      <c r="AD160">
        <v>8.6061999999999994</v>
      </c>
      <c r="AE160">
        <v>22.302399999999999</v>
      </c>
      <c r="AF160">
        <v>0.27500000000000002</v>
      </c>
      <c r="AG160">
        <v>119.05719999999999</v>
      </c>
      <c r="AH160">
        <v>13.607900000000001</v>
      </c>
      <c r="AI160">
        <v>19.041799999999999</v>
      </c>
      <c r="AJ160">
        <v>4.9589999999999996</v>
      </c>
      <c r="AK160">
        <v>22.943100000000001</v>
      </c>
      <c r="AL160" t="s">
        <v>82</v>
      </c>
      <c r="AM160">
        <v>17.807200000000002</v>
      </c>
      <c r="AN160" t="s">
        <v>82</v>
      </c>
      <c r="AO160" t="s">
        <v>82</v>
      </c>
      <c r="AP160">
        <v>0.97219999999999995</v>
      </c>
      <c r="AQ160">
        <v>4.6807999999999996</v>
      </c>
      <c r="AR160">
        <v>5.6402999999999999</v>
      </c>
      <c r="AS160" t="s">
        <v>82</v>
      </c>
      <c r="AT160">
        <v>20.259499999999999</v>
      </c>
      <c r="AU160">
        <v>8.3190000000000008</v>
      </c>
      <c r="AV160">
        <v>91.096199999999996</v>
      </c>
      <c r="AW160">
        <v>13.127599999999999</v>
      </c>
      <c r="AX160">
        <v>7.7392000000000003</v>
      </c>
      <c r="AY160">
        <v>29.588799999999999</v>
      </c>
      <c r="AZ160" t="s">
        <v>82</v>
      </c>
      <c r="BA160">
        <v>3.2288999999999999</v>
      </c>
      <c r="BB160">
        <v>3.1486000000000001</v>
      </c>
      <c r="BC160">
        <v>2.823</v>
      </c>
      <c r="BD160">
        <v>6.8986999999999998</v>
      </c>
      <c r="BE160">
        <v>2.0333999999999999</v>
      </c>
      <c r="BF160">
        <v>3.5914999999999999</v>
      </c>
      <c r="BG160">
        <v>38.945399999999999</v>
      </c>
      <c r="BH160" t="s">
        <v>82</v>
      </c>
      <c r="BI160" t="s">
        <v>82</v>
      </c>
      <c r="BJ160" t="s">
        <v>82</v>
      </c>
      <c r="BK160" t="s">
        <v>82</v>
      </c>
      <c r="BL160">
        <v>15.2485</v>
      </c>
      <c r="BM160" t="s">
        <v>82</v>
      </c>
      <c r="BN160" t="s">
        <v>82</v>
      </c>
      <c r="BO160">
        <v>5.8955000000000002</v>
      </c>
      <c r="BP160">
        <v>33.984999999999999</v>
      </c>
      <c r="BQ160" t="s">
        <v>82</v>
      </c>
      <c r="BR160" t="s">
        <v>82</v>
      </c>
      <c r="BS160">
        <v>3.4649000000000001</v>
      </c>
      <c r="BT160">
        <v>19.726299999999998</v>
      </c>
      <c r="BU160">
        <v>23.934000000000001</v>
      </c>
      <c r="BV160">
        <v>16.238800000000001</v>
      </c>
      <c r="BW160">
        <v>30.404800000000002</v>
      </c>
      <c r="BX160">
        <v>4.6426999999999996</v>
      </c>
      <c r="BY160" t="s">
        <v>82</v>
      </c>
      <c r="BZ160">
        <v>7.9207000000000001</v>
      </c>
      <c r="CA160" t="s">
        <v>82</v>
      </c>
      <c r="CB160" t="s">
        <v>82</v>
      </c>
      <c r="CC160">
        <v>20.4102</v>
      </c>
      <c r="CD160">
        <v>9.5195000000000007</v>
      </c>
    </row>
    <row r="161" spans="1:82" x14ac:dyDescent="0.25">
      <c r="A161" s="1">
        <v>42825</v>
      </c>
      <c r="B161">
        <v>16.160399999999999</v>
      </c>
      <c r="C161">
        <v>12.648300000000001</v>
      </c>
      <c r="D161" t="s">
        <v>82</v>
      </c>
      <c r="E161">
        <v>9.9817999999999998</v>
      </c>
      <c r="F161">
        <v>1.573</v>
      </c>
      <c r="G161">
        <v>14.8437</v>
      </c>
      <c r="H161">
        <v>186.9402</v>
      </c>
      <c r="I161">
        <v>6.2624000000000004</v>
      </c>
      <c r="J161">
        <v>6.9218999999999999</v>
      </c>
      <c r="K161">
        <v>6.1952999999999996</v>
      </c>
      <c r="L161">
        <v>12.6173</v>
      </c>
      <c r="M161">
        <v>7.2583000000000002</v>
      </c>
      <c r="N161">
        <v>1.9681</v>
      </c>
      <c r="O161" t="s">
        <v>82</v>
      </c>
      <c r="P161">
        <v>35.576799999999999</v>
      </c>
      <c r="Q161" t="s">
        <v>82</v>
      </c>
      <c r="R161">
        <v>8.2822999999999993</v>
      </c>
      <c r="S161" t="s">
        <v>82</v>
      </c>
      <c r="T161">
        <v>10.785</v>
      </c>
      <c r="U161">
        <v>16.103300000000001</v>
      </c>
      <c r="V161">
        <v>3.0640999999999998</v>
      </c>
      <c r="W161">
        <v>11.9983</v>
      </c>
      <c r="X161">
        <v>59.741599999999998</v>
      </c>
      <c r="Y161">
        <v>4.9846000000000004</v>
      </c>
      <c r="Z161" t="s">
        <v>82</v>
      </c>
      <c r="AA161" t="s">
        <v>82</v>
      </c>
      <c r="AB161">
        <v>26.9055</v>
      </c>
      <c r="AC161">
        <v>4.3068</v>
      </c>
      <c r="AD161">
        <v>7.7153</v>
      </c>
      <c r="AE161">
        <v>35.332599999999999</v>
      </c>
      <c r="AF161">
        <v>0.27500000000000002</v>
      </c>
      <c r="AG161">
        <v>133.6293</v>
      </c>
      <c r="AH161">
        <v>15.3697</v>
      </c>
      <c r="AI161">
        <v>16.209700000000002</v>
      </c>
      <c r="AJ161">
        <v>4.9589999999999996</v>
      </c>
      <c r="AK161">
        <v>22.943100000000001</v>
      </c>
      <c r="AL161" t="s">
        <v>82</v>
      </c>
      <c r="AM161">
        <v>16.569400000000002</v>
      </c>
      <c r="AN161" t="s">
        <v>82</v>
      </c>
      <c r="AO161" t="s">
        <v>82</v>
      </c>
      <c r="AP161">
        <v>0.91710000000000003</v>
      </c>
      <c r="AQ161">
        <v>4.4504999999999999</v>
      </c>
      <c r="AR161">
        <v>5.1386000000000003</v>
      </c>
      <c r="AS161" t="s">
        <v>82</v>
      </c>
      <c r="AT161">
        <v>22.066500000000001</v>
      </c>
      <c r="AU161">
        <v>8.3190000000000008</v>
      </c>
      <c r="AV161">
        <v>35.686199999999999</v>
      </c>
      <c r="AW161">
        <v>12.799099999999999</v>
      </c>
      <c r="AX161">
        <v>7.9374000000000002</v>
      </c>
      <c r="AY161">
        <v>32.346600000000002</v>
      </c>
      <c r="AZ161" t="s">
        <v>82</v>
      </c>
      <c r="BA161">
        <v>2.4950000000000001</v>
      </c>
      <c r="BB161">
        <v>3.1486000000000001</v>
      </c>
      <c r="BC161">
        <v>2.823</v>
      </c>
      <c r="BD161">
        <v>6.8296000000000001</v>
      </c>
      <c r="BE161">
        <v>1.9658</v>
      </c>
      <c r="BF161">
        <v>4.2591000000000001</v>
      </c>
      <c r="BG161">
        <v>37.441200000000002</v>
      </c>
      <c r="BH161" t="s">
        <v>82</v>
      </c>
      <c r="BI161" t="s">
        <v>82</v>
      </c>
      <c r="BJ161" t="s">
        <v>82</v>
      </c>
      <c r="BK161" t="s">
        <v>82</v>
      </c>
      <c r="BL161">
        <v>15.8962</v>
      </c>
      <c r="BM161" t="s">
        <v>82</v>
      </c>
      <c r="BN161" t="s">
        <v>82</v>
      </c>
      <c r="BO161">
        <v>5.7545000000000002</v>
      </c>
      <c r="BP161">
        <v>9.4579000000000004</v>
      </c>
      <c r="BQ161" t="s">
        <v>82</v>
      </c>
      <c r="BR161" t="s">
        <v>82</v>
      </c>
      <c r="BS161">
        <v>3.8462999999999998</v>
      </c>
      <c r="BT161">
        <v>20.3002</v>
      </c>
      <c r="BU161">
        <v>30.421199999999999</v>
      </c>
      <c r="BV161">
        <v>18.414899999999999</v>
      </c>
      <c r="BW161">
        <v>30.404800000000002</v>
      </c>
      <c r="BX161">
        <v>3.8184999999999998</v>
      </c>
      <c r="BY161" t="s">
        <v>82</v>
      </c>
      <c r="BZ161">
        <v>7.9610000000000003</v>
      </c>
      <c r="CA161" t="s">
        <v>82</v>
      </c>
      <c r="CB161" t="s">
        <v>82</v>
      </c>
      <c r="CC161">
        <v>21.552199999999999</v>
      </c>
      <c r="CD161">
        <v>10.269</v>
      </c>
    </row>
    <row r="162" spans="1:82" x14ac:dyDescent="0.25">
      <c r="A162" s="1">
        <v>42853</v>
      </c>
      <c r="B162">
        <v>16.178100000000001</v>
      </c>
      <c r="C162">
        <v>12.616099999999999</v>
      </c>
      <c r="D162" t="s">
        <v>82</v>
      </c>
      <c r="E162">
        <v>9.7847000000000008</v>
      </c>
      <c r="F162">
        <v>1.6613</v>
      </c>
      <c r="G162">
        <v>15.9412</v>
      </c>
      <c r="H162">
        <v>186.9402</v>
      </c>
      <c r="I162">
        <v>6.0918000000000001</v>
      </c>
      <c r="J162">
        <v>7.0335999999999999</v>
      </c>
      <c r="K162">
        <v>6.3417000000000003</v>
      </c>
      <c r="L162">
        <v>13.419499999999999</v>
      </c>
      <c r="M162">
        <v>6.8762999999999996</v>
      </c>
      <c r="N162">
        <v>1.8288</v>
      </c>
      <c r="O162" t="s">
        <v>82</v>
      </c>
      <c r="P162">
        <v>38.254899999999999</v>
      </c>
      <c r="Q162" t="s">
        <v>82</v>
      </c>
      <c r="R162">
        <v>7.1266999999999996</v>
      </c>
      <c r="S162" t="s">
        <v>82</v>
      </c>
      <c r="T162">
        <v>12.141299999999999</v>
      </c>
      <c r="U162">
        <v>16.247</v>
      </c>
      <c r="V162">
        <v>2.7646000000000002</v>
      </c>
      <c r="W162">
        <v>11.458</v>
      </c>
      <c r="X162">
        <v>50.823</v>
      </c>
      <c r="Y162">
        <v>4.0598000000000001</v>
      </c>
      <c r="Z162" t="s">
        <v>82</v>
      </c>
      <c r="AA162" t="s">
        <v>82</v>
      </c>
      <c r="AB162">
        <v>26.824200000000001</v>
      </c>
      <c r="AC162">
        <v>4.3068</v>
      </c>
      <c r="AD162">
        <v>7.4165000000000001</v>
      </c>
      <c r="AE162">
        <v>31.4129</v>
      </c>
      <c r="AF162">
        <v>0.27500000000000002</v>
      </c>
      <c r="AG162">
        <v>133.9237</v>
      </c>
      <c r="AH162">
        <v>15.1906</v>
      </c>
      <c r="AI162">
        <v>20.126100000000001</v>
      </c>
      <c r="AJ162">
        <v>4.9589999999999996</v>
      </c>
      <c r="AK162">
        <v>22.943100000000001</v>
      </c>
      <c r="AL162" t="s">
        <v>82</v>
      </c>
      <c r="AM162">
        <v>17.204599999999999</v>
      </c>
      <c r="AN162" t="s">
        <v>82</v>
      </c>
      <c r="AO162" t="s">
        <v>82</v>
      </c>
      <c r="AP162">
        <v>0.87319999999999998</v>
      </c>
      <c r="AQ162">
        <v>4.6332000000000004</v>
      </c>
      <c r="AR162">
        <v>5.3250999999999999</v>
      </c>
      <c r="AS162" t="s">
        <v>82</v>
      </c>
      <c r="AT162">
        <v>23.577500000000001</v>
      </c>
      <c r="AU162">
        <v>8.3190000000000008</v>
      </c>
      <c r="AV162">
        <v>45.112000000000002</v>
      </c>
      <c r="AW162">
        <v>12.693899999999999</v>
      </c>
      <c r="AX162">
        <v>8.8108000000000004</v>
      </c>
      <c r="AY162">
        <v>33.029600000000002</v>
      </c>
      <c r="AZ162" t="s">
        <v>82</v>
      </c>
      <c r="BA162">
        <v>2.8106</v>
      </c>
      <c r="BB162">
        <v>3.1486000000000001</v>
      </c>
      <c r="BC162">
        <v>2.823</v>
      </c>
      <c r="BD162">
        <v>6.2561</v>
      </c>
      <c r="BE162">
        <v>1.8189</v>
      </c>
      <c r="BF162">
        <v>4.3056000000000001</v>
      </c>
      <c r="BG162">
        <v>43.0443</v>
      </c>
      <c r="BH162" t="s">
        <v>82</v>
      </c>
      <c r="BI162" t="s">
        <v>82</v>
      </c>
      <c r="BJ162" t="s">
        <v>82</v>
      </c>
      <c r="BK162" t="s">
        <v>82</v>
      </c>
      <c r="BL162">
        <v>18.043900000000001</v>
      </c>
      <c r="BM162" t="s">
        <v>82</v>
      </c>
      <c r="BN162" t="s">
        <v>82</v>
      </c>
      <c r="BO162">
        <v>5.3653000000000004</v>
      </c>
      <c r="BP162">
        <v>10.4834</v>
      </c>
      <c r="BQ162" t="s">
        <v>82</v>
      </c>
      <c r="BR162" t="s">
        <v>82</v>
      </c>
      <c r="BS162">
        <v>3.8563000000000001</v>
      </c>
      <c r="BT162">
        <v>20.744800000000001</v>
      </c>
      <c r="BU162">
        <v>30.525200000000002</v>
      </c>
      <c r="BV162">
        <v>18.106400000000001</v>
      </c>
      <c r="BW162">
        <v>30.404800000000002</v>
      </c>
      <c r="BX162">
        <v>3.6385999999999998</v>
      </c>
      <c r="BY162" t="s">
        <v>82</v>
      </c>
      <c r="BZ162">
        <v>8.5856999999999992</v>
      </c>
      <c r="CA162" t="s">
        <v>82</v>
      </c>
      <c r="CB162" t="s">
        <v>82</v>
      </c>
      <c r="CC162">
        <v>21.9238</v>
      </c>
      <c r="CD162">
        <v>11.7378</v>
      </c>
    </row>
    <row r="163" spans="1:82" x14ac:dyDescent="0.25">
      <c r="A163" s="1">
        <v>42886</v>
      </c>
      <c r="B163">
        <v>16.576799999999999</v>
      </c>
      <c r="C163">
        <v>11.7203</v>
      </c>
      <c r="D163" t="s">
        <v>82</v>
      </c>
      <c r="E163">
        <v>9.7014999999999993</v>
      </c>
      <c r="F163">
        <v>1.2647999999999999</v>
      </c>
      <c r="G163">
        <v>15.452999999999999</v>
      </c>
      <c r="H163">
        <v>186.9402</v>
      </c>
      <c r="I163">
        <v>5.2916999999999996</v>
      </c>
      <c r="J163">
        <v>6.4333</v>
      </c>
      <c r="K163">
        <v>6.1741000000000001</v>
      </c>
      <c r="L163">
        <v>14.509</v>
      </c>
      <c r="M163">
        <v>5.4055</v>
      </c>
      <c r="N163">
        <v>1.7615000000000001</v>
      </c>
      <c r="O163" t="s">
        <v>82</v>
      </c>
      <c r="P163">
        <v>37.123199999999997</v>
      </c>
      <c r="Q163" t="s">
        <v>82</v>
      </c>
      <c r="R163">
        <v>6.2975000000000003</v>
      </c>
      <c r="S163" t="s">
        <v>82</v>
      </c>
      <c r="T163">
        <v>11.8697</v>
      </c>
      <c r="U163">
        <v>16.4282</v>
      </c>
      <c r="V163">
        <v>2.8454000000000002</v>
      </c>
      <c r="W163">
        <v>11.411</v>
      </c>
      <c r="X163">
        <v>44.986499999999999</v>
      </c>
      <c r="Y163">
        <v>3.9358</v>
      </c>
      <c r="Z163" t="s">
        <v>82</v>
      </c>
      <c r="AA163" t="s">
        <v>82</v>
      </c>
      <c r="AB163">
        <v>21.8795</v>
      </c>
      <c r="AC163">
        <v>4.3068</v>
      </c>
      <c r="AD163">
        <v>7.3734999999999999</v>
      </c>
      <c r="AE163">
        <v>32.7423</v>
      </c>
      <c r="AF163">
        <v>0.27500000000000002</v>
      </c>
      <c r="AG163">
        <v>132.452</v>
      </c>
      <c r="AH163">
        <v>14.1099</v>
      </c>
      <c r="AI163">
        <v>21.754799999999999</v>
      </c>
      <c r="AJ163">
        <v>4.9589999999999996</v>
      </c>
      <c r="AK163">
        <v>22.943100000000001</v>
      </c>
      <c r="AL163" t="s">
        <v>82</v>
      </c>
      <c r="AM163">
        <v>16.8841</v>
      </c>
      <c r="AN163" t="s">
        <v>82</v>
      </c>
      <c r="AO163" t="s">
        <v>82</v>
      </c>
      <c r="AP163">
        <v>0.90900000000000003</v>
      </c>
      <c r="AQ163">
        <v>4.1928000000000001</v>
      </c>
      <c r="AR163">
        <v>4.8238000000000003</v>
      </c>
      <c r="AS163" t="s">
        <v>82</v>
      </c>
      <c r="AT163">
        <v>23.120799999999999</v>
      </c>
      <c r="AU163">
        <v>8.3190000000000008</v>
      </c>
      <c r="AV163">
        <v>50.824100000000001</v>
      </c>
      <c r="AW163">
        <v>11.890700000000001</v>
      </c>
      <c r="AX163">
        <v>7.3019999999999996</v>
      </c>
      <c r="AY163">
        <v>31.273299999999999</v>
      </c>
      <c r="AZ163" t="s">
        <v>82</v>
      </c>
      <c r="BA163">
        <v>3.2955999999999999</v>
      </c>
      <c r="BB163">
        <v>3.1486000000000001</v>
      </c>
      <c r="BC163">
        <v>2.823</v>
      </c>
      <c r="BD163">
        <v>7.351</v>
      </c>
      <c r="BE163">
        <v>1.5395000000000001</v>
      </c>
      <c r="BF163">
        <v>4.8273000000000001</v>
      </c>
      <c r="BG163">
        <v>45.947899999999997</v>
      </c>
      <c r="BH163" t="s">
        <v>82</v>
      </c>
      <c r="BI163" t="s">
        <v>82</v>
      </c>
      <c r="BJ163" t="s">
        <v>82</v>
      </c>
      <c r="BK163" t="s">
        <v>82</v>
      </c>
      <c r="BL163">
        <v>17.416</v>
      </c>
      <c r="BM163" t="s">
        <v>82</v>
      </c>
      <c r="BN163" t="s">
        <v>82</v>
      </c>
      <c r="BO163">
        <v>5.3158000000000003</v>
      </c>
      <c r="BP163">
        <v>10.7883</v>
      </c>
      <c r="BQ163" t="s">
        <v>82</v>
      </c>
      <c r="BR163" t="s">
        <v>82</v>
      </c>
      <c r="BS163">
        <v>3.9803000000000002</v>
      </c>
      <c r="BT163">
        <v>20.057300000000001</v>
      </c>
      <c r="BU163">
        <v>33.138500000000001</v>
      </c>
      <c r="BV163">
        <v>19.2454</v>
      </c>
      <c r="BW163">
        <v>30.404800000000002</v>
      </c>
      <c r="BX163">
        <v>3.5989</v>
      </c>
      <c r="BY163" t="s">
        <v>82</v>
      </c>
      <c r="BZ163">
        <v>8.7597000000000005</v>
      </c>
      <c r="CA163" t="s">
        <v>82</v>
      </c>
      <c r="CB163" t="s">
        <v>82</v>
      </c>
      <c r="CC163">
        <v>23.533999999999999</v>
      </c>
      <c r="CD163">
        <v>11.4481</v>
      </c>
    </row>
    <row r="164" spans="1:82" x14ac:dyDescent="0.25">
      <c r="A164" s="1">
        <v>42916</v>
      </c>
      <c r="B164">
        <v>16.366</v>
      </c>
      <c r="C164">
        <v>7.3071999999999999</v>
      </c>
      <c r="D164" t="s">
        <v>82</v>
      </c>
      <c r="E164">
        <v>10.0184</v>
      </c>
      <c r="F164">
        <v>1.1138999999999999</v>
      </c>
      <c r="G164">
        <v>14.0837</v>
      </c>
      <c r="H164">
        <v>186.9402</v>
      </c>
      <c r="I164">
        <v>4.9241999999999999</v>
      </c>
      <c r="J164">
        <v>6.6695000000000002</v>
      </c>
      <c r="K164">
        <v>6.2809999999999997</v>
      </c>
      <c r="L164">
        <v>456.68830000000003</v>
      </c>
      <c r="M164">
        <v>5.1985999999999999</v>
      </c>
      <c r="N164">
        <v>3.2465999999999999</v>
      </c>
      <c r="O164" t="s">
        <v>82</v>
      </c>
      <c r="P164">
        <v>16.957000000000001</v>
      </c>
      <c r="Q164" t="s">
        <v>82</v>
      </c>
      <c r="R164">
        <v>7.3624999999999998</v>
      </c>
      <c r="S164" t="s">
        <v>82</v>
      </c>
      <c r="T164">
        <v>11.9991</v>
      </c>
      <c r="U164">
        <v>19.096</v>
      </c>
      <c r="V164">
        <v>10.6562</v>
      </c>
      <c r="W164">
        <v>16.469899999999999</v>
      </c>
      <c r="X164">
        <v>45.052100000000003</v>
      </c>
      <c r="Y164">
        <v>4.5359999999999996</v>
      </c>
      <c r="Z164" t="s">
        <v>82</v>
      </c>
      <c r="AA164" t="s">
        <v>82</v>
      </c>
      <c r="AB164">
        <v>22.3093</v>
      </c>
      <c r="AC164">
        <v>4.3068</v>
      </c>
      <c r="AD164">
        <v>6.8650000000000002</v>
      </c>
      <c r="AE164">
        <v>12.167299999999999</v>
      </c>
      <c r="AF164">
        <v>0.27500000000000002</v>
      </c>
      <c r="AG164">
        <v>94.618600000000001</v>
      </c>
      <c r="AH164">
        <v>15.612</v>
      </c>
      <c r="AI164">
        <v>17.773299999999999</v>
      </c>
      <c r="AJ164">
        <v>4.9589999999999996</v>
      </c>
      <c r="AK164">
        <v>22.943100000000001</v>
      </c>
      <c r="AL164" t="s">
        <v>82</v>
      </c>
      <c r="AM164">
        <v>15.572100000000001</v>
      </c>
      <c r="AN164" t="s">
        <v>82</v>
      </c>
      <c r="AO164" t="s">
        <v>82</v>
      </c>
      <c r="AP164">
        <v>0.86660000000000004</v>
      </c>
      <c r="AQ164">
        <v>4.3632</v>
      </c>
      <c r="AR164">
        <v>4.8163999999999998</v>
      </c>
      <c r="AS164" t="s">
        <v>82</v>
      </c>
      <c r="AT164">
        <v>22.584399999999999</v>
      </c>
      <c r="AU164">
        <v>8.3190000000000008</v>
      </c>
      <c r="AV164">
        <v>31.861699999999999</v>
      </c>
      <c r="AW164">
        <v>9.6971000000000007</v>
      </c>
      <c r="AX164">
        <v>7.5820999999999996</v>
      </c>
      <c r="AY164">
        <v>31.867699999999999</v>
      </c>
      <c r="AZ164" t="s">
        <v>82</v>
      </c>
      <c r="BA164">
        <v>3.2955999999999999</v>
      </c>
      <c r="BB164">
        <v>3.1486000000000001</v>
      </c>
      <c r="BC164">
        <v>2.823</v>
      </c>
      <c r="BD164">
        <v>8.2692999999999994</v>
      </c>
      <c r="BE164">
        <v>1.1737</v>
      </c>
      <c r="BF164">
        <v>5.0274000000000001</v>
      </c>
      <c r="BG164">
        <v>46.821599999999997</v>
      </c>
      <c r="BH164" t="s">
        <v>82</v>
      </c>
      <c r="BI164" t="s">
        <v>82</v>
      </c>
      <c r="BJ164" t="s">
        <v>82</v>
      </c>
      <c r="BK164" t="s">
        <v>82</v>
      </c>
      <c r="BL164">
        <v>16.671700000000001</v>
      </c>
      <c r="BM164" t="s">
        <v>82</v>
      </c>
      <c r="BN164" t="s">
        <v>82</v>
      </c>
      <c r="BO164">
        <v>6.8730000000000002</v>
      </c>
      <c r="BP164">
        <v>5.0937000000000001</v>
      </c>
      <c r="BQ164" t="s">
        <v>82</v>
      </c>
      <c r="BR164" t="s">
        <v>82</v>
      </c>
      <c r="BS164">
        <v>4.6390000000000002</v>
      </c>
      <c r="BT164">
        <v>16.613900000000001</v>
      </c>
      <c r="BU164">
        <v>34.660299999999999</v>
      </c>
      <c r="BV164">
        <v>21.765999999999998</v>
      </c>
      <c r="BW164">
        <v>30.404800000000002</v>
      </c>
      <c r="BX164">
        <v>4.5987</v>
      </c>
      <c r="BY164" t="s">
        <v>82</v>
      </c>
      <c r="BZ164">
        <v>8.0635999999999992</v>
      </c>
      <c r="CA164" t="s">
        <v>82</v>
      </c>
      <c r="CB164" t="s">
        <v>82</v>
      </c>
      <c r="CC164">
        <v>21.583500000000001</v>
      </c>
      <c r="CD164">
        <v>6.3823999999999996</v>
      </c>
    </row>
    <row r="165" spans="1:82" x14ac:dyDescent="0.25">
      <c r="A165" s="1">
        <v>42947</v>
      </c>
      <c r="B165">
        <v>17.116800000000001</v>
      </c>
      <c r="C165">
        <v>7.5731000000000002</v>
      </c>
      <c r="D165" t="s">
        <v>82</v>
      </c>
      <c r="E165">
        <v>10.0412</v>
      </c>
      <c r="F165">
        <v>1.1138999999999999</v>
      </c>
      <c r="G165">
        <v>16.048500000000001</v>
      </c>
      <c r="H165">
        <v>186.9402</v>
      </c>
      <c r="I165">
        <v>5.2732999999999999</v>
      </c>
      <c r="J165">
        <v>7.3361000000000001</v>
      </c>
      <c r="K165">
        <v>6.0179</v>
      </c>
      <c r="L165">
        <v>460.02719999999999</v>
      </c>
      <c r="M165">
        <v>5.7195</v>
      </c>
      <c r="N165">
        <v>3.6374</v>
      </c>
      <c r="O165" t="s">
        <v>82</v>
      </c>
      <c r="P165">
        <v>18.498999999999999</v>
      </c>
      <c r="Q165" t="s">
        <v>82</v>
      </c>
      <c r="R165">
        <v>7.7633999999999999</v>
      </c>
      <c r="S165" t="s">
        <v>82</v>
      </c>
      <c r="T165">
        <v>12.1686</v>
      </c>
      <c r="U165">
        <v>19.348199999999999</v>
      </c>
      <c r="V165">
        <v>11.8901</v>
      </c>
      <c r="W165">
        <v>17.193899999999999</v>
      </c>
      <c r="X165">
        <v>45.052100000000003</v>
      </c>
      <c r="Y165">
        <v>4.8059000000000003</v>
      </c>
      <c r="Z165" t="s">
        <v>82</v>
      </c>
      <c r="AA165" t="s">
        <v>82</v>
      </c>
      <c r="AB165">
        <v>22.3093</v>
      </c>
      <c r="AC165">
        <v>4.3068</v>
      </c>
      <c r="AD165">
        <v>7.0835999999999997</v>
      </c>
      <c r="AE165">
        <v>12.681900000000001</v>
      </c>
      <c r="AF165">
        <v>0.27500000000000002</v>
      </c>
      <c r="AG165">
        <v>98.6601</v>
      </c>
      <c r="AH165">
        <v>16.338100000000001</v>
      </c>
      <c r="AI165">
        <v>19.915400000000002</v>
      </c>
      <c r="AJ165">
        <v>4.9589999999999996</v>
      </c>
      <c r="AK165">
        <v>22.943100000000001</v>
      </c>
      <c r="AL165" t="s">
        <v>82</v>
      </c>
      <c r="AM165">
        <v>15.678599999999999</v>
      </c>
      <c r="AN165" t="s">
        <v>82</v>
      </c>
      <c r="AO165" t="s">
        <v>82</v>
      </c>
      <c r="AP165">
        <v>0.9405</v>
      </c>
      <c r="AQ165">
        <v>4.4744000000000002</v>
      </c>
      <c r="AR165">
        <v>4.8930999999999996</v>
      </c>
      <c r="AS165" t="s">
        <v>82</v>
      </c>
      <c r="AT165">
        <v>24.168099999999999</v>
      </c>
      <c r="AU165">
        <v>8.3190000000000008</v>
      </c>
      <c r="AV165">
        <v>45.661799999999999</v>
      </c>
      <c r="AW165">
        <v>9.8003999999999998</v>
      </c>
      <c r="AX165">
        <v>8.0364000000000004</v>
      </c>
      <c r="AY165">
        <v>35.068100000000001</v>
      </c>
      <c r="AZ165" t="s">
        <v>82</v>
      </c>
      <c r="BA165">
        <v>3.7172000000000001</v>
      </c>
      <c r="BB165">
        <v>3.1486000000000001</v>
      </c>
      <c r="BC165">
        <v>2.823</v>
      </c>
      <c r="BD165">
        <v>9.4922000000000004</v>
      </c>
      <c r="BE165">
        <v>1.1934</v>
      </c>
      <c r="BF165">
        <v>5.3041</v>
      </c>
      <c r="BG165">
        <v>46.080300000000001</v>
      </c>
      <c r="BH165" t="s">
        <v>82</v>
      </c>
      <c r="BI165" t="s">
        <v>82</v>
      </c>
      <c r="BJ165" t="s">
        <v>82</v>
      </c>
      <c r="BK165" t="s">
        <v>82</v>
      </c>
      <c r="BL165">
        <v>19.239899999999999</v>
      </c>
      <c r="BM165" t="s">
        <v>82</v>
      </c>
      <c r="BN165" t="s">
        <v>82</v>
      </c>
      <c r="BO165">
        <v>7.2832999999999997</v>
      </c>
      <c r="BP165">
        <v>5.2530000000000001</v>
      </c>
      <c r="BQ165" t="s">
        <v>82</v>
      </c>
      <c r="BR165" t="s">
        <v>82</v>
      </c>
      <c r="BS165">
        <v>4.8872999999999998</v>
      </c>
      <c r="BT165">
        <v>18.0564</v>
      </c>
      <c r="BU165">
        <v>34.476500000000001</v>
      </c>
      <c r="BV165">
        <v>20.7776</v>
      </c>
      <c r="BW165">
        <v>30.404800000000002</v>
      </c>
      <c r="BX165">
        <v>4.9634</v>
      </c>
      <c r="BY165" t="s">
        <v>82</v>
      </c>
      <c r="BZ165">
        <v>8.4044000000000008</v>
      </c>
      <c r="CA165" t="s">
        <v>82</v>
      </c>
      <c r="CB165" t="s">
        <v>82</v>
      </c>
      <c r="CC165">
        <v>23.238900000000001</v>
      </c>
      <c r="CD165">
        <v>8.9056999999999995</v>
      </c>
    </row>
    <row r="166" spans="1:82" x14ac:dyDescent="0.25">
      <c r="A166" s="1">
        <v>42978</v>
      </c>
      <c r="B166">
        <v>17.7514</v>
      </c>
      <c r="C166">
        <v>9.3429000000000002</v>
      </c>
      <c r="D166" t="s">
        <v>82</v>
      </c>
      <c r="E166">
        <v>9.6010000000000009</v>
      </c>
      <c r="F166">
        <v>1.1138999999999999</v>
      </c>
      <c r="G166">
        <v>19.8568</v>
      </c>
      <c r="H166">
        <v>186.9402</v>
      </c>
      <c r="I166">
        <v>5.6784999999999997</v>
      </c>
      <c r="J166">
        <v>7.8514999999999997</v>
      </c>
      <c r="K166">
        <v>6.2662000000000004</v>
      </c>
      <c r="L166">
        <v>429.60599999999999</v>
      </c>
      <c r="M166">
        <v>6.1483999999999996</v>
      </c>
      <c r="N166">
        <v>4.2363</v>
      </c>
      <c r="O166" t="s">
        <v>82</v>
      </c>
      <c r="P166">
        <v>18.895600000000002</v>
      </c>
      <c r="Q166" t="s">
        <v>82</v>
      </c>
      <c r="R166">
        <v>7.6357999999999997</v>
      </c>
      <c r="S166" t="s">
        <v>82</v>
      </c>
      <c r="T166">
        <v>14.604699999999999</v>
      </c>
      <c r="U166">
        <v>19.5138</v>
      </c>
      <c r="V166">
        <v>12.742599999999999</v>
      </c>
      <c r="W166">
        <v>18.379799999999999</v>
      </c>
      <c r="X166">
        <v>45.052100000000003</v>
      </c>
      <c r="Y166">
        <v>4.8887</v>
      </c>
      <c r="Z166" t="s">
        <v>82</v>
      </c>
      <c r="AA166" t="s">
        <v>82</v>
      </c>
      <c r="AB166">
        <v>22.3093</v>
      </c>
      <c r="AC166">
        <v>4.3068</v>
      </c>
      <c r="AD166">
        <v>7.6121999999999996</v>
      </c>
      <c r="AE166">
        <v>14.419</v>
      </c>
      <c r="AF166">
        <v>0.27500000000000002</v>
      </c>
      <c r="AG166">
        <v>99.265699999999995</v>
      </c>
      <c r="AH166">
        <v>17.611799999999999</v>
      </c>
      <c r="AI166">
        <v>21.157900000000001</v>
      </c>
      <c r="AJ166">
        <v>4.9589999999999996</v>
      </c>
      <c r="AK166">
        <v>22.943100000000001</v>
      </c>
      <c r="AL166" t="s">
        <v>82</v>
      </c>
      <c r="AM166">
        <v>16.53</v>
      </c>
      <c r="AN166" t="s">
        <v>82</v>
      </c>
      <c r="AO166" t="s">
        <v>82</v>
      </c>
      <c r="AP166">
        <v>0.95050000000000001</v>
      </c>
      <c r="AQ166">
        <v>4.9736000000000002</v>
      </c>
      <c r="AR166">
        <v>5.3459000000000003</v>
      </c>
      <c r="AS166" t="s">
        <v>82</v>
      </c>
      <c r="AT166">
        <v>25.240400000000001</v>
      </c>
      <c r="AU166">
        <v>8.3190000000000008</v>
      </c>
      <c r="AV166">
        <v>70.693100000000001</v>
      </c>
      <c r="AW166">
        <v>10.0184</v>
      </c>
      <c r="AX166">
        <v>7.5652999999999997</v>
      </c>
      <c r="AY166">
        <v>35.6584</v>
      </c>
      <c r="AZ166" t="s">
        <v>82</v>
      </c>
      <c r="BA166">
        <v>3.7172000000000001</v>
      </c>
      <c r="BB166">
        <v>3.1486000000000001</v>
      </c>
      <c r="BC166">
        <v>2.823</v>
      </c>
      <c r="BD166">
        <v>11.326599999999999</v>
      </c>
      <c r="BE166">
        <v>1.3997999999999999</v>
      </c>
      <c r="BF166">
        <v>5.8513999999999999</v>
      </c>
      <c r="BG166">
        <v>46.314100000000003</v>
      </c>
      <c r="BH166" t="s">
        <v>82</v>
      </c>
      <c r="BI166" t="s">
        <v>82</v>
      </c>
      <c r="BJ166" t="s">
        <v>82</v>
      </c>
      <c r="BK166" t="s">
        <v>82</v>
      </c>
      <c r="BL166">
        <v>22.075800000000001</v>
      </c>
      <c r="BM166" t="s">
        <v>82</v>
      </c>
      <c r="BN166" t="s">
        <v>82</v>
      </c>
      <c r="BO166">
        <v>6.9794</v>
      </c>
      <c r="BP166">
        <v>5.3592000000000004</v>
      </c>
      <c r="BQ166" t="s">
        <v>82</v>
      </c>
      <c r="BR166" t="s">
        <v>82</v>
      </c>
      <c r="BS166">
        <v>4.7781000000000002</v>
      </c>
      <c r="BT166">
        <v>19.142499999999998</v>
      </c>
      <c r="BU166">
        <v>35.9251</v>
      </c>
      <c r="BV166">
        <v>20.869700000000002</v>
      </c>
      <c r="BW166">
        <v>30.404800000000002</v>
      </c>
      <c r="BX166">
        <v>5.5629</v>
      </c>
      <c r="BY166" t="s">
        <v>82</v>
      </c>
      <c r="BZ166">
        <v>9.1493000000000002</v>
      </c>
      <c r="CA166" t="s">
        <v>82</v>
      </c>
      <c r="CB166" t="s">
        <v>82</v>
      </c>
      <c r="CC166">
        <v>25.103899999999999</v>
      </c>
      <c r="CD166">
        <v>11.2675</v>
      </c>
    </row>
    <row r="167" spans="1:82" x14ac:dyDescent="0.25">
      <c r="A167" s="1">
        <v>43007</v>
      </c>
      <c r="B167">
        <v>25.0733</v>
      </c>
      <c r="C167">
        <v>10.507400000000001</v>
      </c>
      <c r="D167" t="s">
        <v>82</v>
      </c>
      <c r="E167">
        <v>114.8574</v>
      </c>
      <c r="F167">
        <v>1.1138999999999999</v>
      </c>
      <c r="G167">
        <v>21.871200000000002</v>
      </c>
      <c r="H167">
        <v>186.9402</v>
      </c>
      <c r="I167">
        <v>6.0359999999999996</v>
      </c>
      <c r="J167">
        <v>8.3393999999999995</v>
      </c>
      <c r="K167">
        <v>6.1486000000000001</v>
      </c>
      <c r="L167">
        <v>42.546900000000001</v>
      </c>
      <c r="M167">
        <v>5.4809000000000001</v>
      </c>
      <c r="N167">
        <v>1.5278</v>
      </c>
      <c r="O167" t="s">
        <v>82</v>
      </c>
      <c r="P167">
        <v>22.5886</v>
      </c>
      <c r="Q167" t="s">
        <v>82</v>
      </c>
      <c r="R167">
        <v>48.811100000000003</v>
      </c>
      <c r="S167" t="s">
        <v>82</v>
      </c>
      <c r="T167">
        <v>12.3134</v>
      </c>
      <c r="U167">
        <v>17.2959</v>
      </c>
      <c r="V167">
        <v>4.4002999999999997</v>
      </c>
      <c r="W167">
        <v>13.5901</v>
      </c>
      <c r="X167">
        <v>45.052100000000003</v>
      </c>
      <c r="Y167">
        <v>4.5894000000000004</v>
      </c>
      <c r="Z167" t="s">
        <v>82</v>
      </c>
      <c r="AA167" t="s">
        <v>82</v>
      </c>
      <c r="AB167">
        <v>22.3093</v>
      </c>
      <c r="AC167">
        <v>4.3068</v>
      </c>
      <c r="AD167">
        <v>7.8112000000000004</v>
      </c>
      <c r="AE167">
        <v>9.6167999999999996</v>
      </c>
      <c r="AF167">
        <v>71.302800000000005</v>
      </c>
      <c r="AG167">
        <v>82.528999999999996</v>
      </c>
      <c r="AH167">
        <v>14.5284</v>
      </c>
      <c r="AI167">
        <v>18.3001</v>
      </c>
      <c r="AJ167">
        <v>4.9589999999999996</v>
      </c>
      <c r="AK167">
        <v>22.943100000000001</v>
      </c>
      <c r="AL167" t="s">
        <v>82</v>
      </c>
      <c r="AM167">
        <v>17.523</v>
      </c>
      <c r="AN167" t="s">
        <v>82</v>
      </c>
      <c r="AO167" t="s">
        <v>82</v>
      </c>
      <c r="AP167">
        <v>3.6067</v>
      </c>
      <c r="AQ167">
        <v>5.3882000000000003</v>
      </c>
      <c r="AR167">
        <v>5.6379000000000001</v>
      </c>
      <c r="AS167" t="s">
        <v>82</v>
      </c>
      <c r="AT167">
        <v>27.506799999999998</v>
      </c>
      <c r="AU167">
        <v>8.3190000000000008</v>
      </c>
      <c r="AV167">
        <v>54.1511</v>
      </c>
      <c r="AW167">
        <v>15.301</v>
      </c>
      <c r="AX167">
        <v>7.0632999999999999</v>
      </c>
      <c r="AY167">
        <v>34.392899999999997</v>
      </c>
      <c r="AZ167" t="s">
        <v>82</v>
      </c>
      <c r="BA167">
        <v>3.7172000000000001</v>
      </c>
      <c r="BB167">
        <v>7.5373999999999999</v>
      </c>
      <c r="BC167">
        <v>6.2790999999999997</v>
      </c>
      <c r="BD167">
        <v>90.618200000000002</v>
      </c>
      <c r="BE167">
        <v>1.708</v>
      </c>
      <c r="BF167">
        <v>6.4714999999999998</v>
      </c>
      <c r="BG167">
        <v>48.127200000000002</v>
      </c>
      <c r="BH167" t="s">
        <v>82</v>
      </c>
      <c r="BI167" t="s">
        <v>82</v>
      </c>
      <c r="BJ167" t="s">
        <v>82</v>
      </c>
      <c r="BK167" t="s">
        <v>82</v>
      </c>
      <c r="BL167">
        <v>20.634499999999999</v>
      </c>
      <c r="BM167" t="s">
        <v>82</v>
      </c>
      <c r="BN167" t="s">
        <v>82</v>
      </c>
      <c r="BO167">
        <v>6.3977000000000004</v>
      </c>
      <c r="BP167">
        <v>4.4151999999999996</v>
      </c>
      <c r="BQ167" t="s">
        <v>82</v>
      </c>
      <c r="BR167" t="s">
        <v>82</v>
      </c>
      <c r="BS167">
        <v>5.7497999999999996</v>
      </c>
      <c r="BT167">
        <v>17.727799999999998</v>
      </c>
      <c r="BU167">
        <v>41.704799999999999</v>
      </c>
      <c r="BV167">
        <v>19.112300000000001</v>
      </c>
      <c r="BW167">
        <v>30.404800000000002</v>
      </c>
      <c r="BX167">
        <v>3.7804000000000002</v>
      </c>
      <c r="BY167" t="s">
        <v>82</v>
      </c>
      <c r="BZ167">
        <v>8.9862000000000002</v>
      </c>
      <c r="CA167" t="s">
        <v>82</v>
      </c>
      <c r="CB167" t="s">
        <v>82</v>
      </c>
      <c r="CC167">
        <v>25.017900000000001</v>
      </c>
      <c r="CD167">
        <v>13.1043</v>
      </c>
    </row>
    <row r="168" spans="1:82" x14ac:dyDescent="0.25">
      <c r="A168" s="1">
        <v>43039</v>
      </c>
      <c r="B168">
        <v>24.906400000000001</v>
      </c>
      <c r="C168">
        <v>10.2613</v>
      </c>
      <c r="D168" t="s">
        <v>82</v>
      </c>
      <c r="E168">
        <v>103.3094</v>
      </c>
      <c r="F168">
        <v>1.1138999999999999</v>
      </c>
      <c r="G168">
        <v>22.111799999999999</v>
      </c>
      <c r="H168">
        <v>186.9402</v>
      </c>
      <c r="I168">
        <v>5.9565000000000001</v>
      </c>
      <c r="J168">
        <v>8.1887000000000008</v>
      </c>
      <c r="K168">
        <v>5.9553000000000003</v>
      </c>
      <c r="L168">
        <v>43.686599999999999</v>
      </c>
      <c r="M168">
        <v>6.3997000000000002</v>
      </c>
      <c r="N168">
        <v>1.5214000000000001</v>
      </c>
      <c r="O168" t="s">
        <v>82</v>
      </c>
      <c r="P168">
        <v>27.875</v>
      </c>
      <c r="Q168" t="s">
        <v>82</v>
      </c>
      <c r="R168">
        <v>48.775799999999997</v>
      </c>
      <c r="S168" t="s">
        <v>82</v>
      </c>
      <c r="T168">
        <v>11.048299999999999</v>
      </c>
      <c r="U168">
        <v>17.473800000000001</v>
      </c>
      <c r="V168">
        <v>4.0566000000000004</v>
      </c>
      <c r="W168">
        <v>14.0406</v>
      </c>
      <c r="X168">
        <v>45.052100000000003</v>
      </c>
      <c r="Y168">
        <v>4.2248000000000001</v>
      </c>
      <c r="Z168" t="s">
        <v>82</v>
      </c>
      <c r="AA168" t="s">
        <v>82</v>
      </c>
      <c r="AB168">
        <v>22.3093</v>
      </c>
      <c r="AC168">
        <v>4.3068</v>
      </c>
      <c r="AD168">
        <v>7.7142999999999997</v>
      </c>
      <c r="AE168">
        <v>8.4234000000000009</v>
      </c>
      <c r="AF168">
        <v>61.2149</v>
      </c>
      <c r="AG168">
        <v>79.629900000000006</v>
      </c>
      <c r="AH168">
        <v>14.469099999999999</v>
      </c>
      <c r="AI168">
        <v>17.933800000000002</v>
      </c>
      <c r="AJ168">
        <v>4.9589999999999996</v>
      </c>
      <c r="AK168">
        <v>22.943100000000001</v>
      </c>
      <c r="AL168" t="s">
        <v>82</v>
      </c>
      <c r="AM168">
        <v>18.6114</v>
      </c>
      <c r="AN168" t="s">
        <v>82</v>
      </c>
      <c r="AO168" t="s">
        <v>82</v>
      </c>
      <c r="AP168">
        <v>3.5106000000000002</v>
      </c>
      <c r="AQ168">
        <v>5.1195000000000004</v>
      </c>
      <c r="AR168">
        <v>5.4706999999999999</v>
      </c>
      <c r="AS168" t="s">
        <v>82</v>
      </c>
      <c r="AT168">
        <v>26.301500000000001</v>
      </c>
      <c r="AU168">
        <v>8.3190000000000008</v>
      </c>
      <c r="AV168">
        <v>46.5184</v>
      </c>
      <c r="AW168">
        <v>16.096900000000002</v>
      </c>
      <c r="AX168">
        <v>6.4935999999999998</v>
      </c>
      <c r="AY168">
        <v>33.534599999999998</v>
      </c>
      <c r="AZ168" t="s">
        <v>82</v>
      </c>
      <c r="BA168">
        <v>3.7172000000000001</v>
      </c>
      <c r="BB168">
        <v>8.3049999999999997</v>
      </c>
      <c r="BC168">
        <v>6.8823999999999996</v>
      </c>
      <c r="BD168">
        <v>82.702200000000005</v>
      </c>
      <c r="BE168">
        <v>2.0889000000000002</v>
      </c>
      <c r="BF168">
        <v>6.2603999999999997</v>
      </c>
      <c r="BG168">
        <v>50.187100000000001</v>
      </c>
      <c r="BH168" t="s">
        <v>82</v>
      </c>
      <c r="BI168" t="s">
        <v>82</v>
      </c>
      <c r="BJ168" t="s">
        <v>82</v>
      </c>
      <c r="BK168" t="s">
        <v>82</v>
      </c>
      <c r="BL168">
        <v>20.691700000000001</v>
      </c>
      <c r="BM168" t="s">
        <v>82</v>
      </c>
      <c r="BN168" t="s">
        <v>82</v>
      </c>
      <c r="BO168">
        <v>5.7286999999999999</v>
      </c>
      <c r="BP168">
        <v>4.2922000000000002</v>
      </c>
      <c r="BQ168" t="s">
        <v>82</v>
      </c>
      <c r="BR168" t="s">
        <v>82</v>
      </c>
      <c r="BS168">
        <v>5.2976000000000001</v>
      </c>
      <c r="BT168">
        <v>18.617999999999999</v>
      </c>
      <c r="BU168">
        <v>43.410299999999999</v>
      </c>
      <c r="BV168">
        <v>19.8203</v>
      </c>
      <c r="BW168">
        <v>30.404800000000002</v>
      </c>
      <c r="BX168">
        <v>3.8077000000000001</v>
      </c>
      <c r="BY168" t="s">
        <v>82</v>
      </c>
      <c r="BZ168">
        <v>9.0633999999999997</v>
      </c>
      <c r="CA168" t="s">
        <v>82</v>
      </c>
      <c r="CB168" t="s">
        <v>82</v>
      </c>
      <c r="CC168">
        <v>24.945399999999999</v>
      </c>
      <c r="CD168">
        <v>12.4024</v>
      </c>
    </row>
    <row r="169" spans="1:82" x14ac:dyDescent="0.25">
      <c r="A169" s="1">
        <v>43069</v>
      </c>
      <c r="B169">
        <v>24.501200000000001</v>
      </c>
      <c r="C169">
        <v>8.8173999999999992</v>
      </c>
      <c r="D169" t="s">
        <v>82</v>
      </c>
      <c r="E169">
        <v>96.824799999999996</v>
      </c>
      <c r="F169">
        <v>1.1138999999999999</v>
      </c>
      <c r="G169">
        <v>20.2133</v>
      </c>
      <c r="H169">
        <v>186.9402</v>
      </c>
      <c r="I169">
        <v>5.2115</v>
      </c>
      <c r="J169">
        <v>7.5933000000000002</v>
      </c>
      <c r="K169">
        <v>5.7728000000000002</v>
      </c>
      <c r="L169">
        <v>41.217399999999998</v>
      </c>
      <c r="M169">
        <v>5.5244999999999997</v>
      </c>
      <c r="N169">
        <v>1.6045</v>
      </c>
      <c r="O169" t="s">
        <v>82</v>
      </c>
      <c r="P169">
        <v>24.169699999999999</v>
      </c>
      <c r="Q169" t="s">
        <v>82</v>
      </c>
      <c r="R169">
        <v>41.645600000000002</v>
      </c>
      <c r="S169" t="s">
        <v>82</v>
      </c>
      <c r="T169">
        <v>11.191599999999999</v>
      </c>
      <c r="U169">
        <v>13.337300000000001</v>
      </c>
      <c r="V169">
        <v>3.7299000000000002</v>
      </c>
      <c r="W169">
        <v>13.4512</v>
      </c>
      <c r="X169">
        <v>45.052100000000003</v>
      </c>
      <c r="Y169">
        <v>4.4898999999999996</v>
      </c>
      <c r="Z169" t="s">
        <v>82</v>
      </c>
      <c r="AA169" t="s">
        <v>82</v>
      </c>
      <c r="AB169">
        <v>22.3093</v>
      </c>
      <c r="AC169">
        <v>4.3068</v>
      </c>
      <c r="AD169">
        <v>7.7685000000000004</v>
      </c>
      <c r="AE169">
        <v>8.4126999999999992</v>
      </c>
      <c r="AF169">
        <v>63.966200000000001</v>
      </c>
      <c r="AG169">
        <v>81.562600000000003</v>
      </c>
      <c r="AH169">
        <v>15.168799999999999</v>
      </c>
      <c r="AI169">
        <v>16.2882</v>
      </c>
      <c r="AJ169">
        <v>4.9589999999999996</v>
      </c>
      <c r="AK169">
        <v>22.943100000000001</v>
      </c>
      <c r="AL169" t="s">
        <v>82</v>
      </c>
      <c r="AM169">
        <v>17.876799999999999</v>
      </c>
      <c r="AN169" t="s">
        <v>82</v>
      </c>
      <c r="AO169" t="s">
        <v>82</v>
      </c>
      <c r="AP169">
        <v>3.3336999999999999</v>
      </c>
      <c r="AQ169">
        <v>5.0705999999999998</v>
      </c>
      <c r="AR169">
        <v>5.3711000000000002</v>
      </c>
      <c r="AS169" t="s">
        <v>82</v>
      </c>
      <c r="AT169">
        <v>25.882000000000001</v>
      </c>
      <c r="AU169">
        <v>8.3190000000000008</v>
      </c>
      <c r="AV169">
        <v>41.461599999999997</v>
      </c>
      <c r="AW169">
        <v>14.0008</v>
      </c>
      <c r="AX169">
        <v>6.8529</v>
      </c>
      <c r="AY169">
        <v>32.615400000000001</v>
      </c>
      <c r="AZ169" t="s">
        <v>82</v>
      </c>
      <c r="BA169">
        <v>3.7172000000000001</v>
      </c>
      <c r="BB169">
        <v>7.6040999999999999</v>
      </c>
      <c r="BC169">
        <v>6.3120000000000003</v>
      </c>
      <c r="BD169">
        <v>74.994399999999999</v>
      </c>
      <c r="BE169">
        <v>2.3586999999999998</v>
      </c>
      <c r="BF169">
        <v>6.2815000000000003</v>
      </c>
      <c r="BG169">
        <v>56.469299999999997</v>
      </c>
      <c r="BH169" t="s">
        <v>82</v>
      </c>
      <c r="BI169" t="s">
        <v>82</v>
      </c>
      <c r="BJ169" t="s">
        <v>82</v>
      </c>
      <c r="BK169" t="s">
        <v>82</v>
      </c>
      <c r="BL169">
        <v>21.485399999999998</v>
      </c>
      <c r="BM169" t="s">
        <v>82</v>
      </c>
      <c r="BN169" t="s">
        <v>82</v>
      </c>
      <c r="BO169">
        <v>6.2862</v>
      </c>
      <c r="BP169">
        <v>4.343</v>
      </c>
      <c r="BQ169" t="s">
        <v>82</v>
      </c>
      <c r="BR169">
        <v>16.288699999999999</v>
      </c>
      <c r="BS169">
        <v>5.5721999999999996</v>
      </c>
      <c r="BT169">
        <v>18.2363</v>
      </c>
      <c r="BU169">
        <v>40.3324</v>
      </c>
      <c r="BV169">
        <v>17.8155</v>
      </c>
      <c r="BW169">
        <v>30.404800000000002</v>
      </c>
      <c r="BX169">
        <v>4.1683000000000003</v>
      </c>
      <c r="BY169" t="s">
        <v>82</v>
      </c>
      <c r="BZ169">
        <v>8.1470000000000002</v>
      </c>
      <c r="CA169" t="s">
        <v>82</v>
      </c>
      <c r="CB169" t="s">
        <v>82</v>
      </c>
      <c r="CC169">
        <v>26.821000000000002</v>
      </c>
      <c r="CD169">
        <v>12.9605</v>
      </c>
    </row>
    <row r="170" spans="1:82" x14ac:dyDescent="0.25">
      <c r="A170" s="1">
        <v>43098</v>
      </c>
      <c r="B170">
        <v>31.3202</v>
      </c>
      <c r="C170">
        <v>10.1408</v>
      </c>
      <c r="D170" t="s">
        <v>82</v>
      </c>
      <c r="E170">
        <v>101.2664</v>
      </c>
      <c r="F170">
        <v>6.4204999999999997</v>
      </c>
      <c r="G170">
        <v>21.436599999999999</v>
      </c>
      <c r="H170">
        <v>24.9453</v>
      </c>
      <c r="I170">
        <v>4.4733000000000001</v>
      </c>
      <c r="J170">
        <v>8.0733999999999995</v>
      </c>
      <c r="K170">
        <v>6.2298</v>
      </c>
      <c r="L170">
        <v>40.913400000000003</v>
      </c>
      <c r="M170">
        <v>4.3075000000000001</v>
      </c>
      <c r="N170">
        <v>0.83830000000000005</v>
      </c>
      <c r="O170" t="s">
        <v>82</v>
      </c>
      <c r="P170">
        <v>6.6440999999999999</v>
      </c>
      <c r="Q170" t="s">
        <v>82</v>
      </c>
      <c r="R170">
        <v>3.8393000000000002</v>
      </c>
      <c r="S170" t="s">
        <v>82</v>
      </c>
      <c r="T170">
        <v>14.279500000000001</v>
      </c>
      <c r="U170">
        <v>8.9673999999999996</v>
      </c>
      <c r="V170">
        <v>2.9251999999999998</v>
      </c>
      <c r="W170">
        <v>10.905099999999999</v>
      </c>
      <c r="X170">
        <v>666.08860000000004</v>
      </c>
      <c r="Y170">
        <v>4.5814000000000004</v>
      </c>
      <c r="Z170" t="s">
        <v>82</v>
      </c>
      <c r="AA170" t="s">
        <v>82</v>
      </c>
      <c r="AB170">
        <v>22.3093</v>
      </c>
      <c r="AC170">
        <v>4.3068</v>
      </c>
      <c r="AD170">
        <v>6.8958000000000004</v>
      </c>
      <c r="AE170">
        <v>17.137</v>
      </c>
      <c r="AF170">
        <v>44.874200000000002</v>
      </c>
      <c r="AG170">
        <v>59.825699999999998</v>
      </c>
      <c r="AH170">
        <v>10.839700000000001</v>
      </c>
      <c r="AI170">
        <v>18.9938</v>
      </c>
      <c r="AJ170">
        <v>4.9589999999999996</v>
      </c>
      <c r="AK170">
        <v>22.943100000000001</v>
      </c>
      <c r="AL170" t="s">
        <v>82</v>
      </c>
      <c r="AM170">
        <v>14.3583</v>
      </c>
      <c r="AN170" t="s">
        <v>82</v>
      </c>
      <c r="AO170">
        <v>10.1968</v>
      </c>
      <c r="AP170">
        <v>3.7829000000000002</v>
      </c>
      <c r="AQ170">
        <v>5.7141999999999999</v>
      </c>
      <c r="AR170">
        <v>5.8411</v>
      </c>
      <c r="AS170" t="s">
        <v>82</v>
      </c>
      <c r="AT170">
        <v>26.0381</v>
      </c>
      <c r="AU170">
        <v>8.3190000000000008</v>
      </c>
      <c r="AV170">
        <v>35.965400000000002</v>
      </c>
      <c r="AW170">
        <v>13.210100000000001</v>
      </c>
      <c r="AX170">
        <v>7.2690999999999999</v>
      </c>
      <c r="AY170">
        <v>29.359400000000001</v>
      </c>
      <c r="AZ170" t="s">
        <v>82</v>
      </c>
      <c r="BA170">
        <v>3.7172000000000001</v>
      </c>
      <c r="BB170">
        <v>7.9903000000000004</v>
      </c>
      <c r="BC170">
        <v>6.5869</v>
      </c>
      <c r="BD170">
        <v>30.566099999999999</v>
      </c>
      <c r="BE170">
        <v>21.185300000000002</v>
      </c>
      <c r="BF170">
        <v>6.5656999999999996</v>
      </c>
      <c r="BG170">
        <v>53.481200000000001</v>
      </c>
      <c r="BH170" t="s">
        <v>82</v>
      </c>
      <c r="BI170" t="s">
        <v>82</v>
      </c>
      <c r="BJ170" t="s">
        <v>82</v>
      </c>
      <c r="BK170" t="s">
        <v>82</v>
      </c>
      <c r="BL170">
        <v>22.994900000000001</v>
      </c>
      <c r="BM170" t="s">
        <v>82</v>
      </c>
      <c r="BN170" t="s">
        <v>82</v>
      </c>
      <c r="BO170">
        <v>7.4752000000000001</v>
      </c>
      <c r="BP170">
        <v>4.8040000000000003</v>
      </c>
      <c r="BQ170" t="s">
        <v>82</v>
      </c>
      <c r="BR170">
        <v>9.75</v>
      </c>
      <c r="BS170">
        <v>4.8411999999999997</v>
      </c>
      <c r="BT170">
        <v>16.297799999999999</v>
      </c>
      <c r="BU170">
        <v>47.4191</v>
      </c>
      <c r="BV170">
        <v>19.557099999999998</v>
      </c>
      <c r="BW170">
        <v>37.521999999999998</v>
      </c>
      <c r="BX170">
        <v>5.218</v>
      </c>
      <c r="BY170" t="s">
        <v>82</v>
      </c>
      <c r="BZ170">
        <v>8.2140000000000004</v>
      </c>
      <c r="CA170" t="s">
        <v>82</v>
      </c>
      <c r="CB170">
        <v>9.7067999999999994</v>
      </c>
      <c r="CC170">
        <v>28.901299999999999</v>
      </c>
      <c r="CD170">
        <v>18.831800000000001</v>
      </c>
    </row>
    <row r="171" spans="1:82" x14ac:dyDescent="0.25">
      <c r="A171" s="1">
        <v>43131</v>
      </c>
      <c r="B171">
        <v>32.3063</v>
      </c>
      <c r="C171">
        <v>9.7568000000000001</v>
      </c>
      <c r="D171" t="s">
        <v>82</v>
      </c>
      <c r="E171">
        <v>101.2664</v>
      </c>
      <c r="F171">
        <v>6.7492000000000001</v>
      </c>
      <c r="G171">
        <v>23.4236</v>
      </c>
      <c r="H171">
        <v>28.559000000000001</v>
      </c>
      <c r="I171">
        <v>5.5782999999999996</v>
      </c>
      <c r="J171">
        <v>9.9093999999999998</v>
      </c>
      <c r="K171">
        <v>6.8026999999999997</v>
      </c>
      <c r="L171">
        <v>40.913400000000003</v>
      </c>
      <c r="M171">
        <v>4.9755000000000003</v>
      </c>
      <c r="N171">
        <v>0.9133</v>
      </c>
      <c r="O171" t="s">
        <v>82</v>
      </c>
      <c r="P171">
        <v>7.6577000000000002</v>
      </c>
      <c r="Q171" t="s">
        <v>82</v>
      </c>
      <c r="R171">
        <v>4.1913999999999998</v>
      </c>
      <c r="S171" t="s">
        <v>82</v>
      </c>
      <c r="T171">
        <v>12.611000000000001</v>
      </c>
      <c r="U171">
        <v>9.9405999999999999</v>
      </c>
      <c r="V171">
        <v>3.1017999999999999</v>
      </c>
      <c r="W171">
        <v>11.4674</v>
      </c>
      <c r="X171">
        <v>873.54570000000001</v>
      </c>
      <c r="Y171">
        <v>4.7619999999999996</v>
      </c>
      <c r="Z171" t="s">
        <v>82</v>
      </c>
      <c r="AA171" t="s">
        <v>82</v>
      </c>
      <c r="AB171">
        <v>22.3093</v>
      </c>
      <c r="AC171">
        <v>4.3068</v>
      </c>
      <c r="AD171">
        <v>6.9793000000000003</v>
      </c>
      <c r="AE171">
        <v>17.154199999999999</v>
      </c>
      <c r="AF171">
        <v>44.680500000000002</v>
      </c>
      <c r="AG171">
        <v>66.838200000000001</v>
      </c>
      <c r="AH171">
        <v>11.577299999999999</v>
      </c>
      <c r="AI171">
        <v>19.329499999999999</v>
      </c>
      <c r="AJ171">
        <v>4.9589999999999996</v>
      </c>
      <c r="AK171">
        <v>22.943100000000001</v>
      </c>
      <c r="AL171" t="s">
        <v>82</v>
      </c>
      <c r="AM171">
        <v>14.874000000000001</v>
      </c>
      <c r="AN171" t="s">
        <v>82</v>
      </c>
      <c r="AO171">
        <v>11.2615</v>
      </c>
      <c r="AP171">
        <v>3.8027000000000002</v>
      </c>
      <c r="AQ171">
        <v>6.9974999999999996</v>
      </c>
      <c r="AR171">
        <v>7.1715</v>
      </c>
      <c r="AS171" t="s">
        <v>82</v>
      </c>
      <c r="AT171">
        <v>27.777000000000001</v>
      </c>
      <c r="AU171">
        <v>8.3190000000000008</v>
      </c>
      <c r="AV171">
        <v>37.911200000000001</v>
      </c>
      <c r="AW171">
        <v>12.817500000000001</v>
      </c>
      <c r="AX171">
        <v>7.3221999999999996</v>
      </c>
      <c r="AY171">
        <v>30.038499999999999</v>
      </c>
      <c r="AZ171" t="s">
        <v>82</v>
      </c>
      <c r="BA171">
        <v>3.7172000000000001</v>
      </c>
      <c r="BB171">
        <v>7.9903000000000004</v>
      </c>
      <c r="BC171">
        <v>6.5869</v>
      </c>
      <c r="BD171">
        <v>32.021599999999999</v>
      </c>
      <c r="BE171">
        <v>22.8687</v>
      </c>
      <c r="BF171">
        <v>7.9843999999999999</v>
      </c>
      <c r="BG171">
        <v>49.1875</v>
      </c>
      <c r="BH171" t="s">
        <v>82</v>
      </c>
      <c r="BI171" t="s">
        <v>82</v>
      </c>
      <c r="BJ171" t="s">
        <v>82</v>
      </c>
      <c r="BK171" t="s">
        <v>82</v>
      </c>
      <c r="BL171">
        <v>26.872599999999998</v>
      </c>
      <c r="BM171" t="s">
        <v>82</v>
      </c>
      <c r="BN171" t="s">
        <v>82</v>
      </c>
      <c r="BO171">
        <v>7.9215999999999998</v>
      </c>
      <c r="BP171">
        <v>5.6542000000000003</v>
      </c>
      <c r="BQ171" t="s">
        <v>82</v>
      </c>
      <c r="BR171">
        <v>10.777699999999999</v>
      </c>
      <c r="BS171">
        <v>4.5712999999999999</v>
      </c>
      <c r="BT171">
        <v>16.795500000000001</v>
      </c>
      <c r="BU171">
        <v>51.559800000000003</v>
      </c>
      <c r="BV171">
        <v>21.2624</v>
      </c>
      <c r="BW171">
        <v>48.902299999999997</v>
      </c>
      <c r="BX171">
        <v>5.3722000000000003</v>
      </c>
      <c r="BY171" t="s">
        <v>82</v>
      </c>
      <c r="BZ171">
        <v>8.6824999999999992</v>
      </c>
      <c r="CA171" t="s">
        <v>82</v>
      </c>
      <c r="CB171">
        <v>11.9206</v>
      </c>
      <c r="CC171">
        <v>28.409800000000001</v>
      </c>
      <c r="CD171">
        <v>20.1114</v>
      </c>
    </row>
    <row r="172" spans="1:82" x14ac:dyDescent="0.25">
      <c r="A172" s="1">
        <v>43159</v>
      </c>
      <c r="B172">
        <v>32.483499999999999</v>
      </c>
      <c r="C172">
        <v>9.3606999999999996</v>
      </c>
      <c r="D172" t="s">
        <v>82</v>
      </c>
      <c r="E172">
        <v>101.2664</v>
      </c>
      <c r="F172">
        <v>8.2232000000000003</v>
      </c>
      <c r="G172">
        <v>21.985299999999999</v>
      </c>
      <c r="H172">
        <v>28.055299999999999</v>
      </c>
      <c r="I172">
        <v>5.8762999999999996</v>
      </c>
      <c r="J172">
        <v>9.2837999999999994</v>
      </c>
      <c r="K172">
        <v>6.5690999999999997</v>
      </c>
      <c r="L172">
        <v>40.913400000000003</v>
      </c>
      <c r="M172">
        <v>5.4200999999999997</v>
      </c>
      <c r="N172">
        <v>0.99729999999999996</v>
      </c>
      <c r="O172" t="s">
        <v>82</v>
      </c>
      <c r="P172">
        <v>7.1974</v>
      </c>
      <c r="Q172" t="s">
        <v>82</v>
      </c>
      <c r="R172">
        <v>4.5881999999999996</v>
      </c>
      <c r="S172" t="s">
        <v>82</v>
      </c>
      <c r="T172">
        <v>12.0289</v>
      </c>
      <c r="U172">
        <v>11.1548</v>
      </c>
      <c r="V172">
        <v>3.2717999999999998</v>
      </c>
      <c r="W172">
        <v>11.3965</v>
      </c>
      <c r="X172">
        <v>806.77790000000005</v>
      </c>
      <c r="Y172">
        <v>4.6897000000000002</v>
      </c>
      <c r="Z172" t="s">
        <v>82</v>
      </c>
      <c r="AA172" t="s">
        <v>82</v>
      </c>
      <c r="AB172">
        <v>22.3093</v>
      </c>
      <c r="AC172">
        <v>4.3068</v>
      </c>
      <c r="AD172">
        <v>7.6025999999999998</v>
      </c>
      <c r="AE172">
        <v>18.645099999999999</v>
      </c>
      <c r="AF172">
        <v>43.647399999999998</v>
      </c>
      <c r="AG172">
        <v>72.316699999999997</v>
      </c>
      <c r="AH172">
        <v>11.841900000000001</v>
      </c>
      <c r="AI172">
        <v>17.4803</v>
      </c>
      <c r="AJ172">
        <v>4.9589999999999996</v>
      </c>
      <c r="AK172">
        <v>22.943100000000001</v>
      </c>
      <c r="AL172" t="s">
        <v>82</v>
      </c>
      <c r="AM172">
        <v>14.129099999999999</v>
      </c>
      <c r="AN172" t="s">
        <v>82</v>
      </c>
      <c r="AO172">
        <v>11.606400000000001</v>
      </c>
      <c r="AP172">
        <v>3.7722000000000002</v>
      </c>
      <c r="AQ172">
        <v>7.3394000000000004</v>
      </c>
      <c r="AR172">
        <v>7.2232000000000003</v>
      </c>
      <c r="AS172" t="s">
        <v>82</v>
      </c>
      <c r="AT172">
        <v>25.326499999999999</v>
      </c>
      <c r="AU172">
        <v>8.3190000000000008</v>
      </c>
      <c r="AV172">
        <v>40.820900000000002</v>
      </c>
      <c r="AW172">
        <v>10.3881</v>
      </c>
      <c r="AX172">
        <v>7.3367000000000004</v>
      </c>
      <c r="AY172">
        <v>29.069500000000001</v>
      </c>
      <c r="AZ172" t="s">
        <v>82</v>
      </c>
      <c r="BA172">
        <v>6.1681999999999997</v>
      </c>
      <c r="BB172">
        <v>7.9903000000000004</v>
      </c>
      <c r="BC172">
        <v>6.5869</v>
      </c>
      <c r="BD172">
        <v>31.489599999999999</v>
      </c>
      <c r="BE172">
        <v>18.776700000000002</v>
      </c>
      <c r="BF172">
        <v>8.2753999999999994</v>
      </c>
      <c r="BG172">
        <v>45.29</v>
      </c>
      <c r="BH172" t="s">
        <v>82</v>
      </c>
      <c r="BI172" t="s">
        <v>82</v>
      </c>
      <c r="BJ172" t="s">
        <v>82</v>
      </c>
      <c r="BK172" t="s">
        <v>82</v>
      </c>
      <c r="BL172">
        <v>27.039400000000001</v>
      </c>
      <c r="BM172" t="s">
        <v>82</v>
      </c>
      <c r="BN172" t="s">
        <v>82</v>
      </c>
      <c r="BO172">
        <v>8.1981000000000002</v>
      </c>
      <c r="BP172">
        <v>6.2541000000000002</v>
      </c>
      <c r="BQ172" t="s">
        <v>82</v>
      </c>
      <c r="BR172">
        <v>11.346299999999999</v>
      </c>
      <c r="BS172">
        <v>4.6506999999999996</v>
      </c>
      <c r="BT172">
        <v>17.542000000000002</v>
      </c>
      <c r="BU172">
        <v>48.450299999999999</v>
      </c>
      <c r="BV172">
        <v>19.645700000000001</v>
      </c>
      <c r="BW172">
        <v>50.798999999999999</v>
      </c>
      <c r="BX172">
        <v>5.8388</v>
      </c>
      <c r="BY172" t="s">
        <v>82</v>
      </c>
      <c r="BZ172">
        <v>8.3973999999999993</v>
      </c>
      <c r="CA172" t="s">
        <v>82</v>
      </c>
      <c r="CB172">
        <v>12.887700000000001</v>
      </c>
      <c r="CC172">
        <v>28.062200000000001</v>
      </c>
      <c r="CD172">
        <v>19.451499999999999</v>
      </c>
    </row>
    <row r="173" spans="1:82" x14ac:dyDescent="0.25">
      <c r="A173" s="1">
        <v>43189</v>
      </c>
      <c r="B173">
        <v>34.121400000000001</v>
      </c>
      <c r="C173">
        <v>9.1424000000000003</v>
      </c>
      <c r="D173" t="s">
        <v>82</v>
      </c>
      <c r="E173">
        <v>101.2664</v>
      </c>
      <c r="F173">
        <v>4.9675000000000002</v>
      </c>
      <c r="G173">
        <v>19.297499999999999</v>
      </c>
      <c r="H173">
        <v>28.684000000000001</v>
      </c>
      <c r="I173">
        <v>5.6558999999999999</v>
      </c>
      <c r="J173">
        <v>9.2094000000000005</v>
      </c>
      <c r="K173">
        <v>6.7855999999999996</v>
      </c>
      <c r="L173">
        <v>40.913400000000003</v>
      </c>
      <c r="M173">
        <v>5.7</v>
      </c>
      <c r="N173">
        <v>1.3159000000000001</v>
      </c>
      <c r="O173" t="s">
        <v>82</v>
      </c>
      <c r="P173">
        <v>9.1041000000000007</v>
      </c>
      <c r="Q173" t="s">
        <v>82</v>
      </c>
      <c r="R173">
        <v>4.2298999999999998</v>
      </c>
      <c r="S173" t="s">
        <v>82</v>
      </c>
      <c r="T173">
        <v>10.7143</v>
      </c>
      <c r="U173">
        <v>9.8907000000000007</v>
      </c>
      <c r="V173">
        <v>3.4996</v>
      </c>
      <c r="W173">
        <v>9.8490000000000002</v>
      </c>
      <c r="X173">
        <v>5.1449999999999996</v>
      </c>
      <c r="Y173">
        <v>5.0450999999999997</v>
      </c>
      <c r="Z173" t="s">
        <v>82</v>
      </c>
      <c r="AA173" t="s">
        <v>82</v>
      </c>
      <c r="AB173">
        <v>22.3093</v>
      </c>
      <c r="AC173">
        <v>4.3068</v>
      </c>
      <c r="AD173">
        <v>7.4607000000000001</v>
      </c>
      <c r="AE173">
        <v>25.918099999999999</v>
      </c>
      <c r="AF173">
        <v>27.853999999999999</v>
      </c>
      <c r="AG173">
        <v>75.683899999999994</v>
      </c>
      <c r="AH173">
        <v>11.4451</v>
      </c>
      <c r="AI173">
        <v>17.1083</v>
      </c>
      <c r="AJ173">
        <v>4.9589999999999996</v>
      </c>
      <c r="AK173">
        <v>22.943100000000001</v>
      </c>
      <c r="AL173" t="s">
        <v>82</v>
      </c>
      <c r="AM173">
        <v>13.7309</v>
      </c>
      <c r="AN173" t="s">
        <v>82</v>
      </c>
      <c r="AO173">
        <v>12.6258</v>
      </c>
      <c r="AP173">
        <v>3.8692000000000002</v>
      </c>
      <c r="AQ173">
        <v>7.2511999999999999</v>
      </c>
      <c r="AR173">
        <v>7.2453000000000003</v>
      </c>
      <c r="AS173" t="s">
        <v>82</v>
      </c>
      <c r="AT173">
        <v>23.842700000000001</v>
      </c>
      <c r="AU173">
        <v>8.3190000000000008</v>
      </c>
      <c r="AV173">
        <v>36.397599999999997</v>
      </c>
      <c r="AW173">
        <v>9.5663999999999998</v>
      </c>
      <c r="AX173">
        <v>7.5228999999999999</v>
      </c>
      <c r="AY173">
        <v>25.532299999999999</v>
      </c>
      <c r="AZ173" t="s">
        <v>82</v>
      </c>
      <c r="BA173">
        <v>6.1681999999999997</v>
      </c>
      <c r="BB173">
        <v>41.528399999999998</v>
      </c>
      <c r="BC173">
        <v>32.764800000000001</v>
      </c>
      <c r="BD173">
        <v>21.165900000000001</v>
      </c>
      <c r="BE173">
        <v>15.653700000000001</v>
      </c>
      <c r="BF173">
        <v>8.3050999999999995</v>
      </c>
      <c r="BG173">
        <v>42.240299999999998</v>
      </c>
      <c r="BH173" t="s">
        <v>82</v>
      </c>
      <c r="BI173" t="s">
        <v>82</v>
      </c>
      <c r="BJ173" t="s">
        <v>82</v>
      </c>
      <c r="BK173" t="s">
        <v>82</v>
      </c>
      <c r="BL173">
        <v>27.041899999999998</v>
      </c>
      <c r="BM173" t="s">
        <v>82</v>
      </c>
      <c r="BN173" t="s">
        <v>82</v>
      </c>
      <c r="BO173">
        <v>7.9162999999999997</v>
      </c>
      <c r="BP173">
        <v>5.0205000000000002</v>
      </c>
      <c r="BQ173" t="s">
        <v>82</v>
      </c>
      <c r="BR173">
        <v>14.484500000000001</v>
      </c>
      <c r="BS173">
        <v>4.7126999999999999</v>
      </c>
      <c r="BT173">
        <v>16.413799999999998</v>
      </c>
      <c r="BU173">
        <v>43.023299999999999</v>
      </c>
      <c r="BV173">
        <v>22.9025</v>
      </c>
      <c r="BW173">
        <v>36.942799999999998</v>
      </c>
      <c r="BX173">
        <v>6.4311999999999996</v>
      </c>
      <c r="BY173" t="s">
        <v>82</v>
      </c>
      <c r="BZ173">
        <v>8.6243999999999996</v>
      </c>
      <c r="CA173" t="s">
        <v>82</v>
      </c>
      <c r="CB173">
        <v>12.434699999999999</v>
      </c>
      <c r="CC173">
        <v>26.624400000000001</v>
      </c>
      <c r="CD173">
        <v>16.908200000000001</v>
      </c>
    </row>
    <row r="174" spans="1:82" x14ac:dyDescent="0.25">
      <c r="A174" s="1">
        <v>43220</v>
      </c>
      <c r="B174">
        <v>33.072299999999998</v>
      </c>
      <c r="C174">
        <v>8.6625999999999994</v>
      </c>
      <c r="D174" t="s">
        <v>82</v>
      </c>
      <c r="E174">
        <v>101.2664</v>
      </c>
      <c r="F174">
        <v>4.5110000000000001</v>
      </c>
      <c r="G174">
        <v>20.236999999999998</v>
      </c>
      <c r="H174">
        <v>27.294</v>
      </c>
      <c r="I174">
        <v>5.0590000000000002</v>
      </c>
      <c r="J174">
        <v>8.4045000000000005</v>
      </c>
      <c r="K174">
        <v>6.3705999999999996</v>
      </c>
      <c r="L174">
        <v>40.913400000000003</v>
      </c>
      <c r="M174">
        <v>5.5462999999999996</v>
      </c>
      <c r="N174">
        <v>1.5403</v>
      </c>
      <c r="O174" t="s">
        <v>82</v>
      </c>
      <c r="P174">
        <v>8.6583000000000006</v>
      </c>
      <c r="Q174" t="s">
        <v>82</v>
      </c>
      <c r="R174">
        <v>4.1805000000000003</v>
      </c>
      <c r="S174" t="s">
        <v>82</v>
      </c>
      <c r="T174">
        <v>11.0373</v>
      </c>
      <c r="U174">
        <v>9.7139000000000006</v>
      </c>
      <c r="V174">
        <v>3.4738000000000002</v>
      </c>
      <c r="W174">
        <v>9.4385999999999992</v>
      </c>
      <c r="X174">
        <v>5.1334</v>
      </c>
      <c r="Y174">
        <v>5.2885</v>
      </c>
      <c r="Z174" t="s">
        <v>82</v>
      </c>
      <c r="AA174" t="s">
        <v>82</v>
      </c>
      <c r="AB174">
        <v>22.3093</v>
      </c>
      <c r="AC174">
        <v>4.3068</v>
      </c>
      <c r="AD174">
        <v>7.2366000000000001</v>
      </c>
      <c r="AE174">
        <v>26.7088</v>
      </c>
      <c r="AF174">
        <v>28.065100000000001</v>
      </c>
      <c r="AG174">
        <v>72.259600000000006</v>
      </c>
      <c r="AH174">
        <v>11.568199999999999</v>
      </c>
      <c r="AI174">
        <v>16.459</v>
      </c>
      <c r="AJ174">
        <v>4.9589999999999996</v>
      </c>
      <c r="AK174">
        <v>22.943100000000001</v>
      </c>
      <c r="AL174" t="s">
        <v>82</v>
      </c>
      <c r="AM174">
        <v>12.030900000000001</v>
      </c>
      <c r="AN174" t="s">
        <v>82</v>
      </c>
      <c r="AO174">
        <v>14.2666</v>
      </c>
      <c r="AP174">
        <v>3.988</v>
      </c>
      <c r="AQ174">
        <v>7.1566000000000001</v>
      </c>
      <c r="AR174">
        <v>7.2050999999999998</v>
      </c>
      <c r="AS174" t="s">
        <v>82</v>
      </c>
      <c r="AT174">
        <v>22.726900000000001</v>
      </c>
      <c r="AU174">
        <v>8.3190000000000008</v>
      </c>
      <c r="AV174">
        <v>39.778399999999998</v>
      </c>
      <c r="AW174">
        <v>9.3040000000000003</v>
      </c>
      <c r="AX174">
        <v>7.1108000000000002</v>
      </c>
      <c r="AY174">
        <v>24.729299999999999</v>
      </c>
      <c r="AZ174" t="s">
        <v>82</v>
      </c>
      <c r="BA174">
        <v>6.1681999999999997</v>
      </c>
      <c r="BB174">
        <v>43.786099999999998</v>
      </c>
      <c r="BC174">
        <v>35.152200000000001</v>
      </c>
      <c r="BD174">
        <v>22.142700000000001</v>
      </c>
      <c r="BE174">
        <v>19.272600000000001</v>
      </c>
      <c r="BF174">
        <v>7.7439999999999998</v>
      </c>
      <c r="BG174">
        <v>38.840800000000002</v>
      </c>
      <c r="BH174" t="s">
        <v>82</v>
      </c>
      <c r="BI174" t="s">
        <v>82</v>
      </c>
      <c r="BJ174" t="s">
        <v>82</v>
      </c>
      <c r="BK174" t="s">
        <v>82</v>
      </c>
      <c r="BL174">
        <v>26.260400000000001</v>
      </c>
      <c r="BM174" t="s">
        <v>82</v>
      </c>
      <c r="BN174" t="s">
        <v>82</v>
      </c>
      <c r="BO174">
        <v>8.1887000000000008</v>
      </c>
      <c r="BP174">
        <v>6.4983000000000004</v>
      </c>
      <c r="BQ174" t="s">
        <v>82</v>
      </c>
      <c r="BR174">
        <v>17.913799999999998</v>
      </c>
      <c r="BS174">
        <v>4.6172000000000004</v>
      </c>
      <c r="BT174">
        <v>18.230499999999999</v>
      </c>
      <c r="BU174">
        <v>47.84</v>
      </c>
      <c r="BV174">
        <v>19.5214</v>
      </c>
      <c r="BW174">
        <v>37.036799999999999</v>
      </c>
      <c r="BX174">
        <v>7.4154999999999998</v>
      </c>
      <c r="BY174" t="s">
        <v>82</v>
      </c>
      <c r="BZ174">
        <v>8.8429000000000002</v>
      </c>
      <c r="CA174" t="s">
        <v>82</v>
      </c>
      <c r="CB174">
        <v>12.588100000000001</v>
      </c>
      <c r="CC174">
        <v>27.2179</v>
      </c>
      <c r="CD174">
        <v>15.566599999999999</v>
      </c>
    </row>
    <row r="175" spans="1:82" x14ac:dyDescent="0.25">
      <c r="A175" s="1">
        <v>43251</v>
      </c>
      <c r="B175">
        <v>27.912299999999998</v>
      </c>
      <c r="C175">
        <v>8.1481999999999992</v>
      </c>
      <c r="D175" t="s">
        <v>82</v>
      </c>
      <c r="E175">
        <v>101.2664</v>
      </c>
      <c r="F175">
        <v>3.4607000000000001</v>
      </c>
      <c r="G175">
        <v>16.515699999999999</v>
      </c>
      <c r="H175">
        <v>23.485800000000001</v>
      </c>
      <c r="I175">
        <v>4.2146999999999997</v>
      </c>
      <c r="J175">
        <v>6.8749000000000002</v>
      </c>
      <c r="K175">
        <v>6.0414000000000003</v>
      </c>
      <c r="L175">
        <v>40.913400000000003</v>
      </c>
      <c r="M175">
        <v>4.8201999999999998</v>
      </c>
      <c r="N175">
        <v>1.3492999999999999</v>
      </c>
      <c r="O175" t="s">
        <v>82</v>
      </c>
      <c r="P175">
        <v>8.9819999999999993</v>
      </c>
      <c r="Q175" t="s">
        <v>82</v>
      </c>
      <c r="R175">
        <v>4.0284000000000004</v>
      </c>
      <c r="S175" t="s">
        <v>82</v>
      </c>
      <c r="T175">
        <v>8.6034000000000006</v>
      </c>
      <c r="U175">
        <v>9.1958000000000002</v>
      </c>
      <c r="V175">
        <v>3.0270000000000001</v>
      </c>
      <c r="W175">
        <v>9.4703999999999997</v>
      </c>
      <c r="X175">
        <v>4.5019</v>
      </c>
      <c r="Y175">
        <v>4.7424999999999997</v>
      </c>
      <c r="Z175" t="s">
        <v>82</v>
      </c>
      <c r="AA175" t="s">
        <v>82</v>
      </c>
      <c r="AB175">
        <v>22.3093</v>
      </c>
      <c r="AC175">
        <v>4.3068</v>
      </c>
      <c r="AD175">
        <v>7.2366000000000001</v>
      </c>
      <c r="AE175">
        <v>27.131</v>
      </c>
      <c r="AF175">
        <v>27.453099999999999</v>
      </c>
      <c r="AG175">
        <v>65.716300000000004</v>
      </c>
      <c r="AH175">
        <v>9.8838000000000008</v>
      </c>
      <c r="AI175">
        <v>15.4946</v>
      </c>
      <c r="AJ175">
        <v>4.9589999999999996</v>
      </c>
      <c r="AK175">
        <v>22.943100000000001</v>
      </c>
      <c r="AL175" t="s">
        <v>82</v>
      </c>
      <c r="AM175">
        <v>10.7705</v>
      </c>
      <c r="AN175" t="s">
        <v>82</v>
      </c>
      <c r="AO175">
        <v>14.5441</v>
      </c>
      <c r="AP175">
        <v>3.7839</v>
      </c>
      <c r="AQ175">
        <v>5.9051</v>
      </c>
      <c r="AR175">
        <v>6.0726000000000004</v>
      </c>
      <c r="AS175" t="s">
        <v>82</v>
      </c>
      <c r="AT175">
        <v>20.678000000000001</v>
      </c>
      <c r="AU175">
        <v>8.3190000000000008</v>
      </c>
      <c r="AV175">
        <v>40.415799999999997</v>
      </c>
      <c r="AW175">
        <v>8.0126000000000008</v>
      </c>
      <c r="AX175">
        <v>6.5542999999999996</v>
      </c>
      <c r="AY175">
        <v>21.811</v>
      </c>
      <c r="AZ175" t="s">
        <v>82</v>
      </c>
      <c r="BA175">
        <v>6.1681999999999997</v>
      </c>
      <c r="BB175">
        <v>39.516199999999998</v>
      </c>
      <c r="BC175">
        <v>29.104199999999999</v>
      </c>
      <c r="BD175">
        <v>19.3749</v>
      </c>
      <c r="BE175">
        <v>18.917100000000001</v>
      </c>
      <c r="BF175">
        <v>7.5449000000000002</v>
      </c>
      <c r="BG175">
        <v>35.164499999999997</v>
      </c>
      <c r="BH175" t="s">
        <v>82</v>
      </c>
      <c r="BI175" t="s">
        <v>82</v>
      </c>
      <c r="BJ175" t="s">
        <v>82</v>
      </c>
      <c r="BK175" t="s">
        <v>82</v>
      </c>
      <c r="BL175">
        <v>23.285</v>
      </c>
      <c r="BM175" t="s">
        <v>82</v>
      </c>
      <c r="BN175" t="s">
        <v>82</v>
      </c>
      <c r="BO175">
        <v>6.0903</v>
      </c>
      <c r="BP175">
        <v>6.9124999999999996</v>
      </c>
      <c r="BQ175" t="s">
        <v>82</v>
      </c>
      <c r="BR175">
        <v>18.803899999999999</v>
      </c>
      <c r="BS175">
        <v>4.4241999999999999</v>
      </c>
      <c r="BT175">
        <v>15.430999999999999</v>
      </c>
      <c r="BU175">
        <v>41.934699999999999</v>
      </c>
      <c r="BV175">
        <v>16.146699999999999</v>
      </c>
      <c r="BW175">
        <v>28.032399999999999</v>
      </c>
      <c r="BX175">
        <v>7.7141000000000002</v>
      </c>
      <c r="BY175" t="s">
        <v>82</v>
      </c>
      <c r="BZ175">
        <v>8.3194999999999997</v>
      </c>
      <c r="CA175" t="s">
        <v>82</v>
      </c>
      <c r="CB175">
        <v>9.9784000000000006</v>
      </c>
      <c r="CC175">
        <v>26.299399999999999</v>
      </c>
      <c r="CD175">
        <v>12.2727</v>
      </c>
    </row>
    <row r="176" spans="1:82" x14ac:dyDescent="0.25">
      <c r="A176" s="1">
        <v>43280</v>
      </c>
      <c r="B176">
        <v>24.863399999999999</v>
      </c>
      <c r="C176">
        <v>7.8281999999999998</v>
      </c>
      <c r="D176" t="s">
        <v>82</v>
      </c>
      <c r="E176">
        <v>101.2664</v>
      </c>
      <c r="F176">
        <v>2.7683</v>
      </c>
      <c r="G176">
        <v>17.391400000000001</v>
      </c>
      <c r="H176">
        <v>15.745799999999999</v>
      </c>
      <c r="I176">
        <v>3.8132999999999999</v>
      </c>
      <c r="J176">
        <v>6.1787000000000001</v>
      </c>
      <c r="K176">
        <v>5.5218999999999996</v>
      </c>
      <c r="L176">
        <v>40.913400000000003</v>
      </c>
      <c r="M176">
        <v>4.3856999999999999</v>
      </c>
      <c r="N176">
        <v>1.8266</v>
      </c>
      <c r="O176" t="s">
        <v>82</v>
      </c>
      <c r="P176">
        <v>11.9978</v>
      </c>
      <c r="Q176" t="s">
        <v>82</v>
      </c>
      <c r="R176">
        <v>4.4858000000000002</v>
      </c>
      <c r="S176" t="s">
        <v>82</v>
      </c>
      <c r="T176">
        <v>7.7682000000000002</v>
      </c>
      <c r="U176">
        <v>7.0979999999999999</v>
      </c>
      <c r="V176">
        <v>2.4108000000000001</v>
      </c>
      <c r="W176">
        <v>8.5202000000000009</v>
      </c>
      <c r="X176">
        <v>2.0049000000000001</v>
      </c>
      <c r="Y176">
        <v>4.5475000000000003</v>
      </c>
      <c r="Z176" t="s">
        <v>82</v>
      </c>
      <c r="AA176" t="s">
        <v>82</v>
      </c>
      <c r="AB176">
        <v>22.3093</v>
      </c>
      <c r="AC176">
        <v>4.3068</v>
      </c>
      <c r="AD176">
        <v>6.3895999999999997</v>
      </c>
      <c r="AE176">
        <v>29.749500000000001</v>
      </c>
      <c r="AF176">
        <v>9.1781000000000006</v>
      </c>
      <c r="AG176">
        <v>59.461599999999997</v>
      </c>
      <c r="AH176">
        <v>9.1213999999999995</v>
      </c>
      <c r="AI176">
        <v>16.7425</v>
      </c>
      <c r="AJ176">
        <v>4.9589999999999996</v>
      </c>
      <c r="AK176">
        <v>22.943100000000001</v>
      </c>
      <c r="AL176" t="s">
        <v>82</v>
      </c>
      <c r="AM176">
        <v>10.1187</v>
      </c>
      <c r="AN176" t="s">
        <v>82</v>
      </c>
      <c r="AO176">
        <v>13.781700000000001</v>
      </c>
      <c r="AP176">
        <v>4.6025999999999998</v>
      </c>
      <c r="AQ176">
        <v>5.282</v>
      </c>
      <c r="AR176">
        <v>5.8430999999999997</v>
      </c>
      <c r="AS176" t="s">
        <v>82</v>
      </c>
      <c r="AT176">
        <v>18.7759</v>
      </c>
      <c r="AU176">
        <v>8.3190000000000008</v>
      </c>
      <c r="AV176">
        <v>42.392800000000001</v>
      </c>
      <c r="AW176">
        <v>9.8742000000000001</v>
      </c>
      <c r="AX176">
        <v>5.6540999999999997</v>
      </c>
      <c r="AY176">
        <v>19.526499999999999</v>
      </c>
      <c r="AZ176" t="s">
        <v>82</v>
      </c>
      <c r="BA176">
        <v>6.1681999999999997</v>
      </c>
      <c r="BB176">
        <v>6.0643000000000002</v>
      </c>
      <c r="BC176">
        <v>4.6222000000000003</v>
      </c>
      <c r="BD176">
        <v>18.057600000000001</v>
      </c>
      <c r="BE176">
        <v>13.367000000000001</v>
      </c>
      <c r="BF176">
        <v>6.7798999999999996</v>
      </c>
      <c r="BG176">
        <v>37.640300000000003</v>
      </c>
      <c r="BH176" t="s">
        <v>82</v>
      </c>
      <c r="BI176" t="s">
        <v>82</v>
      </c>
      <c r="BJ176" t="s">
        <v>82</v>
      </c>
      <c r="BK176" t="s">
        <v>82</v>
      </c>
      <c r="BL176">
        <v>22.142099999999999</v>
      </c>
      <c r="BM176" t="s">
        <v>82</v>
      </c>
      <c r="BN176" t="s">
        <v>82</v>
      </c>
      <c r="BO176">
        <v>5.7816000000000001</v>
      </c>
      <c r="BP176">
        <v>6.5326000000000004</v>
      </c>
      <c r="BQ176" t="s">
        <v>82</v>
      </c>
      <c r="BR176">
        <v>363.24579999999997</v>
      </c>
      <c r="BS176">
        <v>3.3050999999999999</v>
      </c>
      <c r="BT176">
        <v>13.9682</v>
      </c>
      <c r="BU176">
        <v>41.347900000000003</v>
      </c>
      <c r="BV176">
        <v>14.769600000000001</v>
      </c>
      <c r="BW176">
        <v>52.375399999999999</v>
      </c>
      <c r="BX176">
        <v>7.6022999999999996</v>
      </c>
      <c r="BY176" t="s">
        <v>82</v>
      </c>
      <c r="BZ176">
        <v>5.6891999999999996</v>
      </c>
      <c r="CA176" t="s">
        <v>82</v>
      </c>
      <c r="CB176">
        <v>8.6783000000000001</v>
      </c>
      <c r="CC176">
        <v>24.849</v>
      </c>
      <c r="CD176">
        <v>10.4184</v>
      </c>
    </row>
    <row r="177" spans="1:82" x14ac:dyDescent="0.25">
      <c r="A177" s="1">
        <v>43312</v>
      </c>
      <c r="B177">
        <v>26.840900000000001</v>
      </c>
      <c r="C177">
        <v>8.7167999999999992</v>
      </c>
      <c r="D177" t="s">
        <v>82</v>
      </c>
      <c r="E177">
        <v>66.394499999999994</v>
      </c>
      <c r="F177">
        <v>3.9218999999999999</v>
      </c>
      <c r="G177">
        <v>16.7182</v>
      </c>
      <c r="H177">
        <v>18.317499999999999</v>
      </c>
      <c r="I177">
        <v>4.3257000000000003</v>
      </c>
      <c r="J177">
        <v>7.1212</v>
      </c>
      <c r="K177">
        <v>5.5286999999999997</v>
      </c>
      <c r="L177">
        <v>40.913400000000003</v>
      </c>
      <c r="M177">
        <v>4.6939000000000002</v>
      </c>
      <c r="N177">
        <v>2.0358999999999998</v>
      </c>
      <c r="O177" t="s">
        <v>82</v>
      </c>
      <c r="P177">
        <v>12.9315</v>
      </c>
      <c r="Q177" t="s">
        <v>82</v>
      </c>
      <c r="R177">
        <v>5.0571999999999999</v>
      </c>
      <c r="S177" t="s">
        <v>82</v>
      </c>
      <c r="T177">
        <v>9.4184999999999999</v>
      </c>
      <c r="U177">
        <v>7.1242000000000001</v>
      </c>
      <c r="V177">
        <v>2.3843999999999999</v>
      </c>
      <c r="W177">
        <v>8.9295000000000009</v>
      </c>
      <c r="X177">
        <v>2.3416000000000001</v>
      </c>
      <c r="Y177">
        <v>4.5099</v>
      </c>
      <c r="Z177" t="s">
        <v>82</v>
      </c>
      <c r="AA177" t="s">
        <v>82</v>
      </c>
      <c r="AB177">
        <v>22.3093</v>
      </c>
      <c r="AC177">
        <v>4.3068</v>
      </c>
      <c r="AD177">
        <v>6.9794999999999998</v>
      </c>
      <c r="AE177">
        <v>29.749500000000001</v>
      </c>
      <c r="AF177">
        <v>9.6408000000000005</v>
      </c>
      <c r="AG177">
        <v>61.616500000000002</v>
      </c>
      <c r="AH177">
        <v>9.8394999999999992</v>
      </c>
      <c r="AI177">
        <v>17.331099999999999</v>
      </c>
      <c r="AJ177">
        <v>4.9589999999999996</v>
      </c>
      <c r="AK177">
        <v>22.943100000000001</v>
      </c>
      <c r="AL177" t="s">
        <v>82</v>
      </c>
      <c r="AM177">
        <v>10.245100000000001</v>
      </c>
      <c r="AN177" t="s">
        <v>82</v>
      </c>
      <c r="AO177">
        <v>15.2212</v>
      </c>
      <c r="AP177">
        <v>4.8677000000000001</v>
      </c>
      <c r="AQ177">
        <v>5.9954999999999998</v>
      </c>
      <c r="AR177">
        <v>6.5205000000000002</v>
      </c>
      <c r="AS177" t="s">
        <v>82</v>
      </c>
      <c r="AT177">
        <v>19.741199999999999</v>
      </c>
      <c r="AU177">
        <v>8.3190000000000008</v>
      </c>
      <c r="AV177">
        <v>43.807099999999998</v>
      </c>
      <c r="AW177">
        <v>10.2742</v>
      </c>
      <c r="AX177">
        <v>6.2035</v>
      </c>
      <c r="AY177">
        <v>20.636399999999998</v>
      </c>
      <c r="AZ177" t="s">
        <v>82</v>
      </c>
      <c r="BA177">
        <v>6.1681999999999997</v>
      </c>
      <c r="BB177">
        <v>6.8512000000000004</v>
      </c>
      <c r="BC177">
        <v>5.3025000000000002</v>
      </c>
      <c r="BD177">
        <v>20.4832</v>
      </c>
      <c r="BE177">
        <v>15.316700000000001</v>
      </c>
      <c r="BF177">
        <v>8.2666000000000004</v>
      </c>
      <c r="BG177">
        <v>42.1526</v>
      </c>
      <c r="BH177" t="s">
        <v>82</v>
      </c>
      <c r="BI177" t="s">
        <v>82</v>
      </c>
      <c r="BJ177" t="s">
        <v>82</v>
      </c>
      <c r="BK177" t="s">
        <v>82</v>
      </c>
      <c r="BL177">
        <v>22.160699999999999</v>
      </c>
      <c r="BM177" t="s">
        <v>82</v>
      </c>
      <c r="BN177" t="s">
        <v>82</v>
      </c>
      <c r="BO177">
        <v>6.2060000000000004</v>
      </c>
      <c r="BP177">
        <v>6.7812000000000001</v>
      </c>
      <c r="BQ177" t="s">
        <v>82</v>
      </c>
      <c r="BR177">
        <v>359.85320000000002</v>
      </c>
      <c r="BS177">
        <v>3.5720000000000001</v>
      </c>
      <c r="BT177">
        <v>13.241300000000001</v>
      </c>
      <c r="BU177">
        <v>44.7834</v>
      </c>
      <c r="BV177">
        <v>13.066000000000001</v>
      </c>
      <c r="BW177">
        <v>63.465800000000002</v>
      </c>
      <c r="BX177">
        <v>8.4070999999999998</v>
      </c>
      <c r="BY177" t="s">
        <v>82</v>
      </c>
      <c r="BZ177">
        <v>5.0944000000000003</v>
      </c>
      <c r="CA177" t="s">
        <v>82</v>
      </c>
      <c r="CB177">
        <v>9.2477</v>
      </c>
      <c r="CC177">
        <v>28.499199999999998</v>
      </c>
      <c r="CD177">
        <v>11.0893</v>
      </c>
    </row>
    <row r="178" spans="1:82" x14ac:dyDescent="0.25">
      <c r="A178" s="1">
        <v>43343</v>
      </c>
      <c r="B178">
        <v>26.066500000000001</v>
      </c>
      <c r="C178">
        <v>8.9664999999999999</v>
      </c>
      <c r="D178" t="s">
        <v>82</v>
      </c>
      <c r="E178">
        <v>62.356999999999999</v>
      </c>
      <c r="F178">
        <v>3.5926</v>
      </c>
      <c r="G178">
        <v>15.510899999999999</v>
      </c>
      <c r="H178">
        <v>16.7545</v>
      </c>
      <c r="I178">
        <v>4.0435999999999996</v>
      </c>
      <c r="J178">
        <v>6.4175000000000004</v>
      </c>
      <c r="K178">
        <v>5.7099000000000002</v>
      </c>
      <c r="L178">
        <v>40.913400000000003</v>
      </c>
      <c r="M178">
        <v>5.0258000000000003</v>
      </c>
      <c r="N178">
        <v>1.9415</v>
      </c>
      <c r="O178" t="s">
        <v>82</v>
      </c>
      <c r="P178">
        <v>13.995100000000001</v>
      </c>
      <c r="Q178" t="s">
        <v>82</v>
      </c>
      <c r="R178">
        <v>4.5841000000000003</v>
      </c>
      <c r="S178" t="s">
        <v>82</v>
      </c>
      <c r="T178">
        <v>8.6120000000000001</v>
      </c>
      <c r="U178">
        <v>7.2388000000000003</v>
      </c>
      <c r="V178">
        <v>2.3342000000000001</v>
      </c>
      <c r="W178">
        <v>8.4282000000000004</v>
      </c>
      <c r="X178">
        <v>2.2395</v>
      </c>
      <c r="Y178">
        <v>4.6429</v>
      </c>
      <c r="Z178" t="s">
        <v>82</v>
      </c>
      <c r="AA178" t="s">
        <v>82</v>
      </c>
      <c r="AB178">
        <v>22.3093</v>
      </c>
      <c r="AC178">
        <v>4.3068</v>
      </c>
      <c r="AD178">
        <v>7.2278000000000002</v>
      </c>
      <c r="AE178">
        <v>29.749500000000001</v>
      </c>
      <c r="AF178">
        <v>9.9725000000000001</v>
      </c>
      <c r="AG178">
        <v>61.999600000000001</v>
      </c>
      <c r="AH178">
        <v>9.1567000000000007</v>
      </c>
      <c r="AI178">
        <v>16.376899999999999</v>
      </c>
      <c r="AJ178">
        <v>4.9589999999999996</v>
      </c>
      <c r="AK178">
        <v>22.943100000000001</v>
      </c>
      <c r="AL178" t="s">
        <v>82</v>
      </c>
      <c r="AM178">
        <v>10.1159</v>
      </c>
      <c r="AN178" t="s">
        <v>82</v>
      </c>
      <c r="AO178">
        <v>16.942799999999998</v>
      </c>
      <c r="AP178">
        <v>4.5430999999999999</v>
      </c>
      <c r="AQ178">
        <v>5.6360999999999999</v>
      </c>
      <c r="AR178">
        <v>6.2354000000000003</v>
      </c>
      <c r="AS178" t="s">
        <v>82</v>
      </c>
      <c r="AT178">
        <v>18.0791</v>
      </c>
      <c r="AU178">
        <v>8.3190000000000008</v>
      </c>
      <c r="AV178">
        <v>43.141300000000001</v>
      </c>
      <c r="AW178">
        <v>9.1326000000000001</v>
      </c>
      <c r="AX178">
        <v>6.1048999999999998</v>
      </c>
      <c r="AY178">
        <v>19.1463</v>
      </c>
      <c r="AZ178" t="s">
        <v>82</v>
      </c>
      <c r="BA178">
        <v>6.1681999999999997</v>
      </c>
      <c r="BB178">
        <v>6.9103000000000003</v>
      </c>
      <c r="BC178">
        <v>5.1917</v>
      </c>
      <c r="BD178">
        <v>20.429300000000001</v>
      </c>
      <c r="BE178">
        <v>18.051200000000001</v>
      </c>
      <c r="BF178">
        <v>9.1465999999999994</v>
      </c>
      <c r="BG178">
        <v>43.649099999999997</v>
      </c>
      <c r="BH178" t="s">
        <v>82</v>
      </c>
      <c r="BI178" t="s">
        <v>82</v>
      </c>
      <c r="BJ178" t="s">
        <v>82</v>
      </c>
      <c r="BK178" t="s">
        <v>82</v>
      </c>
      <c r="BL178">
        <v>20.089300000000001</v>
      </c>
      <c r="BM178" t="s">
        <v>82</v>
      </c>
      <c r="BN178" t="s">
        <v>82</v>
      </c>
      <c r="BO178">
        <v>6.0571000000000002</v>
      </c>
      <c r="BP178">
        <v>8.4604999999999997</v>
      </c>
      <c r="BQ178" t="s">
        <v>82</v>
      </c>
      <c r="BR178">
        <v>382.1472</v>
      </c>
      <c r="BS178">
        <v>3.6381999999999999</v>
      </c>
      <c r="BT178">
        <v>13.123799999999999</v>
      </c>
      <c r="BU178">
        <v>40.770200000000003</v>
      </c>
      <c r="BV178">
        <v>13.404999999999999</v>
      </c>
      <c r="BW178">
        <v>57.741700000000002</v>
      </c>
      <c r="BX178">
        <v>8.4563000000000006</v>
      </c>
      <c r="BY178" t="s">
        <v>82</v>
      </c>
      <c r="BZ178">
        <v>4.9615</v>
      </c>
      <c r="CA178" t="s">
        <v>82</v>
      </c>
      <c r="CB178">
        <v>9.3853000000000009</v>
      </c>
      <c r="CC178">
        <v>29.469200000000001</v>
      </c>
      <c r="CD178">
        <v>9.6320999999999994</v>
      </c>
    </row>
    <row r="179" spans="1:82" x14ac:dyDescent="0.25">
      <c r="A179" s="1">
        <v>43371</v>
      </c>
      <c r="B179">
        <v>18.701599999999999</v>
      </c>
      <c r="C179">
        <v>9.2004000000000001</v>
      </c>
      <c r="D179" t="s">
        <v>82</v>
      </c>
      <c r="E179">
        <v>22.456099999999999</v>
      </c>
      <c r="F179">
        <v>7.1471</v>
      </c>
      <c r="G179">
        <v>16.615100000000002</v>
      </c>
      <c r="H179">
        <v>17.0046</v>
      </c>
      <c r="I179">
        <v>3.8595999999999999</v>
      </c>
      <c r="J179">
        <v>5.8010000000000002</v>
      </c>
      <c r="K179">
        <v>6.1012000000000004</v>
      </c>
      <c r="L179">
        <v>40.913400000000003</v>
      </c>
      <c r="M179">
        <v>5.2815000000000003</v>
      </c>
      <c r="N179">
        <v>4.5823</v>
      </c>
      <c r="O179" t="s">
        <v>82</v>
      </c>
      <c r="P179">
        <v>11.5535</v>
      </c>
      <c r="Q179" t="s">
        <v>82</v>
      </c>
      <c r="R179">
        <v>3.4032</v>
      </c>
      <c r="S179" t="s">
        <v>82</v>
      </c>
      <c r="T179">
        <v>10.1944</v>
      </c>
      <c r="U179">
        <v>6.9278000000000004</v>
      </c>
      <c r="V179">
        <v>2.6453000000000002</v>
      </c>
      <c r="W179">
        <v>11.4886</v>
      </c>
      <c r="X179">
        <v>2.0686</v>
      </c>
      <c r="Y179">
        <v>4.5479000000000003</v>
      </c>
      <c r="Z179" t="s">
        <v>82</v>
      </c>
      <c r="AA179" t="s">
        <v>82</v>
      </c>
      <c r="AB179">
        <v>22.3093</v>
      </c>
      <c r="AC179">
        <v>4.3068</v>
      </c>
      <c r="AD179">
        <v>6.5884999999999998</v>
      </c>
      <c r="AE179">
        <v>29.749500000000001</v>
      </c>
      <c r="AF179">
        <v>8.1723999999999997</v>
      </c>
      <c r="AG179">
        <v>52.486499999999999</v>
      </c>
      <c r="AH179">
        <v>9.7727000000000004</v>
      </c>
      <c r="AI179">
        <v>13.426299999999999</v>
      </c>
      <c r="AJ179">
        <v>34.332599999999999</v>
      </c>
      <c r="AK179">
        <v>30.665099999999999</v>
      </c>
      <c r="AL179" t="s">
        <v>82</v>
      </c>
      <c r="AM179">
        <v>10.230399999999999</v>
      </c>
      <c r="AN179" t="s">
        <v>82</v>
      </c>
      <c r="AO179">
        <v>17.501000000000001</v>
      </c>
      <c r="AP179">
        <v>6.2378</v>
      </c>
      <c r="AQ179">
        <v>5.7068000000000003</v>
      </c>
      <c r="AR179">
        <v>6.4683999999999999</v>
      </c>
      <c r="AS179" t="s">
        <v>82</v>
      </c>
      <c r="AT179">
        <v>18.724</v>
      </c>
      <c r="AU179">
        <v>8.3190000000000008</v>
      </c>
      <c r="AV179">
        <v>38.657800000000002</v>
      </c>
      <c r="AW179">
        <v>8.8743999999999996</v>
      </c>
      <c r="AX179">
        <v>6.0159000000000002</v>
      </c>
      <c r="AY179">
        <v>17.738600000000002</v>
      </c>
      <c r="AZ179" t="s">
        <v>82</v>
      </c>
      <c r="BA179">
        <v>6.1681999999999997</v>
      </c>
      <c r="BB179">
        <v>5.1928000000000001</v>
      </c>
      <c r="BC179">
        <v>3.8929999999999998</v>
      </c>
      <c r="BD179">
        <v>12.4064</v>
      </c>
      <c r="BE179">
        <v>11.8597</v>
      </c>
      <c r="BF179">
        <v>10.4331</v>
      </c>
      <c r="BG179">
        <v>41.772799999999997</v>
      </c>
      <c r="BH179">
        <v>298.07639999999998</v>
      </c>
      <c r="BI179" t="s">
        <v>82</v>
      </c>
      <c r="BJ179" t="s">
        <v>82</v>
      </c>
      <c r="BK179" t="s">
        <v>82</v>
      </c>
      <c r="BL179">
        <v>20.001100000000001</v>
      </c>
      <c r="BM179" t="s">
        <v>82</v>
      </c>
      <c r="BN179" t="s">
        <v>82</v>
      </c>
      <c r="BO179">
        <v>6.8682999999999996</v>
      </c>
      <c r="BP179">
        <v>8.3229000000000006</v>
      </c>
      <c r="BQ179" t="s">
        <v>82</v>
      </c>
      <c r="BR179">
        <v>382.8741</v>
      </c>
      <c r="BS179">
        <v>2.9582000000000002</v>
      </c>
      <c r="BT179">
        <v>7.2823000000000002</v>
      </c>
      <c r="BU179">
        <v>33.142499999999998</v>
      </c>
      <c r="BV179">
        <v>14.706200000000001</v>
      </c>
      <c r="BW179">
        <v>24.985800000000001</v>
      </c>
      <c r="BX179">
        <v>10.469900000000001</v>
      </c>
      <c r="BY179" t="s">
        <v>82</v>
      </c>
      <c r="BZ179">
        <v>4.0126999999999997</v>
      </c>
      <c r="CA179" t="s">
        <v>82</v>
      </c>
      <c r="CB179">
        <v>6.2657999999999996</v>
      </c>
      <c r="CC179">
        <v>28.765000000000001</v>
      </c>
      <c r="CD179">
        <v>9.8302999999999994</v>
      </c>
    </row>
    <row r="180" spans="1:82" x14ac:dyDescent="0.25">
      <c r="A180" s="1">
        <v>43404</v>
      </c>
      <c r="B180">
        <v>16.662199999999999</v>
      </c>
      <c r="C180">
        <v>10.756500000000001</v>
      </c>
      <c r="D180" t="s">
        <v>82</v>
      </c>
      <c r="E180">
        <v>28.111799999999999</v>
      </c>
      <c r="F180">
        <v>10.828900000000001</v>
      </c>
      <c r="G180">
        <v>18.486799999999999</v>
      </c>
      <c r="H180">
        <v>19.2865</v>
      </c>
      <c r="I180">
        <v>5.6026999999999996</v>
      </c>
      <c r="J180">
        <v>6.8193999999999999</v>
      </c>
      <c r="K180">
        <v>6.7037000000000004</v>
      </c>
      <c r="L180">
        <v>40.913400000000003</v>
      </c>
      <c r="M180">
        <v>4.9021999999999997</v>
      </c>
      <c r="N180">
        <v>4.2720000000000002</v>
      </c>
      <c r="O180" t="s">
        <v>82</v>
      </c>
      <c r="P180">
        <v>10.31</v>
      </c>
      <c r="Q180" t="s">
        <v>82</v>
      </c>
      <c r="R180">
        <v>5.2426000000000004</v>
      </c>
      <c r="S180" t="s">
        <v>82</v>
      </c>
      <c r="T180">
        <v>10.212300000000001</v>
      </c>
      <c r="U180">
        <v>7.2992999999999997</v>
      </c>
      <c r="V180">
        <v>3.4213</v>
      </c>
      <c r="W180">
        <v>11.431900000000001</v>
      </c>
      <c r="X180">
        <v>2.1194999999999999</v>
      </c>
      <c r="Y180">
        <v>5.9913999999999996</v>
      </c>
      <c r="Z180" t="s">
        <v>82</v>
      </c>
      <c r="AA180" t="s">
        <v>82</v>
      </c>
      <c r="AB180">
        <v>22.3093</v>
      </c>
      <c r="AC180">
        <v>4.3068</v>
      </c>
      <c r="AD180">
        <v>7.3906999999999998</v>
      </c>
      <c r="AE180">
        <v>29.749500000000001</v>
      </c>
      <c r="AF180">
        <v>8.5116999999999994</v>
      </c>
      <c r="AG180">
        <v>58.8108</v>
      </c>
      <c r="AH180">
        <v>11.563599999999999</v>
      </c>
      <c r="AI180">
        <v>13.1427</v>
      </c>
      <c r="AJ180">
        <v>32.475099999999998</v>
      </c>
      <c r="AK180">
        <v>30.511399999999998</v>
      </c>
      <c r="AL180" t="s">
        <v>82</v>
      </c>
      <c r="AM180">
        <v>10.7568</v>
      </c>
      <c r="AN180" t="s">
        <v>82</v>
      </c>
      <c r="AO180">
        <v>19.0838</v>
      </c>
      <c r="AP180">
        <v>6.9729000000000001</v>
      </c>
      <c r="AQ180">
        <v>6.351</v>
      </c>
      <c r="AR180">
        <v>7.2214</v>
      </c>
      <c r="AS180" t="s">
        <v>82</v>
      </c>
      <c r="AT180">
        <v>22.7104</v>
      </c>
      <c r="AU180">
        <v>8.3190000000000008</v>
      </c>
      <c r="AV180">
        <v>53.273299999999999</v>
      </c>
      <c r="AW180">
        <v>11.943300000000001</v>
      </c>
      <c r="AX180">
        <v>6.1871999999999998</v>
      </c>
      <c r="AY180">
        <v>21.805800000000001</v>
      </c>
      <c r="AZ180" t="s">
        <v>82</v>
      </c>
      <c r="BA180">
        <v>2.6074000000000002</v>
      </c>
      <c r="BB180">
        <v>6.4980000000000002</v>
      </c>
      <c r="BC180">
        <v>5.0983999999999998</v>
      </c>
      <c r="BD180">
        <v>14.256500000000001</v>
      </c>
      <c r="BE180">
        <v>12.714399999999999</v>
      </c>
      <c r="BF180">
        <v>9.5691000000000006</v>
      </c>
      <c r="BG180">
        <v>36.230400000000003</v>
      </c>
      <c r="BH180">
        <v>331.3066</v>
      </c>
      <c r="BI180" t="s">
        <v>82</v>
      </c>
      <c r="BJ180" t="s">
        <v>82</v>
      </c>
      <c r="BK180" t="s">
        <v>82</v>
      </c>
      <c r="BL180">
        <v>25.2761</v>
      </c>
      <c r="BM180" t="s">
        <v>82</v>
      </c>
      <c r="BN180" t="s">
        <v>82</v>
      </c>
      <c r="BO180">
        <v>8.1377000000000006</v>
      </c>
      <c r="BP180">
        <v>7.7892999999999999</v>
      </c>
      <c r="BQ180" t="s">
        <v>82</v>
      </c>
      <c r="BR180">
        <v>382.8741</v>
      </c>
      <c r="BS180">
        <v>3.2925</v>
      </c>
      <c r="BT180">
        <v>7.1952999999999996</v>
      </c>
      <c r="BU180">
        <v>33.142499999999998</v>
      </c>
      <c r="BV180">
        <v>17.432300000000001</v>
      </c>
      <c r="BW180">
        <v>30.8718</v>
      </c>
      <c r="BX180">
        <v>9.9255999999999993</v>
      </c>
      <c r="BY180" t="s">
        <v>82</v>
      </c>
      <c r="BZ180">
        <v>4.3112000000000004</v>
      </c>
      <c r="CA180" t="s">
        <v>82</v>
      </c>
      <c r="CB180">
        <v>7.7054</v>
      </c>
      <c r="CC180">
        <v>26.216200000000001</v>
      </c>
      <c r="CD180">
        <v>9.0986999999999991</v>
      </c>
    </row>
    <row r="181" spans="1:82" x14ac:dyDescent="0.25">
      <c r="A181" s="1">
        <v>43434</v>
      </c>
      <c r="B181">
        <v>17.253599999999999</v>
      </c>
      <c r="C181">
        <v>11.483000000000001</v>
      </c>
      <c r="D181" t="s">
        <v>82</v>
      </c>
      <c r="E181">
        <v>32.403399999999998</v>
      </c>
      <c r="F181">
        <v>11.2575</v>
      </c>
      <c r="G181">
        <v>19.477399999999999</v>
      </c>
      <c r="H181">
        <v>20.492799999999999</v>
      </c>
      <c r="I181">
        <v>5.9050000000000002</v>
      </c>
      <c r="J181">
        <v>7.5765000000000002</v>
      </c>
      <c r="K181">
        <v>7.1695000000000002</v>
      </c>
      <c r="L181">
        <v>40.913400000000003</v>
      </c>
      <c r="M181">
        <v>5.4923000000000002</v>
      </c>
      <c r="N181">
        <v>3.9283999999999999</v>
      </c>
      <c r="O181" t="s">
        <v>82</v>
      </c>
      <c r="P181">
        <v>10.7113</v>
      </c>
      <c r="Q181" t="s">
        <v>82</v>
      </c>
      <c r="R181">
        <v>6.0411000000000001</v>
      </c>
      <c r="S181" t="s">
        <v>82</v>
      </c>
      <c r="T181">
        <v>9.4583999999999993</v>
      </c>
      <c r="U181">
        <v>7.8071999999999999</v>
      </c>
      <c r="V181">
        <v>4.1435000000000004</v>
      </c>
      <c r="W181">
        <v>12.215299999999999</v>
      </c>
      <c r="X181">
        <v>1.9644999999999999</v>
      </c>
      <c r="Y181">
        <v>5.9832000000000001</v>
      </c>
      <c r="Z181" t="s">
        <v>82</v>
      </c>
      <c r="AA181" t="s">
        <v>82</v>
      </c>
      <c r="AB181">
        <v>22.3093</v>
      </c>
      <c r="AC181">
        <v>4.3068</v>
      </c>
      <c r="AD181">
        <v>8.1844999999999999</v>
      </c>
      <c r="AE181">
        <v>29.749500000000001</v>
      </c>
      <c r="AF181">
        <v>8.7891999999999992</v>
      </c>
      <c r="AG181">
        <v>63.947600000000001</v>
      </c>
      <c r="AH181">
        <v>12.3544</v>
      </c>
      <c r="AI181">
        <v>13.615399999999999</v>
      </c>
      <c r="AJ181">
        <v>31.1814</v>
      </c>
      <c r="AK181">
        <v>28.471</v>
      </c>
      <c r="AL181" t="s">
        <v>82</v>
      </c>
      <c r="AM181">
        <v>11.594799999999999</v>
      </c>
      <c r="AN181" t="s">
        <v>82</v>
      </c>
      <c r="AO181">
        <v>19.889900000000001</v>
      </c>
      <c r="AP181">
        <v>7.6985000000000001</v>
      </c>
      <c r="AQ181">
        <v>6.9725000000000001</v>
      </c>
      <c r="AR181">
        <v>7.9245999999999999</v>
      </c>
      <c r="AS181" t="s">
        <v>82</v>
      </c>
      <c r="AT181">
        <v>23.616399999999999</v>
      </c>
      <c r="AU181">
        <v>8.3190000000000008</v>
      </c>
      <c r="AV181">
        <v>51.9572</v>
      </c>
      <c r="AW181">
        <v>14.1426</v>
      </c>
      <c r="AX181">
        <v>5.9375999999999998</v>
      </c>
      <c r="AY181">
        <v>22.004899999999999</v>
      </c>
      <c r="AZ181" t="s">
        <v>82</v>
      </c>
      <c r="BA181">
        <v>2.6074000000000002</v>
      </c>
      <c r="BB181">
        <v>6.0507999999999997</v>
      </c>
      <c r="BC181">
        <v>4.7183999999999999</v>
      </c>
      <c r="BD181">
        <v>15.0183</v>
      </c>
      <c r="BE181">
        <v>10.342499999999999</v>
      </c>
      <c r="BF181">
        <v>9.4159000000000006</v>
      </c>
      <c r="BG181">
        <v>35.832500000000003</v>
      </c>
      <c r="BH181">
        <v>347.02620000000002</v>
      </c>
      <c r="BI181" t="s">
        <v>82</v>
      </c>
      <c r="BJ181" t="s">
        <v>82</v>
      </c>
      <c r="BK181" t="s">
        <v>82</v>
      </c>
      <c r="BL181">
        <v>23.6585</v>
      </c>
      <c r="BM181" t="s">
        <v>82</v>
      </c>
      <c r="BN181" t="s">
        <v>82</v>
      </c>
      <c r="BO181">
        <v>8.2192000000000007</v>
      </c>
      <c r="BP181">
        <v>6.3360000000000003</v>
      </c>
      <c r="BQ181" t="s">
        <v>82</v>
      </c>
      <c r="BR181">
        <v>382.8741</v>
      </c>
      <c r="BS181">
        <v>3.4319000000000002</v>
      </c>
      <c r="BT181">
        <v>7.3630000000000004</v>
      </c>
      <c r="BU181">
        <v>38.292200000000001</v>
      </c>
      <c r="BV181">
        <v>18.6142</v>
      </c>
      <c r="BW181">
        <v>28.078900000000001</v>
      </c>
      <c r="BX181">
        <v>9.2413000000000007</v>
      </c>
      <c r="BY181" t="s">
        <v>82</v>
      </c>
      <c r="BZ181">
        <v>4.7820999999999998</v>
      </c>
      <c r="CA181" t="s">
        <v>82</v>
      </c>
      <c r="CB181">
        <v>7.8563999999999998</v>
      </c>
      <c r="CC181">
        <v>25.954000000000001</v>
      </c>
      <c r="CD181">
        <v>10.3337</v>
      </c>
    </row>
    <row r="182" spans="1:82" x14ac:dyDescent="0.25">
      <c r="A182" s="1">
        <v>43465</v>
      </c>
      <c r="B182">
        <v>15.657400000000001</v>
      </c>
      <c r="C182">
        <v>8.4535</v>
      </c>
      <c r="D182" t="s">
        <v>82</v>
      </c>
      <c r="E182">
        <v>15.7553</v>
      </c>
      <c r="F182">
        <v>1.4540999999999999</v>
      </c>
      <c r="G182">
        <v>22.963799999999999</v>
      </c>
      <c r="H182">
        <v>19.163499999999999</v>
      </c>
      <c r="I182">
        <v>5.8364000000000003</v>
      </c>
      <c r="J182">
        <v>7.2865000000000002</v>
      </c>
      <c r="K182">
        <v>7.7289000000000003</v>
      </c>
      <c r="L182">
        <v>40.913400000000003</v>
      </c>
      <c r="M182">
        <v>5.6924999999999999</v>
      </c>
      <c r="N182">
        <v>1.8869</v>
      </c>
      <c r="O182" t="s">
        <v>82</v>
      </c>
      <c r="P182">
        <v>10.885199999999999</v>
      </c>
      <c r="Q182" t="s">
        <v>82</v>
      </c>
      <c r="R182">
        <v>5.9433999999999996</v>
      </c>
      <c r="S182" t="s">
        <v>82</v>
      </c>
      <c r="T182">
        <v>9.5775000000000006</v>
      </c>
      <c r="U182">
        <v>7.7781000000000002</v>
      </c>
      <c r="V182">
        <v>3.2040999999999999</v>
      </c>
      <c r="W182">
        <v>6.9084000000000003</v>
      </c>
      <c r="X182">
        <v>1.4424999999999999</v>
      </c>
      <c r="Y182">
        <v>6.8247999999999998</v>
      </c>
      <c r="Z182" t="s">
        <v>82</v>
      </c>
      <c r="AA182" t="s">
        <v>82</v>
      </c>
      <c r="AB182">
        <v>22.3093</v>
      </c>
      <c r="AC182">
        <v>4.3068</v>
      </c>
      <c r="AD182">
        <v>8.8698999999999995</v>
      </c>
      <c r="AE182">
        <v>29.749500000000001</v>
      </c>
      <c r="AF182">
        <v>5.7081999999999997</v>
      </c>
      <c r="AG182">
        <v>40.936599999999999</v>
      </c>
      <c r="AH182">
        <v>13.010999999999999</v>
      </c>
      <c r="AI182">
        <v>12.712400000000001</v>
      </c>
      <c r="AJ182">
        <v>7.0186999999999999</v>
      </c>
      <c r="AK182">
        <v>4.6965000000000003</v>
      </c>
      <c r="AL182">
        <v>24.514299999999999</v>
      </c>
      <c r="AM182">
        <v>12.527900000000001</v>
      </c>
      <c r="AN182" t="s">
        <v>82</v>
      </c>
      <c r="AO182">
        <v>19.920100000000001</v>
      </c>
      <c r="AP182">
        <v>4.7965</v>
      </c>
      <c r="AQ182">
        <v>6.0810000000000004</v>
      </c>
      <c r="AR182">
        <v>7.2328000000000001</v>
      </c>
      <c r="AS182" t="s">
        <v>82</v>
      </c>
      <c r="AT182">
        <v>23.420200000000001</v>
      </c>
      <c r="AU182">
        <v>8.3190000000000008</v>
      </c>
      <c r="AV182">
        <v>54.463799999999999</v>
      </c>
      <c r="AW182">
        <v>22.028600000000001</v>
      </c>
      <c r="AX182">
        <v>6.7450000000000001</v>
      </c>
      <c r="AY182">
        <v>24.101400000000002</v>
      </c>
      <c r="AZ182" t="s">
        <v>82</v>
      </c>
      <c r="BA182">
        <v>2.6074000000000002</v>
      </c>
      <c r="BB182">
        <v>4.0393999999999997</v>
      </c>
      <c r="BC182">
        <v>3.2077</v>
      </c>
      <c r="BD182">
        <v>12.3787</v>
      </c>
      <c r="BE182">
        <v>6.5511999999999997</v>
      </c>
      <c r="BF182">
        <v>8.6202000000000005</v>
      </c>
      <c r="BG182">
        <v>34.162199999999999</v>
      </c>
      <c r="BH182">
        <v>94.574799999999996</v>
      </c>
      <c r="BI182" t="s">
        <v>82</v>
      </c>
      <c r="BJ182" t="s">
        <v>82</v>
      </c>
      <c r="BK182" t="s">
        <v>82</v>
      </c>
      <c r="BL182">
        <v>23.8306</v>
      </c>
      <c r="BM182" t="s">
        <v>82</v>
      </c>
      <c r="BN182" t="s">
        <v>82</v>
      </c>
      <c r="BO182">
        <v>6.2760999999999996</v>
      </c>
      <c r="BP182">
        <v>7.2340999999999998</v>
      </c>
      <c r="BQ182" t="s">
        <v>82</v>
      </c>
      <c r="BR182">
        <v>112.6996</v>
      </c>
      <c r="BS182">
        <v>3.6934999999999998</v>
      </c>
      <c r="BT182">
        <v>7.2754000000000003</v>
      </c>
      <c r="BU182">
        <v>29.371500000000001</v>
      </c>
      <c r="BV182">
        <v>18.8858</v>
      </c>
      <c r="BW182">
        <v>12.268700000000001</v>
      </c>
      <c r="BX182">
        <v>5.3464999999999998</v>
      </c>
      <c r="BY182" t="s">
        <v>82</v>
      </c>
      <c r="BZ182">
        <v>4.6630000000000003</v>
      </c>
      <c r="CA182" t="s">
        <v>82</v>
      </c>
      <c r="CB182">
        <v>5.5967000000000002</v>
      </c>
      <c r="CC182">
        <v>24.9175</v>
      </c>
      <c r="CD182">
        <v>9.4641000000000002</v>
      </c>
    </row>
    <row r="183" spans="1:82" x14ac:dyDescent="0.25">
      <c r="A183" s="1">
        <v>43496</v>
      </c>
      <c r="B183">
        <v>17.825800000000001</v>
      </c>
      <c r="C183">
        <v>9.7591000000000001</v>
      </c>
      <c r="D183" t="s">
        <v>82</v>
      </c>
      <c r="E183">
        <v>16.071100000000001</v>
      </c>
      <c r="F183">
        <v>2.2444999999999999</v>
      </c>
      <c r="G183">
        <v>22.938700000000001</v>
      </c>
      <c r="H183">
        <v>22.494399999999999</v>
      </c>
      <c r="I183">
        <v>6.5105000000000004</v>
      </c>
      <c r="J183">
        <v>8.6705000000000005</v>
      </c>
      <c r="K183">
        <v>8.7009000000000007</v>
      </c>
      <c r="L183">
        <v>40.913400000000003</v>
      </c>
      <c r="M183">
        <v>7.3380000000000001</v>
      </c>
      <c r="N183">
        <v>1.7097</v>
      </c>
      <c r="O183" t="s">
        <v>82</v>
      </c>
      <c r="P183">
        <v>12.006399999999999</v>
      </c>
      <c r="Q183" t="s">
        <v>82</v>
      </c>
      <c r="R183">
        <v>5.9390999999999998</v>
      </c>
      <c r="S183" t="s">
        <v>82</v>
      </c>
      <c r="T183">
        <v>12.341699999999999</v>
      </c>
      <c r="U183">
        <v>8.7891999999999992</v>
      </c>
      <c r="V183">
        <v>3.5546000000000002</v>
      </c>
      <c r="W183">
        <v>9.1651000000000007</v>
      </c>
      <c r="X183">
        <v>1.6645000000000001</v>
      </c>
      <c r="Y183">
        <v>6.6117999999999997</v>
      </c>
      <c r="Z183" t="s">
        <v>82</v>
      </c>
      <c r="AA183" t="s">
        <v>82</v>
      </c>
      <c r="AB183">
        <v>22.3093</v>
      </c>
      <c r="AC183">
        <v>4.3068</v>
      </c>
      <c r="AD183">
        <v>11.2418</v>
      </c>
      <c r="AE183">
        <v>29.749500000000001</v>
      </c>
      <c r="AF183">
        <v>6.5667999999999997</v>
      </c>
      <c r="AG183">
        <v>46.012300000000003</v>
      </c>
      <c r="AH183">
        <v>15.3825</v>
      </c>
      <c r="AI183">
        <v>14.4099</v>
      </c>
      <c r="AJ183">
        <v>7.4118000000000004</v>
      </c>
      <c r="AK183">
        <v>5.0415999999999999</v>
      </c>
      <c r="AL183">
        <v>26.902899999999999</v>
      </c>
      <c r="AM183">
        <v>13.212400000000001</v>
      </c>
      <c r="AN183" t="s">
        <v>82</v>
      </c>
      <c r="AO183">
        <v>20.349699999999999</v>
      </c>
      <c r="AP183">
        <v>5.4504000000000001</v>
      </c>
      <c r="AQ183">
        <v>6.7957999999999998</v>
      </c>
      <c r="AR183">
        <v>7.9043999999999999</v>
      </c>
      <c r="AS183" t="s">
        <v>82</v>
      </c>
      <c r="AT183">
        <v>25.1325</v>
      </c>
      <c r="AU183">
        <v>8.3190000000000008</v>
      </c>
      <c r="AV183">
        <v>54.039099999999998</v>
      </c>
      <c r="AW183">
        <v>29.266500000000001</v>
      </c>
      <c r="AX183">
        <v>8.1856000000000009</v>
      </c>
      <c r="AY183">
        <v>25.932300000000001</v>
      </c>
      <c r="AZ183" t="s">
        <v>82</v>
      </c>
      <c r="BA183">
        <v>1.4189000000000001</v>
      </c>
      <c r="BB183">
        <v>4.6993999999999998</v>
      </c>
      <c r="BC183">
        <v>3.6177999999999999</v>
      </c>
      <c r="BD183">
        <v>12.3787</v>
      </c>
      <c r="BE183">
        <v>7.5945999999999998</v>
      </c>
      <c r="BF183">
        <v>9.2698</v>
      </c>
      <c r="BG183">
        <v>37.061399999999999</v>
      </c>
      <c r="BH183">
        <v>109.3173</v>
      </c>
      <c r="BI183" t="s">
        <v>82</v>
      </c>
      <c r="BJ183" t="s">
        <v>82</v>
      </c>
      <c r="BK183" t="s">
        <v>82</v>
      </c>
      <c r="BL183">
        <v>26.674199999999999</v>
      </c>
      <c r="BM183" t="s">
        <v>82</v>
      </c>
      <c r="BN183" t="s">
        <v>82</v>
      </c>
      <c r="BO183">
        <v>8.6410999999999998</v>
      </c>
      <c r="BP183">
        <v>7.6558000000000002</v>
      </c>
      <c r="BQ183" t="s">
        <v>82</v>
      </c>
      <c r="BR183">
        <v>136.13919999999999</v>
      </c>
      <c r="BS183">
        <v>4.0252999999999997</v>
      </c>
      <c r="BT183">
        <v>7.7127999999999997</v>
      </c>
      <c r="BU183">
        <v>36.087800000000001</v>
      </c>
      <c r="BV183">
        <v>20.305700000000002</v>
      </c>
      <c r="BW183">
        <v>13.156599999999999</v>
      </c>
      <c r="BX183">
        <v>4.7698999999999998</v>
      </c>
      <c r="BY183" t="s">
        <v>82</v>
      </c>
      <c r="BZ183">
        <v>4.6981000000000002</v>
      </c>
      <c r="CA183" t="s">
        <v>82</v>
      </c>
      <c r="CB183">
        <v>5.8036000000000003</v>
      </c>
      <c r="CC183">
        <v>26.764299999999999</v>
      </c>
      <c r="CD183">
        <v>12.3878</v>
      </c>
    </row>
    <row r="184" spans="1:82" x14ac:dyDescent="0.25">
      <c r="A184" s="1">
        <v>43524</v>
      </c>
      <c r="B184">
        <v>17.540800000000001</v>
      </c>
      <c r="C184">
        <v>10.133100000000001</v>
      </c>
      <c r="D184" t="s">
        <v>82</v>
      </c>
      <c r="E184">
        <v>16.462199999999999</v>
      </c>
      <c r="F184">
        <v>2.2193000000000001</v>
      </c>
      <c r="G184">
        <v>22.859000000000002</v>
      </c>
      <c r="H184">
        <v>23.437899999999999</v>
      </c>
      <c r="I184">
        <v>6.4238</v>
      </c>
      <c r="J184">
        <v>8.3016000000000005</v>
      </c>
      <c r="K184">
        <v>7.8346</v>
      </c>
      <c r="L184">
        <v>40.913400000000003</v>
      </c>
      <c r="M184">
        <v>8.4687999999999999</v>
      </c>
      <c r="N184">
        <v>1.7517</v>
      </c>
      <c r="O184" t="s">
        <v>82</v>
      </c>
      <c r="P184">
        <v>12.497999999999999</v>
      </c>
      <c r="Q184" t="s">
        <v>82</v>
      </c>
      <c r="R184">
        <v>6.1749000000000001</v>
      </c>
      <c r="S184" t="s">
        <v>82</v>
      </c>
      <c r="T184">
        <v>11.845000000000001</v>
      </c>
      <c r="U184">
        <v>8.2742000000000004</v>
      </c>
      <c r="V184">
        <v>3.4965000000000002</v>
      </c>
      <c r="W184">
        <v>9.0227000000000004</v>
      </c>
      <c r="X184">
        <v>2.1343999999999999</v>
      </c>
      <c r="Y184">
        <v>6.8714000000000004</v>
      </c>
      <c r="Z184" t="s">
        <v>82</v>
      </c>
      <c r="AA184" t="s">
        <v>82</v>
      </c>
      <c r="AB184">
        <v>22.3093</v>
      </c>
      <c r="AC184">
        <v>4.3068</v>
      </c>
      <c r="AD184">
        <v>11.0565</v>
      </c>
      <c r="AE184">
        <v>29.749500000000001</v>
      </c>
      <c r="AF184">
        <v>6.6306000000000003</v>
      </c>
      <c r="AG184">
        <v>45.178699999999999</v>
      </c>
      <c r="AH184">
        <v>14.332000000000001</v>
      </c>
      <c r="AI184">
        <v>12.9353</v>
      </c>
      <c r="AJ184">
        <v>7.1702000000000004</v>
      </c>
      <c r="AK184">
        <v>4.8589000000000002</v>
      </c>
      <c r="AL184">
        <v>25.6065</v>
      </c>
      <c r="AM184">
        <v>11.159000000000001</v>
      </c>
      <c r="AN184" t="s">
        <v>82</v>
      </c>
      <c r="AO184">
        <v>21.2424</v>
      </c>
      <c r="AP184">
        <v>5.3525999999999998</v>
      </c>
      <c r="AQ184">
        <v>6.5936000000000003</v>
      </c>
      <c r="AR184">
        <v>7.5369999999999999</v>
      </c>
      <c r="AS184" t="s">
        <v>82</v>
      </c>
      <c r="AT184">
        <v>23.906300000000002</v>
      </c>
      <c r="AU184">
        <v>8.3190000000000008</v>
      </c>
      <c r="AV184">
        <v>52.3461</v>
      </c>
      <c r="AW184">
        <v>27.988099999999999</v>
      </c>
      <c r="AX184">
        <v>7.4161999999999999</v>
      </c>
      <c r="AY184">
        <v>25.075500000000002</v>
      </c>
      <c r="AZ184" t="s">
        <v>82</v>
      </c>
      <c r="BA184">
        <v>1.4112</v>
      </c>
      <c r="BB184">
        <v>4.7487000000000004</v>
      </c>
      <c r="BC184">
        <v>3.8271000000000002</v>
      </c>
      <c r="BD184">
        <v>12.287599999999999</v>
      </c>
      <c r="BE184">
        <v>9.9708000000000006</v>
      </c>
      <c r="BF184">
        <v>9.2631999999999994</v>
      </c>
      <c r="BG184">
        <v>39.099800000000002</v>
      </c>
      <c r="BH184">
        <v>108.2603</v>
      </c>
      <c r="BI184" t="s">
        <v>82</v>
      </c>
      <c r="BJ184" t="s">
        <v>82</v>
      </c>
      <c r="BK184" t="s">
        <v>82</v>
      </c>
      <c r="BL184">
        <v>27.6755</v>
      </c>
      <c r="BM184" t="s">
        <v>82</v>
      </c>
      <c r="BN184" t="s">
        <v>82</v>
      </c>
      <c r="BO184">
        <v>7.8402000000000003</v>
      </c>
      <c r="BP184">
        <v>7.0890000000000004</v>
      </c>
      <c r="BQ184" t="s">
        <v>82</v>
      </c>
      <c r="BR184">
        <v>141.0521</v>
      </c>
      <c r="BS184">
        <v>3.9062999999999999</v>
      </c>
      <c r="BT184">
        <v>7.3520000000000003</v>
      </c>
      <c r="BU184">
        <v>39.548999999999999</v>
      </c>
      <c r="BV184">
        <v>18.9603</v>
      </c>
      <c r="BW184">
        <v>12.955399999999999</v>
      </c>
      <c r="BX184">
        <v>4.9375999999999998</v>
      </c>
      <c r="BY184" t="s">
        <v>82</v>
      </c>
      <c r="BZ184">
        <v>4.8708</v>
      </c>
      <c r="CA184" t="s">
        <v>82</v>
      </c>
      <c r="CB184">
        <v>5.3244999999999996</v>
      </c>
      <c r="CC184">
        <v>26.282</v>
      </c>
      <c r="CD184">
        <v>10.973800000000001</v>
      </c>
    </row>
    <row r="185" spans="1:82" x14ac:dyDescent="0.25">
      <c r="A185" s="1">
        <v>43553</v>
      </c>
      <c r="B185">
        <v>16.896599999999999</v>
      </c>
      <c r="C185">
        <v>10.299200000000001</v>
      </c>
      <c r="D185" t="s">
        <v>82</v>
      </c>
      <c r="E185">
        <v>35.290300000000002</v>
      </c>
      <c r="F185">
        <v>2.3323999999999998</v>
      </c>
      <c r="G185">
        <v>21.688500000000001</v>
      </c>
      <c r="H185">
        <v>20.2775</v>
      </c>
      <c r="I185">
        <v>5.6517999999999997</v>
      </c>
      <c r="J185">
        <v>7.6184000000000003</v>
      </c>
      <c r="K185">
        <v>7.3465999999999996</v>
      </c>
      <c r="L185">
        <v>40.913400000000003</v>
      </c>
      <c r="M185">
        <v>8.6067999999999998</v>
      </c>
      <c r="N185">
        <v>2.0629</v>
      </c>
      <c r="O185" t="s">
        <v>82</v>
      </c>
      <c r="P185">
        <v>12.228400000000001</v>
      </c>
      <c r="Q185" t="s">
        <v>82</v>
      </c>
      <c r="R185">
        <v>5.1340000000000003</v>
      </c>
      <c r="S185" t="s">
        <v>82</v>
      </c>
      <c r="T185">
        <v>13.747400000000001</v>
      </c>
      <c r="U185">
        <v>7.6260000000000003</v>
      </c>
      <c r="V185">
        <v>3.1240000000000001</v>
      </c>
      <c r="W185">
        <v>8.4594000000000005</v>
      </c>
      <c r="X185">
        <v>3.7648000000000001</v>
      </c>
      <c r="Y185">
        <v>6.6462000000000003</v>
      </c>
      <c r="Z185" t="s">
        <v>82</v>
      </c>
      <c r="AA185" t="s">
        <v>82</v>
      </c>
      <c r="AB185">
        <v>47.826000000000001</v>
      </c>
      <c r="AC185">
        <v>4.3068</v>
      </c>
      <c r="AD185">
        <v>11.0578</v>
      </c>
      <c r="AE185">
        <v>29.749500000000001</v>
      </c>
      <c r="AF185">
        <v>5.9404000000000003</v>
      </c>
      <c r="AG185">
        <v>45.6265</v>
      </c>
      <c r="AH185">
        <v>12.3217</v>
      </c>
      <c r="AI185">
        <v>13.8293</v>
      </c>
      <c r="AJ185">
        <v>7.1881000000000004</v>
      </c>
      <c r="AK185">
        <v>4.8154000000000003</v>
      </c>
      <c r="AL185">
        <v>25.737400000000001</v>
      </c>
      <c r="AM185">
        <v>10.4808</v>
      </c>
      <c r="AN185" t="s">
        <v>82</v>
      </c>
      <c r="AO185">
        <v>26.603000000000002</v>
      </c>
      <c r="AP185">
        <v>4.8714000000000004</v>
      </c>
      <c r="AQ185">
        <v>6.3754999999999997</v>
      </c>
      <c r="AR185">
        <v>7.2674000000000003</v>
      </c>
      <c r="AS185" t="s">
        <v>82</v>
      </c>
      <c r="AT185">
        <v>23.119599999999998</v>
      </c>
      <c r="AU185">
        <v>8.3190000000000008</v>
      </c>
      <c r="AV185">
        <v>53.5351</v>
      </c>
      <c r="AW185">
        <v>26.237200000000001</v>
      </c>
      <c r="AX185">
        <v>7.3216999999999999</v>
      </c>
      <c r="AY185">
        <v>23.5608</v>
      </c>
      <c r="AZ185" t="s">
        <v>82</v>
      </c>
      <c r="BA185">
        <v>1.4112</v>
      </c>
      <c r="BB185">
        <v>5.8106</v>
      </c>
      <c r="BC185">
        <v>4.6548999999999996</v>
      </c>
      <c r="BD185">
        <v>12.247</v>
      </c>
      <c r="BE185">
        <v>17.6936</v>
      </c>
      <c r="BF185">
        <v>8.7530000000000001</v>
      </c>
      <c r="BG185">
        <v>41.832900000000002</v>
      </c>
      <c r="BH185">
        <v>80.539599999999993</v>
      </c>
      <c r="BI185" t="s">
        <v>82</v>
      </c>
      <c r="BJ185" t="s">
        <v>82</v>
      </c>
      <c r="BK185" t="s">
        <v>82</v>
      </c>
      <c r="BL185">
        <v>25.849</v>
      </c>
      <c r="BM185" t="s">
        <v>82</v>
      </c>
      <c r="BN185" t="s">
        <v>82</v>
      </c>
      <c r="BO185">
        <v>8.1753</v>
      </c>
      <c r="BP185">
        <v>9.7842000000000002</v>
      </c>
      <c r="BQ185" t="s">
        <v>82</v>
      </c>
      <c r="BR185">
        <v>137.32300000000001</v>
      </c>
      <c r="BS185">
        <v>4.1595000000000004</v>
      </c>
      <c r="BT185">
        <v>7.7122000000000002</v>
      </c>
      <c r="BU185">
        <v>40.211799999999997</v>
      </c>
      <c r="BV185">
        <v>16.258600000000001</v>
      </c>
      <c r="BW185">
        <v>15.449299999999999</v>
      </c>
      <c r="BX185">
        <v>9.7620000000000005</v>
      </c>
      <c r="BY185" t="s">
        <v>82</v>
      </c>
      <c r="BZ185">
        <v>4.8810000000000002</v>
      </c>
      <c r="CA185" t="s">
        <v>82</v>
      </c>
      <c r="CB185">
        <v>4.7027000000000001</v>
      </c>
      <c r="CC185">
        <v>25.3154</v>
      </c>
      <c r="CD185">
        <v>9.8272999999999993</v>
      </c>
    </row>
    <row r="186" spans="1:82" x14ac:dyDescent="0.25">
      <c r="A186" s="1">
        <v>43585</v>
      </c>
      <c r="B186">
        <v>18.542999999999999</v>
      </c>
      <c r="C186">
        <v>10.680199999999999</v>
      </c>
      <c r="D186" t="s">
        <v>82</v>
      </c>
      <c r="E186">
        <v>39.426900000000003</v>
      </c>
      <c r="F186">
        <v>2.1341999999999999</v>
      </c>
      <c r="G186">
        <v>22.1311</v>
      </c>
      <c r="H186">
        <v>21.7484</v>
      </c>
      <c r="I186">
        <v>5.7632000000000003</v>
      </c>
      <c r="J186">
        <v>7.4916999999999998</v>
      </c>
      <c r="K186">
        <v>7.8285999999999998</v>
      </c>
      <c r="L186">
        <v>40.913400000000003</v>
      </c>
      <c r="M186">
        <v>9.8383000000000003</v>
      </c>
      <c r="N186">
        <v>2.0629</v>
      </c>
      <c r="O186" t="s">
        <v>82</v>
      </c>
      <c r="P186">
        <v>11.478899999999999</v>
      </c>
      <c r="Q186" t="s">
        <v>82</v>
      </c>
      <c r="R186">
        <v>5.4442000000000004</v>
      </c>
      <c r="S186" t="s">
        <v>82</v>
      </c>
      <c r="T186">
        <v>12.675800000000001</v>
      </c>
      <c r="U186">
        <v>7.4607999999999999</v>
      </c>
      <c r="V186">
        <v>3.7416</v>
      </c>
      <c r="W186">
        <v>9.2964000000000002</v>
      </c>
      <c r="X186">
        <v>3.3685999999999998</v>
      </c>
      <c r="Y186">
        <v>7.5091999999999999</v>
      </c>
      <c r="Z186" t="s">
        <v>82</v>
      </c>
      <c r="AA186" t="s">
        <v>82</v>
      </c>
      <c r="AB186">
        <v>52.264699999999998</v>
      </c>
      <c r="AC186">
        <v>4.3068</v>
      </c>
      <c r="AD186">
        <v>11.518700000000001</v>
      </c>
      <c r="AE186">
        <v>29.749500000000001</v>
      </c>
      <c r="AF186">
        <v>6.3803000000000001</v>
      </c>
      <c r="AG186">
        <v>47.032899999999998</v>
      </c>
      <c r="AH186">
        <v>12.645200000000001</v>
      </c>
      <c r="AI186">
        <v>14.0665</v>
      </c>
      <c r="AJ186">
        <v>6.718</v>
      </c>
      <c r="AK186">
        <v>4.6054000000000004</v>
      </c>
      <c r="AL186">
        <v>25.4269</v>
      </c>
      <c r="AM186">
        <v>11.4788</v>
      </c>
      <c r="AN186" t="s">
        <v>82</v>
      </c>
      <c r="AO186">
        <v>27.375599999999999</v>
      </c>
      <c r="AP186">
        <v>5.3045999999999998</v>
      </c>
      <c r="AQ186">
        <v>6.3383000000000003</v>
      </c>
      <c r="AR186">
        <v>7.1437999999999997</v>
      </c>
      <c r="AS186" t="s">
        <v>82</v>
      </c>
      <c r="AT186">
        <v>24.892399999999999</v>
      </c>
      <c r="AU186">
        <v>8.3190000000000008</v>
      </c>
      <c r="AV186">
        <v>59.371600000000001</v>
      </c>
      <c r="AW186">
        <v>26.125499999999999</v>
      </c>
      <c r="AX186">
        <v>7.5937999999999999</v>
      </c>
      <c r="AY186">
        <v>24.134899999999998</v>
      </c>
      <c r="AZ186" t="s">
        <v>82</v>
      </c>
      <c r="BA186">
        <v>1.4112</v>
      </c>
      <c r="BB186">
        <v>5.5885999999999996</v>
      </c>
      <c r="BC186">
        <v>4.5004</v>
      </c>
      <c r="BD186">
        <v>11.053699999999999</v>
      </c>
      <c r="BE186">
        <v>17.272400000000001</v>
      </c>
      <c r="BF186">
        <v>8.9277999999999995</v>
      </c>
      <c r="BG186">
        <v>44.292900000000003</v>
      </c>
      <c r="BH186">
        <v>76.123599999999996</v>
      </c>
      <c r="BI186" t="s">
        <v>82</v>
      </c>
      <c r="BJ186" t="s">
        <v>82</v>
      </c>
      <c r="BK186" t="s">
        <v>82</v>
      </c>
      <c r="BL186">
        <v>28.304099999999998</v>
      </c>
      <c r="BM186" t="s">
        <v>82</v>
      </c>
      <c r="BN186" t="s">
        <v>82</v>
      </c>
      <c r="BO186">
        <v>9.3771000000000004</v>
      </c>
      <c r="BP186">
        <v>9.7936999999999994</v>
      </c>
      <c r="BQ186" t="s">
        <v>82</v>
      </c>
      <c r="BR186">
        <v>137.32300000000001</v>
      </c>
      <c r="BS186">
        <v>4.4027000000000003</v>
      </c>
      <c r="BT186">
        <v>7.6467999999999998</v>
      </c>
      <c r="BU186">
        <v>45.4679</v>
      </c>
      <c r="BV186">
        <v>14.529</v>
      </c>
      <c r="BW186">
        <v>13.383100000000001</v>
      </c>
      <c r="BX186">
        <v>9.6029</v>
      </c>
      <c r="BY186" t="s">
        <v>82</v>
      </c>
      <c r="BZ186">
        <v>4.7782999999999998</v>
      </c>
      <c r="CA186" t="s">
        <v>82</v>
      </c>
      <c r="CB186">
        <v>5.2953999999999999</v>
      </c>
      <c r="CC186">
        <v>26.1311</v>
      </c>
      <c r="CD186">
        <v>10.228300000000001</v>
      </c>
    </row>
    <row r="187" spans="1:82" x14ac:dyDescent="0.25">
      <c r="A187" s="1">
        <v>43616</v>
      </c>
      <c r="B187">
        <v>17.619399999999999</v>
      </c>
      <c r="C187">
        <v>10.749499999999999</v>
      </c>
      <c r="D187" t="s">
        <v>82</v>
      </c>
      <c r="E187">
        <v>41.480400000000003</v>
      </c>
      <c r="F187">
        <v>2.2458</v>
      </c>
      <c r="G187">
        <v>21.998899999999999</v>
      </c>
      <c r="H187">
        <v>23.0868</v>
      </c>
      <c r="I187">
        <v>6.0660999999999996</v>
      </c>
      <c r="J187">
        <v>7.8948</v>
      </c>
      <c r="K187">
        <v>8.2662999999999993</v>
      </c>
      <c r="L187">
        <v>40.913400000000003</v>
      </c>
      <c r="M187">
        <v>11.110300000000001</v>
      </c>
      <c r="N187">
        <v>2.0228999999999999</v>
      </c>
      <c r="O187" t="s">
        <v>82</v>
      </c>
      <c r="P187">
        <v>10.277699999999999</v>
      </c>
      <c r="Q187" t="s">
        <v>82</v>
      </c>
      <c r="R187">
        <v>5.6269</v>
      </c>
      <c r="S187" t="s">
        <v>82</v>
      </c>
      <c r="T187">
        <v>13.5219</v>
      </c>
      <c r="U187">
        <v>7.8169000000000004</v>
      </c>
      <c r="V187">
        <v>4.5284000000000004</v>
      </c>
      <c r="W187">
        <v>9.5542999999999996</v>
      </c>
      <c r="X187">
        <v>4.0204000000000004</v>
      </c>
      <c r="Y187">
        <v>6.7626999999999997</v>
      </c>
      <c r="Z187" t="s">
        <v>82</v>
      </c>
      <c r="AA187" t="s">
        <v>82</v>
      </c>
      <c r="AB187">
        <v>51.265300000000003</v>
      </c>
      <c r="AC187">
        <v>4.3068</v>
      </c>
      <c r="AD187">
        <v>12.0189</v>
      </c>
      <c r="AE187">
        <v>29.749500000000001</v>
      </c>
      <c r="AF187">
        <v>7.3051000000000004</v>
      </c>
      <c r="AG187">
        <v>50.644799999999996</v>
      </c>
      <c r="AH187">
        <v>13.424300000000001</v>
      </c>
      <c r="AI187">
        <v>13.422499999999999</v>
      </c>
      <c r="AJ187">
        <v>6.6188000000000002</v>
      </c>
      <c r="AK187">
        <v>4.4162999999999997</v>
      </c>
      <c r="AL187">
        <v>30.9055</v>
      </c>
      <c r="AM187">
        <v>12.3536</v>
      </c>
      <c r="AN187" t="s">
        <v>82</v>
      </c>
      <c r="AO187">
        <v>29.702100000000002</v>
      </c>
      <c r="AP187">
        <v>5.7087000000000003</v>
      </c>
      <c r="AQ187">
        <v>6.5937000000000001</v>
      </c>
      <c r="AR187">
        <v>7.3941999999999997</v>
      </c>
      <c r="AS187" t="s">
        <v>82</v>
      </c>
      <c r="AT187">
        <v>25.722899999999999</v>
      </c>
      <c r="AU187">
        <v>8.3190000000000008</v>
      </c>
      <c r="AV187">
        <v>60.843000000000004</v>
      </c>
      <c r="AW187">
        <v>30.625699999999998</v>
      </c>
      <c r="AX187">
        <v>9.0015999999999998</v>
      </c>
      <c r="AY187">
        <v>25.0214</v>
      </c>
      <c r="AZ187" t="s">
        <v>82</v>
      </c>
      <c r="BA187">
        <v>1.4112</v>
      </c>
      <c r="BB187">
        <v>5.2842000000000002</v>
      </c>
      <c r="BC187">
        <v>4.2575000000000003</v>
      </c>
      <c r="BD187">
        <v>11.4305</v>
      </c>
      <c r="BE187">
        <v>16.261299999999999</v>
      </c>
      <c r="BF187">
        <v>8.7430000000000003</v>
      </c>
      <c r="BG187">
        <v>44.472299999999997</v>
      </c>
      <c r="BH187">
        <v>81.422799999999995</v>
      </c>
      <c r="BI187" t="s">
        <v>82</v>
      </c>
      <c r="BJ187" t="s">
        <v>82</v>
      </c>
      <c r="BK187" t="s">
        <v>82</v>
      </c>
      <c r="BL187">
        <v>29.751100000000001</v>
      </c>
      <c r="BM187" t="s">
        <v>82</v>
      </c>
      <c r="BN187" t="s">
        <v>82</v>
      </c>
      <c r="BO187">
        <v>8.8203999999999994</v>
      </c>
      <c r="BP187">
        <v>9.7423000000000002</v>
      </c>
      <c r="BQ187" t="s">
        <v>82</v>
      </c>
      <c r="BR187">
        <v>137.32300000000001</v>
      </c>
      <c r="BS187">
        <v>4.5304000000000002</v>
      </c>
      <c r="BT187">
        <v>7.1955</v>
      </c>
      <c r="BU187">
        <v>40.313899999999997</v>
      </c>
      <c r="BV187">
        <v>14.307600000000001</v>
      </c>
      <c r="BW187">
        <v>12.7163</v>
      </c>
      <c r="BX187">
        <v>9.3920999999999992</v>
      </c>
      <c r="BY187" t="s">
        <v>82</v>
      </c>
      <c r="BZ187">
        <v>4.9371999999999998</v>
      </c>
      <c r="CA187" t="s">
        <v>82</v>
      </c>
      <c r="CB187">
        <v>5.7087000000000003</v>
      </c>
      <c r="CC187">
        <v>26.792100000000001</v>
      </c>
      <c r="CD187">
        <v>11.0825</v>
      </c>
    </row>
    <row r="188" spans="1:82" x14ac:dyDescent="0.25">
      <c r="A188" s="1">
        <v>43644</v>
      </c>
      <c r="B188">
        <v>17.6204</v>
      </c>
      <c r="C188">
        <v>11.3796</v>
      </c>
      <c r="D188" t="s">
        <v>82</v>
      </c>
      <c r="E188">
        <v>43.369599999999998</v>
      </c>
      <c r="F188">
        <v>2.3268</v>
      </c>
      <c r="G188">
        <v>24.955200000000001</v>
      </c>
      <c r="H188">
        <v>24.501200000000001</v>
      </c>
      <c r="I188">
        <v>5.8852000000000002</v>
      </c>
      <c r="J188">
        <v>7.5343</v>
      </c>
      <c r="K188">
        <v>8.9309999999999992</v>
      </c>
      <c r="L188">
        <v>40.913400000000003</v>
      </c>
      <c r="M188">
        <v>10.016999999999999</v>
      </c>
      <c r="N188">
        <v>1.4112</v>
      </c>
      <c r="O188" t="s">
        <v>82</v>
      </c>
      <c r="P188">
        <v>10.127599999999999</v>
      </c>
      <c r="Q188" t="s">
        <v>82</v>
      </c>
      <c r="R188">
        <v>2.6324000000000001</v>
      </c>
      <c r="S188" t="s">
        <v>82</v>
      </c>
      <c r="T188">
        <v>19.768699999999999</v>
      </c>
      <c r="U188">
        <v>7.3411999999999997</v>
      </c>
      <c r="V188">
        <v>4.6059000000000001</v>
      </c>
      <c r="W188">
        <v>7.2843999999999998</v>
      </c>
      <c r="X188">
        <v>3.4954999999999998</v>
      </c>
      <c r="Y188">
        <v>7.2054</v>
      </c>
      <c r="Z188" t="s">
        <v>82</v>
      </c>
      <c r="AA188" t="s">
        <v>82</v>
      </c>
      <c r="AB188">
        <v>20.597899999999999</v>
      </c>
      <c r="AC188">
        <v>4.3068</v>
      </c>
      <c r="AD188">
        <v>12.488899999999999</v>
      </c>
      <c r="AE188">
        <v>29.749500000000001</v>
      </c>
      <c r="AF188">
        <v>9.6087000000000007</v>
      </c>
      <c r="AG188">
        <v>58.576900000000002</v>
      </c>
      <c r="AH188">
        <v>12.1073</v>
      </c>
      <c r="AI188">
        <v>15.133599999999999</v>
      </c>
      <c r="AJ188">
        <v>8.4346999999999994</v>
      </c>
      <c r="AK188">
        <v>5.7880000000000003</v>
      </c>
      <c r="AL188">
        <v>30.665500000000002</v>
      </c>
      <c r="AM188">
        <v>11.640499999999999</v>
      </c>
      <c r="AN188" t="s">
        <v>82</v>
      </c>
      <c r="AO188">
        <v>26.139299999999999</v>
      </c>
      <c r="AP188">
        <v>4.5974000000000004</v>
      </c>
      <c r="AQ188">
        <v>6.6124000000000001</v>
      </c>
      <c r="AR188">
        <v>7.4355000000000002</v>
      </c>
      <c r="AS188" t="s">
        <v>82</v>
      </c>
      <c r="AT188">
        <v>28.645900000000001</v>
      </c>
      <c r="AU188">
        <v>8.3190000000000008</v>
      </c>
      <c r="AV188">
        <v>46.4099</v>
      </c>
      <c r="AW188">
        <v>28.435500000000001</v>
      </c>
      <c r="AX188">
        <v>10.115</v>
      </c>
      <c r="AY188">
        <v>30.097100000000001</v>
      </c>
      <c r="AZ188" t="s">
        <v>82</v>
      </c>
      <c r="BA188">
        <v>1.4112</v>
      </c>
      <c r="BB188">
        <v>3.8734999999999999</v>
      </c>
      <c r="BC188">
        <v>3.1484999999999999</v>
      </c>
      <c r="BD188">
        <v>9.1057000000000006</v>
      </c>
      <c r="BE188">
        <v>8.6692</v>
      </c>
      <c r="BF188">
        <v>8.3623999999999992</v>
      </c>
      <c r="BG188">
        <v>48.656999999999996</v>
      </c>
      <c r="BH188">
        <v>53.4529</v>
      </c>
      <c r="BI188" t="s">
        <v>82</v>
      </c>
      <c r="BJ188" t="s">
        <v>82</v>
      </c>
      <c r="BK188" t="s">
        <v>82</v>
      </c>
      <c r="BL188">
        <v>30.635000000000002</v>
      </c>
      <c r="BM188" t="s">
        <v>82</v>
      </c>
      <c r="BN188" t="s">
        <v>82</v>
      </c>
      <c r="BO188">
        <v>8.6213999999999995</v>
      </c>
      <c r="BP188">
        <v>7.4660000000000002</v>
      </c>
      <c r="BQ188" t="s">
        <v>82</v>
      </c>
      <c r="BR188">
        <v>34.939300000000003</v>
      </c>
      <c r="BS188">
        <v>4.4983000000000004</v>
      </c>
      <c r="BT188">
        <v>4.4824999999999999</v>
      </c>
      <c r="BU188">
        <v>38.398600000000002</v>
      </c>
      <c r="BV188">
        <v>15.6831</v>
      </c>
      <c r="BW188">
        <v>11.021100000000001</v>
      </c>
      <c r="BX188">
        <v>10.4682</v>
      </c>
      <c r="BY188" t="s">
        <v>82</v>
      </c>
      <c r="BZ188">
        <v>6.0262000000000002</v>
      </c>
      <c r="CA188" t="s">
        <v>82</v>
      </c>
      <c r="CB188">
        <v>5.5228999999999999</v>
      </c>
      <c r="CC188">
        <v>27.5854</v>
      </c>
      <c r="CD188">
        <v>11.516400000000001</v>
      </c>
    </row>
    <row r="189" spans="1:82" x14ac:dyDescent="0.25">
      <c r="A189" s="1">
        <v>43677</v>
      </c>
      <c r="B189">
        <v>19.826599999999999</v>
      </c>
      <c r="C189">
        <v>13.5524</v>
      </c>
      <c r="D189" t="s">
        <v>82</v>
      </c>
      <c r="E189">
        <v>43.369599999999998</v>
      </c>
      <c r="F189">
        <v>2.6000999999999999</v>
      </c>
      <c r="G189">
        <v>25.049700000000001</v>
      </c>
      <c r="H189">
        <v>27.666799999999999</v>
      </c>
      <c r="I189">
        <v>5.3701999999999996</v>
      </c>
      <c r="J189">
        <v>7.0472000000000001</v>
      </c>
      <c r="K189">
        <v>8.9503000000000004</v>
      </c>
      <c r="L189">
        <v>40.913400000000003</v>
      </c>
      <c r="M189">
        <v>11.7653</v>
      </c>
      <c r="N189">
        <v>1.3583000000000001</v>
      </c>
      <c r="O189" t="s">
        <v>82</v>
      </c>
      <c r="P189">
        <v>9.8414000000000001</v>
      </c>
      <c r="Q189" t="s">
        <v>82</v>
      </c>
      <c r="R189">
        <v>2.5065</v>
      </c>
      <c r="S189" t="s">
        <v>82</v>
      </c>
      <c r="T189">
        <v>22.633900000000001</v>
      </c>
      <c r="U189">
        <v>7.7755000000000001</v>
      </c>
      <c r="V189">
        <v>4.7404999999999999</v>
      </c>
      <c r="W189">
        <v>8.0310000000000006</v>
      </c>
      <c r="X189">
        <v>3.4578000000000002</v>
      </c>
      <c r="Y189">
        <v>7.2441000000000004</v>
      </c>
      <c r="Z189" t="s">
        <v>82</v>
      </c>
      <c r="AA189" t="s">
        <v>82</v>
      </c>
      <c r="AB189">
        <v>24.98</v>
      </c>
      <c r="AC189">
        <v>4.3068</v>
      </c>
      <c r="AD189">
        <v>13.867900000000001</v>
      </c>
      <c r="AE189">
        <v>29.749500000000001</v>
      </c>
      <c r="AF189">
        <v>10.309799999999999</v>
      </c>
      <c r="AG189">
        <v>62.7973</v>
      </c>
      <c r="AH189">
        <v>12.4634</v>
      </c>
      <c r="AI189">
        <v>16.6785</v>
      </c>
      <c r="AJ189">
        <v>7.6300999999999997</v>
      </c>
      <c r="AK189">
        <v>5.3163</v>
      </c>
      <c r="AL189">
        <v>32.644799999999996</v>
      </c>
      <c r="AM189">
        <v>11.817399999999999</v>
      </c>
      <c r="AN189" t="s">
        <v>82</v>
      </c>
      <c r="AO189">
        <v>25.2105</v>
      </c>
      <c r="AP189">
        <v>4.4970999999999997</v>
      </c>
      <c r="AQ189">
        <v>6.3968999999999996</v>
      </c>
      <c r="AR189">
        <v>7.1432000000000002</v>
      </c>
      <c r="AS189" t="s">
        <v>82</v>
      </c>
      <c r="AT189">
        <v>28.828099999999999</v>
      </c>
      <c r="AU189">
        <v>8.3190000000000008</v>
      </c>
      <c r="AV189">
        <v>57.972799999999999</v>
      </c>
      <c r="AW189">
        <v>31.120899999999999</v>
      </c>
      <c r="AX189">
        <v>10.4819</v>
      </c>
      <c r="AY189">
        <v>30.780100000000001</v>
      </c>
      <c r="AZ189" t="s">
        <v>82</v>
      </c>
      <c r="BA189">
        <v>1.5896999999999999</v>
      </c>
      <c r="BB189">
        <v>3.7147999999999999</v>
      </c>
      <c r="BC189">
        <v>2.9956999999999998</v>
      </c>
      <c r="BD189">
        <v>9.0111000000000008</v>
      </c>
      <c r="BE189">
        <v>9.6752000000000002</v>
      </c>
      <c r="BF189">
        <v>8.4304000000000006</v>
      </c>
      <c r="BG189">
        <v>53.075099999999999</v>
      </c>
      <c r="BH189">
        <v>56.5214</v>
      </c>
      <c r="BI189" t="s">
        <v>82</v>
      </c>
      <c r="BJ189" t="s">
        <v>82</v>
      </c>
      <c r="BK189" t="s">
        <v>82</v>
      </c>
      <c r="BL189">
        <v>32.892699999999998</v>
      </c>
      <c r="BM189" t="s">
        <v>82</v>
      </c>
      <c r="BN189" t="s">
        <v>82</v>
      </c>
      <c r="BO189">
        <v>9.7393999999999998</v>
      </c>
      <c r="BP189">
        <v>7.6223999999999998</v>
      </c>
      <c r="BQ189" t="s">
        <v>82</v>
      </c>
      <c r="BR189">
        <v>32.620699999999999</v>
      </c>
      <c r="BS189">
        <v>4.6075999999999997</v>
      </c>
      <c r="BT189">
        <v>4.7099000000000002</v>
      </c>
      <c r="BU189">
        <v>42.354599999999998</v>
      </c>
      <c r="BV189">
        <v>15.519299999999999</v>
      </c>
      <c r="BW189">
        <v>10.8004</v>
      </c>
      <c r="BX189">
        <v>10.062200000000001</v>
      </c>
      <c r="BY189" t="s">
        <v>82</v>
      </c>
      <c r="BZ189">
        <v>6.5011000000000001</v>
      </c>
      <c r="CA189" t="s">
        <v>82</v>
      </c>
      <c r="CB189">
        <v>5.8764000000000003</v>
      </c>
      <c r="CC189">
        <v>30.942299999999999</v>
      </c>
      <c r="CD189">
        <v>13.6211</v>
      </c>
    </row>
    <row r="190" spans="1:82" x14ac:dyDescent="0.25">
      <c r="A190" s="1">
        <v>43707</v>
      </c>
      <c r="B190">
        <v>18.437899999999999</v>
      </c>
      <c r="C190">
        <v>14.3543</v>
      </c>
      <c r="D190" t="s">
        <v>82</v>
      </c>
      <c r="E190">
        <v>43.369599999999998</v>
      </c>
      <c r="F190">
        <v>3.0325000000000002</v>
      </c>
      <c r="G190">
        <v>24.597300000000001</v>
      </c>
      <c r="H190">
        <v>29.378299999999999</v>
      </c>
      <c r="I190">
        <v>5.093</v>
      </c>
      <c r="J190">
        <v>6.8676000000000004</v>
      </c>
      <c r="K190">
        <v>9.2454000000000001</v>
      </c>
      <c r="L190">
        <v>40.913400000000003</v>
      </c>
      <c r="M190">
        <v>11.6614</v>
      </c>
      <c r="N190">
        <v>1.2213000000000001</v>
      </c>
      <c r="O190" t="s">
        <v>82</v>
      </c>
      <c r="P190">
        <v>8.1587999999999994</v>
      </c>
      <c r="Q190" t="s">
        <v>82</v>
      </c>
      <c r="R190">
        <v>2.6164000000000001</v>
      </c>
      <c r="S190" t="s">
        <v>82</v>
      </c>
      <c r="T190">
        <v>18.22</v>
      </c>
      <c r="U190">
        <v>7.8164999999999996</v>
      </c>
      <c r="V190">
        <v>5.5365000000000002</v>
      </c>
      <c r="W190">
        <v>7.8905000000000003</v>
      </c>
      <c r="X190">
        <v>3.0038999999999998</v>
      </c>
      <c r="Y190">
        <v>7.4546999999999999</v>
      </c>
      <c r="Z190" t="s">
        <v>82</v>
      </c>
      <c r="AA190" t="s">
        <v>82</v>
      </c>
      <c r="AB190">
        <v>25.788799999999998</v>
      </c>
      <c r="AC190">
        <v>4.3068</v>
      </c>
      <c r="AD190">
        <v>12.922700000000001</v>
      </c>
      <c r="AE190">
        <v>29.749500000000001</v>
      </c>
      <c r="AF190">
        <v>10.696300000000001</v>
      </c>
      <c r="AG190">
        <v>60.706499999999998</v>
      </c>
      <c r="AH190">
        <v>12.6309</v>
      </c>
      <c r="AI190">
        <v>17.157399999999999</v>
      </c>
      <c r="AJ190">
        <v>7.1814</v>
      </c>
      <c r="AK190">
        <v>5.0286</v>
      </c>
      <c r="AL190">
        <v>40.384300000000003</v>
      </c>
      <c r="AM190">
        <v>12.5966</v>
      </c>
      <c r="AN190" t="s">
        <v>82</v>
      </c>
      <c r="AO190">
        <v>28.793099999999999</v>
      </c>
      <c r="AP190">
        <v>4.7157</v>
      </c>
      <c r="AQ190">
        <v>6.4768999999999997</v>
      </c>
      <c r="AR190">
        <v>7.1258999999999997</v>
      </c>
      <c r="AS190" t="s">
        <v>82</v>
      </c>
      <c r="AT190">
        <v>30.704999999999998</v>
      </c>
      <c r="AU190">
        <v>8.3190000000000008</v>
      </c>
      <c r="AV190">
        <v>63.8202</v>
      </c>
      <c r="AW190">
        <v>33.826999999999998</v>
      </c>
      <c r="AX190">
        <v>10.1821</v>
      </c>
      <c r="AY190">
        <v>28.178100000000001</v>
      </c>
      <c r="AZ190" t="s">
        <v>82</v>
      </c>
      <c r="BA190">
        <v>1.6822999999999999</v>
      </c>
      <c r="BB190">
        <v>3.6741000000000001</v>
      </c>
      <c r="BC190">
        <v>2.9521000000000002</v>
      </c>
      <c r="BD190">
        <v>8.5617000000000001</v>
      </c>
      <c r="BE190">
        <v>9.2904</v>
      </c>
      <c r="BF190">
        <v>9.0615000000000006</v>
      </c>
      <c r="BG190">
        <v>58.848700000000001</v>
      </c>
      <c r="BH190">
        <v>56.985500000000002</v>
      </c>
      <c r="BI190" t="s">
        <v>82</v>
      </c>
      <c r="BJ190" t="s">
        <v>82</v>
      </c>
      <c r="BK190" t="s">
        <v>82</v>
      </c>
      <c r="BL190">
        <v>35.165300000000002</v>
      </c>
      <c r="BM190" t="s">
        <v>82</v>
      </c>
      <c r="BN190" t="s">
        <v>82</v>
      </c>
      <c r="BO190">
        <v>9.4293999999999993</v>
      </c>
      <c r="BP190">
        <v>7.3224</v>
      </c>
      <c r="BQ190" t="s">
        <v>82</v>
      </c>
      <c r="BR190">
        <v>30.929500000000001</v>
      </c>
      <c r="BS190">
        <v>4.7728999999999999</v>
      </c>
      <c r="BT190">
        <v>4.7999000000000001</v>
      </c>
      <c r="BU190">
        <v>47.216299999999997</v>
      </c>
      <c r="BV190">
        <v>12.963100000000001</v>
      </c>
      <c r="BW190">
        <v>9.7512000000000008</v>
      </c>
      <c r="BX190">
        <v>9.2056000000000004</v>
      </c>
      <c r="BY190" t="s">
        <v>82</v>
      </c>
      <c r="BZ190">
        <v>6.6413000000000002</v>
      </c>
      <c r="CA190" t="s">
        <v>82</v>
      </c>
      <c r="CB190">
        <v>6.3624000000000001</v>
      </c>
      <c r="CC190">
        <v>29.227599999999999</v>
      </c>
      <c r="CD190">
        <v>12.4933</v>
      </c>
    </row>
    <row r="191" spans="1:82" x14ac:dyDescent="0.25">
      <c r="A191" s="1">
        <v>43738</v>
      </c>
      <c r="B191">
        <v>19.5242</v>
      </c>
      <c r="C191">
        <v>25.183199999999999</v>
      </c>
      <c r="D191" t="s">
        <v>82</v>
      </c>
      <c r="E191">
        <v>43.369599999999998</v>
      </c>
      <c r="F191">
        <v>2.2991999999999999</v>
      </c>
      <c r="G191">
        <v>24.695900000000002</v>
      </c>
      <c r="H191">
        <v>25.965800000000002</v>
      </c>
      <c r="I191">
        <v>4.7009999999999996</v>
      </c>
      <c r="J191">
        <v>6.8296000000000001</v>
      </c>
      <c r="K191">
        <v>5.8784000000000001</v>
      </c>
      <c r="L191">
        <v>40.913400000000003</v>
      </c>
      <c r="M191">
        <v>10.056800000000001</v>
      </c>
      <c r="N191">
        <v>1.1904999999999999</v>
      </c>
      <c r="O191" t="s">
        <v>82</v>
      </c>
      <c r="P191">
        <v>466.51479999999998</v>
      </c>
      <c r="Q191" t="s">
        <v>82</v>
      </c>
      <c r="R191">
        <v>3.1107999999999998</v>
      </c>
      <c r="S191" t="s">
        <v>82</v>
      </c>
      <c r="T191">
        <v>33.066299999999998</v>
      </c>
      <c r="U191">
        <v>7.7870999999999997</v>
      </c>
      <c r="V191">
        <v>4.25</v>
      </c>
      <c r="W191">
        <v>6.1917999999999997</v>
      </c>
      <c r="X191">
        <v>4.8083999999999998</v>
      </c>
      <c r="Y191">
        <v>6.6239999999999997</v>
      </c>
      <c r="Z191" t="s">
        <v>82</v>
      </c>
      <c r="AA191" t="s">
        <v>82</v>
      </c>
      <c r="AB191">
        <v>12.013999999999999</v>
      </c>
      <c r="AC191">
        <v>11.8147</v>
      </c>
      <c r="AD191">
        <v>11.180999999999999</v>
      </c>
      <c r="AE191">
        <v>29.749500000000001</v>
      </c>
      <c r="AF191">
        <v>13.708600000000001</v>
      </c>
      <c r="AG191">
        <v>80.637299999999996</v>
      </c>
      <c r="AH191">
        <v>10.821199999999999</v>
      </c>
      <c r="AI191">
        <v>18.826899999999998</v>
      </c>
      <c r="AJ191">
        <v>9.7979000000000003</v>
      </c>
      <c r="AK191">
        <v>6.8973000000000004</v>
      </c>
      <c r="AL191">
        <v>41.2806</v>
      </c>
      <c r="AM191">
        <v>12.841900000000001</v>
      </c>
      <c r="AN191" t="s">
        <v>82</v>
      </c>
      <c r="AO191">
        <v>42.124600000000001</v>
      </c>
      <c r="AP191">
        <v>4.1646999999999998</v>
      </c>
      <c r="AQ191">
        <v>7.359</v>
      </c>
      <c r="AR191">
        <v>7.6447000000000003</v>
      </c>
      <c r="AS191" t="s">
        <v>82</v>
      </c>
      <c r="AT191">
        <v>30.970300000000002</v>
      </c>
      <c r="AU191">
        <v>8.3190000000000008</v>
      </c>
      <c r="AV191">
        <v>57.154800000000002</v>
      </c>
      <c r="AW191">
        <v>37.128500000000003</v>
      </c>
      <c r="AX191">
        <v>9.2851999999999997</v>
      </c>
      <c r="AY191">
        <v>30.919899999999998</v>
      </c>
      <c r="AZ191" t="s">
        <v>82</v>
      </c>
      <c r="BA191">
        <v>1.4372</v>
      </c>
      <c r="BB191">
        <v>4.9398</v>
      </c>
      <c r="BC191">
        <v>4.0208000000000004</v>
      </c>
      <c r="BD191">
        <v>9.3828999999999994</v>
      </c>
      <c r="BE191">
        <v>34.098199999999999</v>
      </c>
      <c r="BF191">
        <v>9.4097000000000008</v>
      </c>
      <c r="BG191">
        <v>36.057400000000001</v>
      </c>
      <c r="BH191">
        <v>50.645299999999999</v>
      </c>
      <c r="BI191" t="s">
        <v>82</v>
      </c>
      <c r="BJ191" t="s">
        <v>82</v>
      </c>
      <c r="BK191" t="s">
        <v>82</v>
      </c>
      <c r="BL191">
        <v>32.751600000000003</v>
      </c>
      <c r="BM191" t="s">
        <v>82</v>
      </c>
      <c r="BN191" t="s">
        <v>82</v>
      </c>
      <c r="BO191">
        <v>7.5212000000000003</v>
      </c>
      <c r="BP191">
        <v>11.74</v>
      </c>
      <c r="BQ191" t="s">
        <v>82</v>
      </c>
      <c r="BR191">
        <v>35.896599999999999</v>
      </c>
      <c r="BS191">
        <v>4.6105</v>
      </c>
      <c r="BT191">
        <v>5.7232000000000003</v>
      </c>
      <c r="BU191">
        <v>41.430799999999998</v>
      </c>
      <c r="BV191">
        <v>15.016500000000001</v>
      </c>
      <c r="BW191">
        <v>22.008600000000001</v>
      </c>
      <c r="BX191">
        <v>9.1143999999999998</v>
      </c>
      <c r="BY191" t="s">
        <v>82</v>
      </c>
      <c r="BZ191">
        <v>9.2029999999999994</v>
      </c>
      <c r="CA191" t="s">
        <v>82</v>
      </c>
      <c r="CB191">
        <v>5.66</v>
      </c>
      <c r="CC191">
        <v>30.728000000000002</v>
      </c>
      <c r="CD191">
        <v>15.302300000000001</v>
      </c>
    </row>
    <row r="192" spans="1:82" x14ac:dyDescent="0.25">
      <c r="A192" s="1">
        <v>43769</v>
      </c>
      <c r="B192">
        <v>17.627600000000001</v>
      </c>
      <c r="C192">
        <v>27.134599999999999</v>
      </c>
      <c r="D192" t="s">
        <v>82</v>
      </c>
      <c r="E192">
        <v>43.369599999999998</v>
      </c>
      <c r="F192">
        <v>2.2654000000000001</v>
      </c>
      <c r="G192">
        <v>29.515999999999998</v>
      </c>
      <c r="H192">
        <v>28.7927</v>
      </c>
      <c r="I192">
        <v>4.9759000000000002</v>
      </c>
      <c r="J192">
        <v>7.3979999999999997</v>
      </c>
      <c r="K192">
        <v>5.7004999999999999</v>
      </c>
      <c r="L192">
        <v>40.913400000000003</v>
      </c>
      <c r="M192">
        <v>11.1579</v>
      </c>
      <c r="N192">
        <v>1.2075</v>
      </c>
      <c r="O192" t="s">
        <v>82</v>
      </c>
      <c r="P192">
        <v>408.56299999999999</v>
      </c>
      <c r="Q192" t="s">
        <v>82</v>
      </c>
      <c r="R192">
        <v>2.9632000000000001</v>
      </c>
      <c r="S192" t="s">
        <v>82</v>
      </c>
      <c r="T192">
        <v>28.600300000000001</v>
      </c>
      <c r="U192">
        <v>7.8178999999999998</v>
      </c>
      <c r="V192">
        <v>4.5685000000000002</v>
      </c>
      <c r="W192">
        <v>6.7260999999999997</v>
      </c>
      <c r="X192">
        <v>4.2887000000000004</v>
      </c>
      <c r="Y192">
        <v>6.5753000000000004</v>
      </c>
      <c r="Z192" t="s">
        <v>82</v>
      </c>
      <c r="AA192" t="s">
        <v>82</v>
      </c>
      <c r="AB192">
        <v>13.4527</v>
      </c>
      <c r="AC192">
        <v>11.889699999999999</v>
      </c>
      <c r="AD192">
        <v>11.4002</v>
      </c>
      <c r="AE192">
        <v>29.749500000000001</v>
      </c>
      <c r="AF192">
        <v>14.692</v>
      </c>
      <c r="AG192">
        <v>77.360200000000006</v>
      </c>
      <c r="AH192">
        <v>10.992800000000001</v>
      </c>
      <c r="AI192">
        <v>18.1357</v>
      </c>
      <c r="AJ192">
        <v>9.9989000000000008</v>
      </c>
      <c r="AK192">
        <v>6.9413999999999998</v>
      </c>
      <c r="AL192">
        <v>43.158799999999999</v>
      </c>
      <c r="AM192">
        <v>13.248200000000001</v>
      </c>
      <c r="AN192" t="s">
        <v>82</v>
      </c>
      <c r="AO192">
        <v>42.27</v>
      </c>
      <c r="AP192">
        <v>3.9742000000000002</v>
      </c>
      <c r="AQ192">
        <v>7.6548999999999996</v>
      </c>
      <c r="AR192">
        <v>7.91</v>
      </c>
      <c r="AS192" t="s">
        <v>82</v>
      </c>
      <c r="AT192">
        <v>31.142199999999999</v>
      </c>
      <c r="AU192">
        <v>8.3190000000000008</v>
      </c>
      <c r="AV192">
        <v>69.014300000000006</v>
      </c>
      <c r="AW192">
        <v>36.328400000000002</v>
      </c>
      <c r="AX192">
        <v>9.2589000000000006</v>
      </c>
      <c r="AY192">
        <v>31.452000000000002</v>
      </c>
      <c r="AZ192" t="s">
        <v>82</v>
      </c>
      <c r="BA192">
        <v>1.3013999999999999</v>
      </c>
      <c r="BB192">
        <v>5.3575999999999997</v>
      </c>
      <c r="BC192">
        <v>4.4352999999999998</v>
      </c>
      <c r="BD192">
        <v>10.48</v>
      </c>
      <c r="BE192">
        <v>36.212200000000003</v>
      </c>
      <c r="BF192">
        <v>9.2759</v>
      </c>
      <c r="BG192">
        <v>41.3977</v>
      </c>
      <c r="BH192">
        <v>47.131100000000004</v>
      </c>
      <c r="BI192" t="s">
        <v>82</v>
      </c>
      <c r="BJ192" t="s">
        <v>82</v>
      </c>
      <c r="BK192" t="s">
        <v>82</v>
      </c>
      <c r="BL192">
        <v>31.109000000000002</v>
      </c>
      <c r="BM192" t="s">
        <v>82</v>
      </c>
      <c r="BN192" t="s">
        <v>82</v>
      </c>
      <c r="BO192">
        <v>8.2825000000000006</v>
      </c>
      <c r="BP192">
        <v>11.884399999999999</v>
      </c>
      <c r="BQ192" t="s">
        <v>82</v>
      </c>
      <c r="BR192">
        <v>35.896599999999999</v>
      </c>
      <c r="BS192">
        <v>4.6233000000000004</v>
      </c>
      <c r="BT192">
        <v>5.5640999999999998</v>
      </c>
      <c r="BU192">
        <v>44.688499999999998</v>
      </c>
      <c r="BV192">
        <v>15.325100000000001</v>
      </c>
      <c r="BW192">
        <v>20.4587</v>
      </c>
      <c r="BX192">
        <v>9.0094999999999992</v>
      </c>
      <c r="BY192" t="s">
        <v>82</v>
      </c>
      <c r="BZ192">
        <v>9.1577000000000002</v>
      </c>
      <c r="CA192" t="s">
        <v>82</v>
      </c>
      <c r="CB192">
        <v>5.8141999999999996</v>
      </c>
      <c r="CC192">
        <v>32.3386</v>
      </c>
      <c r="CD192">
        <v>16.646699999999999</v>
      </c>
    </row>
    <row r="193" spans="1:82" x14ac:dyDescent="0.25">
      <c r="A193" s="1">
        <v>43798</v>
      </c>
      <c r="B193">
        <v>18.307099999999998</v>
      </c>
      <c r="C193">
        <v>28.365300000000001</v>
      </c>
      <c r="D193" t="s">
        <v>82</v>
      </c>
      <c r="E193">
        <v>43.369599999999998</v>
      </c>
      <c r="F193">
        <v>1.9953000000000001</v>
      </c>
      <c r="G193">
        <v>31.213999999999999</v>
      </c>
      <c r="H193">
        <v>28.399899999999999</v>
      </c>
      <c r="I193">
        <v>4.9800000000000004</v>
      </c>
      <c r="J193">
        <v>7.0414000000000003</v>
      </c>
      <c r="K193">
        <v>5.7809999999999997</v>
      </c>
      <c r="L193">
        <v>40.913400000000003</v>
      </c>
      <c r="M193">
        <v>12.0665</v>
      </c>
      <c r="N193">
        <v>1.2901</v>
      </c>
      <c r="O193" t="s">
        <v>82</v>
      </c>
      <c r="P193">
        <v>412.84039999999999</v>
      </c>
      <c r="Q193" t="s">
        <v>82</v>
      </c>
      <c r="R193">
        <v>2.8329</v>
      </c>
      <c r="S193" t="s">
        <v>82</v>
      </c>
      <c r="T193">
        <v>30.329699999999999</v>
      </c>
      <c r="U193">
        <v>7.4793000000000003</v>
      </c>
      <c r="V193">
        <v>5.5707000000000004</v>
      </c>
      <c r="W193">
        <v>7.2276999999999996</v>
      </c>
      <c r="X193">
        <v>4.5648999999999997</v>
      </c>
      <c r="Y193">
        <v>6.6726999999999999</v>
      </c>
      <c r="Z193" t="s">
        <v>82</v>
      </c>
      <c r="AA193" t="s">
        <v>82</v>
      </c>
      <c r="AB193">
        <v>13.4077</v>
      </c>
      <c r="AC193">
        <v>12.088699999999999</v>
      </c>
      <c r="AD193">
        <v>11.7805</v>
      </c>
      <c r="AE193">
        <v>29.749500000000001</v>
      </c>
      <c r="AF193">
        <v>17.029599999999999</v>
      </c>
      <c r="AG193">
        <v>74.228300000000004</v>
      </c>
      <c r="AH193">
        <v>11.135199999999999</v>
      </c>
      <c r="AI193">
        <v>20.309100000000001</v>
      </c>
      <c r="AJ193">
        <v>12.690099999999999</v>
      </c>
      <c r="AK193">
        <v>8.6320999999999994</v>
      </c>
      <c r="AL193">
        <v>42.698799999999999</v>
      </c>
      <c r="AM193">
        <v>12.8545</v>
      </c>
      <c r="AN193" t="s">
        <v>82</v>
      </c>
      <c r="AO193">
        <v>41.7761</v>
      </c>
      <c r="AP193">
        <v>3.8612000000000002</v>
      </c>
      <c r="AQ193">
        <v>7.4093</v>
      </c>
      <c r="AR193">
        <v>7.601</v>
      </c>
      <c r="AS193" t="s">
        <v>82</v>
      </c>
      <c r="AT193">
        <v>31.7865</v>
      </c>
      <c r="AU193">
        <v>8.3190000000000008</v>
      </c>
      <c r="AV193">
        <v>69.6173</v>
      </c>
      <c r="AW193">
        <v>37.985700000000001</v>
      </c>
      <c r="AX193">
        <v>9.4568999999999992</v>
      </c>
      <c r="AY193">
        <v>31.139700000000001</v>
      </c>
      <c r="AZ193" t="s">
        <v>82</v>
      </c>
      <c r="BA193">
        <v>1.3733</v>
      </c>
      <c r="BB193">
        <v>5.1429999999999998</v>
      </c>
      <c r="BC193">
        <v>4.2824999999999998</v>
      </c>
      <c r="BD193">
        <v>10.306800000000001</v>
      </c>
      <c r="BE193">
        <v>45.529600000000002</v>
      </c>
      <c r="BF193">
        <v>9.6960999999999995</v>
      </c>
      <c r="BG193">
        <v>42.523000000000003</v>
      </c>
      <c r="BH193">
        <v>50.500599999999999</v>
      </c>
      <c r="BI193" t="s">
        <v>82</v>
      </c>
      <c r="BJ193" t="s">
        <v>82</v>
      </c>
      <c r="BK193" t="s">
        <v>82</v>
      </c>
      <c r="BL193">
        <v>32.448999999999998</v>
      </c>
      <c r="BM193" t="s">
        <v>82</v>
      </c>
      <c r="BN193" t="s">
        <v>82</v>
      </c>
      <c r="BO193">
        <v>8.7040000000000006</v>
      </c>
      <c r="BP193">
        <v>12.5997</v>
      </c>
      <c r="BQ193" t="s">
        <v>82</v>
      </c>
      <c r="BR193">
        <v>35.896599999999999</v>
      </c>
      <c r="BS193">
        <v>4.6188000000000002</v>
      </c>
      <c r="BT193">
        <v>6.5971000000000002</v>
      </c>
      <c r="BU193">
        <v>46.424900000000001</v>
      </c>
      <c r="BV193">
        <v>17.712900000000001</v>
      </c>
      <c r="BW193">
        <v>23.981200000000001</v>
      </c>
      <c r="BX193">
        <v>9.5401000000000007</v>
      </c>
      <c r="BY193" t="s">
        <v>82</v>
      </c>
      <c r="BZ193">
        <v>9.5282</v>
      </c>
      <c r="CA193" t="s">
        <v>82</v>
      </c>
      <c r="CB193">
        <v>5.8471000000000002</v>
      </c>
      <c r="CC193">
        <v>38.578000000000003</v>
      </c>
      <c r="CD193">
        <v>17.986999999999998</v>
      </c>
    </row>
    <row r="194" spans="1:82" x14ac:dyDescent="0.25">
      <c r="A194" s="1">
        <v>43830</v>
      </c>
      <c r="B194">
        <v>18.218499999999999</v>
      </c>
      <c r="C194">
        <v>113.42310000000001</v>
      </c>
      <c r="D194" t="s">
        <v>82</v>
      </c>
      <c r="E194">
        <v>6.4233000000000002</v>
      </c>
      <c r="F194">
        <v>3.9346000000000001</v>
      </c>
      <c r="G194">
        <v>29.3504</v>
      </c>
      <c r="H194">
        <v>24.1661</v>
      </c>
      <c r="I194">
        <v>4.9451000000000001</v>
      </c>
      <c r="J194">
        <v>7.8635999999999999</v>
      </c>
      <c r="K194">
        <v>5.9006999999999996</v>
      </c>
      <c r="L194">
        <v>40.913400000000003</v>
      </c>
      <c r="M194">
        <v>11.5169</v>
      </c>
      <c r="N194">
        <v>1.4776</v>
      </c>
      <c r="O194" t="s">
        <v>82</v>
      </c>
      <c r="P194">
        <v>448.97680000000003</v>
      </c>
      <c r="Q194">
        <v>1.3572</v>
      </c>
      <c r="R194">
        <v>3.4641000000000002</v>
      </c>
      <c r="S194" t="s">
        <v>82</v>
      </c>
      <c r="T194">
        <v>74.207099999999997</v>
      </c>
      <c r="U194">
        <v>7.9541000000000004</v>
      </c>
      <c r="V194">
        <v>5.2125000000000004</v>
      </c>
      <c r="W194">
        <v>9.8759999999999994</v>
      </c>
      <c r="X194">
        <v>7.0156000000000001</v>
      </c>
      <c r="Y194">
        <v>5.9588000000000001</v>
      </c>
      <c r="Z194" t="s">
        <v>82</v>
      </c>
      <c r="AA194" t="s">
        <v>82</v>
      </c>
      <c r="AB194">
        <v>16.270499999999998</v>
      </c>
      <c r="AC194">
        <v>13.5152</v>
      </c>
      <c r="AD194">
        <v>12.4146</v>
      </c>
      <c r="AE194">
        <v>29.749500000000001</v>
      </c>
      <c r="AF194">
        <v>22.9328</v>
      </c>
      <c r="AG194">
        <v>150.79900000000001</v>
      </c>
      <c r="AH194">
        <v>8.1392000000000007</v>
      </c>
      <c r="AI194">
        <v>21.918900000000001</v>
      </c>
      <c r="AJ194">
        <v>18.439699999999998</v>
      </c>
      <c r="AK194">
        <v>12.1289</v>
      </c>
      <c r="AL194">
        <v>51.539499999999997</v>
      </c>
      <c r="AM194">
        <v>14.6777</v>
      </c>
      <c r="AN194" t="s">
        <v>82</v>
      </c>
      <c r="AO194">
        <v>32.423200000000001</v>
      </c>
      <c r="AP194">
        <v>4.3346999999999998</v>
      </c>
      <c r="AQ194">
        <v>7.1616999999999997</v>
      </c>
      <c r="AR194">
        <v>7.4966999999999997</v>
      </c>
      <c r="AS194" t="s">
        <v>82</v>
      </c>
      <c r="AT194">
        <v>31.752800000000001</v>
      </c>
      <c r="AU194">
        <v>15.597300000000001</v>
      </c>
      <c r="AV194">
        <v>78.570700000000002</v>
      </c>
      <c r="AW194">
        <v>21.539100000000001</v>
      </c>
      <c r="AX194">
        <v>12.5014</v>
      </c>
      <c r="AY194">
        <v>33.4313</v>
      </c>
      <c r="AZ194" t="s">
        <v>82</v>
      </c>
      <c r="BA194">
        <v>1.4193</v>
      </c>
      <c r="BB194">
        <v>3.9293999999999998</v>
      </c>
      <c r="BC194">
        <v>3.3485999999999998</v>
      </c>
      <c r="BD194">
        <v>13.1876</v>
      </c>
      <c r="BE194">
        <v>7.3129</v>
      </c>
      <c r="BF194">
        <v>10.253500000000001</v>
      </c>
      <c r="BG194">
        <v>43.770099999999999</v>
      </c>
      <c r="BH194">
        <v>49.314900000000002</v>
      </c>
      <c r="BI194" t="s">
        <v>82</v>
      </c>
      <c r="BJ194" t="s">
        <v>82</v>
      </c>
      <c r="BK194" t="s">
        <v>82</v>
      </c>
      <c r="BL194">
        <v>35.8566</v>
      </c>
      <c r="BM194" t="s">
        <v>82</v>
      </c>
      <c r="BN194" t="s">
        <v>82</v>
      </c>
      <c r="BO194">
        <v>10.412000000000001</v>
      </c>
      <c r="BP194">
        <v>13.081799999999999</v>
      </c>
      <c r="BQ194" t="s">
        <v>82</v>
      </c>
      <c r="BR194">
        <v>35.896599999999999</v>
      </c>
      <c r="BS194">
        <v>5.0632999999999999</v>
      </c>
      <c r="BT194">
        <v>7.0308000000000002</v>
      </c>
      <c r="BU194">
        <v>42.117600000000003</v>
      </c>
      <c r="BV194">
        <v>82.4161</v>
      </c>
      <c r="BW194">
        <v>43.8887</v>
      </c>
      <c r="BX194">
        <v>10.5022</v>
      </c>
      <c r="BY194" t="s">
        <v>82</v>
      </c>
      <c r="BZ194">
        <v>10.520899999999999</v>
      </c>
      <c r="CA194" t="s">
        <v>82</v>
      </c>
      <c r="CB194">
        <v>10.582599999999999</v>
      </c>
      <c r="CC194">
        <v>39.503300000000003</v>
      </c>
      <c r="CD194">
        <v>18.844999999999999</v>
      </c>
    </row>
    <row r="195" spans="1:82" x14ac:dyDescent="0.25">
      <c r="A195" s="1">
        <v>43861</v>
      </c>
      <c r="B195">
        <v>17.418399999999998</v>
      </c>
      <c r="C195">
        <v>118.9654</v>
      </c>
      <c r="D195" t="s">
        <v>82</v>
      </c>
      <c r="E195">
        <v>6.4233000000000002</v>
      </c>
      <c r="F195">
        <v>4.0824999999999996</v>
      </c>
      <c r="G195">
        <v>27.653500000000001</v>
      </c>
      <c r="H195">
        <v>27.332000000000001</v>
      </c>
      <c r="I195">
        <v>4.5444000000000004</v>
      </c>
      <c r="J195">
        <v>7.2393999999999998</v>
      </c>
      <c r="K195">
        <v>5.6435000000000004</v>
      </c>
      <c r="L195">
        <v>40.913400000000003</v>
      </c>
      <c r="M195">
        <v>11.44</v>
      </c>
      <c r="N195">
        <v>1.4776</v>
      </c>
      <c r="O195" t="s">
        <v>82</v>
      </c>
      <c r="P195">
        <v>448.97680000000003</v>
      </c>
      <c r="Q195">
        <v>1.2277</v>
      </c>
      <c r="R195">
        <v>3.7555000000000001</v>
      </c>
      <c r="S195" t="s">
        <v>82</v>
      </c>
      <c r="T195">
        <v>75.440600000000003</v>
      </c>
      <c r="U195">
        <v>8.5626999999999995</v>
      </c>
      <c r="V195">
        <v>5.9215999999999998</v>
      </c>
      <c r="W195">
        <v>11.3141</v>
      </c>
      <c r="X195">
        <v>6.4139999999999997</v>
      </c>
      <c r="Y195">
        <v>5.9070999999999998</v>
      </c>
      <c r="Z195" t="s">
        <v>82</v>
      </c>
      <c r="AA195" t="s">
        <v>82</v>
      </c>
      <c r="AB195">
        <v>17.4268</v>
      </c>
      <c r="AC195">
        <v>14.704499999999999</v>
      </c>
      <c r="AD195">
        <v>12.7201</v>
      </c>
      <c r="AE195">
        <v>29.749500000000001</v>
      </c>
      <c r="AF195">
        <v>22.953800000000001</v>
      </c>
      <c r="AG195">
        <v>155.41900000000001</v>
      </c>
      <c r="AH195">
        <v>8.5142000000000007</v>
      </c>
      <c r="AI195">
        <v>22.337299999999999</v>
      </c>
      <c r="AJ195">
        <v>18.485800000000001</v>
      </c>
      <c r="AK195">
        <v>12.4556</v>
      </c>
      <c r="AL195">
        <v>48.562199999999997</v>
      </c>
      <c r="AM195">
        <v>14.628299999999999</v>
      </c>
      <c r="AN195" t="s">
        <v>82</v>
      </c>
      <c r="AO195">
        <v>37.317900000000002</v>
      </c>
      <c r="AP195">
        <v>4.2617000000000003</v>
      </c>
      <c r="AQ195">
        <v>6.5365000000000002</v>
      </c>
      <c r="AR195">
        <v>6.6345000000000001</v>
      </c>
      <c r="AS195" t="s">
        <v>82</v>
      </c>
      <c r="AT195">
        <v>32.464799999999997</v>
      </c>
      <c r="AU195">
        <v>17.178999999999998</v>
      </c>
      <c r="AV195">
        <v>91.981899999999996</v>
      </c>
      <c r="AW195">
        <v>20.699300000000001</v>
      </c>
      <c r="AX195">
        <v>12.1069</v>
      </c>
      <c r="AY195">
        <v>35.1875</v>
      </c>
      <c r="AZ195" t="s">
        <v>82</v>
      </c>
      <c r="BA195">
        <v>3.5017</v>
      </c>
      <c r="BB195">
        <v>3.7267999999999999</v>
      </c>
      <c r="BC195">
        <v>3.1566999999999998</v>
      </c>
      <c r="BD195">
        <v>14.183999999999999</v>
      </c>
      <c r="BE195">
        <v>10.6021</v>
      </c>
      <c r="BF195">
        <v>10.807499999999999</v>
      </c>
      <c r="BG195">
        <v>48.702300000000001</v>
      </c>
      <c r="BH195">
        <v>43.835500000000003</v>
      </c>
      <c r="BI195" t="s">
        <v>82</v>
      </c>
      <c r="BJ195" t="s">
        <v>82</v>
      </c>
      <c r="BK195" t="s">
        <v>82</v>
      </c>
      <c r="BL195">
        <v>40.5608</v>
      </c>
      <c r="BM195" t="s">
        <v>82</v>
      </c>
      <c r="BN195" t="s">
        <v>82</v>
      </c>
      <c r="BO195">
        <v>10.4876</v>
      </c>
      <c r="BP195">
        <v>12.016299999999999</v>
      </c>
      <c r="BQ195" t="s">
        <v>82</v>
      </c>
      <c r="BR195">
        <v>35.896599999999999</v>
      </c>
      <c r="BS195">
        <v>5.0274999999999999</v>
      </c>
      <c r="BT195">
        <v>7.5618999999999996</v>
      </c>
      <c r="BU195">
        <v>48.707700000000003</v>
      </c>
      <c r="BV195">
        <v>81.704499999999996</v>
      </c>
      <c r="BW195">
        <v>44.442500000000003</v>
      </c>
      <c r="BX195">
        <v>10.5022</v>
      </c>
      <c r="BY195" t="s">
        <v>82</v>
      </c>
      <c r="BZ195">
        <v>11.4092</v>
      </c>
      <c r="CA195" t="s">
        <v>82</v>
      </c>
      <c r="CB195">
        <v>10.1356</v>
      </c>
      <c r="CC195">
        <v>44.917000000000002</v>
      </c>
      <c r="CD195">
        <v>20.911999999999999</v>
      </c>
    </row>
    <row r="196" spans="1:82" x14ac:dyDescent="0.25">
      <c r="A196" s="1">
        <v>43889</v>
      </c>
      <c r="B196">
        <v>14.1884</v>
      </c>
      <c r="C196">
        <v>103.31140000000001</v>
      </c>
      <c r="D196" t="s">
        <v>82</v>
      </c>
      <c r="E196">
        <v>6.5023</v>
      </c>
      <c r="F196">
        <v>3.5943000000000001</v>
      </c>
      <c r="G196">
        <v>27.561800000000002</v>
      </c>
      <c r="H196">
        <v>27.218599999999999</v>
      </c>
      <c r="I196">
        <v>4.4265999999999996</v>
      </c>
      <c r="J196">
        <v>6.3173000000000004</v>
      </c>
      <c r="K196">
        <v>5.4476000000000004</v>
      </c>
      <c r="L196">
        <v>40.913400000000003</v>
      </c>
      <c r="M196">
        <v>10.305099999999999</v>
      </c>
      <c r="N196">
        <v>1.4776</v>
      </c>
      <c r="O196" t="s">
        <v>82</v>
      </c>
      <c r="P196">
        <v>448.97680000000003</v>
      </c>
      <c r="Q196">
        <v>1.1701999999999999</v>
      </c>
      <c r="R196">
        <v>3.5068000000000001</v>
      </c>
      <c r="S196" t="s">
        <v>82</v>
      </c>
      <c r="T196">
        <v>65.507400000000004</v>
      </c>
      <c r="U196">
        <v>7.9496000000000002</v>
      </c>
      <c r="V196">
        <v>5.9162999999999997</v>
      </c>
      <c r="W196">
        <v>10.3871</v>
      </c>
      <c r="X196">
        <v>5.5587999999999997</v>
      </c>
      <c r="Y196">
        <v>5.2857000000000003</v>
      </c>
      <c r="Z196" t="s">
        <v>82</v>
      </c>
      <c r="AA196" t="s">
        <v>82</v>
      </c>
      <c r="AB196">
        <v>16.347200000000001</v>
      </c>
      <c r="AC196">
        <v>13.5242</v>
      </c>
      <c r="AD196">
        <v>11.615500000000001</v>
      </c>
      <c r="AE196">
        <v>29.749500000000001</v>
      </c>
      <c r="AF196">
        <v>22.439399999999999</v>
      </c>
      <c r="AG196">
        <v>153.01320000000001</v>
      </c>
      <c r="AH196">
        <v>8.8070000000000004</v>
      </c>
      <c r="AI196">
        <v>21.898</v>
      </c>
      <c r="AJ196">
        <v>15.6092</v>
      </c>
      <c r="AK196">
        <v>10.390599999999999</v>
      </c>
      <c r="AL196">
        <v>44.6252</v>
      </c>
      <c r="AM196">
        <v>14.106</v>
      </c>
      <c r="AN196" t="s">
        <v>82</v>
      </c>
      <c r="AO196">
        <v>27.6783</v>
      </c>
      <c r="AP196">
        <v>4.2309999999999999</v>
      </c>
      <c r="AQ196">
        <v>6.3158000000000003</v>
      </c>
      <c r="AR196">
        <v>6.6692</v>
      </c>
      <c r="AS196" t="s">
        <v>82</v>
      </c>
      <c r="AT196">
        <v>30.119700000000002</v>
      </c>
      <c r="AU196">
        <v>18.901599999999998</v>
      </c>
      <c r="AV196">
        <v>83.278199999999998</v>
      </c>
      <c r="AW196">
        <v>18.5318</v>
      </c>
      <c r="AX196">
        <v>11.3064</v>
      </c>
      <c r="AY196">
        <v>30.9666</v>
      </c>
      <c r="AZ196" t="s">
        <v>82</v>
      </c>
      <c r="BA196">
        <v>3.0385</v>
      </c>
      <c r="BB196">
        <v>3.3338000000000001</v>
      </c>
      <c r="BC196">
        <v>2.8115999999999999</v>
      </c>
      <c r="BD196">
        <v>14.500400000000001</v>
      </c>
      <c r="BE196">
        <v>8.7152999999999992</v>
      </c>
      <c r="BF196">
        <v>9.9657999999999998</v>
      </c>
      <c r="BG196">
        <v>47.008600000000001</v>
      </c>
      <c r="BH196">
        <v>39.9054</v>
      </c>
      <c r="BI196" t="s">
        <v>82</v>
      </c>
      <c r="BJ196" t="s">
        <v>82</v>
      </c>
      <c r="BK196" t="s">
        <v>82</v>
      </c>
      <c r="BL196">
        <v>37.467500000000001</v>
      </c>
      <c r="BM196" t="s">
        <v>82</v>
      </c>
      <c r="BN196" t="s">
        <v>82</v>
      </c>
      <c r="BO196">
        <v>10.1008</v>
      </c>
      <c r="BP196">
        <v>10.6395</v>
      </c>
      <c r="BQ196" t="s">
        <v>82</v>
      </c>
      <c r="BR196">
        <v>35.896599999999999</v>
      </c>
      <c r="BS196">
        <v>4.87</v>
      </c>
      <c r="BT196">
        <v>7.282</v>
      </c>
      <c r="BU196">
        <v>46.332599999999999</v>
      </c>
      <c r="BV196">
        <v>62.4983</v>
      </c>
      <c r="BW196">
        <v>37.704599999999999</v>
      </c>
      <c r="BX196">
        <v>10.5022</v>
      </c>
      <c r="BY196" t="s">
        <v>82</v>
      </c>
      <c r="BZ196">
        <v>10.587899999999999</v>
      </c>
      <c r="CA196" t="s">
        <v>82</v>
      </c>
      <c r="CB196">
        <v>9.1853999999999996</v>
      </c>
      <c r="CC196">
        <v>49.3459</v>
      </c>
      <c r="CD196">
        <v>20.5867</v>
      </c>
    </row>
    <row r="197" spans="1:82" x14ac:dyDescent="0.25">
      <c r="A197" s="1">
        <v>43921</v>
      </c>
      <c r="B197">
        <v>13.421799999999999</v>
      </c>
      <c r="C197">
        <v>34.046900000000001</v>
      </c>
      <c r="D197" t="s">
        <v>82</v>
      </c>
      <c r="E197">
        <v>4.6638000000000002</v>
      </c>
      <c r="F197">
        <v>2.6520999999999999</v>
      </c>
      <c r="G197">
        <v>16.644400000000001</v>
      </c>
      <c r="H197">
        <v>17.917200000000001</v>
      </c>
      <c r="I197">
        <v>2.7816999999999998</v>
      </c>
      <c r="J197">
        <v>4.9600999999999997</v>
      </c>
      <c r="K197">
        <v>4.3357000000000001</v>
      </c>
      <c r="L197">
        <v>11.177300000000001</v>
      </c>
      <c r="M197">
        <v>5.0693000000000001</v>
      </c>
      <c r="N197">
        <v>389.13729999999998</v>
      </c>
      <c r="O197" t="s">
        <v>82</v>
      </c>
      <c r="P197">
        <v>448.97680000000003</v>
      </c>
      <c r="Q197">
        <v>38.961199999999998</v>
      </c>
      <c r="R197">
        <v>3.1798000000000002</v>
      </c>
      <c r="S197" t="s">
        <v>82</v>
      </c>
      <c r="T197">
        <v>32.851100000000002</v>
      </c>
      <c r="U197">
        <v>5.6054000000000004</v>
      </c>
      <c r="V197">
        <v>4.3871000000000002</v>
      </c>
      <c r="W197">
        <v>8.6920999999999999</v>
      </c>
      <c r="X197">
        <v>14.247400000000001</v>
      </c>
      <c r="Y197">
        <v>3.8224999999999998</v>
      </c>
      <c r="Z197" t="s">
        <v>82</v>
      </c>
      <c r="AA197" t="s">
        <v>82</v>
      </c>
      <c r="AB197">
        <v>8.1446000000000005</v>
      </c>
      <c r="AC197">
        <v>8.4149999999999991</v>
      </c>
      <c r="AD197">
        <v>9.7373999999999992</v>
      </c>
      <c r="AE197">
        <v>29.749500000000001</v>
      </c>
      <c r="AF197">
        <v>16.845700000000001</v>
      </c>
      <c r="AG197">
        <v>56.114800000000002</v>
      </c>
      <c r="AH197">
        <v>5.7466999999999997</v>
      </c>
      <c r="AI197">
        <v>16.722100000000001</v>
      </c>
      <c r="AJ197">
        <v>11.508800000000001</v>
      </c>
      <c r="AK197">
        <v>7.5716000000000001</v>
      </c>
      <c r="AL197">
        <v>36.793399999999998</v>
      </c>
      <c r="AM197">
        <v>12.7576</v>
      </c>
      <c r="AN197" t="s">
        <v>82</v>
      </c>
      <c r="AO197">
        <v>8.2417999999999996</v>
      </c>
      <c r="AP197">
        <v>3.3891</v>
      </c>
      <c r="AQ197">
        <v>5.3901000000000003</v>
      </c>
      <c r="AR197">
        <v>5.4797000000000002</v>
      </c>
      <c r="AS197" t="s">
        <v>82</v>
      </c>
      <c r="AT197">
        <v>22.115400000000001</v>
      </c>
      <c r="AU197">
        <v>32.716900000000003</v>
      </c>
      <c r="AV197">
        <v>72.827100000000002</v>
      </c>
      <c r="AW197">
        <v>13.976100000000001</v>
      </c>
      <c r="AX197">
        <v>8.1739999999999995</v>
      </c>
      <c r="AY197">
        <v>16.401399999999999</v>
      </c>
      <c r="AZ197" t="s">
        <v>82</v>
      </c>
      <c r="BA197">
        <v>10.35</v>
      </c>
      <c r="BB197">
        <v>1.6503000000000001</v>
      </c>
      <c r="BC197">
        <v>1.4845999999999999</v>
      </c>
      <c r="BD197">
        <v>7.7831000000000001</v>
      </c>
      <c r="BE197">
        <v>3.1785999999999999</v>
      </c>
      <c r="BF197">
        <v>7.7389000000000001</v>
      </c>
      <c r="BG197">
        <v>38.260199999999998</v>
      </c>
      <c r="BH197">
        <v>60.286200000000001</v>
      </c>
      <c r="BI197" t="s">
        <v>82</v>
      </c>
      <c r="BJ197" t="s">
        <v>82</v>
      </c>
      <c r="BK197" t="s">
        <v>82</v>
      </c>
      <c r="BL197">
        <v>19.473199999999999</v>
      </c>
      <c r="BM197" t="s">
        <v>82</v>
      </c>
      <c r="BN197" t="s">
        <v>82</v>
      </c>
      <c r="BO197">
        <v>10.979799999999999</v>
      </c>
      <c r="BP197">
        <v>8.8346</v>
      </c>
      <c r="BQ197" t="s">
        <v>82</v>
      </c>
      <c r="BR197">
        <v>35.896599999999999</v>
      </c>
      <c r="BS197">
        <v>3.4679000000000002</v>
      </c>
      <c r="BT197">
        <v>5.5521000000000003</v>
      </c>
      <c r="BU197">
        <v>29.2</v>
      </c>
      <c r="BV197">
        <v>35.462800000000001</v>
      </c>
      <c r="BW197">
        <v>22.059699999999999</v>
      </c>
      <c r="BX197">
        <v>256.52539999999999</v>
      </c>
      <c r="BY197" t="s">
        <v>82</v>
      </c>
      <c r="BZ197">
        <v>11.4871</v>
      </c>
      <c r="CA197">
        <v>12.721299999999999</v>
      </c>
      <c r="CB197">
        <v>6.1323999999999996</v>
      </c>
      <c r="CC197">
        <v>35.499600000000001</v>
      </c>
      <c r="CD197">
        <v>9.9202999999999992</v>
      </c>
    </row>
    <row r="198" spans="1:82" x14ac:dyDescent="0.25">
      <c r="A198" s="1">
        <v>43951</v>
      </c>
      <c r="B198">
        <v>12.768700000000001</v>
      </c>
      <c r="C198">
        <v>35.723700000000001</v>
      </c>
      <c r="D198" t="s">
        <v>82</v>
      </c>
      <c r="E198">
        <v>5.0006000000000004</v>
      </c>
      <c r="F198">
        <v>2.6953999999999998</v>
      </c>
      <c r="G198">
        <v>19.186</v>
      </c>
      <c r="H198">
        <v>19.174900000000001</v>
      </c>
      <c r="I198">
        <v>2.8426</v>
      </c>
      <c r="J198">
        <v>5.0984999999999996</v>
      </c>
      <c r="K198">
        <v>4.6322999999999999</v>
      </c>
      <c r="L198">
        <v>17.236999999999998</v>
      </c>
      <c r="M198">
        <v>6.4511000000000003</v>
      </c>
      <c r="N198">
        <v>398.4787</v>
      </c>
      <c r="O198" t="s">
        <v>82</v>
      </c>
      <c r="P198">
        <v>448.97680000000003</v>
      </c>
      <c r="Q198">
        <v>54.9527</v>
      </c>
      <c r="R198">
        <v>3.3975</v>
      </c>
      <c r="S198" t="s">
        <v>82</v>
      </c>
      <c r="T198">
        <v>32.851100000000002</v>
      </c>
      <c r="U198">
        <v>6.0580999999999996</v>
      </c>
      <c r="V198">
        <v>3.9977999999999998</v>
      </c>
      <c r="W198">
        <v>9.7560000000000002</v>
      </c>
      <c r="X198">
        <v>18.288900000000002</v>
      </c>
      <c r="Y198">
        <v>4.4859999999999998</v>
      </c>
      <c r="Z198" t="s">
        <v>82</v>
      </c>
      <c r="AA198" t="s">
        <v>82</v>
      </c>
      <c r="AB198">
        <v>9.1706000000000003</v>
      </c>
      <c r="AC198">
        <v>8.8367000000000004</v>
      </c>
      <c r="AD198">
        <v>9.7873999999999999</v>
      </c>
      <c r="AE198">
        <v>29.749500000000001</v>
      </c>
      <c r="AF198">
        <v>17.442</v>
      </c>
      <c r="AG198">
        <v>64.873400000000004</v>
      </c>
      <c r="AH198">
        <v>5.9851000000000001</v>
      </c>
      <c r="AI198">
        <v>18.837199999999999</v>
      </c>
      <c r="AJ198">
        <v>13.444100000000001</v>
      </c>
      <c r="AK198">
        <v>8.3856999999999999</v>
      </c>
      <c r="AL198">
        <v>45.5199</v>
      </c>
      <c r="AM198">
        <v>12.9763</v>
      </c>
      <c r="AN198" t="s">
        <v>82</v>
      </c>
      <c r="AO198">
        <v>8.7015999999999991</v>
      </c>
      <c r="AP198">
        <v>3.5114999999999998</v>
      </c>
      <c r="AQ198">
        <v>5.5315000000000003</v>
      </c>
      <c r="AR198">
        <v>5.4073000000000002</v>
      </c>
      <c r="AS198" t="s">
        <v>82</v>
      </c>
      <c r="AT198">
        <v>25.310600000000001</v>
      </c>
      <c r="AU198">
        <v>47.467300000000002</v>
      </c>
      <c r="AV198">
        <v>92.831699999999998</v>
      </c>
      <c r="AW198">
        <v>15.0641</v>
      </c>
      <c r="AX198">
        <v>10.1174</v>
      </c>
      <c r="AY198">
        <v>17.9573</v>
      </c>
      <c r="AZ198" t="s">
        <v>82</v>
      </c>
      <c r="BA198">
        <v>10.331200000000001</v>
      </c>
      <c r="BB198">
        <v>1.6503000000000001</v>
      </c>
      <c r="BC198">
        <v>1.4845999999999999</v>
      </c>
      <c r="BD198">
        <v>9.0120000000000005</v>
      </c>
      <c r="BE198">
        <v>3.8923999999999999</v>
      </c>
      <c r="BF198">
        <v>7.9775999999999998</v>
      </c>
      <c r="BG198">
        <v>39.384700000000002</v>
      </c>
      <c r="BH198">
        <v>60.715699999999998</v>
      </c>
      <c r="BI198" t="s">
        <v>82</v>
      </c>
      <c r="BJ198" t="s">
        <v>82</v>
      </c>
      <c r="BK198" t="s">
        <v>82</v>
      </c>
      <c r="BL198">
        <v>25.315200000000001</v>
      </c>
      <c r="BM198" t="s">
        <v>82</v>
      </c>
      <c r="BN198" t="s">
        <v>82</v>
      </c>
      <c r="BO198">
        <v>11.6326</v>
      </c>
      <c r="BP198">
        <v>9.3405000000000005</v>
      </c>
      <c r="BQ198" t="s">
        <v>82</v>
      </c>
      <c r="BR198">
        <v>35.896599999999999</v>
      </c>
      <c r="BS198">
        <v>3.6920999999999999</v>
      </c>
      <c r="BT198">
        <v>5.6948999999999996</v>
      </c>
      <c r="BU198">
        <v>37.083100000000002</v>
      </c>
      <c r="BV198">
        <v>41.038400000000003</v>
      </c>
      <c r="BW198">
        <v>22.059699999999999</v>
      </c>
      <c r="BX198">
        <v>266.2593</v>
      </c>
      <c r="BY198" t="s">
        <v>82</v>
      </c>
      <c r="BZ198">
        <v>10.551</v>
      </c>
      <c r="CA198">
        <v>14.947699999999999</v>
      </c>
      <c r="CB198">
        <v>7.7218999999999998</v>
      </c>
      <c r="CC198">
        <v>42.235700000000001</v>
      </c>
      <c r="CD198">
        <v>13.836499999999999</v>
      </c>
    </row>
    <row r="199" spans="1:82" x14ac:dyDescent="0.25">
      <c r="A199" s="1">
        <v>43980</v>
      </c>
      <c r="B199">
        <v>14.0524</v>
      </c>
      <c r="C199">
        <v>32.613399999999999</v>
      </c>
      <c r="D199" t="s">
        <v>82</v>
      </c>
      <c r="E199">
        <v>5.4119000000000002</v>
      </c>
      <c r="F199">
        <v>3.1823000000000001</v>
      </c>
      <c r="G199">
        <v>19.005400000000002</v>
      </c>
      <c r="H199">
        <v>22.7334</v>
      </c>
      <c r="I199">
        <v>3.0758999999999999</v>
      </c>
      <c r="J199">
        <v>5.1734</v>
      </c>
      <c r="K199">
        <v>4.4107000000000003</v>
      </c>
      <c r="L199">
        <v>18.825700000000001</v>
      </c>
      <c r="M199">
        <v>7.4484000000000004</v>
      </c>
      <c r="N199">
        <v>470.40780000000001</v>
      </c>
      <c r="O199" t="s">
        <v>82</v>
      </c>
      <c r="P199">
        <v>448.97680000000003</v>
      </c>
      <c r="Q199">
        <v>55.069000000000003</v>
      </c>
      <c r="R199">
        <v>3.8542999999999998</v>
      </c>
      <c r="S199" t="s">
        <v>82</v>
      </c>
      <c r="T199">
        <v>32.851100000000002</v>
      </c>
      <c r="U199">
        <v>6.7278000000000002</v>
      </c>
      <c r="V199">
        <v>4.4786999999999999</v>
      </c>
      <c r="W199">
        <v>10.646800000000001</v>
      </c>
      <c r="X199">
        <v>21.088000000000001</v>
      </c>
      <c r="Y199">
        <v>5.3925999999999998</v>
      </c>
      <c r="Z199" t="s">
        <v>82</v>
      </c>
      <c r="AA199" t="s">
        <v>82</v>
      </c>
      <c r="AB199">
        <v>9.77</v>
      </c>
      <c r="AC199">
        <v>9.6098999999999997</v>
      </c>
      <c r="AD199">
        <v>10.6106</v>
      </c>
      <c r="AE199">
        <v>29.749500000000001</v>
      </c>
      <c r="AF199">
        <v>18.513300000000001</v>
      </c>
      <c r="AG199">
        <v>70.514600000000002</v>
      </c>
      <c r="AH199">
        <v>6.5467000000000004</v>
      </c>
      <c r="AI199">
        <v>19.291599999999999</v>
      </c>
      <c r="AJ199">
        <v>15.3794</v>
      </c>
      <c r="AK199">
        <v>10.0466</v>
      </c>
      <c r="AL199">
        <v>47.6205</v>
      </c>
      <c r="AM199">
        <v>14.3775</v>
      </c>
      <c r="AN199" t="s">
        <v>82</v>
      </c>
      <c r="AO199">
        <v>7.0669000000000004</v>
      </c>
      <c r="AP199">
        <v>3.7591000000000001</v>
      </c>
      <c r="AQ199">
        <v>5.4454000000000002</v>
      </c>
      <c r="AR199">
        <v>5.4749999999999996</v>
      </c>
      <c r="AS199" t="s">
        <v>82</v>
      </c>
      <c r="AT199">
        <v>25.4161</v>
      </c>
      <c r="AU199">
        <v>48.169699999999999</v>
      </c>
      <c r="AV199">
        <v>120.1956</v>
      </c>
      <c r="AW199">
        <v>17.930499999999999</v>
      </c>
      <c r="AX199">
        <v>10.130699999999999</v>
      </c>
      <c r="AY199">
        <v>17.785399999999999</v>
      </c>
      <c r="AZ199" t="s">
        <v>82</v>
      </c>
      <c r="BA199">
        <v>9.9129000000000005</v>
      </c>
      <c r="BB199">
        <v>1.6503000000000001</v>
      </c>
      <c r="BC199">
        <v>1.4845999999999999</v>
      </c>
      <c r="BD199">
        <v>8.3186999999999998</v>
      </c>
      <c r="BE199">
        <v>5.8966000000000003</v>
      </c>
      <c r="BF199">
        <v>8.3315999999999999</v>
      </c>
      <c r="BG199">
        <v>41.136299999999999</v>
      </c>
      <c r="BH199">
        <v>69.122</v>
      </c>
      <c r="BI199" t="s">
        <v>82</v>
      </c>
      <c r="BJ199" t="s">
        <v>82</v>
      </c>
      <c r="BK199" t="s">
        <v>82</v>
      </c>
      <c r="BL199">
        <v>28.491599999999998</v>
      </c>
      <c r="BM199" t="s">
        <v>82</v>
      </c>
      <c r="BN199" t="s">
        <v>82</v>
      </c>
      <c r="BO199">
        <v>15.765599999999999</v>
      </c>
      <c r="BP199">
        <v>9.8442000000000007</v>
      </c>
      <c r="BQ199" t="s">
        <v>82</v>
      </c>
      <c r="BR199">
        <v>35.896599999999999</v>
      </c>
      <c r="BS199">
        <v>3.9565999999999999</v>
      </c>
      <c r="BT199">
        <v>6.0787000000000004</v>
      </c>
      <c r="BU199">
        <v>37.822800000000001</v>
      </c>
      <c r="BV199">
        <v>48.453600000000002</v>
      </c>
      <c r="BW199">
        <v>22.059699999999999</v>
      </c>
      <c r="BX199">
        <v>314.57299999999998</v>
      </c>
      <c r="BY199" t="s">
        <v>82</v>
      </c>
      <c r="BZ199">
        <v>10.9237</v>
      </c>
      <c r="CA199">
        <v>15.472099999999999</v>
      </c>
      <c r="CB199">
        <v>8.5561000000000007</v>
      </c>
      <c r="CC199">
        <v>44.234400000000001</v>
      </c>
      <c r="CD199">
        <v>12.984</v>
      </c>
    </row>
    <row r="200" spans="1:82" x14ac:dyDescent="0.25">
      <c r="A200" s="1">
        <v>44012</v>
      </c>
      <c r="B200">
        <v>18.233499999999999</v>
      </c>
      <c r="C200">
        <v>80.158199999999994</v>
      </c>
      <c r="D200" t="s">
        <v>82</v>
      </c>
      <c r="E200">
        <v>5.1566999999999998</v>
      </c>
      <c r="F200">
        <v>3.3780000000000001</v>
      </c>
      <c r="G200">
        <v>84.501999999999995</v>
      </c>
      <c r="H200">
        <v>25.561499999999999</v>
      </c>
      <c r="I200">
        <v>3.4184999999999999</v>
      </c>
      <c r="J200">
        <v>6.3243</v>
      </c>
      <c r="K200">
        <v>4.8482000000000003</v>
      </c>
      <c r="L200">
        <v>7.4581999999999997</v>
      </c>
      <c r="M200">
        <v>11.612399999999999</v>
      </c>
      <c r="N200">
        <v>8.6410999999999998</v>
      </c>
      <c r="O200" t="s">
        <v>82</v>
      </c>
      <c r="P200">
        <v>448.97680000000003</v>
      </c>
      <c r="Q200">
        <v>60.709699999999998</v>
      </c>
      <c r="R200">
        <v>9.4018999999999995</v>
      </c>
      <c r="S200" t="s">
        <v>82</v>
      </c>
      <c r="T200">
        <v>32.851100000000002</v>
      </c>
      <c r="U200">
        <v>6.8445</v>
      </c>
      <c r="V200">
        <v>4.9890999999999996</v>
      </c>
      <c r="W200">
        <v>16.262</v>
      </c>
      <c r="X200">
        <v>21.5579</v>
      </c>
      <c r="Y200">
        <v>5.2759999999999998</v>
      </c>
      <c r="Z200" t="s">
        <v>82</v>
      </c>
      <c r="AA200" t="s">
        <v>82</v>
      </c>
      <c r="AB200">
        <v>14.9062</v>
      </c>
      <c r="AC200">
        <v>14.548</v>
      </c>
      <c r="AD200">
        <v>9.0106000000000002</v>
      </c>
      <c r="AE200">
        <v>29.749500000000001</v>
      </c>
      <c r="AF200">
        <v>19.688400000000001</v>
      </c>
      <c r="AG200">
        <v>79.107799999999997</v>
      </c>
      <c r="AH200">
        <v>7.4047000000000001</v>
      </c>
      <c r="AI200">
        <v>42.565800000000003</v>
      </c>
      <c r="AJ200">
        <v>19.4343</v>
      </c>
      <c r="AK200">
        <v>13.0017</v>
      </c>
      <c r="AL200">
        <v>52.0137</v>
      </c>
      <c r="AM200">
        <v>14.242100000000001</v>
      </c>
      <c r="AN200" t="s">
        <v>82</v>
      </c>
      <c r="AO200">
        <v>1307.5447999999999</v>
      </c>
      <c r="AP200">
        <v>3.5678999999999998</v>
      </c>
      <c r="AQ200">
        <v>7.4574999999999996</v>
      </c>
      <c r="AR200">
        <v>7.5761000000000003</v>
      </c>
      <c r="AS200" t="s">
        <v>82</v>
      </c>
      <c r="AT200">
        <v>17.0961</v>
      </c>
      <c r="AU200">
        <v>3.0390000000000001</v>
      </c>
      <c r="AV200">
        <v>309.84699999999998</v>
      </c>
      <c r="AW200">
        <v>27.520199999999999</v>
      </c>
      <c r="AX200">
        <v>14.225199999999999</v>
      </c>
      <c r="AY200">
        <v>19.167200000000001</v>
      </c>
      <c r="AZ200" t="s">
        <v>82</v>
      </c>
      <c r="BA200">
        <v>12.617800000000001</v>
      </c>
      <c r="BB200">
        <v>1.6503000000000001</v>
      </c>
      <c r="BC200">
        <v>1.4845999999999999</v>
      </c>
      <c r="BD200">
        <v>15.968400000000001</v>
      </c>
      <c r="BE200">
        <v>10.859299999999999</v>
      </c>
      <c r="BF200">
        <v>7.4067999999999996</v>
      </c>
      <c r="BG200">
        <v>47.109699999999997</v>
      </c>
      <c r="BH200">
        <v>47.3232</v>
      </c>
      <c r="BI200" t="s">
        <v>82</v>
      </c>
      <c r="BJ200" t="s">
        <v>82</v>
      </c>
      <c r="BK200" t="s">
        <v>82</v>
      </c>
      <c r="BL200">
        <v>34.5334</v>
      </c>
      <c r="BM200" t="s">
        <v>82</v>
      </c>
      <c r="BN200" t="s">
        <v>82</v>
      </c>
      <c r="BO200">
        <v>17.389199999999999</v>
      </c>
      <c r="BP200">
        <v>9.9023000000000003</v>
      </c>
      <c r="BQ200" t="s">
        <v>82</v>
      </c>
      <c r="BR200">
        <v>35.896599999999999</v>
      </c>
      <c r="BS200">
        <v>3.4862000000000002</v>
      </c>
      <c r="BT200">
        <v>12.206</v>
      </c>
      <c r="BU200">
        <v>44.512700000000002</v>
      </c>
      <c r="BV200">
        <v>66.473500000000001</v>
      </c>
      <c r="BW200">
        <v>22.059699999999999</v>
      </c>
      <c r="BX200">
        <v>25.270099999999999</v>
      </c>
      <c r="BY200" t="s">
        <v>82</v>
      </c>
      <c r="BZ200">
        <v>12.0611</v>
      </c>
      <c r="CA200">
        <v>30.6312</v>
      </c>
      <c r="CB200">
        <v>9.0444999999999993</v>
      </c>
      <c r="CC200">
        <v>49.976100000000002</v>
      </c>
      <c r="CD200">
        <v>29.413699999999999</v>
      </c>
    </row>
    <row r="201" spans="1:82" x14ac:dyDescent="0.25">
      <c r="A201" s="1">
        <v>44043</v>
      </c>
      <c r="B201">
        <v>17.923999999999999</v>
      </c>
      <c r="C201">
        <v>77.884</v>
      </c>
      <c r="D201" t="s">
        <v>82</v>
      </c>
      <c r="E201">
        <v>5.6565000000000003</v>
      </c>
      <c r="F201">
        <v>4.1967999999999996</v>
      </c>
      <c r="G201">
        <v>93.075599999999994</v>
      </c>
      <c r="H201">
        <v>29.514500000000002</v>
      </c>
      <c r="I201">
        <v>3.5706000000000002</v>
      </c>
      <c r="J201">
        <v>6.9208999999999996</v>
      </c>
      <c r="K201">
        <v>4.9478</v>
      </c>
      <c r="L201">
        <v>7.702</v>
      </c>
      <c r="M201">
        <v>13.205500000000001</v>
      </c>
      <c r="N201">
        <v>10.189</v>
      </c>
      <c r="O201" t="s">
        <v>82</v>
      </c>
      <c r="P201">
        <v>448.97680000000003</v>
      </c>
      <c r="Q201">
        <v>60.709699999999998</v>
      </c>
      <c r="R201">
        <v>10.238</v>
      </c>
      <c r="S201" t="s">
        <v>82</v>
      </c>
      <c r="T201">
        <v>32.851100000000002</v>
      </c>
      <c r="U201">
        <v>7.4142000000000001</v>
      </c>
      <c r="V201">
        <v>5.4786000000000001</v>
      </c>
      <c r="W201">
        <v>20.7288</v>
      </c>
      <c r="X201">
        <v>21.5579</v>
      </c>
      <c r="Y201">
        <v>4.9424999999999999</v>
      </c>
      <c r="Z201" t="s">
        <v>82</v>
      </c>
      <c r="AA201" t="s">
        <v>82</v>
      </c>
      <c r="AB201">
        <v>18.063500000000001</v>
      </c>
      <c r="AC201">
        <v>14.964399999999999</v>
      </c>
      <c r="AD201">
        <v>9.8840000000000003</v>
      </c>
      <c r="AE201">
        <v>29.749500000000001</v>
      </c>
      <c r="AF201">
        <v>22.047699999999999</v>
      </c>
      <c r="AG201">
        <v>79.349999999999994</v>
      </c>
      <c r="AH201">
        <v>8.2477</v>
      </c>
      <c r="AI201">
        <v>44.331400000000002</v>
      </c>
      <c r="AJ201">
        <v>21.182300000000001</v>
      </c>
      <c r="AK201">
        <v>14.3</v>
      </c>
      <c r="AL201">
        <v>54.4985</v>
      </c>
      <c r="AM201">
        <v>15.4482</v>
      </c>
      <c r="AN201" t="s">
        <v>82</v>
      </c>
      <c r="AO201">
        <v>1025.1706999999999</v>
      </c>
      <c r="AP201">
        <v>3.8731</v>
      </c>
      <c r="AQ201">
        <v>8.2973999999999997</v>
      </c>
      <c r="AR201">
        <v>8.0094999999999992</v>
      </c>
      <c r="AS201" t="s">
        <v>82</v>
      </c>
      <c r="AT201">
        <v>16.822099999999999</v>
      </c>
      <c r="AU201">
        <v>3.4727999999999999</v>
      </c>
      <c r="AV201">
        <v>349.42180000000002</v>
      </c>
      <c r="AW201">
        <v>28.3933</v>
      </c>
      <c r="AX201">
        <v>15.126099999999999</v>
      </c>
      <c r="AY201">
        <v>19.765599999999999</v>
      </c>
      <c r="AZ201" t="s">
        <v>82</v>
      </c>
      <c r="BA201">
        <v>12.6214</v>
      </c>
      <c r="BB201">
        <v>1.6503000000000001</v>
      </c>
      <c r="BC201">
        <v>1.4845999999999999</v>
      </c>
      <c r="BD201">
        <v>16.2409</v>
      </c>
      <c r="BE201">
        <v>12.148099999999999</v>
      </c>
      <c r="BF201">
        <v>7.9371</v>
      </c>
      <c r="BG201">
        <v>52.8504</v>
      </c>
      <c r="BH201">
        <v>46.755099999999999</v>
      </c>
      <c r="BI201" t="s">
        <v>82</v>
      </c>
      <c r="BJ201" t="s">
        <v>82</v>
      </c>
      <c r="BK201" t="s">
        <v>82</v>
      </c>
      <c r="BL201">
        <v>42.983199999999997</v>
      </c>
      <c r="BM201" t="s">
        <v>82</v>
      </c>
      <c r="BN201" t="s">
        <v>82</v>
      </c>
      <c r="BO201">
        <v>18.3386</v>
      </c>
      <c r="BP201">
        <v>9.8978000000000002</v>
      </c>
      <c r="BQ201" t="s">
        <v>82</v>
      </c>
      <c r="BR201">
        <v>35.896599999999999</v>
      </c>
      <c r="BS201">
        <v>3.5929000000000002</v>
      </c>
      <c r="BT201">
        <v>13.538399999999999</v>
      </c>
      <c r="BU201">
        <v>49.665799999999997</v>
      </c>
      <c r="BV201">
        <v>68.498800000000003</v>
      </c>
      <c r="BW201">
        <v>22.059699999999999</v>
      </c>
      <c r="BX201">
        <v>27.434699999999999</v>
      </c>
      <c r="BY201" t="s">
        <v>82</v>
      </c>
      <c r="BZ201">
        <v>13.234400000000001</v>
      </c>
      <c r="CA201">
        <v>32.245699999999999</v>
      </c>
      <c r="CB201">
        <v>9.5271000000000008</v>
      </c>
      <c r="CC201">
        <v>66.633099999999999</v>
      </c>
      <c r="CD201">
        <v>29.6235</v>
      </c>
    </row>
    <row r="202" spans="1:82" x14ac:dyDescent="0.25">
      <c r="A202" s="1">
        <v>44074</v>
      </c>
      <c r="B202">
        <v>15.873699999999999</v>
      </c>
      <c r="C202">
        <v>74.177899999999994</v>
      </c>
      <c r="D202" t="s">
        <v>82</v>
      </c>
      <c r="E202">
        <v>5.6486000000000001</v>
      </c>
      <c r="F202">
        <v>4.0343999999999998</v>
      </c>
      <c r="G202">
        <v>99.003100000000003</v>
      </c>
      <c r="H202">
        <v>27.355799999999999</v>
      </c>
      <c r="I202">
        <v>3.5188999999999999</v>
      </c>
      <c r="J202">
        <v>6.3586</v>
      </c>
      <c r="K202">
        <v>4.8361999999999998</v>
      </c>
      <c r="L202">
        <v>7.4241000000000001</v>
      </c>
      <c r="M202">
        <v>12.274900000000001</v>
      </c>
      <c r="N202">
        <v>10.4114</v>
      </c>
      <c r="O202" t="s">
        <v>82</v>
      </c>
      <c r="P202">
        <v>448.97680000000003</v>
      </c>
      <c r="Q202">
        <v>60.709699999999998</v>
      </c>
      <c r="R202">
        <v>9.5521999999999991</v>
      </c>
      <c r="S202" t="s">
        <v>82</v>
      </c>
      <c r="T202">
        <v>32.851100000000002</v>
      </c>
      <c r="U202">
        <v>6.7861000000000002</v>
      </c>
      <c r="V202">
        <v>5.0164</v>
      </c>
      <c r="W202">
        <v>19.089300000000001</v>
      </c>
      <c r="X202">
        <v>21.5579</v>
      </c>
      <c r="Y202">
        <v>4.3128000000000002</v>
      </c>
      <c r="Z202" t="s">
        <v>82</v>
      </c>
      <c r="AA202" t="s">
        <v>82</v>
      </c>
      <c r="AB202">
        <v>15.882999999999999</v>
      </c>
      <c r="AC202">
        <v>13.798400000000001</v>
      </c>
      <c r="AD202">
        <v>9.2931000000000008</v>
      </c>
      <c r="AE202">
        <v>29.749500000000001</v>
      </c>
      <c r="AF202">
        <v>21.666899999999998</v>
      </c>
      <c r="AG202">
        <v>70.585899999999995</v>
      </c>
      <c r="AH202">
        <v>7.4950000000000001</v>
      </c>
      <c r="AI202">
        <v>45.179600000000001</v>
      </c>
      <c r="AJ202">
        <v>23.172999999999998</v>
      </c>
      <c r="AK202">
        <v>15.634</v>
      </c>
      <c r="AL202">
        <v>54.1554</v>
      </c>
      <c r="AM202">
        <v>13.5364</v>
      </c>
      <c r="AN202" t="s">
        <v>82</v>
      </c>
      <c r="AO202">
        <v>920.79750000000001</v>
      </c>
      <c r="AP202">
        <v>3.6823000000000001</v>
      </c>
      <c r="AQ202">
        <v>7.3483000000000001</v>
      </c>
      <c r="AR202">
        <v>7.0339999999999998</v>
      </c>
      <c r="AS202" t="s">
        <v>82</v>
      </c>
      <c r="AT202">
        <v>17.779199999999999</v>
      </c>
      <c r="AU202">
        <v>4.2897999999999996</v>
      </c>
      <c r="AV202">
        <v>403.58190000000002</v>
      </c>
      <c r="AW202">
        <v>25.299600000000002</v>
      </c>
      <c r="AX202">
        <v>14.201499999999999</v>
      </c>
      <c r="AY202">
        <v>19.4664</v>
      </c>
      <c r="AZ202" t="s">
        <v>82</v>
      </c>
      <c r="BA202">
        <v>11.289899999999999</v>
      </c>
      <c r="BB202">
        <v>1.6503000000000001</v>
      </c>
      <c r="BC202">
        <v>1.4845999999999999</v>
      </c>
      <c r="BD202">
        <v>15.3689</v>
      </c>
      <c r="BE202">
        <v>12.8538</v>
      </c>
      <c r="BF202">
        <v>7.7652000000000001</v>
      </c>
      <c r="BG202">
        <v>45.908799999999999</v>
      </c>
      <c r="BH202">
        <v>47.554699999999997</v>
      </c>
      <c r="BI202" t="s">
        <v>82</v>
      </c>
      <c r="BJ202" t="s">
        <v>82</v>
      </c>
      <c r="BK202" t="s">
        <v>82</v>
      </c>
      <c r="BL202">
        <v>40.712499999999999</v>
      </c>
      <c r="BM202" t="s">
        <v>82</v>
      </c>
      <c r="BN202" t="s">
        <v>82</v>
      </c>
      <c r="BO202">
        <v>14.390599999999999</v>
      </c>
      <c r="BP202">
        <v>10.716900000000001</v>
      </c>
      <c r="BQ202" t="s">
        <v>82</v>
      </c>
      <c r="BR202">
        <v>35.896599999999999</v>
      </c>
      <c r="BS202">
        <v>3.5994000000000002</v>
      </c>
      <c r="BT202">
        <v>12.309200000000001</v>
      </c>
      <c r="BU202">
        <v>55.638100000000001</v>
      </c>
      <c r="BV202">
        <v>70.307100000000005</v>
      </c>
      <c r="BW202">
        <v>22.059699999999999</v>
      </c>
      <c r="BX202">
        <v>26.969200000000001</v>
      </c>
      <c r="BY202" t="s">
        <v>82</v>
      </c>
      <c r="BZ202">
        <v>12.2121</v>
      </c>
      <c r="CA202">
        <v>34.2819</v>
      </c>
      <c r="CB202">
        <v>9.1629000000000005</v>
      </c>
      <c r="CC202">
        <v>63.932099999999998</v>
      </c>
      <c r="CD202">
        <v>23.557200000000002</v>
      </c>
    </row>
    <row r="203" spans="1:82" x14ac:dyDescent="0.25">
      <c r="A203" s="1">
        <v>44104</v>
      </c>
      <c r="B203">
        <v>16.586099999999998</v>
      </c>
      <c r="C203">
        <v>17.087800000000001</v>
      </c>
      <c r="D203" t="s">
        <v>82</v>
      </c>
      <c r="E203">
        <v>5.0919999999999996</v>
      </c>
      <c r="F203">
        <v>2.7884000000000002</v>
      </c>
      <c r="G203">
        <v>134.02690000000001</v>
      </c>
      <c r="H203">
        <v>23.083600000000001</v>
      </c>
      <c r="I203">
        <v>3.4681999999999999</v>
      </c>
      <c r="J203">
        <v>6.6586999999999996</v>
      </c>
      <c r="K203">
        <v>6.9535</v>
      </c>
      <c r="L203">
        <v>5.3276000000000003</v>
      </c>
      <c r="M203">
        <v>10.8116</v>
      </c>
      <c r="N203">
        <v>4.4855999999999998</v>
      </c>
      <c r="O203" t="s">
        <v>82</v>
      </c>
      <c r="P203">
        <v>448.97680000000003</v>
      </c>
      <c r="Q203">
        <v>60.709699999999998</v>
      </c>
      <c r="R203">
        <v>4.1295999999999999</v>
      </c>
      <c r="S203" t="s">
        <v>82</v>
      </c>
      <c r="T203">
        <v>32.851100000000002</v>
      </c>
      <c r="U203">
        <v>5.2865000000000002</v>
      </c>
      <c r="V203">
        <v>4.6928999999999998</v>
      </c>
      <c r="W203">
        <v>23.4725</v>
      </c>
      <c r="X203">
        <v>13.2415</v>
      </c>
      <c r="Y203">
        <v>4.0252999999999997</v>
      </c>
      <c r="Z203" t="s">
        <v>82</v>
      </c>
      <c r="AA203" t="s">
        <v>82</v>
      </c>
      <c r="AB203">
        <v>3.2454000000000001</v>
      </c>
      <c r="AC203">
        <v>12.2849</v>
      </c>
      <c r="AD203">
        <v>9.7283000000000008</v>
      </c>
      <c r="AE203">
        <v>29.749500000000001</v>
      </c>
      <c r="AF203">
        <v>22.107199999999999</v>
      </c>
      <c r="AG203">
        <v>33.695399999999999</v>
      </c>
      <c r="AH203">
        <v>6.4162999999999997</v>
      </c>
      <c r="AI203">
        <v>35.270499999999998</v>
      </c>
      <c r="AJ203">
        <v>16.355599999999999</v>
      </c>
      <c r="AK203">
        <v>10.6875</v>
      </c>
      <c r="AL203">
        <v>50.890500000000003</v>
      </c>
      <c r="AM203">
        <v>11.9634</v>
      </c>
      <c r="AN203" t="s">
        <v>82</v>
      </c>
      <c r="AO203">
        <v>944.04349999999999</v>
      </c>
      <c r="AP203">
        <v>3.2044999999999999</v>
      </c>
      <c r="AQ203">
        <v>7.0296000000000003</v>
      </c>
      <c r="AR203">
        <v>5.6738</v>
      </c>
      <c r="AS203" t="s">
        <v>82</v>
      </c>
      <c r="AT203">
        <v>19.7364</v>
      </c>
      <c r="AU203">
        <v>2.7221000000000002</v>
      </c>
      <c r="AV203">
        <v>440.63659999999999</v>
      </c>
      <c r="AW203">
        <v>32.153100000000002</v>
      </c>
      <c r="AX203">
        <v>13.548</v>
      </c>
      <c r="AY203">
        <v>9.7048000000000005</v>
      </c>
      <c r="AZ203" t="s">
        <v>82</v>
      </c>
      <c r="BA203">
        <v>12.553800000000001</v>
      </c>
      <c r="BB203">
        <v>1.6503000000000001</v>
      </c>
      <c r="BC203">
        <v>1.4845999999999999</v>
      </c>
      <c r="BD203">
        <v>48.032499999999999</v>
      </c>
      <c r="BE203">
        <v>10.8651</v>
      </c>
      <c r="BF203">
        <v>6.8007999999999997</v>
      </c>
      <c r="BG203">
        <v>87.216399999999993</v>
      </c>
      <c r="BH203">
        <v>57.869300000000003</v>
      </c>
      <c r="BI203" t="s">
        <v>82</v>
      </c>
      <c r="BJ203" t="s">
        <v>82</v>
      </c>
      <c r="BK203" t="s">
        <v>82</v>
      </c>
      <c r="BL203">
        <v>40.982300000000002</v>
      </c>
      <c r="BM203" t="s">
        <v>82</v>
      </c>
      <c r="BN203" t="s">
        <v>82</v>
      </c>
      <c r="BO203">
        <v>23.367100000000001</v>
      </c>
      <c r="BP203">
        <v>9.2910000000000004</v>
      </c>
      <c r="BQ203" t="s">
        <v>82</v>
      </c>
      <c r="BR203">
        <v>35.896599999999999</v>
      </c>
      <c r="BS203">
        <v>2.9714</v>
      </c>
      <c r="BT203">
        <v>9.6516999999999999</v>
      </c>
      <c r="BU203">
        <v>53.694099999999999</v>
      </c>
      <c r="BV203">
        <v>81.339200000000005</v>
      </c>
      <c r="BW203">
        <v>22.059699999999999</v>
      </c>
      <c r="BX203">
        <v>11.1792</v>
      </c>
      <c r="BY203" t="s">
        <v>82</v>
      </c>
      <c r="BZ203">
        <v>10.6168</v>
      </c>
      <c r="CA203">
        <v>33.271900000000002</v>
      </c>
      <c r="CB203">
        <v>18.8049</v>
      </c>
      <c r="CC203">
        <v>58.0351</v>
      </c>
      <c r="CD203">
        <v>27.693300000000001</v>
      </c>
    </row>
    <row r="204" spans="1:82" x14ac:dyDescent="0.25">
      <c r="A204" s="1">
        <v>44134</v>
      </c>
      <c r="B204">
        <v>16.1099</v>
      </c>
      <c r="C204">
        <v>16.5764</v>
      </c>
      <c r="D204" t="s">
        <v>82</v>
      </c>
      <c r="E204">
        <v>5.0968999999999998</v>
      </c>
      <c r="F204">
        <v>2.8563999999999998</v>
      </c>
      <c r="G204">
        <v>150.0085</v>
      </c>
      <c r="H204">
        <v>21.421900000000001</v>
      </c>
      <c r="I204">
        <v>3.4893000000000001</v>
      </c>
      <c r="J204">
        <v>6.7206000000000001</v>
      </c>
      <c r="K204">
        <v>6.7845000000000004</v>
      </c>
      <c r="L204">
        <v>4.5244</v>
      </c>
      <c r="M204">
        <v>10.759600000000001</v>
      </c>
      <c r="N204">
        <v>4.6704999999999997</v>
      </c>
      <c r="O204" t="s">
        <v>82</v>
      </c>
      <c r="P204">
        <v>448.97680000000003</v>
      </c>
      <c r="Q204">
        <v>60.709699999999998</v>
      </c>
      <c r="R204">
        <v>4.1909000000000001</v>
      </c>
      <c r="S204" t="s">
        <v>82</v>
      </c>
      <c r="T204">
        <v>32.851100000000002</v>
      </c>
      <c r="U204">
        <v>5.3459000000000003</v>
      </c>
      <c r="V204">
        <v>4.4583000000000004</v>
      </c>
      <c r="W204">
        <v>22.325099999999999</v>
      </c>
      <c r="X204">
        <v>16.483699999999999</v>
      </c>
      <c r="Y204">
        <v>3.6867999999999999</v>
      </c>
      <c r="Z204" t="s">
        <v>82</v>
      </c>
      <c r="AA204" t="s">
        <v>82</v>
      </c>
      <c r="AB204">
        <v>3.1825999999999999</v>
      </c>
      <c r="AC204">
        <v>10.8194</v>
      </c>
      <c r="AD204">
        <v>9.6173999999999999</v>
      </c>
      <c r="AE204">
        <v>29.749500000000001</v>
      </c>
      <c r="AF204">
        <v>24.1754</v>
      </c>
      <c r="AG204">
        <v>34.3919</v>
      </c>
      <c r="AH204">
        <v>6.0376000000000003</v>
      </c>
      <c r="AI204">
        <v>36.429299999999998</v>
      </c>
      <c r="AJ204">
        <v>17.149799999999999</v>
      </c>
      <c r="AK204">
        <v>11.142300000000001</v>
      </c>
      <c r="AL204">
        <v>52.716799999999999</v>
      </c>
      <c r="AM204">
        <v>11.2994</v>
      </c>
      <c r="AN204" t="s">
        <v>82</v>
      </c>
      <c r="AO204">
        <v>944.04349999999999</v>
      </c>
      <c r="AP204">
        <v>3.4573999999999998</v>
      </c>
      <c r="AQ204">
        <v>7.2613000000000003</v>
      </c>
      <c r="AR204">
        <v>5.9249000000000001</v>
      </c>
      <c r="AS204" t="s">
        <v>82</v>
      </c>
      <c r="AT204">
        <v>18.641300000000001</v>
      </c>
      <c r="AU204">
        <v>2.4579</v>
      </c>
      <c r="AV204">
        <v>486.67619999999999</v>
      </c>
      <c r="AW204">
        <v>28.735600000000002</v>
      </c>
      <c r="AX204">
        <v>14.463699999999999</v>
      </c>
      <c r="AY204">
        <v>9.4750999999999994</v>
      </c>
      <c r="AZ204" t="s">
        <v>82</v>
      </c>
      <c r="BA204">
        <v>12.553800000000001</v>
      </c>
      <c r="BB204">
        <v>1.6503000000000001</v>
      </c>
      <c r="BC204">
        <v>1.4845999999999999</v>
      </c>
      <c r="BD204">
        <v>43.910299999999999</v>
      </c>
      <c r="BE204">
        <v>9.7533999999999992</v>
      </c>
      <c r="BF204">
        <v>6.6837999999999997</v>
      </c>
      <c r="BG204">
        <v>89.599699999999999</v>
      </c>
      <c r="BH204">
        <v>55.683300000000003</v>
      </c>
      <c r="BI204" t="s">
        <v>82</v>
      </c>
      <c r="BJ204" t="s">
        <v>82</v>
      </c>
      <c r="BK204" t="s">
        <v>82</v>
      </c>
      <c r="BL204">
        <v>43.882300000000001</v>
      </c>
      <c r="BM204" t="s">
        <v>82</v>
      </c>
      <c r="BN204" t="s">
        <v>82</v>
      </c>
      <c r="BO204">
        <v>21.220099999999999</v>
      </c>
      <c r="BP204">
        <v>9.3201999999999998</v>
      </c>
      <c r="BQ204" t="s">
        <v>82</v>
      </c>
      <c r="BR204">
        <v>35.896599999999999</v>
      </c>
      <c r="BS204">
        <v>2.9916</v>
      </c>
      <c r="BT204">
        <v>8.9009</v>
      </c>
      <c r="BU204">
        <v>53.496000000000002</v>
      </c>
      <c r="BV204">
        <v>69.1404</v>
      </c>
      <c r="BW204">
        <v>22.059699999999999</v>
      </c>
      <c r="BX204">
        <v>11.451599999999999</v>
      </c>
      <c r="BY204" t="s">
        <v>82</v>
      </c>
      <c r="BZ204">
        <v>10.270200000000001</v>
      </c>
      <c r="CA204">
        <v>30.604500000000002</v>
      </c>
      <c r="CB204">
        <v>17.899699999999999</v>
      </c>
      <c r="CC204">
        <v>66.983199999999997</v>
      </c>
      <c r="CD204">
        <v>23.1569</v>
      </c>
    </row>
    <row r="205" spans="1:82" x14ac:dyDescent="0.25">
      <c r="A205" s="1">
        <v>44165</v>
      </c>
      <c r="B205">
        <v>18.4907</v>
      </c>
      <c r="C205">
        <v>18.910399999999999</v>
      </c>
      <c r="D205" t="s">
        <v>82</v>
      </c>
      <c r="E205">
        <v>4.6585999999999999</v>
      </c>
      <c r="F205">
        <v>2.8563999999999998</v>
      </c>
      <c r="G205">
        <v>172.77099999999999</v>
      </c>
      <c r="H205">
        <v>23.553599999999999</v>
      </c>
      <c r="I205">
        <v>3.9876</v>
      </c>
      <c r="J205">
        <v>8.0152000000000001</v>
      </c>
      <c r="K205">
        <v>8.1827000000000005</v>
      </c>
      <c r="L205">
        <v>4.6673</v>
      </c>
      <c r="M205">
        <v>11.757</v>
      </c>
      <c r="N205">
        <v>6.0534999999999997</v>
      </c>
      <c r="O205" t="s">
        <v>82</v>
      </c>
      <c r="P205">
        <v>448.97680000000003</v>
      </c>
      <c r="Q205">
        <v>60.709699999999998</v>
      </c>
      <c r="R205">
        <v>5.1639999999999997</v>
      </c>
      <c r="S205" t="s">
        <v>82</v>
      </c>
      <c r="T205">
        <v>32.851100000000002</v>
      </c>
      <c r="U205">
        <v>6.0133999999999999</v>
      </c>
      <c r="V205">
        <v>5.2912999999999997</v>
      </c>
      <c r="W205">
        <v>26.636299999999999</v>
      </c>
      <c r="X205">
        <v>18.867100000000001</v>
      </c>
      <c r="Y205">
        <v>4.3780000000000001</v>
      </c>
      <c r="Z205" t="s">
        <v>82</v>
      </c>
      <c r="AA205" t="s">
        <v>82</v>
      </c>
      <c r="AB205">
        <v>3.7787999999999999</v>
      </c>
      <c r="AC205">
        <v>12.019500000000001</v>
      </c>
      <c r="AD205">
        <v>10.2081</v>
      </c>
      <c r="AE205">
        <v>29.749500000000001</v>
      </c>
      <c r="AF205">
        <v>26.767600000000002</v>
      </c>
      <c r="AG205">
        <v>38.136800000000001</v>
      </c>
      <c r="AH205">
        <v>6.6010999999999997</v>
      </c>
      <c r="AI205">
        <v>35.377000000000002</v>
      </c>
      <c r="AJ205">
        <v>17.866199999999999</v>
      </c>
      <c r="AK205">
        <v>11.746600000000001</v>
      </c>
      <c r="AL205">
        <v>59.047400000000003</v>
      </c>
      <c r="AM205">
        <v>13.0045</v>
      </c>
      <c r="AN205" t="s">
        <v>82</v>
      </c>
      <c r="AO205">
        <v>944.04349999999999</v>
      </c>
      <c r="AP205">
        <v>4.0849000000000002</v>
      </c>
      <c r="AQ205">
        <v>8.4514999999999993</v>
      </c>
      <c r="AR205">
        <v>7.2112999999999996</v>
      </c>
      <c r="AS205" t="s">
        <v>82</v>
      </c>
      <c r="AT205">
        <v>22.240100000000002</v>
      </c>
      <c r="AU205">
        <v>2.6202999999999999</v>
      </c>
      <c r="AV205">
        <v>461.97680000000003</v>
      </c>
      <c r="AW205">
        <v>33.5764</v>
      </c>
      <c r="AX205">
        <v>16.249199999999998</v>
      </c>
      <c r="AY205">
        <v>11.3231</v>
      </c>
      <c r="AZ205" t="s">
        <v>82</v>
      </c>
      <c r="BA205">
        <v>12.553800000000001</v>
      </c>
      <c r="BB205">
        <v>1.6503000000000001</v>
      </c>
      <c r="BC205">
        <v>1.4845999999999999</v>
      </c>
      <c r="BD205">
        <v>49.824800000000003</v>
      </c>
      <c r="BE205">
        <v>15.6235</v>
      </c>
      <c r="BF205">
        <v>6.7606999999999999</v>
      </c>
      <c r="BG205">
        <v>96.265699999999995</v>
      </c>
      <c r="BH205">
        <v>57.5657</v>
      </c>
      <c r="BI205" t="s">
        <v>82</v>
      </c>
      <c r="BJ205" t="s">
        <v>82</v>
      </c>
      <c r="BK205" t="s">
        <v>82</v>
      </c>
      <c r="BL205">
        <v>48.611800000000002</v>
      </c>
      <c r="BM205" t="s">
        <v>82</v>
      </c>
      <c r="BN205" t="s">
        <v>82</v>
      </c>
      <c r="BO205">
        <v>22.238700000000001</v>
      </c>
      <c r="BP205">
        <v>9.8834999999999997</v>
      </c>
      <c r="BQ205" t="s">
        <v>82</v>
      </c>
      <c r="BR205">
        <v>35.896599999999999</v>
      </c>
      <c r="BS205">
        <v>3.6667000000000001</v>
      </c>
      <c r="BT205">
        <v>10.1327</v>
      </c>
      <c r="BU205">
        <v>53.000599999999999</v>
      </c>
      <c r="BV205">
        <v>85.813500000000005</v>
      </c>
      <c r="BW205">
        <v>22.059699999999999</v>
      </c>
      <c r="BX205">
        <v>14.751799999999999</v>
      </c>
      <c r="BY205" t="s">
        <v>82</v>
      </c>
      <c r="BZ205">
        <v>10.829000000000001</v>
      </c>
      <c r="CA205">
        <v>35.097000000000001</v>
      </c>
      <c r="CB205">
        <v>19.159600000000001</v>
      </c>
      <c r="CC205">
        <v>64.986900000000006</v>
      </c>
      <c r="CD205">
        <v>33.3613</v>
      </c>
    </row>
    <row r="206" spans="1:82" x14ac:dyDescent="0.25">
      <c r="A206" s="1">
        <v>44196</v>
      </c>
      <c r="B206">
        <v>16.233499999999999</v>
      </c>
      <c r="C206">
        <v>34.3232</v>
      </c>
      <c r="D206" t="s">
        <v>82</v>
      </c>
      <c r="E206">
        <v>3.927</v>
      </c>
      <c r="F206">
        <v>5.5616000000000003</v>
      </c>
      <c r="G206">
        <v>111.09950000000001</v>
      </c>
      <c r="H206">
        <v>23.710799999999999</v>
      </c>
      <c r="I206">
        <v>5.5362</v>
      </c>
      <c r="J206">
        <v>8.7773000000000003</v>
      </c>
      <c r="K206">
        <v>9.0367999999999995</v>
      </c>
      <c r="L206">
        <v>5.9062999999999999</v>
      </c>
      <c r="M206">
        <v>13.9899</v>
      </c>
      <c r="N206">
        <v>3.4079999999999999</v>
      </c>
      <c r="O206" t="s">
        <v>82</v>
      </c>
      <c r="P206">
        <v>448.97680000000003</v>
      </c>
      <c r="Q206">
        <v>60.709699999999998</v>
      </c>
      <c r="R206">
        <v>4.117</v>
      </c>
      <c r="S206" t="s">
        <v>82</v>
      </c>
      <c r="T206">
        <v>32.851100000000002</v>
      </c>
      <c r="U206">
        <v>6.0327000000000002</v>
      </c>
      <c r="V206">
        <v>4.8483000000000001</v>
      </c>
      <c r="W206">
        <v>30.416599999999999</v>
      </c>
      <c r="X206">
        <v>7.4748999999999999</v>
      </c>
      <c r="Y206">
        <v>6.0880000000000001</v>
      </c>
      <c r="Z206">
        <v>6.6848999999999998</v>
      </c>
      <c r="AA206" t="s">
        <v>82</v>
      </c>
      <c r="AB206">
        <v>4.0544000000000002</v>
      </c>
      <c r="AC206">
        <v>11.154299999999999</v>
      </c>
      <c r="AD206">
        <v>9.2134999999999998</v>
      </c>
      <c r="AE206">
        <v>29.749500000000001</v>
      </c>
      <c r="AF206">
        <v>19.459399999999999</v>
      </c>
      <c r="AG206">
        <v>51.835099999999997</v>
      </c>
      <c r="AH206">
        <v>6.7778</v>
      </c>
      <c r="AI206">
        <v>24.305399999999999</v>
      </c>
      <c r="AJ206">
        <v>11.661099999999999</v>
      </c>
      <c r="AK206">
        <v>8.0321999999999996</v>
      </c>
      <c r="AL206">
        <v>78.518500000000003</v>
      </c>
      <c r="AM206">
        <v>13.1195</v>
      </c>
      <c r="AN206" t="s">
        <v>82</v>
      </c>
      <c r="AO206">
        <v>944.04349999999999</v>
      </c>
      <c r="AP206">
        <v>3.0832999999999999</v>
      </c>
      <c r="AQ206">
        <v>9.1869999999999994</v>
      </c>
      <c r="AR206">
        <v>7.9292999999999996</v>
      </c>
      <c r="AS206" t="s">
        <v>82</v>
      </c>
      <c r="AT206">
        <v>24.7987</v>
      </c>
      <c r="AU206">
        <v>1.7302999999999999</v>
      </c>
      <c r="AV206">
        <v>394.108</v>
      </c>
      <c r="AW206">
        <v>119.54300000000001</v>
      </c>
      <c r="AX206">
        <v>15.3299</v>
      </c>
      <c r="AY206">
        <v>11.9138</v>
      </c>
      <c r="AZ206" t="s">
        <v>82</v>
      </c>
      <c r="BA206">
        <v>1.0724</v>
      </c>
      <c r="BB206">
        <v>15.108599999999999</v>
      </c>
      <c r="BC206">
        <v>13.275399999999999</v>
      </c>
      <c r="BD206">
        <v>16.663499999999999</v>
      </c>
      <c r="BE206">
        <v>23.886600000000001</v>
      </c>
      <c r="BF206">
        <v>6.8185000000000002</v>
      </c>
      <c r="BG206">
        <v>78.791399999999996</v>
      </c>
      <c r="BH206">
        <v>99.270899999999997</v>
      </c>
      <c r="BI206" t="s">
        <v>82</v>
      </c>
      <c r="BJ206">
        <v>620.10599999999999</v>
      </c>
      <c r="BK206" t="s">
        <v>82</v>
      </c>
      <c r="BL206">
        <v>40.2136</v>
      </c>
      <c r="BM206" t="s">
        <v>82</v>
      </c>
      <c r="BN206" t="s">
        <v>82</v>
      </c>
      <c r="BO206">
        <v>27.328600000000002</v>
      </c>
      <c r="BP206">
        <v>8.0617999999999999</v>
      </c>
      <c r="BQ206" t="s">
        <v>82</v>
      </c>
      <c r="BR206">
        <v>35.896599999999999</v>
      </c>
      <c r="BS206">
        <v>2.9401000000000002</v>
      </c>
      <c r="BT206">
        <v>10.7361</v>
      </c>
      <c r="BU206">
        <v>50.870600000000003</v>
      </c>
      <c r="BV206">
        <v>33.011299999999999</v>
      </c>
      <c r="BW206">
        <v>21.636500000000002</v>
      </c>
      <c r="BX206">
        <v>7.4763000000000002</v>
      </c>
      <c r="BY206" t="s">
        <v>82</v>
      </c>
      <c r="BZ206">
        <v>11.4229</v>
      </c>
      <c r="CA206">
        <v>42.755299999999998</v>
      </c>
      <c r="CB206">
        <v>4.5989000000000004</v>
      </c>
      <c r="CC206">
        <v>60.026600000000002</v>
      </c>
      <c r="CD206">
        <v>87.571299999999994</v>
      </c>
    </row>
    <row r="207" spans="1:82" x14ac:dyDescent="0.25">
      <c r="A207" s="1">
        <v>44225</v>
      </c>
      <c r="B207">
        <v>15.748100000000001</v>
      </c>
      <c r="C207">
        <v>32.4876</v>
      </c>
      <c r="D207" t="s">
        <v>82</v>
      </c>
      <c r="E207">
        <v>3.8521000000000001</v>
      </c>
      <c r="F207">
        <v>4.3513000000000002</v>
      </c>
      <c r="G207">
        <v>114.994</v>
      </c>
      <c r="H207">
        <v>23.084499999999998</v>
      </c>
      <c r="I207">
        <v>4.8312999999999997</v>
      </c>
      <c r="J207">
        <v>7.8545999999999996</v>
      </c>
      <c r="K207">
        <v>8.4359999999999999</v>
      </c>
      <c r="L207">
        <v>5.4067999999999996</v>
      </c>
      <c r="M207">
        <v>14.2476</v>
      </c>
      <c r="N207">
        <v>3.3437999999999999</v>
      </c>
      <c r="O207" t="s">
        <v>82</v>
      </c>
      <c r="P207">
        <v>448.97680000000003</v>
      </c>
      <c r="Q207">
        <v>60.709699999999998</v>
      </c>
      <c r="R207">
        <v>3.9514</v>
      </c>
      <c r="S207" t="s">
        <v>82</v>
      </c>
      <c r="T207">
        <v>32.851100000000002</v>
      </c>
      <c r="U207">
        <v>5.7657999999999996</v>
      </c>
      <c r="V207">
        <v>4.3045999999999998</v>
      </c>
      <c r="W207">
        <v>30.147500000000001</v>
      </c>
      <c r="X207">
        <v>7.1345999999999998</v>
      </c>
      <c r="Y207">
        <v>5.7576000000000001</v>
      </c>
      <c r="Z207">
        <v>6.9420000000000002</v>
      </c>
      <c r="AA207" t="s">
        <v>82</v>
      </c>
      <c r="AB207">
        <v>3.5249000000000001</v>
      </c>
      <c r="AC207">
        <v>11.853</v>
      </c>
      <c r="AD207">
        <v>9.0079999999999991</v>
      </c>
      <c r="AE207">
        <v>29.749500000000001</v>
      </c>
      <c r="AF207">
        <v>19.616099999999999</v>
      </c>
      <c r="AG207">
        <v>48.756300000000003</v>
      </c>
      <c r="AH207">
        <v>6.5904999999999996</v>
      </c>
      <c r="AI207">
        <v>23.837499999999999</v>
      </c>
      <c r="AJ207">
        <v>11.088800000000001</v>
      </c>
      <c r="AK207">
        <v>7.5472000000000001</v>
      </c>
      <c r="AL207">
        <v>88.501900000000006</v>
      </c>
      <c r="AM207">
        <v>12.3687</v>
      </c>
      <c r="AN207" t="s">
        <v>82</v>
      </c>
      <c r="AO207">
        <v>944.04349999999999</v>
      </c>
      <c r="AP207">
        <v>2.9214000000000002</v>
      </c>
      <c r="AQ207">
        <v>8.3256999999999994</v>
      </c>
      <c r="AR207">
        <v>7.1200999999999999</v>
      </c>
      <c r="AS207" t="s">
        <v>82</v>
      </c>
      <c r="AT207">
        <v>23.619700000000002</v>
      </c>
      <c r="AU207">
        <v>1.5848</v>
      </c>
      <c r="AV207">
        <v>399.1626</v>
      </c>
      <c r="AW207">
        <v>107.5621</v>
      </c>
      <c r="AX207">
        <v>15.5305</v>
      </c>
      <c r="AY207">
        <v>10.734</v>
      </c>
      <c r="AZ207" t="s">
        <v>82</v>
      </c>
      <c r="BA207">
        <v>1.0786</v>
      </c>
      <c r="BB207">
        <v>14.3126</v>
      </c>
      <c r="BC207">
        <v>12.5025</v>
      </c>
      <c r="BD207">
        <v>16.895800000000001</v>
      </c>
      <c r="BE207">
        <v>23.988700000000001</v>
      </c>
      <c r="BF207">
        <v>6.7043999999999997</v>
      </c>
      <c r="BG207">
        <v>78.413799999999995</v>
      </c>
      <c r="BH207">
        <v>104.7401</v>
      </c>
      <c r="BI207" t="s">
        <v>82</v>
      </c>
      <c r="BJ207">
        <v>597.68780000000004</v>
      </c>
      <c r="BK207" t="s">
        <v>82</v>
      </c>
      <c r="BL207">
        <v>37.256599999999999</v>
      </c>
      <c r="BM207" t="s">
        <v>82</v>
      </c>
      <c r="BN207" t="s">
        <v>82</v>
      </c>
      <c r="BO207">
        <v>25.133199999999999</v>
      </c>
      <c r="BP207">
        <v>10.170500000000001</v>
      </c>
      <c r="BQ207" t="s">
        <v>82</v>
      </c>
      <c r="BR207">
        <v>35.896599999999999</v>
      </c>
      <c r="BS207">
        <v>2.8307000000000002</v>
      </c>
      <c r="BT207">
        <v>9.7467000000000006</v>
      </c>
      <c r="BU207">
        <v>50.303800000000003</v>
      </c>
      <c r="BV207">
        <v>30.285799999999998</v>
      </c>
      <c r="BW207">
        <v>19.548400000000001</v>
      </c>
      <c r="BX207">
        <v>7.5190000000000001</v>
      </c>
      <c r="BY207">
        <v>26.024899999999999</v>
      </c>
      <c r="BZ207">
        <v>11.1035</v>
      </c>
      <c r="CA207">
        <v>36.979100000000003</v>
      </c>
      <c r="CB207">
        <v>4.8337000000000003</v>
      </c>
      <c r="CC207">
        <v>66.406499999999994</v>
      </c>
      <c r="CD207">
        <v>89.247200000000007</v>
      </c>
    </row>
    <row r="208" spans="1:82" x14ac:dyDescent="0.25">
      <c r="A208" s="1">
        <v>44253</v>
      </c>
      <c r="B208">
        <v>14.612</v>
      </c>
      <c r="C208">
        <v>27.569199999999999</v>
      </c>
      <c r="D208" t="s">
        <v>82</v>
      </c>
      <c r="E208">
        <v>4.2194000000000003</v>
      </c>
      <c r="F208">
        <v>5.1483999999999996</v>
      </c>
      <c r="G208">
        <v>116.2161</v>
      </c>
      <c r="H208">
        <v>20.961300000000001</v>
      </c>
      <c r="I208">
        <v>4.0636999999999999</v>
      </c>
      <c r="J208">
        <v>7.4859999999999998</v>
      </c>
      <c r="K208">
        <v>7.8869999999999996</v>
      </c>
      <c r="L208">
        <v>5.6515000000000004</v>
      </c>
      <c r="M208">
        <v>15.2354</v>
      </c>
      <c r="N208">
        <v>3.3624999999999998</v>
      </c>
      <c r="O208" t="s">
        <v>82</v>
      </c>
      <c r="P208">
        <v>448.97680000000003</v>
      </c>
      <c r="Q208">
        <v>60.709699999999998</v>
      </c>
      <c r="R208">
        <v>3.4495</v>
      </c>
      <c r="S208">
        <v>0.2109</v>
      </c>
      <c r="T208">
        <v>32.851100000000002</v>
      </c>
      <c r="U208">
        <v>5.3487999999999998</v>
      </c>
      <c r="V208">
        <v>3.9826000000000001</v>
      </c>
      <c r="W208">
        <v>32.693899999999999</v>
      </c>
      <c r="X208">
        <v>7.7142999999999997</v>
      </c>
      <c r="Y208">
        <v>5.3567</v>
      </c>
      <c r="Z208">
        <v>6.1384999999999996</v>
      </c>
      <c r="AA208" t="s">
        <v>82</v>
      </c>
      <c r="AB208">
        <v>3.4108000000000001</v>
      </c>
      <c r="AC208">
        <v>10.932700000000001</v>
      </c>
      <c r="AD208">
        <v>8.6285000000000007</v>
      </c>
      <c r="AE208">
        <v>29.749500000000001</v>
      </c>
      <c r="AF208">
        <v>21.308199999999999</v>
      </c>
      <c r="AG208">
        <v>43.232199999999999</v>
      </c>
      <c r="AH208">
        <v>5.8822999999999999</v>
      </c>
      <c r="AI208">
        <v>24.354900000000001</v>
      </c>
      <c r="AJ208">
        <v>12.3383</v>
      </c>
      <c r="AK208">
        <v>8.2605000000000004</v>
      </c>
      <c r="AL208">
        <v>79.894000000000005</v>
      </c>
      <c r="AM208">
        <v>12.5564</v>
      </c>
      <c r="AN208" t="s">
        <v>82</v>
      </c>
      <c r="AO208">
        <v>944.04349999999999</v>
      </c>
      <c r="AP208">
        <v>2.7351999999999999</v>
      </c>
      <c r="AQ208">
        <v>7.8078000000000003</v>
      </c>
      <c r="AR208">
        <v>6.4588999999999999</v>
      </c>
      <c r="AS208" t="s">
        <v>82</v>
      </c>
      <c r="AT208">
        <v>20.880199999999999</v>
      </c>
      <c r="AU208">
        <v>1.6576</v>
      </c>
      <c r="AV208">
        <v>381.94510000000002</v>
      </c>
      <c r="AW208">
        <v>99.841099999999997</v>
      </c>
      <c r="AX208">
        <v>13.7486</v>
      </c>
      <c r="AY208">
        <v>9.9643999999999995</v>
      </c>
      <c r="AZ208" t="s">
        <v>82</v>
      </c>
      <c r="BA208">
        <v>1.1860999999999999</v>
      </c>
      <c r="BB208">
        <v>11.5999</v>
      </c>
      <c r="BC208">
        <v>10.417999999999999</v>
      </c>
      <c r="BD208">
        <v>14.5733</v>
      </c>
      <c r="BE208">
        <v>28.453600000000002</v>
      </c>
      <c r="BF208">
        <v>6.0656999999999996</v>
      </c>
      <c r="BG208">
        <v>73.096000000000004</v>
      </c>
      <c r="BH208">
        <v>93.388999999999996</v>
      </c>
      <c r="BI208" t="s">
        <v>82</v>
      </c>
      <c r="BJ208">
        <v>628.61839999999995</v>
      </c>
      <c r="BK208" t="s">
        <v>82</v>
      </c>
      <c r="BL208">
        <v>33.827300000000001</v>
      </c>
      <c r="BM208" t="s">
        <v>82</v>
      </c>
      <c r="BN208" t="s">
        <v>82</v>
      </c>
      <c r="BO208">
        <v>22.630400000000002</v>
      </c>
      <c r="BP208">
        <v>12.035399999999999</v>
      </c>
      <c r="BQ208" t="s">
        <v>82</v>
      </c>
      <c r="BR208">
        <v>35.896599999999999</v>
      </c>
      <c r="BS208">
        <v>2.6949000000000001</v>
      </c>
      <c r="BT208">
        <v>9.3803000000000001</v>
      </c>
      <c r="BU208">
        <v>55.5822</v>
      </c>
      <c r="BV208">
        <v>26.865100000000002</v>
      </c>
      <c r="BW208">
        <v>24.0505</v>
      </c>
      <c r="BX208">
        <v>8.0807000000000002</v>
      </c>
      <c r="BY208">
        <v>28.916599999999999</v>
      </c>
      <c r="BZ208">
        <v>10.8087</v>
      </c>
      <c r="CA208">
        <v>34.468400000000003</v>
      </c>
      <c r="CB208">
        <v>4.1395999999999997</v>
      </c>
      <c r="CC208">
        <v>61.857300000000002</v>
      </c>
      <c r="CD208">
        <v>80.122900000000001</v>
      </c>
    </row>
    <row r="209" spans="1:82" x14ac:dyDescent="0.25">
      <c r="A209" s="1">
        <v>44286</v>
      </c>
      <c r="B209">
        <v>14.0435</v>
      </c>
      <c r="C209">
        <v>51.148699999999998</v>
      </c>
      <c r="D209">
        <v>20.627400000000002</v>
      </c>
      <c r="E209">
        <v>4.7366000000000001</v>
      </c>
      <c r="F209">
        <v>5.2022000000000004</v>
      </c>
      <c r="G209">
        <v>111.5538</v>
      </c>
      <c r="H209">
        <v>20.3535</v>
      </c>
      <c r="I209">
        <v>4.1036000000000001</v>
      </c>
      <c r="J209">
        <v>7.4062000000000001</v>
      </c>
      <c r="K209">
        <v>7.3411</v>
      </c>
      <c r="L209">
        <v>6.2451999999999996</v>
      </c>
      <c r="M209">
        <v>12.6488</v>
      </c>
      <c r="N209">
        <v>1.7214</v>
      </c>
      <c r="O209" t="s">
        <v>82</v>
      </c>
      <c r="P209">
        <v>448.97680000000003</v>
      </c>
      <c r="Q209">
        <v>60.709699999999998</v>
      </c>
      <c r="R209">
        <v>3.2423999999999999</v>
      </c>
      <c r="S209">
        <v>0.23599999999999999</v>
      </c>
      <c r="T209">
        <v>32.851100000000002</v>
      </c>
      <c r="U209">
        <v>5.5521000000000003</v>
      </c>
      <c r="V209">
        <v>4.4013999999999998</v>
      </c>
      <c r="W209">
        <v>35.042000000000002</v>
      </c>
      <c r="X209">
        <v>3.2467000000000001</v>
      </c>
      <c r="Y209">
        <v>5.2683</v>
      </c>
      <c r="Z209">
        <v>5.6768000000000001</v>
      </c>
      <c r="AA209" t="s">
        <v>82</v>
      </c>
      <c r="AB209">
        <v>3.1006</v>
      </c>
      <c r="AC209">
        <v>9.1440000000000001</v>
      </c>
      <c r="AD209">
        <v>8.7172999999999998</v>
      </c>
      <c r="AE209">
        <v>29.749500000000001</v>
      </c>
      <c r="AF209">
        <v>19.0839</v>
      </c>
      <c r="AG209">
        <v>38.907899999999998</v>
      </c>
      <c r="AH209">
        <v>7.4493</v>
      </c>
      <c r="AI209">
        <v>19.2029</v>
      </c>
      <c r="AJ209">
        <v>7.4513999999999996</v>
      </c>
      <c r="AK209">
        <v>5.2671999999999999</v>
      </c>
      <c r="AL209">
        <v>78.248500000000007</v>
      </c>
      <c r="AM209">
        <v>11.856299999999999</v>
      </c>
      <c r="AN209" t="s">
        <v>82</v>
      </c>
      <c r="AO209">
        <v>944.04349999999999</v>
      </c>
      <c r="AP209">
        <v>2.9308000000000001</v>
      </c>
      <c r="AQ209">
        <v>6.9629000000000003</v>
      </c>
      <c r="AR209">
        <v>6.4617000000000004</v>
      </c>
      <c r="AS209" t="s">
        <v>82</v>
      </c>
      <c r="AT209">
        <v>27.848199999999999</v>
      </c>
      <c r="AU209">
        <v>1.8602000000000001</v>
      </c>
      <c r="AV209">
        <v>202.2004</v>
      </c>
      <c r="AW209">
        <v>37.107300000000002</v>
      </c>
      <c r="AX209">
        <v>14.125299999999999</v>
      </c>
      <c r="AY209">
        <v>14.347200000000001</v>
      </c>
      <c r="AZ209" t="s">
        <v>82</v>
      </c>
      <c r="BA209">
        <v>1.7967</v>
      </c>
      <c r="BB209">
        <v>1.569</v>
      </c>
      <c r="BC209">
        <v>1.4128000000000001</v>
      </c>
      <c r="BD209">
        <v>22.155000000000001</v>
      </c>
      <c r="BE209">
        <v>41.767099999999999</v>
      </c>
      <c r="BF209">
        <v>6.2816000000000001</v>
      </c>
      <c r="BG209">
        <v>71.445700000000002</v>
      </c>
      <c r="BH209">
        <v>42.386400000000002</v>
      </c>
      <c r="BI209" t="s">
        <v>82</v>
      </c>
      <c r="BJ209">
        <v>342.52379999999999</v>
      </c>
      <c r="BK209" t="s">
        <v>82</v>
      </c>
      <c r="BL209">
        <v>28.109000000000002</v>
      </c>
      <c r="BM209" t="s">
        <v>82</v>
      </c>
      <c r="BN209" t="s">
        <v>82</v>
      </c>
      <c r="BO209">
        <v>11.5878</v>
      </c>
      <c r="BP209">
        <v>9.3277000000000001</v>
      </c>
      <c r="BQ209" t="s">
        <v>82</v>
      </c>
      <c r="BR209">
        <v>35.896599999999999</v>
      </c>
      <c r="BS209">
        <v>3.2004000000000001</v>
      </c>
      <c r="BT209">
        <v>8.8439999999999994</v>
      </c>
      <c r="BU209">
        <v>48.220199999999998</v>
      </c>
      <c r="BV209">
        <v>29.045300000000001</v>
      </c>
      <c r="BW209">
        <v>8.1722000000000001</v>
      </c>
      <c r="BX209">
        <v>4.5827</v>
      </c>
      <c r="BY209">
        <v>24.8093</v>
      </c>
      <c r="BZ209">
        <v>11.389799999999999</v>
      </c>
      <c r="CA209">
        <v>39.864899999999999</v>
      </c>
      <c r="CB209">
        <v>4.3041</v>
      </c>
      <c r="CC209">
        <v>52.161999999999999</v>
      </c>
      <c r="CD209">
        <v>74.5899</v>
      </c>
    </row>
    <row r="210" spans="1:82" x14ac:dyDescent="0.25">
      <c r="A210" s="1">
        <v>44316</v>
      </c>
      <c r="B210">
        <v>13.722</v>
      </c>
      <c r="C210">
        <v>48.1145</v>
      </c>
      <c r="D210">
        <v>22.686699999999998</v>
      </c>
      <c r="E210">
        <v>4.2656999999999998</v>
      </c>
      <c r="F210">
        <v>5.7374999999999998</v>
      </c>
      <c r="G210">
        <v>119.9987</v>
      </c>
      <c r="H210">
        <v>19.190899999999999</v>
      </c>
      <c r="I210">
        <v>3.9944999999999999</v>
      </c>
      <c r="J210">
        <v>7.1681999999999997</v>
      </c>
      <c r="K210">
        <v>6.7599</v>
      </c>
      <c r="L210">
        <v>6.3333000000000004</v>
      </c>
      <c r="M210">
        <v>14.0434</v>
      </c>
      <c r="N210">
        <v>1.8844000000000001</v>
      </c>
      <c r="O210" t="s">
        <v>82</v>
      </c>
      <c r="P210">
        <v>448.97680000000003</v>
      </c>
      <c r="Q210">
        <v>60.709699999999998</v>
      </c>
      <c r="R210">
        <v>3.4439000000000002</v>
      </c>
      <c r="S210">
        <v>0.26939999999999997</v>
      </c>
      <c r="T210">
        <v>32.851100000000002</v>
      </c>
      <c r="U210">
        <v>5.3567999999999998</v>
      </c>
      <c r="V210">
        <v>3.7829000000000002</v>
      </c>
      <c r="W210">
        <v>34.520699999999998</v>
      </c>
      <c r="X210">
        <v>4.2138</v>
      </c>
      <c r="Y210">
        <v>5.8648999999999996</v>
      </c>
      <c r="Z210">
        <v>5.9641999999999999</v>
      </c>
      <c r="AA210">
        <v>8.3460999999999999</v>
      </c>
      <c r="AB210">
        <v>3.0916000000000001</v>
      </c>
      <c r="AC210">
        <v>9.4238</v>
      </c>
      <c r="AD210">
        <v>8.4756</v>
      </c>
      <c r="AE210">
        <v>29.749500000000001</v>
      </c>
      <c r="AF210">
        <v>16.764099999999999</v>
      </c>
      <c r="AG210">
        <v>37.909799999999997</v>
      </c>
      <c r="AH210">
        <v>7.5364000000000004</v>
      </c>
      <c r="AI210">
        <v>19.165400000000002</v>
      </c>
      <c r="AJ210">
        <v>8.1911000000000005</v>
      </c>
      <c r="AK210">
        <v>5.8367000000000004</v>
      </c>
      <c r="AL210">
        <v>75.934700000000007</v>
      </c>
      <c r="AM210">
        <v>12.829800000000001</v>
      </c>
      <c r="AN210" t="s">
        <v>82</v>
      </c>
      <c r="AO210">
        <v>944.04349999999999</v>
      </c>
      <c r="AP210">
        <v>3.1240999999999999</v>
      </c>
      <c r="AQ210">
        <v>6.8018999999999998</v>
      </c>
      <c r="AR210">
        <v>6.3768000000000002</v>
      </c>
      <c r="AS210" t="s">
        <v>82</v>
      </c>
      <c r="AT210">
        <v>26.441500000000001</v>
      </c>
      <c r="AU210">
        <v>2.0712999999999999</v>
      </c>
      <c r="AV210">
        <v>200.10239999999999</v>
      </c>
      <c r="AW210">
        <v>34.822400000000002</v>
      </c>
      <c r="AX210">
        <v>13.6759</v>
      </c>
      <c r="AY210">
        <v>13.491899999999999</v>
      </c>
      <c r="AZ210" t="s">
        <v>82</v>
      </c>
      <c r="BA210">
        <v>2.2054999999999998</v>
      </c>
      <c r="BB210">
        <v>1.5653999999999999</v>
      </c>
      <c r="BC210">
        <v>1.4313</v>
      </c>
      <c r="BD210">
        <v>20.651599999999998</v>
      </c>
      <c r="BE210">
        <v>41.450299999999999</v>
      </c>
      <c r="BF210">
        <v>6.8385999999999996</v>
      </c>
      <c r="BG210">
        <v>74.980900000000005</v>
      </c>
      <c r="BH210">
        <v>41.863100000000003</v>
      </c>
      <c r="BI210" t="s">
        <v>82</v>
      </c>
      <c r="BJ210">
        <v>379.84809999999999</v>
      </c>
      <c r="BK210" t="s">
        <v>82</v>
      </c>
      <c r="BL210">
        <v>30.259699999999999</v>
      </c>
      <c r="BM210" t="s">
        <v>82</v>
      </c>
      <c r="BN210" t="s">
        <v>82</v>
      </c>
      <c r="BO210">
        <v>12.145099999999999</v>
      </c>
      <c r="BP210">
        <v>10.410299999999999</v>
      </c>
      <c r="BQ210" t="s">
        <v>82</v>
      </c>
      <c r="BR210">
        <v>35.896599999999999</v>
      </c>
      <c r="BS210">
        <v>3.4373</v>
      </c>
      <c r="BT210">
        <v>8.5089000000000006</v>
      </c>
      <c r="BU210">
        <v>51.987299999999998</v>
      </c>
      <c r="BV210">
        <v>28.9084</v>
      </c>
      <c r="BW210">
        <v>10.7911</v>
      </c>
      <c r="BX210">
        <v>5.0994999999999999</v>
      </c>
      <c r="BY210">
        <v>29.4876</v>
      </c>
      <c r="BZ210">
        <v>11.404999999999999</v>
      </c>
      <c r="CA210">
        <v>40.625300000000003</v>
      </c>
      <c r="CB210">
        <v>4.7023000000000001</v>
      </c>
      <c r="CC210">
        <v>48.985799999999998</v>
      </c>
      <c r="CD210">
        <v>74.5899</v>
      </c>
    </row>
    <row r="211" spans="1:82" x14ac:dyDescent="0.25">
      <c r="A211" s="1">
        <v>44347</v>
      </c>
      <c r="B211">
        <v>16.486599999999999</v>
      </c>
      <c r="C211">
        <v>56.230499999999999</v>
      </c>
      <c r="D211">
        <v>25.087399999999999</v>
      </c>
      <c r="E211">
        <v>4.1897000000000002</v>
      </c>
      <c r="F211">
        <v>6.8369</v>
      </c>
      <c r="G211">
        <v>140.5881</v>
      </c>
      <c r="H211">
        <v>19.6082</v>
      </c>
      <c r="I211">
        <v>4.5705999999999998</v>
      </c>
      <c r="J211">
        <v>7.9340999999999999</v>
      </c>
      <c r="K211">
        <v>7.0838000000000001</v>
      </c>
      <c r="L211">
        <v>6.4837999999999996</v>
      </c>
      <c r="M211">
        <v>16.200399999999998</v>
      </c>
      <c r="N211">
        <v>1.8896999999999999</v>
      </c>
      <c r="O211" t="s">
        <v>82</v>
      </c>
      <c r="P211">
        <v>448.97680000000003</v>
      </c>
      <c r="Q211">
        <v>60.709699999999998</v>
      </c>
      <c r="R211">
        <v>3.9420000000000002</v>
      </c>
      <c r="S211">
        <v>0.2424</v>
      </c>
      <c r="T211">
        <v>32.851100000000002</v>
      </c>
      <c r="U211">
        <v>5.5225999999999997</v>
      </c>
      <c r="V211">
        <v>3.9824000000000002</v>
      </c>
      <c r="W211">
        <v>36.250599999999999</v>
      </c>
      <c r="X211">
        <v>3.8997999999999999</v>
      </c>
      <c r="Y211">
        <v>6.1231</v>
      </c>
      <c r="Z211">
        <v>5.7032999999999996</v>
      </c>
      <c r="AA211">
        <v>10.2471</v>
      </c>
      <c r="AB211">
        <v>3.1402000000000001</v>
      </c>
      <c r="AC211">
        <v>10.5532</v>
      </c>
      <c r="AD211">
        <v>8.4494000000000007</v>
      </c>
      <c r="AE211">
        <v>29.749500000000001</v>
      </c>
      <c r="AF211">
        <v>21.095099999999999</v>
      </c>
      <c r="AG211">
        <v>39.983400000000003</v>
      </c>
      <c r="AH211">
        <v>7.6477000000000004</v>
      </c>
      <c r="AI211">
        <v>19.855499999999999</v>
      </c>
      <c r="AJ211">
        <v>8.2120999999999995</v>
      </c>
      <c r="AK211">
        <v>5.9016000000000002</v>
      </c>
      <c r="AL211">
        <v>84.152500000000003</v>
      </c>
      <c r="AM211">
        <v>13.4739</v>
      </c>
      <c r="AN211" t="s">
        <v>82</v>
      </c>
      <c r="AO211">
        <v>944.04349999999999</v>
      </c>
      <c r="AP211">
        <v>3.0939999999999999</v>
      </c>
      <c r="AQ211">
        <v>7.3552999999999997</v>
      </c>
      <c r="AR211">
        <v>6.8574000000000002</v>
      </c>
      <c r="AS211" t="s">
        <v>82</v>
      </c>
      <c r="AT211">
        <v>30.630299999999998</v>
      </c>
      <c r="AU211">
        <v>1.9622999999999999</v>
      </c>
      <c r="AV211">
        <v>201.40119999999999</v>
      </c>
      <c r="AW211">
        <v>39.854900000000001</v>
      </c>
      <c r="AX211">
        <v>13.7074</v>
      </c>
      <c r="AY211">
        <v>15.0327</v>
      </c>
      <c r="AZ211" t="s">
        <v>82</v>
      </c>
      <c r="BA211">
        <v>2.2578</v>
      </c>
      <c r="BB211">
        <v>1.806</v>
      </c>
      <c r="BC211">
        <v>1.6282000000000001</v>
      </c>
      <c r="BD211">
        <v>21.205500000000001</v>
      </c>
      <c r="BE211">
        <v>44.650300000000001</v>
      </c>
      <c r="BF211">
        <v>7.3620999999999999</v>
      </c>
      <c r="BG211">
        <v>80.340800000000002</v>
      </c>
      <c r="BH211">
        <v>43.265500000000003</v>
      </c>
      <c r="BI211" t="s">
        <v>82</v>
      </c>
      <c r="BJ211">
        <v>370.97269999999997</v>
      </c>
      <c r="BK211" t="s">
        <v>82</v>
      </c>
      <c r="BL211">
        <v>29.494199999999999</v>
      </c>
      <c r="BM211" t="s">
        <v>82</v>
      </c>
      <c r="BN211" t="s">
        <v>82</v>
      </c>
      <c r="BO211">
        <v>11.1088</v>
      </c>
      <c r="BP211">
        <v>11.3086</v>
      </c>
      <c r="BQ211" t="s">
        <v>82</v>
      </c>
      <c r="BR211">
        <v>35.896599999999999</v>
      </c>
      <c r="BS211">
        <v>3.4238</v>
      </c>
      <c r="BT211">
        <v>8.4949999999999992</v>
      </c>
      <c r="BU211">
        <v>57.620600000000003</v>
      </c>
      <c r="BV211">
        <v>26.4297</v>
      </c>
      <c r="BW211">
        <v>9.5486000000000004</v>
      </c>
      <c r="BX211">
        <v>5.3689999999999998</v>
      </c>
      <c r="BY211">
        <v>37.568300000000001</v>
      </c>
      <c r="BZ211">
        <v>11.714</v>
      </c>
      <c r="CA211">
        <v>48.817399999999999</v>
      </c>
      <c r="CB211">
        <v>5.3895999999999997</v>
      </c>
      <c r="CC211">
        <v>47.782499999999999</v>
      </c>
      <c r="CD211">
        <v>74.5899</v>
      </c>
    </row>
    <row r="212" spans="1:82" x14ac:dyDescent="0.25">
      <c r="A212" s="1">
        <v>44377</v>
      </c>
      <c r="B212">
        <v>13.8939</v>
      </c>
      <c r="C212">
        <v>45.512799999999999</v>
      </c>
      <c r="D212">
        <v>18.409199999999998</v>
      </c>
      <c r="E212">
        <v>4.6561000000000003</v>
      </c>
      <c r="F212">
        <v>5.1738999999999997</v>
      </c>
      <c r="G212">
        <v>28.319600000000001</v>
      </c>
      <c r="H212">
        <v>17.787600000000001</v>
      </c>
      <c r="I212">
        <v>3.7702</v>
      </c>
      <c r="J212">
        <v>6.7061999999999999</v>
      </c>
      <c r="K212">
        <v>7.3726000000000003</v>
      </c>
      <c r="L212">
        <v>7.8411</v>
      </c>
      <c r="M212">
        <v>14.0397</v>
      </c>
      <c r="N212">
        <v>1.2128000000000001</v>
      </c>
      <c r="O212" t="s">
        <v>82</v>
      </c>
      <c r="P212">
        <v>4.3128000000000002</v>
      </c>
      <c r="Q212">
        <v>343.678</v>
      </c>
      <c r="R212">
        <v>2.6709000000000001</v>
      </c>
      <c r="S212">
        <v>0.29520000000000002</v>
      </c>
      <c r="T212">
        <v>32.851100000000002</v>
      </c>
      <c r="U212">
        <v>4.3959999999999999</v>
      </c>
      <c r="V212">
        <v>2.9794999999999998</v>
      </c>
      <c r="W212">
        <v>18.057700000000001</v>
      </c>
      <c r="X212">
        <v>2.6438999999999999</v>
      </c>
      <c r="Y212">
        <v>4.8232999999999997</v>
      </c>
      <c r="Z212">
        <v>6.6913</v>
      </c>
      <c r="AA212">
        <v>14.2401</v>
      </c>
      <c r="AB212">
        <v>2.7791000000000001</v>
      </c>
      <c r="AC212">
        <v>10.231</v>
      </c>
      <c r="AD212">
        <v>9.8829999999999991</v>
      </c>
      <c r="AE212">
        <v>29.749500000000001</v>
      </c>
      <c r="AF212">
        <v>18.852699999999999</v>
      </c>
      <c r="AG212">
        <v>27.608599999999999</v>
      </c>
      <c r="AH212">
        <v>7.3686999999999996</v>
      </c>
      <c r="AI212">
        <v>13.519500000000001</v>
      </c>
      <c r="AJ212">
        <v>4.1471999999999998</v>
      </c>
      <c r="AK212">
        <v>3.1735000000000002</v>
      </c>
      <c r="AL212">
        <v>108.578</v>
      </c>
      <c r="AM212">
        <v>12.0654</v>
      </c>
      <c r="AN212" t="s">
        <v>82</v>
      </c>
      <c r="AO212">
        <v>944.04349999999999</v>
      </c>
      <c r="AP212">
        <v>2.9247999999999998</v>
      </c>
      <c r="AQ212">
        <v>5.59</v>
      </c>
      <c r="AR212">
        <v>5.4690000000000003</v>
      </c>
      <c r="AS212" t="s">
        <v>82</v>
      </c>
      <c r="AT212">
        <v>92.477699999999999</v>
      </c>
      <c r="AU212">
        <v>1.9642999999999999</v>
      </c>
      <c r="AV212">
        <v>168.07490000000001</v>
      </c>
      <c r="AW212">
        <v>33.357399999999998</v>
      </c>
      <c r="AX212">
        <v>11.0403</v>
      </c>
      <c r="AY212">
        <v>13.3864</v>
      </c>
      <c r="AZ212" t="s">
        <v>82</v>
      </c>
      <c r="BA212">
        <v>2.3473000000000002</v>
      </c>
      <c r="BB212">
        <v>1.1389</v>
      </c>
      <c r="BC212">
        <v>0.98950000000000005</v>
      </c>
      <c r="BD212">
        <v>7.4646999999999997</v>
      </c>
      <c r="BE212">
        <v>17.846</v>
      </c>
      <c r="BF212">
        <v>7.3940000000000001</v>
      </c>
      <c r="BG212">
        <v>50.782699999999998</v>
      </c>
      <c r="BH212">
        <v>50.208500000000001</v>
      </c>
      <c r="BI212" t="s">
        <v>82</v>
      </c>
      <c r="BJ212">
        <v>80.221599999999995</v>
      </c>
      <c r="BK212" t="s">
        <v>82</v>
      </c>
      <c r="BL212">
        <v>23.6646</v>
      </c>
      <c r="BM212" t="s">
        <v>82</v>
      </c>
      <c r="BN212" t="s">
        <v>82</v>
      </c>
      <c r="BO212">
        <v>8.7594999999999992</v>
      </c>
      <c r="BP212">
        <v>8.1904000000000003</v>
      </c>
      <c r="BQ212" t="s">
        <v>82</v>
      </c>
      <c r="BR212">
        <v>35.896599999999999</v>
      </c>
      <c r="BS212">
        <v>2.9786999999999999</v>
      </c>
      <c r="BT212">
        <v>6.9579000000000004</v>
      </c>
      <c r="BU212">
        <v>57.910400000000003</v>
      </c>
      <c r="BV212">
        <v>22.643899999999999</v>
      </c>
      <c r="BW212">
        <v>2.8443999999999998</v>
      </c>
      <c r="BX212">
        <v>3.4014000000000002</v>
      </c>
      <c r="BY212">
        <v>34.968400000000003</v>
      </c>
      <c r="BZ212">
        <v>10.5885</v>
      </c>
      <c r="CA212">
        <v>32.729500000000002</v>
      </c>
      <c r="CB212">
        <v>5.3251999999999997</v>
      </c>
      <c r="CC212">
        <v>38.263800000000003</v>
      </c>
      <c r="CD212">
        <v>51.601700000000001</v>
      </c>
    </row>
    <row r="213" spans="1:82" x14ac:dyDescent="0.25">
      <c r="A213" s="1">
        <v>44407</v>
      </c>
      <c r="B213">
        <v>13.543900000000001</v>
      </c>
      <c r="C213">
        <v>44.290399999999998</v>
      </c>
      <c r="D213">
        <v>18.439</v>
      </c>
      <c r="E213">
        <v>4.5030999999999999</v>
      </c>
      <c r="F213">
        <v>4.8239000000000001</v>
      </c>
      <c r="G213">
        <v>27.213799999999999</v>
      </c>
      <c r="H213">
        <v>16.127300000000002</v>
      </c>
      <c r="I213">
        <v>3.7115</v>
      </c>
      <c r="J213">
        <v>6.4846000000000004</v>
      </c>
      <c r="K213">
        <v>6.8204000000000002</v>
      </c>
      <c r="L213">
        <v>7.5064000000000002</v>
      </c>
      <c r="M213">
        <v>13.462300000000001</v>
      </c>
      <c r="N213">
        <v>1.2343999999999999</v>
      </c>
      <c r="O213" t="s">
        <v>82</v>
      </c>
      <c r="P213">
        <v>4.1825000000000001</v>
      </c>
      <c r="Q213">
        <v>283.6062</v>
      </c>
      <c r="R213">
        <v>2.6291000000000002</v>
      </c>
      <c r="S213">
        <v>0.29649999999999999</v>
      </c>
      <c r="T213">
        <v>32.851100000000002</v>
      </c>
      <c r="U213">
        <v>4.1363000000000003</v>
      </c>
      <c r="V213">
        <v>3.0815000000000001</v>
      </c>
      <c r="W213">
        <v>19.256</v>
      </c>
      <c r="X213">
        <v>2.8098000000000001</v>
      </c>
      <c r="Y213">
        <v>4.3156999999999996</v>
      </c>
      <c r="Z213">
        <v>5.9593999999999996</v>
      </c>
      <c r="AA213">
        <v>11.9412</v>
      </c>
      <c r="AB213">
        <v>2.4826000000000001</v>
      </c>
      <c r="AC213">
        <v>9.2882999999999996</v>
      </c>
      <c r="AD213">
        <v>9.5749999999999993</v>
      </c>
      <c r="AE213">
        <v>29.749500000000001</v>
      </c>
      <c r="AF213">
        <v>18.275400000000001</v>
      </c>
      <c r="AG213">
        <v>25.3276</v>
      </c>
      <c r="AH213">
        <v>7.1904000000000003</v>
      </c>
      <c r="AI213">
        <v>12.184200000000001</v>
      </c>
      <c r="AJ213">
        <v>4.3139000000000003</v>
      </c>
      <c r="AK213">
        <v>3.2698999999999998</v>
      </c>
      <c r="AL213">
        <v>100.3823</v>
      </c>
      <c r="AM213">
        <v>12.5883</v>
      </c>
      <c r="AN213" t="s">
        <v>82</v>
      </c>
      <c r="AO213">
        <v>944.04349999999999</v>
      </c>
      <c r="AP213">
        <v>2.8694999999999999</v>
      </c>
      <c r="AQ213">
        <v>5.6001000000000003</v>
      </c>
      <c r="AR213">
        <v>5.5635000000000003</v>
      </c>
      <c r="AS213" t="s">
        <v>82</v>
      </c>
      <c r="AT213">
        <v>86.351500000000001</v>
      </c>
      <c r="AU213">
        <v>2.0125999999999999</v>
      </c>
      <c r="AV213">
        <v>163.8229</v>
      </c>
      <c r="AW213">
        <v>32.241399999999999</v>
      </c>
      <c r="AX213">
        <v>9.6949000000000005</v>
      </c>
      <c r="AY213">
        <v>13.3009</v>
      </c>
      <c r="AZ213" t="s">
        <v>82</v>
      </c>
      <c r="BA213">
        <v>1.8839999999999999</v>
      </c>
      <c r="BB213">
        <v>1.034</v>
      </c>
      <c r="BC213">
        <v>0.90480000000000005</v>
      </c>
      <c r="BD213">
        <v>6.7583000000000002</v>
      </c>
      <c r="BE213">
        <v>16.3444</v>
      </c>
      <c r="BF213">
        <v>7.2398999999999996</v>
      </c>
      <c r="BG213">
        <v>51.872</v>
      </c>
      <c r="BH213">
        <v>54.167499999999997</v>
      </c>
      <c r="BI213" t="s">
        <v>82</v>
      </c>
      <c r="BJ213">
        <v>80.186700000000002</v>
      </c>
      <c r="BK213" t="s">
        <v>82</v>
      </c>
      <c r="BL213">
        <v>22.980599999999999</v>
      </c>
      <c r="BM213" t="s">
        <v>82</v>
      </c>
      <c r="BN213" t="s">
        <v>82</v>
      </c>
      <c r="BO213">
        <v>8.4913000000000007</v>
      </c>
      <c r="BP213">
        <v>7.1817000000000002</v>
      </c>
      <c r="BQ213" t="s">
        <v>82</v>
      </c>
      <c r="BR213">
        <v>35.896599999999999</v>
      </c>
      <c r="BS213">
        <v>3.0674999999999999</v>
      </c>
      <c r="BT213">
        <v>6.8311000000000002</v>
      </c>
      <c r="BU213">
        <v>54.388100000000001</v>
      </c>
      <c r="BV213">
        <v>21.7697</v>
      </c>
      <c r="BW213">
        <v>3.0632999999999999</v>
      </c>
      <c r="BX213">
        <v>3.2665999999999999</v>
      </c>
      <c r="BY213">
        <v>45.453400000000002</v>
      </c>
      <c r="BZ213">
        <v>10.4826</v>
      </c>
      <c r="CA213">
        <v>31.0383</v>
      </c>
      <c r="CB213">
        <v>5.6546000000000003</v>
      </c>
      <c r="CC213">
        <v>40.558</v>
      </c>
      <c r="CD213">
        <v>44.405099999999997</v>
      </c>
    </row>
    <row r="214" spans="1:82" x14ac:dyDescent="0.25">
      <c r="A214" s="1">
        <v>44439</v>
      </c>
      <c r="B214">
        <v>13.9183</v>
      </c>
      <c r="C214">
        <v>39.337899999999998</v>
      </c>
      <c r="D214">
        <v>17.8795</v>
      </c>
      <c r="E214">
        <v>4.0289999999999999</v>
      </c>
      <c r="F214">
        <v>4.5099</v>
      </c>
      <c r="G214">
        <v>26.883099999999999</v>
      </c>
      <c r="H214">
        <v>14.8794</v>
      </c>
      <c r="I214">
        <v>3.6126999999999998</v>
      </c>
      <c r="J214">
        <v>6.2667999999999999</v>
      </c>
      <c r="K214">
        <v>6.2328000000000001</v>
      </c>
      <c r="L214">
        <v>6.9958999999999998</v>
      </c>
      <c r="M214">
        <v>13.077</v>
      </c>
      <c r="N214">
        <v>1.0539000000000001</v>
      </c>
      <c r="O214" t="s">
        <v>82</v>
      </c>
      <c r="P214">
        <v>4.7793000000000001</v>
      </c>
      <c r="Q214">
        <v>212.7645</v>
      </c>
      <c r="R214">
        <v>2.9748000000000001</v>
      </c>
      <c r="S214">
        <v>0.23799999999999999</v>
      </c>
      <c r="T214">
        <v>32.851100000000002</v>
      </c>
      <c r="U214">
        <v>4.7439999999999998</v>
      </c>
      <c r="V214">
        <v>3.1941999999999999</v>
      </c>
      <c r="W214">
        <v>16.618200000000002</v>
      </c>
      <c r="X214">
        <v>2.1536</v>
      </c>
      <c r="Y214">
        <v>4.3468999999999998</v>
      </c>
      <c r="Z214">
        <v>5.1360999999999999</v>
      </c>
      <c r="AA214">
        <v>10.7536</v>
      </c>
      <c r="AB214">
        <v>2.4076</v>
      </c>
      <c r="AC214">
        <v>9.2810000000000006</v>
      </c>
      <c r="AD214">
        <v>9.7256</v>
      </c>
      <c r="AE214">
        <v>29.749500000000001</v>
      </c>
      <c r="AF214">
        <v>17.398299999999999</v>
      </c>
      <c r="AG214">
        <v>26.6875</v>
      </c>
      <c r="AH214">
        <v>7.5617999999999999</v>
      </c>
      <c r="AI214">
        <v>12.4107</v>
      </c>
      <c r="AJ214">
        <v>4.0384000000000002</v>
      </c>
      <c r="AK214">
        <v>3.0276000000000001</v>
      </c>
      <c r="AL214">
        <v>103.8389</v>
      </c>
      <c r="AM214">
        <v>12.5601</v>
      </c>
      <c r="AN214" t="s">
        <v>82</v>
      </c>
      <c r="AO214">
        <v>944.04349999999999</v>
      </c>
      <c r="AP214">
        <v>2.9253</v>
      </c>
      <c r="AQ214">
        <v>5.8144</v>
      </c>
      <c r="AR214">
        <v>5.7031000000000001</v>
      </c>
      <c r="AS214" t="s">
        <v>82</v>
      </c>
      <c r="AT214">
        <v>79.577200000000005</v>
      </c>
      <c r="AU214">
        <v>2.1029</v>
      </c>
      <c r="AV214">
        <v>145.0549</v>
      </c>
      <c r="AW214">
        <v>30.3813</v>
      </c>
      <c r="AX214">
        <v>9.2554999999999996</v>
      </c>
      <c r="AY214">
        <v>12.0192</v>
      </c>
      <c r="AZ214" t="s">
        <v>82</v>
      </c>
      <c r="BA214">
        <v>1.7201</v>
      </c>
      <c r="BB214">
        <v>1.1107</v>
      </c>
      <c r="BC214">
        <v>0.96860000000000002</v>
      </c>
      <c r="BD214">
        <v>6.2419000000000002</v>
      </c>
      <c r="BE214">
        <v>17.553000000000001</v>
      </c>
      <c r="BF214">
        <v>8.0121000000000002</v>
      </c>
      <c r="BG214">
        <v>52.529600000000002</v>
      </c>
      <c r="BH214">
        <v>49.081099999999999</v>
      </c>
      <c r="BI214" t="s">
        <v>82</v>
      </c>
      <c r="BJ214">
        <v>79.977599999999995</v>
      </c>
      <c r="BK214" t="s">
        <v>82</v>
      </c>
      <c r="BL214">
        <v>20.506900000000002</v>
      </c>
      <c r="BM214" t="s">
        <v>82</v>
      </c>
      <c r="BN214" t="s">
        <v>82</v>
      </c>
      <c r="BO214">
        <v>8.6516999999999999</v>
      </c>
      <c r="BP214">
        <v>6.5019</v>
      </c>
      <c r="BQ214" t="s">
        <v>82</v>
      </c>
      <c r="BR214">
        <v>35.896599999999999</v>
      </c>
      <c r="BS214">
        <v>3.0602</v>
      </c>
      <c r="BT214">
        <v>7.5190999999999999</v>
      </c>
      <c r="BU214">
        <v>61.058500000000002</v>
      </c>
      <c r="BV214">
        <v>18.014600000000002</v>
      </c>
      <c r="BW214">
        <v>2.7534999999999998</v>
      </c>
      <c r="BX214">
        <v>2.9638</v>
      </c>
      <c r="BY214">
        <v>37.568100000000001</v>
      </c>
      <c r="BZ214">
        <v>11.1236</v>
      </c>
      <c r="CA214">
        <v>33.027999999999999</v>
      </c>
      <c r="CB214">
        <v>5.4269999999999996</v>
      </c>
      <c r="CC214">
        <v>40.567300000000003</v>
      </c>
      <c r="CD214">
        <v>40.209699999999998</v>
      </c>
    </row>
    <row r="215" spans="1:82" x14ac:dyDescent="0.25">
      <c r="A215" s="1">
        <v>44469</v>
      </c>
      <c r="B215">
        <v>11.4499</v>
      </c>
      <c r="C215">
        <v>27.7105</v>
      </c>
      <c r="D215">
        <v>14.4048</v>
      </c>
      <c r="E215">
        <v>2.8696999999999999</v>
      </c>
      <c r="F215">
        <v>5.8346</v>
      </c>
      <c r="G215">
        <v>21.308499999999999</v>
      </c>
      <c r="H215">
        <v>13.550800000000001</v>
      </c>
      <c r="I215">
        <v>3.1532</v>
      </c>
      <c r="J215">
        <v>5.0331000000000001</v>
      </c>
      <c r="K215">
        <v>6.7378</v>
      </c>
      <c r="L215">
        <v>8.6103000000000005</v>
      </c>
      <c r="M215">
        <v>10.4</v>
      </c>
      <c r="N215">
        <v>0.91669999999999996</v>
      </c>
      <c r="O215" t="s">
        <v>82</v>
      </c>
      <c r="P215">
        <v>2.8102999999999998</v>
      </c>
      <c r="Q215">
        <v>7.1752000000000002</v>
      </c>
      <c r="R215">
        <v>3.1831999999999998</v>
      </c>
      <c r="S215">
        <v>0.41399999999999998</v>
      </c>
      <c r="T215">
        <v>32.851100000000002</v>
      </c>
      <c r="U215">
        <v>4.5674000000000001</v>
      </c>
      <c r="V215">
        <v>2.7294999999999998</v>
      </c>
      <c r="W215">
        <v>7.5514000000000001</v>
      </c>
      <c r="X215">
        <v>1.7667999999999999</v>
      </c>
      <c r="Y215">
        <v>6.1855000000000002</v>
      </c>
      <c r="Z215">
        <v>5.1025999999999998</v>
      </c>
      <c r="AA215">
        <v>9.0902999999999992</v>
      </c>
      <c r="AB215">
        <v>4.7511999999999999</v>
      </c>
      <c r="AC215">
        <v>7.29</v>
      </c>
      <c r="AD215">
        <v>9.1278000000000006</v>
      </c>
      <c r="AE215">
        <v>29.749500000000001</v>
      </c>
      <c r="AF215">
        <v>14.406599999999999</v>
      </c>
      <c r="AG215">
        <v>27.1523</v>
      </c>
      <c r="AH215">
        <v>6.0744999999999996</v>
      </c>
      <c r="AI215">
        <v>12.624499999999999</v>
      </c>
      <c r="AJ215">
        <v>2.4756999999999998</v>
      </c>
      <c r="AK215">
        <v>1.9137</v>
      </c>
      <c r="AL215">
        <v>158.4905</v>
      </c>
      <c r="AM215">
        <v>10.6234</v>
      </c>
      <c r="AN215" t="s">
        <v>82</v>
      </c>
      <c r="AO215">
        <v>944.04349999999999</v>
      </c>
      <c r="AP215">
        <v>2.9735</v>
      </c>
      <c r="AQ215">
        <v>5.3364000000000003</v>
      </c>
      <c r="AR215">
        <v>5.8209999999999997</v>
      </c>
      <c r="AS215" t="s">
        <v>82</v>
      </c>
      <c r="AT215">
        <v>41.607300000000002</v>
      </c>
      <c r="AU215">
        <v>2.2244999999999999</v>
      </c>
      <c r="AV215">
        <v>125.5412</v>
      </c>
      <c r="AW215">
        <v>26.492000000000001</v>
      </c>
      <c r="AX215">
        <v>8.0221</v>
      </c>
      <c r="AY215">
        <v>23.899100000000001</v>
      </c>
      <c r="AZ215" t="s">
        <v>82</v>
      </c>
      <c r="BA215">
        <v>1.5649</v>
      </c>
      <c r="BB215">
        <v>0.8488</v>
      </c>
      <c r="BC215">
        <v>0.73529999999999995</v>
      </c>
      <c r="BD215">
        <v>4.1026999999999996</v>
      </c>
      <c r="BE215">
        <v>18.2379</v>
      </c>
      <c r="BF215">
        <v>8.5846</v>
      </c>
      <c r="BG215">
        <v>48.026899999999998</v>
      </c>
      <c r="BH215">
        <v>54.691600000000001</v>
      </c>
      <c r="BI215">
        <v>8.0500000000000007</v>
      </c>
      <c r="BJ215">
        <v>81.277000000000001</v>
      </c>
      <c r="BK215" t="s">
        <v>82</v>
      </c>
      <c r="BL215">
        <v>16.701799999999999</v>
      </c>
      <c r="BM215" t="s">
        <v>82</v>
      </c>
      <c r="BN215" t="s">
        <v>82</v>
      </c>
      <c r="BO215">
        <v>9.0672999999999995</v>
      </c>
      <c r="BP215">
        <v>6.2986000000000004</v>
      </c>
      <c r="BQ215" t="s">
        <v>82</v>
      </c>
      <c r="BR215">
        <v>35.896599999999999</v>
      </c>
      <c r="BS215">
        <v>3.0303</v>
      </c>
      <c r="BT215">
        <v>6.8312999999999997</v>
      </c>
      <c r="BU215">
        <v>53.122199999999999</v>
      </c>
      <c r="BV215">
        <v>21.739599999999999</v>
      </c>
      <c r="BW215">
        <v>2.0846</v>
      </c>
      <c r="BX215">
        <v>2.415</v>
      </c>
      <c r="BY215">
        <v>29.622900000000001</v>
      </c>
      <c r="BZ215">
        <v>10.657</v>
      </c>
      <c r="CA215">
        <v>23.804200000000002</v>
      </c>
      <c r="CB215">
        <v>4.4785000000000004</v>
      </c>
      <c r="CC215">
        <v>43.025599999999997</v>
      </c>
      <c r="CD215">
        <v>48.811199999999999</v>
      </c>
    </row>
    <row r="216" spans="1:82" x14ac:dyDescent="0.25">
      <c r="A216" s="1">
        <v>44498</v>
      </c>
      <c r="B216">
        <v>12.714700000000001</v>
      </c>
      <c r="C216">
        <v>23.392900000000001</v>
      </c>
      <c r="D216">
        <v>11.5961</v>
      </c>
      <c r="E216">
        <v>3.0979999999999999</v>
      </c>
      <c r="F216">
        <v>5.1254999999999997</v>
      </c>
      <c r="G216">
        <v>19.001999999999999</v>
      </c>
      <c r="H216">
        <v>12.667999999999999</v>
      </c>
      <c r="I216">
        <v>3.1095999999999999</v>
      </c>
      <c r="J216">
        <v>4.7953000000000001</v>
      </c>
      <c r="K216">
        <v>7.4604999999999997</v>
      </c>
      <c r="L216">
        <v>8.0252999999999997</v>
      </c>
      <c r="M216">
        <v>9.3210999999999995</v>
      </c>
      <c r="N216">
        <v>0.85340000000000005</v>
      </c>
      <c r="O216" t="s">
        <v>82</v>
      </c>
      <c r="P216">
        <v>2.5792000000000002</v>
      </c>
      <c r="Q216">
        <v>6.0308000000000002</v>
      </c>
      <c r="R216">
        <v>2.9222999999999999</v>
      </c>
      <c r="S216">
        <v>0.34250000000000003</v>
      </c>
      <c r="T216">
        <v>32.851100000000002</v>
      </c>
      <c r="U216">
        <v>4.4622999999999999</v>
      </c>
      <c r="V216">
        <v>2.3818000000000001</v>
      </c>
      <c r="W216">
        <v>6.5030999999999999</v>
      </c>
      <c r="X216">
        <v>1.4009</v>
      </c>
      <c r="Y216">
        <v>6.1003999999999996</v>
      </c>
      <c r="Z216">
        <v>4.7698999999999998</v>
      </c>
      <c r="AA216">
        <v>9.6179000000000006</v>
      </c>
      <c r="AB216">
        <v>3.7191000000000001</v>
      </c>
      <c r="AC216">
        <v>6.0899000000000001</v>
      </c>
      <c r="AD216">
        <v>9.4811999999999994</v>
      </c>
      <c r="AE216">
        <v>29.749500000000001</v>
      </c>
      <c r="AF216">
        <v>12.596</v>
      </c>
      <c r="AG216">
        <v>24.499500000000001</v>
      </c>
      <c r="AH216">
        <v>5.4827000000000004</v>
      </c>
      <c r="AI216">
        <v>10.7468</v>
      </c>
      <c r="AJ216">
        <v>2.4575</v>
      </c>
      <c r="AK216">
        <v>1.9276</v>
      </c>
      <c r="AL216">
        <v>134.58279999999999</v>
      </c>
      <c r="AM216">
        <v>9.2748000000000008</v>
      </c>
      <c r="AN216" t="s">
        <v>82</v>
      </c>
      <c r="AO216">
        <v>944.04349999999999</v>
      </c>
      <c r="AP216">
        <v>2.9735</v>
      </c>
      <c r="AQ216">
        <v>4.91</v>
      </c>
      <c r="AR216">
        <v>5.6908000000000003</v>
      </c>
      <c r="AS216" t="s">
        <v>82</v>
      </c>
      <c r="AT216">
        <v>38.96</v>
      </c>
      <c r="AU216">
        <v>2.2974000000000001</v>
      </c>
      <c r="AV216">
        <v>94.6374</v>
      </c>
      <c r="AW216">
        <v>25.880600000000001</v>
      </c>
      <c r="AX216">
        <v>6.6253000000000002</v>
      </c>
      <c r="AY216">
        <v>23.258600000000001</v>
      </c>
      <c r="AZ216" t="s">
        <v>82</v>
      </c>
      <c r="BA216">
        <v>1.5521</v>
      </c>
      <c r="BB216">
        <v>0.83430000000000004</v>
      </c>
      <c r="BC216">
        <v>0.73580000000000001</v>
      </c>
      <c r="BD216">
        <v>3.6516000000000002</v>
      </c>
      <c r="BE216">
        <v>17.108000000000001</v>
      </c>
      <c r="BF216">
        <v>8.1020000000000003</v>
      </c>
      <c r="BG216">
        <v>47.780299999999997</v>
      </c>
      <c r="BH216">
        <v>52.085700000000003</v>
      </c>
      <c r="BI216">
        <v>7.7046999999999999</v>
      </c>
      <c r="BJ216">
        <v>70.613200000000006</v>
      </c>
      <c r="BK216" t="s">
        <v>82</v>
      </c>
      <c r="BL216">
        <v>13.8901</v>
      </c>
      <c r="BM216" t="s">
        <v>82</v>
      </c>
      <c r="BN216" t="s">
        <v>82</v>
      </c>
      <c r="BO216">
        <v>8.2750000000000004</v>
      </c>
      <c r="BP216">
        <v>6.0195999999999996</v>
      </c>
      <c r="BQ216" t="s">
        <v>82</v>
      </c>
      <c r="BR216">
        <v>35.896599999999999</v>
      </c>
      <c r="BS216">
        <v>3.0996999999999999</v>
      </c>
      <c r="BT216">
        <v>6.5232000000000001</v>
      </c>
      <c r="BU216">
        <v>48.207299999999996</v>
      </c>
      <c r="BV216">
        <v>19.247</v>
      </c>
      <c r="BW216">
        <v>1.7135</v>
      </c>
      <c r="BX216">
        <v>2.2684000000000002</v>
      </c>
      <c r="BY216">
        <v>22.45</v>
      </c>
      <c r="BZ216">
        <v>11.4108</v>
      </c>
      <c r="CA216">
        <v>20.917400000000001</v>
      </c>
      <c r="CB216">
        <v>3.9998999999999998</v>
      </c>
      <c r="CC216">
        <v>40.170200000000001</v>
      </c>
      <c r="CD216">
        <v>42.8536</v>
      </c>
    </row>
    <row r="217" spans="1:82" x14ac:dyDescent="0.25">
      <c r="A217" s="1">
        <v>44530</v>
      </c>
      <c r="B217">
        <v>12.018700000000001</v>
      </c>
      <c r="C217">
        <v>25.0761</v>
      </c>
      <c r="D217">
        <v>9.6697000000000006</v>
      </c>
      <c r="E217">
        <v>2.9361999999999999</v>
      </c>
      <c r="F217">
        <v>4.9436999999999998</v>
      </c>
      <c r="G217">
        <v>17.268999999999998</v>
      </c>
      <c r="H217">
        <v>11.8171</v>
      </c>
      <c r="I217">
        <v>3.5219999999999998</v>
      </c>
      <c r="J217">
        <v>4.8056999999999999</v>
      </c>
      <c r="K217">
        <v>7.0518999999999998</v>
      </c>
      <c r="L217">
        <v>7.3175999999999997</v>
      </c>
      <c r="M217">
        <v>8.6555999999999997</v>
      </c>
      <c r="N217">
        <v>0.87250000000000005</v>
      </c>
      <c r="O217" t="s">
        <v>82</v>
      </c>
      <c r="P217">
        <v>2.3702999999999999</v>
      </c>
      <c r="Q217">
        <v>6.4287999999999998</v>
      </c>
      <c r="R217">
        <v>2.9813000000000001</v>
      </c>
      <c r="S217">
        <v>0.38800000000000001</v>
      </c>
      <c r="T217">
        <v>32.851100000000002</v>
      </c>
      <c r="U217">
        <v>4.4775</v>
      </c>
      <c r="V217">
        <v>2.4613999999999998</v>
      </c>
      <c r="W217">
        <v>6.9828999999999999</v>
      </c>
      <c r="X217">
        <v>1.3381000000000001</v>
      </c>
      <c r="Y217">
        <v>5.7462999999999997</v>
      </c>
      <c r="Z217">
        <v>4.7629000000000001</v>
      </c>
      <c r="AA217">
        <v>9.2859999999999996</v>
      </c>
      <c r="AB217">
        <v>3.5897999999999999</v>
      </c>
      <c r="AC217">
        <v>6.4984999999999999</v>
      </c>
      <c r="AD217">
        <v>9.3886000000000003</v>
      </c>
      <c r="AE217">
        <v>29.749500000000001</v>
      </c>
      <c r="AF217">
        <v>12.202299999999999</v>
      </c>
      <c r="AG217">
        <v>28.129300000000001</v>
      </c>
      <c r="AH217">
        <v>5.4084000000000003</v>
      </c>
      <c r="AI217">
        <v>9.9705999999999992</v>
      </c>
      <c r="AJ217">
        <v>2.5238</v>
      </c>
      <c r="AK217">
        <v>1.8974</v>
      </c>
      <c r="AL217">
        <v>127.23560000000001</v>
      </c>
      <c r="AM217">
        <v>8.9641000000000002</v>
      </c>
      <c r="AN217" t="s">
        <v>82</v>
      </c>
      <c r="AO217">
        <v>944.04349999999999</v>
      </c>
      <c r="AP217">
        <v>3.0070999999999999</v>
      </c>
      <c r="AQ217">
        <v>4.7054</v>
      </c>
      <c r="AR217">
        <v>5.5335999999999999</v>
      </c>
      <c r="AS217" t="s">
        <v>82</v>
      </c>
      <c r="AT217">
        <v>37.829799999999999</v>
      </c>
      <c r="AU217">
        <v>2.0432999999999999</v>
      </c>
      <c r="AV217">
        <v>68.286000000000001</v>
      </c>
      <c r="AW217">
        <v>27.873200000000001</v>
      </c>
      <c r="AX217">
        <v>7.2389000000000001</v>
      </c>
      <c r="AY217">
        <v>24.614999999999998</v>
      </c>
      <c r="AZ217" t="s">
        <v>82</v>
      </c>
      <c r="BA217">
        <v>1.3617999999999999</v>
      </c>
      <c r="BB217">
        <v>0.90880000000000005</v>
      </c>
      <c r="BC217">
        <v>0.79469999999999996</v>
      </c>
      <c r="BD217">
        <v>3.6234000000000002</v>
      </c>
      <c r="BE217">
        <v>14.79</v>
      </c>
      <c r="BF217">
        <v>7.82</v>
      </c>
      <c r="BG217">
        <v>46.204500000000003</v>
      </c>
      <c r="BH217">
        <v>57.232399999999998</v>
      </c>
      <c r="BI217">
        <v>6.2046999999999999</v>
      </c>
      <c r="BJ217">
        <v>60.045200000000001</v>
      </c>
      <c r="BK217" t="s">
        <v>82</v>
      </c>
      <c r="BL217">
        <v>15.6715</v>
      </c>
      <c r="BM217" t="s">
        <v>82</v>
      </c>
      <c r="BN217" t="s">
        <v>82</v>
      </c>
      <c r="BO217">
        <v>7.9177</v>
      </c>
      <c r="BP217">
        <v>5.3013000000000003</v>
      </c>
      <c r="BQ217" t="s">
        <v>82</v>
      </c>
      <c r="BR217">
        <v>35.896599999999999</v>
      </c>
      <c r="BS217">
        <v>3.0464000000000002</v>
      </c>
      <c r="BT217">
        <v>8.0231999999999992</v>
      </c>
      <c r="BU217">
        <v>46.632800000000003</v>
      </c>
      <c r="BV217">
        <v>21.282399999999999</v>
      </c>
      <c r="BW217">
        <v>1.7574000000000001</v>
      </c>
      <c r="BX217">
        <v>2.2158000000000002</v>
      </c>
      <c r="BY217">
        <v>22.152799999999999</v>
      </c>
      <c r="BZ217">
        <v>12.6066</v>
      </c>
      <c r="CA217">
        <v>19.764299999999999</v>
      </c>
      <c r="CB217">
        <v>4.1486000000000001</v>
      </c>
      <c r="CC217">
        <v>34.991500000000002</v>
      </c>
      <c r="CD217">
        <v>44.846299999999999</v>
      </c>
    </row>
    <row r="218" spans="1:82" x14ac:dyDescent="0.25">
      <c r="A218" s="1">
        <v>44561</v>
      </c>
      <c r="B218">
        <v>14.9992</v>
      </c>
      <c r="C218">
        <v>15.832100000000001</v>
      </c>
      <c r="D218">
        <v>10.5909</v>
      </c>
      <c r="E218">
        <v>18.674800000000001</v>
      </c>
      <c r="F218">
        <v>6.1844999999999999</v>
      </c>
      <c r="G218">
        <v>18.6083</v>
      </c>
      <c r="H218">
        <v>11.9969</v>
      </c>
      <c r="I218">
        <v>2.8582999999999998</v>
      </c>
      <c r="J218">
        <v>5.1258999999999997</v>
      </c>
      <c r="K218">
        <v>6.4557000000000002</v>
      </c>
      <c r="L218">
        <v>8.8086000000000002</v>
      </c>
      <c r="M218">
        <v>8.3640000000000008</v>
      </c>
      <c r="N218">
        <v>0.71619999999999995</v>
      </c>
      <c r="O218" t="s">
        <v>82</v>
      </c>
      <c r="P218">
        <v>3.1537999999999999</v>
      </c>
      <c r="Q218">
        <v>5.2746000000000004</v>
      </c>
      <c r="R218">
        <v>3.411</v>
      </c>
      <c r="S218">
        <v>3.2553999999999998</v>
      </c>
      <c r="T218">
        <v>32.851100000000002</v>
      </c>
      <c r="U218">
        <v>4.3480999999999996</v>
      </c>
      <c r="V218">
        <v>4.6654999999999998</v>
      </c>
      <c r="W218">
        <v>6.5834999999999999</v>
      </c>
      <c r="X218">
        <v>1.8895</v>
      </c>
      <c r="Y218">
        <v>5.9649000000000001</v>
      </c>
      <c r="Z218">
        <v>4.4672999999999998</v>
      </c>
      <c r="AA218">
        <v>8.9844000000000008</v>
      </c>
      <c r="AB218">
        <v>4.3642000000000003</v>
      </c>
      <c r="AC218">
        <v>7.8734999999999999</v>
      </c>
      <c r="AD218">
        <v>15.090199999999999</v>
      </c>
      <c r="AE218">
        <v>29.749500000000001</v>
      </c>
      <c r="AF218">
        <v>14.3346</v>
      </c>
      <c r="AG218">
        <v>24.799800000000001</v>
      </c>
      <c r="AH218">
        <v>5.3411999999999997</v>
      </c>
      <c r="AI218">
        <v>12.3226</v>
      </c>
      <c r="AJ218">
        <v>2.2368999999999999</v>
      </c>
      <c r="AK218">
        <v>1.7128000000000001</v>
      </c>
      <c r="AL218">
        <v>79.939599999999999</v>
      </c>
      <c r="AM218">
        <v>9.2134</v>
      </c>
      <c r="AN218" t="s">
        <v>82</v>
      </c>
      <c r="AO218">
        <v>944.04349999999999</v>
      </c>
      <c r="AP218">
        <v>3.9277000000000002</v>
      </c>
      <c r="AQ218">
        <v>4.6089000000000002</v>
      </c>
      <c r="AR218">
        <v>5.6494</v>
      </c>
      <c r="AS218" t="s">
        <v>82</v>
      </c>
      <c r="AT218">
        <v>31.9557</v>
      </c>
      <c r="AU218">
        <v>2.2136999999999998</v>
      </c>
      <c r="AV218">
        <v>77.789500000000004</v>
      </c>
      <c r="AW218">
        <v>28.621700000000001</v>
      </c>
      <c r="AX218">
        <v>6.9114000000000004</v>
      </c>
      <c r="AY218">
        <v>20.5396</v>
      </c>
      <c r="AZ218" t="s">
        <v>82</v>
      </c>
      <c r="BA218">
        <v>1.3252999999999999</v>
      </c>
      <c r="BB218">
        <v>1.3126</v>
      </c>
      <c r="BC218">
        <v>1.0926</v>
      </c>
      <c r="BD218">
        <v>5.1881000000000004</v>
      </c>
      <c r="BE218">
        <v>13.0562</v>
      </c>
      <c r="BF218">
        <v>8.5258000000000003</v>
      </c>
      <c r="BG218">
        <v>49.719000000000001</v>
      </c>
      <c r="BH218">
        <v>205.92400000000001</v>
      </c>
      <c r="BI218">
        <v>8.3460000000000001</v>
      </c>
      <c r="BJ218">
        <v>47.764800000000001</v>
      </c>
      <c r="BK218">
        <v>17.9956</v>
      </c>
      <c r="BL218">
        <v>15.970700000000001</v>
      </c>
      <c r="BM218" t="s">
        <v>82</v>
      </c>
      <c r="BN218" t="s">
        <v>82</v>
      </c>
      <c r="BO218">
        <v>10.5276</v>
      </c>
      <c r="BP218">
        <v>6.5713999999999997</v>
      </c>
      <c r="BQ218" t="s">
        <v>82</v>
      </c>
      <c r="BR218">
        <v>8.2093000000000007</v>
      </c>
      <c r="BS218">
        <v>3.6760999999999999</v>
      </c>
      <c r="BT218">
        <v>7.7789000000000001</v>
      </c>
      <c r="BU218">
        <v>40.673299999999998</v>
      </c>
      <c r="BV218">
        <v>16.713000000000001</v>
      </c>
      <c r="BW218">
        <v>1.7994000000000001</v>
      </c>
      <c r="BX218">
        <v>1.8757999999999999</v>
      </c>
      <c r="BY218">
        <v>22.4863</v>
      </c>
      <c r="BZ218">
        <v>9.7280999999999995</v>
      </c>
      <c r="CA218">
        <v>18.385899999999999</v>
      </c>
      <c r="CB218">
        <v>7.5012999999999996</v>
      </c>
      <c r="CC218">
        <v>34.522300000000001</v>
      </c>
      <c r="CD218">
        <v>34.624600000000001</v>
      </c>
    </row>
    <row r="219" spans="1:82" x14ac:dyDescent="0.25">
      <c r="A219" s="1">
        <v>44592</v>
      </c>
      <c r="B219">
        <v>14.561500000000001</v>
      </c>
      <c r="C219">
        <v>16.570399999999999</v>
      </c>
      <c r="D219">
        <v>10.2395</v>
      </c>
      <c r="E219">
        <v>19.914100000000001</v>
      </c>
      <c r="F219">
        <v>6.5326000000000004</v>
      </c>
      <c r="G219">
        <v>19.825099999999999</v>
      </c>
      <c r="H219">
        <v>15.815300000000001</v>
      </c>
      <c r="I219">
        <v>3.2357</v>
      </c>
      <c r="J219">
        <v>5.9584999999999999</v>
      </c>
      <c r="K219">
        <v>7.1992000000000003</v>
      </c>
      <c r="L219">
        <v>7.9276999999999997</v>
      </c>
      <c r="M219">
        <v>9.7027000000000001</v>
      </c>
      <c r="N219">
        <v>0.76900000000000002</v>
      </c>
      <c r="O219" t="s">
        <v>82</v>
      </c>
      <c r="P219">
        <v>2.6907999999999999</v>
      </c>
      <c r="Q219">
        <v>5.6433999999999997</v>
      </c>
      <c r="R219">
        <v>3.4161999999999999</v>
      </c>
      <c r="S219">
        <v>3.3713000000000002</v>
      </c>
      <c r="T219">
        <v>32.851100000000002</v>
      </c>
      <c r="U219">
        <v>4.6885000000000003</v>
      </c>
      <c r="V219">
        <v>4.9192</v>
      </c>
      <c r="W219">
        <v>7.2148000000000003</v>
      </c>
      <c r="X219">
        <v>1.9464999999999999</v>
      </c>
      <c r="Y219">
        <v>6.1714000000000002</v>
      </c>
      <c r="Z219">
        <v>5.2523</v>
      </c>
      <c r="AA219">
        <v>9.6722000000000001</v>
      </c>
      <c r="AB219">
        <v>4.8342999999999998</v>
      </c>
      <c r="AC219">
        <v>8.5177999999999994</v>
      </c>
      <c r="AD219">
        <v>15.989800000000001</v>
      </c>
      <c r="AE219">
        <v>29.749500000000001</v>
      </c>
      <c r="AF219">
        <v>13.382400000000001</v>
      </c>
      <c r="AG219">
        <v>25.670200000000001</v>
      </c>
      <c r="AH219">
        <v>5.4238999999999997</v>
      </c>
      <c r="AI219">
        <v>13.850099999999999</v>
      </c>
      <c r="AJ219">
        <v>2.2845</v>
      </c>
      <c r="AK219">
        <v>1.7414000000000001</v>
      </c>
      <c r="AL219">
        <v>97.498599999999996</v>
      </c>
      <c r="AM219">
        <v>10.138999999999999</v>
      </c>
      <c r="AN219" t="s">
        <v>82</v>
      </c>
      <c r="AO219">
        <v>944.04349999999999</v>
      </c>
      <c r="AP219">
        <v>3.9035000000000002</v>
      </c>
      <c r="AQ219">
        <v>5.3327999999999998</v>
      </c>
      <c r="AR219">
        <v>6.8361999999999998</v>
      </c>
      <c r="AS219" t="s">
        <v>82</v>
      </c>
      <c r="AT219">
        <v>36.767400000000002</v>
      </c>
      <c r="AU219">
        <v>2.2547999999999999</v>
      </c>
      <c r="AV219">
        <v>75.419200000000004</v>
      </c>
      <c r="AW219">
        <v>32.103700000000003</v>
      </c>
      <c r="AX219">
        <v>7.7234999999999996</v>
      </c>
      <c r="AY219">
        <v>23.5899</v>
      </c>
      <c r="AZ219" t="s">
        <v>82</v>
      </c>
      <c r="BA219">
        <v>1.3252999999999999</v>
      </c>
      <c r="BB219">
        <v>1.508</v>
      </c>
      <c r="BC219">
        <v>1.2423999999999999</v>
      </c>
      <c r="BD219">
        <v>5.8174000000000001</v>
      </c>
      <c r="BE219">
        <v>15.1091</v>
      </c>
      <c r="BF219">
        <v>8.0815000000000001</v>
      </c>
      <c r="BG219">
        <v>47.386499999999998</v>
      </c>
      <c r="BH219">
        <v>181.11109999999999</v>
      </c>
      <c r="BI219">
        <v>8.3389000000000006</v>
      </c>
      <c r="BJ219">
        <v>47.221499999999999</v>
      </c>
      <c r="BK219">
        <v>19.631599999999999</v>
      </c>
      <c r="BL219">
        <v>17.658100000000001</v>
      </c>
      <c r="BM219" t="s">
        <v>82</v>
      </c>
      <c r="BN219" t="s">
        <v>82</v>
      </c>
      <c r="BO219">
        <v>9.7888000000000002</v>
      </c>
      <c r="BP219">
        <v>7.3810000000000002</v>
      </c>
      <c r="BQ219" t="s">
        <v>82</v>
      </c>
      <c r="BR219">
        <v>8.1814999999999998</v>
      </c>
      <c r="BS219">
        <v>3.8580000000000001</v>
      </c>
      <c r="BT219">
        <v>7.8498999999999999</v>
      </c>
      <c r="BU219">
        <v>41.283999999999999</v>
      </c>
      <c r="BV219">
        <v>17.368200000000002</v>
      </c>
      <c r="BW219">
        <v>1.8956</v>
      </c>
      <c r="BX219">
        <v>1.9459</v>
      </c>
      <c r="BY219">
        <v>23.049399999999999</v>
      </c>
      <c r="BZ219">
        <v>10.0289</v>
      </c>
      <c r="CA219">
        <v>19.007400000000001</v>
      </c>
      <c r="CB219">
        <v>8.0271000000000008</v>
      </c>
      <c r="CC219">
        <v>33.663899999999998</v>
      </c>
      <c r="CD219">
        <v>37.234900000000003</v>
      </c>
    </row>
    <row r="220" spans="1:82" x14ac:dyDescent="0.25">
      <c r="A220" s="1">
        <v>44620</v>
      </c>
      <c r="B220">
        <v>14.7852</v>
      </c>
      <c r="C220">
        <v>16.248799999999999</v>
      </c>
      <c r="D220">
        <v>10.999499999999999</v>
      </c>
      <c r="E220">
        <v>19.3963</v>
      </c>
      <c r="F220">
        <v>6.4363000000000001</v>
      </c>
      <c r="G220">
        <v>19.686900000000001</v>
      </c>
      <c r="H220">
        <v>15.772</v>
      </c>
      <c r="I220">
        <v>3.4883999999999999</v>
      </c>
      <c r="J220">
        <v>5.4119999999999999</v>
      </c>
      <c r="K220">
        <v>7.4485999999999999</v>
      </c>
      <c r="L220">
        <v>8.9831000000000003</v>
      </c>
      <c r="M220">
        <v>10.312900000000001</v>
      </c>
      <c r="N220">
        <v>0.86329999999999996</v>
      </c>
      <c r="O220" t="s">
        <v>82</v>
      </c>
      <c r="P220">
        <v>2.6120000000000001</v>
      </c>
      <c r="Q220">
        <v>4.4340999999999999</v>
      </c>
      <c r="R220">
        <v>3.3302999999999998</v>
      </c>
      <c r="S220">
        <v>2.9946000000000002</v>
      </c>
      <c r="T220">
        <v>32.851100000000002</v>
      </c>
      <c r="U220">
        <v>4.9039999999999999</v>
      </c>
      <c r="V220">
        <v>4.7178000000000004</v>
      </c>
      <c r="W220">
        <v>6.4074</v>
      </c>
      <c r="X220">
        <v>1.913</v>
      </c>
      <c r="Y220">
        <v>6.6547999999999998</v>
      </c>
      <c r="Z220">
        <v>4.8120000000000003</v>
      </c>
      <c r="AA220">
        <v>8.9413999999999998</v>
      </c>
      <c r="AB220">
        <v>4.1981999999999999</v>
      </c>
      <c r="AC220">
        <v>7.5389999999999997</v>
      </c>
      <c r="AD220">
        <v>15.968500000000001</v>
      </c>
      <c r="AE220">
        <v>29.749500000000001</v>
      </c>
      <c r="AF220">
        <v>13.6457</v>
      </c>
      <c r="AG220">
        <v>25.928899999999999</v>
      </c>
      <c r="AH220">
        <v>6.0404999999999998</v>
      </c>
      <c r="AI220">
        <v>12.302099999999999</v>
      </c>
      <c r="AJ220">
        <v>2.0891999999999999</v>
      </c>
      <c r="AK220">
        <v>1.5668</v>
      </c>
      <c r="AL220">
        <v>93.416899999999998</v>
      </c>
      <c r="AM220">
        <v>10.917899999999999</v>
      </c>
      <c r="AN220" t="s">
        <v>82</v>
      </c>
      <c r="AO220">
        <v>944.04349999999999</v>
      </c>
      <c r="AP220">
        <v>3.9470999999999998</v>
      </c>
      <c r="AQ220">
        <v>5.2438000000000002</v>
      </c>
      <c r="AR220">
        <v>6.8825000000000003</v>
      </c>
      <c r="AS220" t="s">
        <v>82</v>
      </c>
      <c r="AT220">
        <v>33.106299999999997</v>
      </c>
      <c r="AU220">
        <v>2.2237</v>
      </c>
      <c r="AV220">
        <v>64.752700000000004</v>
      </c>
      <c r="AW220">
        <v>29.041499999999999</v>
      </c>
      <c r="AX220">
        <v>6.8826000000000001</v>
      </c>
      <c r="AY220">
        <v>24.237200000000001</v>
      </c>
      <c r="AZ220" t="s">
        <v>82</v>
      </c>
      <c r="BA220">
        <v>1.3252999999999999</v>
      </c>
      <c r="BB220">
        <v>1.5550999999999999</v>
      </c>
      <c r="BC220">
        <v>1.3058000000000001</v>
      </c>
      <c r="BD220">
        <v>4.9329000000000001</v>
      </c>
      <c r="BE220">
        <v>16.309200000000001</v>
      </c>
      <c r="BF220">
        <v>8.5502000000000002</v>
      </c>
      <c r="BG220">
        <v>47.795699999999997</v>
      </c>
      <c r="BH220">
        <v>179.71969999999999</v>
      </c>
      <c r="BI220">
        <v>7.4165999999999999</v>
      </c>
      <c r="BJ220">
        <v>54.338799999999999</v>
      </c>
      <c r="BK220">
        <v>19.881799999999998</v>
      </c>
      <c r="BL220">
        <v>17.332699999999999</v>
      </c>
      <c r="BM220" t="s">
        <v>82</v>
      </c>
      <c r="BN220" t="s">
        <v>82</v>
      </c>
      <c r="BO220">
        <v>10.8499</v>
      </c>
      <c r="BP220">
        <v>7.0583999999999998</v>
      </c>
      <c r="BQ220" t="s">
        <v>82</v>
      </c>
      <c r="BR220">
        <v>7.6106999999999996</v>
      </c>
      <c r="BS220">
        <v>3.9853999999999998</v>
      </c>
      <c r="BT220">
        <v>8.0510999999999999</v>
      </c>
      <c r="BU220">
        <v>46.936199999999999</v>
      </c>
      <c r="BV220">
        <v>17.023399999999999</v>
      </c>
      <c r="BW220">
        <v>1.746</v>
      </c>
      <c r="BX220">
        <v>2.2204000000000002</v>
      </c>
      <c r="BY220">
        <v>20.7407</v>
      </c>
      <c r="BZ220">
        <v>10.127800000000001</v>
      </c>
      <c r="CA220">
        <v>18.985700000000001</v>
      </c>
      <c r="CB220">
        <v>8.2689000000000004</v>
      </c>
      <c r="CC220">
        <v>30.988199999999999</v>
      </c>
      <c r="CD220">
        <v>35.7866</v>
      </c>
    </row>
    <row r="221" spans="1:82" x14ac:dyDescent="0.25">
      <c r="A221" s="1">
        <v>44651</v>
      </c>
      <c r="B221">
        <v>14.1045</v>
      </c>
      <c r="C221">
        <v>16.078900000000001</v>
      </c>
      <c r="D221">
        <v>13.5466</v>
      </c>
      <c r="E221">
        <v>23.864000000000001</v>
      </c>
      <c r="F221">
        <v>5.9774000000000003</v>
      </c>
      <c r="G221">
        <v>18.539899999999999</v>
      </c>
      <c r="H221">
        <v>17.734000000000002</v>
      </c>
      <c r="I221">
        <v>3.149</v>
      </c>
      <c r="J221">
        <v>5.5452000000000004</v>
      </c>
      <c r="K221">
        <v>7.8022</v>
      </c>
      <c r="L221">
        <v>14.659800000000001</v>
      </c>
      <c r="M221">
        <v>9.6210000000000004</v>
      </c>
      <c r="N221">
        <v>1.0488999999999999</v>
      </c>
      <c r="O221" t="s">
        <v>82</v>
      </c>
      <c r="P221">
        <v>2.2054</v>
      </c>
      <c r="Q221">
        <v>4.9400000000000004</v>
      </c>
      <c r="R221">
        <v>3.3311000000000002</v>
      </c>
      <c r="S221">
        <v>3.9106999999999998</v>
      </c>
      <c r="T221">
        <v>32.851100000000002</v>
      </c>
      <c r="U221">
        <v>5.0632999999999999</v>
      </c>
      <c r="V221">
        <v>5.4485999999999999</v>
      </c>
      <c r="W221">
        <v>6.7737999999999996</v>
      </c>
      <c r="X221">
        <v>2.9392</v>
      </c>
      <c r="Y221">
        <v>7.1718999999999999</v>
      </c>
      <c r="Z221">
        <v>4.6464999999999996</v>
      </c>
      <c r="AA221">
        <v>8.9613999999999994</v>
      </c>
      <c r="AB221">
        <v>5.0042</v>
      </c>
      <c r="AC221">
        <v>7.5754999999999999</v>
      </c>
      <c r="AD221">
        <v>16.123000000000001</v>
      </c>
      <c r="AE221">
        <v>244.58320000000001</v>
      </c>
      <c r="AF221">
        <v>16.212299999999999</v>
      </c>
      <c r="AG221">
        <v>32.742400000000004</v>
      </c>
      <c r="AH221">
        <v>6.1538000000000004</v>
      </c>
      <c r="AI221">
        <v>11.727399999999999</v>
      </c>
      <c r="AJ221">
        <v>2.4712999999999998</v>
      </c>
      <c r="AK221">
        <v>1.8016000000000001</v>
      </c>
      <c r="AL221">
        <v>199.80760000000001</v>
      </c>
      <c r="AM221">
        <v>12.394</v>
      </c>
      <c r="AN221" t="s">
        <v>82</v>
      </c>
      <c r="AO221">
        <v>944.04349999999999</v>
      </c>
      <c r="AP221">
        <v>4.3285999999999998</v>
      </c>
      <c r="AQ221">
        <v>5.0319000000000003</v>
      </c>
      <c r="AR221">
        <v>7.1714000000000002</v>
      </c>
      <c r="AS221" t="s">
        <v>82</v>
      </c>
      <c r="AT221">
        <v>23.077400000000001</v>
      </c>
      <c r="AU221">
        <v>2.2336</v>
      </c>
      <c r="AV221">
        <v>262.87169999999998</v>
      </c>
      <c r="AW221">
        <v>6.8036000000000003</v>
      </c>
      <c r="AX221">
        <v>8.0556999999999999</v>
      </c>
      <c r="AY221">
        <v>21.005800000000001</v>
      </c>
      <c r="AZ221" t="s">
        <v>82</v>
      </c>
      <c r="BA221">
        <v>1.3252999999999999</v>
      </c>
      <c r="BB221">
        <v>1.071</v>
      </c>
      <c r="BC221">
        <v>0.91310000000000002</v>
      </c>
      <c r="BD221">
        <v>3.4733000000000001</v>
      </c>
      <c r="BE221">
        <v>8.1082000000000001</v>
      </c>
      <c r="BF221">
        <v>9.5334000000000003</v>
      </c>
      <c r="BG221">
        <v>51.262700000000002</v>
      </c>
      <c r="BH221">
        <v>213.57660000000001</v>
      </c>
      <c r="BI221">
        <v>13.721</v>
      </c>
      <c r="BJ221">
        <v>59.5032</v>
      </c>
      <c r="BK221">
        <v>6.3533999999999997</v>
      </c>
      <c r="BL221">
        <v>18.145800000000001</v>
      </c>
      <c r="BM221" t="s">
        <v>82</v>
      </c>
      <c r="BN221" t="s">
        <v>82</v>
      </c>
      <c r="BO221">
        <v>10.351599999999999</v>
      </c>
      <c r="BP221">
        <v>5.7314999999999996</v>
      </c>
      <c r="BQ221" t="s">
        <v>82</v>
      </c>
      <c r="BR221">
        <v>3.0316999999999998</v>
      </c>
      <c r="BS221">
        <v>4.4531999999999998</v>
      </c>
      <c r="BT221">
        <v>7.8635000000000002</v>
      </c>
      <c r="BU221">
        <v>52.578299999999999</v>
      </c>
      <c r="BV221">
        <v>18.3062</v>
      </c>
      <c r="BW221">
        <v>1.6121000000000001</v>
      </c>
      <c r="BX221">
        <v>2.5160999999999998</v>
      </c>
      <c r="BY221">
        <v>21.747800000000002</v>
      </c>
      <c r="BZ221">
        <v>11.184699999999999</v>
      </c>
      <c r="CA221">
        <v>17.542999999999999</v>
      </c>
      <c r="CB221">
        <v>8.7333999999999996</v>
      </c>
      <c r="CC221">
        <v>35.0396</v>
      </c>
      <c r="CD221">
        <v>29.206299999999999</v>
      </c>
    </row>
    <row r="222" spans="1:82" x14ac:dyDescent="0.25">
      <c r="A222" s="1">
        <v>44680</v>
      </c>
      <c r="B222">
        <v>13.2986</v>
      </c>
      <c r="C222">
        <v>14.6614</v>
      </c>
      <c r="D222">
        <v>12.809799999999999</v>
      </c>
      <c r="E222">
        <v>21.879000000000001</v>
      </c>
      <c r="F222">
        <v>6.4962</v>
      </c>
      <c r="G222">
        <v>18.393899999999999</v>
      </c>
      <c r="H222">
        <v>15.013500000000001</v>
      </c>
      <c r="I222">
        <v>3.0146999999999999</v>
      </c>
      <c r="J222">
        <v>4.9825999999999997</v>
      </c>
      <c r="K222">
        <v>7.7625000000000002</v>
      </c>
      <c r="L222">
        <v>15.602600000000001</v>
      </c>
      <c r="M222">
        <v>8.5311000000000003</v>
      </c>
      <c r="N222">
        <v>0.92879999999999996</v>
      </c>
      <c r="O222" t="s">
        <v>82</v>
      </c>
      <c r="P222">
        <v>2.0829</v>
      </c>
      <c r="Q222">
        <v>3.9268999999999998</v>
      </c>
      <c r="R222">
        <v>3.2128999999999999</v>
      </c>
      <c r="S222">
        <v>3.3723999999999998</v>
      </c>
      <c r="T222">
        <v>32.851100000000002</v>
      </c>
      <c r="U222">
        <v>5.6721000000000004</v>
      </c>
      <c r="V222">
        <v>5.2243000000000004</v>
      </c>
      <c r="W222">
        <v>6.0148000000000001</v>
      </c>
      <c r="X222">
        <v>2.3791000000000002</v>
      </c>
      <c r="Y222">
        <v>7.1456999999999997</v>
      </c>
      <c r="Z222">
        <v>4.4992000000000001</v>
      </c>
      <c r="AA222">
        <v>8.1911000000000005</v>
      </c>
      <c r="AB222">
        <v>4.2077</v>
      </c>
      <c r="AC222">
        <v>7.1643999999999997</v>
      </c>
      <c r="AD222">
        <v>15.6233</v>
      </c>
      <c r="AE222">
        <v>232.32140000000001</v>
      </c>
      <c r="AF222">
        <v>15.0496</v>
      </c>
      <c r="AG222">
        <v>31.957599999999999</v>
      </c>
      <c r="AH222">
        <v>5.7987000000000002</v>
      </c>
      <c r="AI222">
        <v>10.5627</v>
      </c>
      <c r="AJ222">
        <v>2.2435</v>
      </c>
      <c r="AK222">
        <v>1.6694</v>
      </c>
      <c r="AL222">
        <v>147.99940000000001</v>
      </c>
      <c r="AM222">
        <v>11.981</v>
      </c>
      <c r="AN222" t="s">
        <v>82</v>
      </c>
      <c r="AO222">
        <v>944.04349999999999</v>
      </c>
      <c r="AP222">
        <v>4.1189999999999998</v>
      </c>
      <c r="AQ222">
        <v>4.3110999999999997</v>
      </c>
      <c r="AR222">
        <v>6.2332999999999998</v>
      </c>
      <c r="AS222" t="s">
        <v>82</v>
      </c>
      <c r="AT222">
        <v>19.930499999999999</v>
      </c>
      <c r="AU222">
        <v>2.0145</v>
      </c>
      <c r="AV222">
        <v>188.0959</v>
      </c>
      <c r="AW222">
        <v>6.2023999999999999</v>
      </c>
      <c r="AX222">
        <v>6.4695999999999998</v>
      </c>
      <c r="AY222">
        <v>21.151700000000002</v>
      </c>
      <c r="AZ222" t="s">
        <v>82</v>
      </c>
      <c r="BA222">
        <v>1.3252999999999999</v>
      </c>
      <c r="BB222">
        <v>1.1036999999999999</v>
      </c>
      <c r="BC222">
        <v>0.90429999999999999</v>
      </c>
      <c r="BD222">
        <v>3.4733000000000001</v>
      </c>
      <c r="BE222">
        <v>9.0923999999999996</v>
      </c>
      <c r="BF222">
        <v>9.3888999999999996</v>
      </c>
      <c r="BG222">
        <v>44.892200000000003</v>
      </c>
      <c r="BH222">
        <v>213.57660000000001</v>
      </c>
      <c r="BI222">
        <v>13.520099999999999</v>
      </c>
      <c r="BJ222">
        <v>43.885199999999998</v>
      </c>
      <c r="BK222">
        <v>6.7018000000000004</v>
      </c>
      <c r="BL222">
        <v>15.7224</v>
      </c>
      <c r="BM222" t="s">
        <v>82</v>
      </c>
      <c r="BN222" t="s">
        <v>82</v>
      </c>
      <c r="BO222">
        <v>9.8625000000000007</v>
      </c>
      <c r="BP222">
        <v>6.0894000000000004</v>
      </c>
      <c r="BQ222" t="s">
        <v>82</v>
      </c>
      <c r="BR222">
        <v>2.7271000000000001</v>
      </c>
      <c r="BS222">
        <v>4.4371</v>
      </c>
      <c r="BT222">
        <v>7.6867000000000001</v>
      </c>
      <c r="BU222">
        <v>46.204700000000003</v>
      </c>
      <c r="BV222">
        <v>16.908899999999999</v>
      </c>
      <c r="BW222">
        <v>1.3755999999999999</v>
      </c>
      <c r="BX222">
        <v>2.1920999999999999</v>
      </c>
      <c r="BY222">
        <v>23.2271</v>
      </c>
      <c r="BZ222">
        <v>11.3683</v>
      </c>
      <c r="CA222">
        <v>16.1175</v>
      </c>
      <c r="CB222">
        <v>7.9318</v>
      </c>
      <c r="CC222">
        <v>30.246400000000001</v>
      </c>
      <c r="CD222">
        <v>22.6539</v>
      </c>
    </row>
    <row r="223" spans="1:82" x14ac:dyDescent="0.25">
      <c r="A223" s="1">
        <v>44712</v>
      </c>
      <c r="B223">
        <v>12.9963</v>
      </c>
      <c r="C223">
        <v>13.6744</v>
      </c>
      <c r="D223">
        <v>13.279299999999999</v>
      </c>
      <c r="E223">
        <v>20.979099999999999</v>
      </c>
      <c r="F223">
        <v>6.7625999999999999</v>
      </c>
      <c r="G223">
        <v>16.572500000000002</v>
      </c>
      <c r="H223">
        <v>14.4153</v>
      </c>
      <c r="I223">
        <v>3.3820999999999999</v>
      </c>
      <c r="J223">
        <v>5.6475999999999997</v>
      </c>
      <c r="K223">
        <v>8.2050999999999998</v>
      </c>
      <c r="L223">
        <v>16.8979</v>
      </c>
      <c r="M223">
        <v>9.3623999999999992</v>
      </c>
      <c r="N223">
        <v>0.95779999999999998</v>
      </c>
      <c r="O223" t="s">
        <v>82</v>
      </c>
      <c r="P223">
        <v>2.3046000000000002</v>
      </c>
      <c r="Q223">
        <v>2.7883</v>
      </c>
      <c r="R223">
        <v>3.4561999999999999</v>
      </c>
      <c r="S223">
        <v>3.4359999999999999</v>
      </c>
      <c r="T223">
        <v>32.851100000000002</v>
      </c>
      <c r="U223">
        <v>5.7923</v>
      </c>
      <c r="V223">
        <v>5.7262000000000004</v>
      </c>
      <c r="W223">
        <v>6.3311000000000002</v>
      </c>
      <c r="X223">
        <v>2.5478000000000001</v>
      </c>
      <c r="Y223">
        <v>7.0462999999999996</v>
      </c>
      <c r="Z223">
        <v>4.3574999999999999</v>
      </c>
      <c r="AA223">
        <v>8.2119999999999997</v>
      </c>
      <c r="AB223">
        <v>4.0590999999999999</v>
      </c>
      <c r="AC223">
        <v>6.8529</v>
      </c>
      <c r="AD223">
        <v>16.636900000000001</v>
      </c>
      <c r="AE223">
        <v>208.28809999999999</v>
      </c>
      <c r="AF223">
        <v>17.0898</v>
      </c>
      <c r="AG223">
        <v>29.797499999999999</v>
      </c>
      <c r="AH223">
        <v>5.5156999999999998</v>
      </c>
      <c r="AI223">
        <v>11.119400000000001</v>
      </c>
      <c r="AJ223">
        <v>2.3879999999999999</v>
      </c>
      <c r="AK223">
        <v>1.8364</v>
      </c>
      <c r="AL223">
        <v>113.40430000000001</v>
      </c>
      <c r="AM223">
        <v>12.419600000000001</v>
      </c>
      <c r="AN223" t="s">
        <v>82</v>
      </c>
      <c r="AO223">
        <v>944.04349999999999</v>
      </c>
      <c r="AP223">
        <v>3.9750000000000001</v>
      </c>
      <c r="AQ223">
        <v>4.4889000000000001</v>
      </c>
      <c r="AR223">
        <v>6.8364000000000003</v>
      </c>
      <c r="AS223" t="s">
        <v>82</v>
      </c>
      <c r="AT223">
        <v>22.322199999999999</v>
      </c>
      <c r="AU223">
        <v>1.6793</v>
      </c>
      <c r="AV223">
        <v>143.38460000000001</v>
      </c>
      <c r="AW223">
        <v>6.6672000000000002</v>
      </c>
      <c r="AX223">
        <v>6.0559000000000003</v>
      </c>
      <c r="AY223">
        <v>20.671099999999999</v>
      </c>
      <c r="AZ223" t="s">
        <v>82</v>
      </c>
      <c r="BA223">
        <v>1.3252999999999999</v>
      </c>
      <c r="BB223">
        <v>1.2096</v>
      </c>
      <c r="BC223">
        <v>0.99819999999999998</v>
      </c>
      <c r="BD223">
        <v>3.7334999999999998</v>
      </c>
      <c r="BE223">
        <v>9.5317000000000007</v>
      </c>
      <c r="BF223">
        <v>9.5688999999999993</v>
      </c>
      <c r="BG223">
        <v>44.291600000000003</v>
      </c>
      <c r="BH223">
        <v>213.57660000000001</v>
      </c>
      <c r="BI223">
        <v>12.0113</v>
      </c>
      <c r="BJ223">
        <v>42.797899999999998</v>
      </c>
      <c r="BK223">
        <v>7.6134000000000004</v>
      </c>
      <c r="BL223">
        <v>17.171500000000002</v>
      </c>
      <c r="BM223" t="s">
        <v>82</v>
      </c>
      <c r="BN223" t="s">
        <v>82</v>
      </c>
      <c r="BO223">
        <v>10.1393</v>
      </c>
      <c r="BP223">
        <v>6.6161000000000003</v>
      </c>
      <c r="BQ223" t="s">
        <v>82</v>
      </c>
      <c r="BR223">
        <v>2.9748999999999999</v>
      </c>
      <c r="BS223">
        <v>4.2956000000000003</v>
      </c>
      <c r="BT223">
        <v>8.2112999999999996</v>
      </c>
      <c r="BU223">
        <v>41.001800000000003</v>
      </c>
      <c r="BV223">
        <v>19.168299999999999</v>
      </c>
      <c r="BW223">
        <v>1.3331</v>
      </c>
      <c r="BX223">
        <v>2.2688999999999999</v>
      </c>
      <c r="BY223">
        <v>25.624600000000001</v>
      </c>
      <c r="BZ223">
        <v>10.9293</v>
      </c>
      <c r="CA223">
        <v>15.618399999999999</v>
      </c>
      <c r="CB223">
        <v>7.3009000000000004</v>
      </c>
      <c r="CC223">
        <v>25.493400000000001</v>
      </c>
      <c r="CD223">
        <v>22.738199999999999</v>
      </c>
    </row>
    <row r="224" spans="1:82" x14ac:dyDescent="0.25">
      <c r="A224" s="1">
        <v>44742</v>
      </c>
      <c r="B224">
        <v>12.197900000000001</v>
      </c>
      <c r="C224">
        <v>12.8041</v>
      </c>
      <c r="D224">
        <v>11.868</v>
      </c>
      <c r="E224">
        <v>16.171500000000002</v>
      </c>
      <c r="F224">
        <v>10.688499999999999</v>
      </c>
      <c r="G224">
        <v>15.270899999999999</v>
      </c>
      <c r="H224">
        <v>12.7597</v>
      </c>
      <c r="I224">
        <v>2.7713000000000001</v>
      </c>
      <c r="J224">
        <v>4.6308999999999996</v>
      </c>
      <c r="K224">
        <v>6.7152000000000003</v>
      </c>
      <c r="L224">
        <v>9.4425000000000008</v>
      </c>
      <c r="M224">
        <v>7.9762000000000004</v>
      </c>
      <c r="N224">
        <v>1.0205</v>
      </c>
      <c r="O224" t="s">
        <v>82</v>
      </c>
      <c r="P224">
        <v>4.5308000000000002</v>
      </c>
      <c r="Q224">
        <v>2.6200999999999999</v>
      </c>
      <c r="R224">
        <v>5.4501999999999997</v>
      </c>
      <c r="S224">
        <v>4.2339000000000002</v>
      </c>
      <c r="T224">
        <v>32.851100000000002</v>
      </c>
      <c r="U224">
        <v>5.1558999999999999</v>
      </c>
      <c r="V224">
        <v>13.0177</v>
      </c>
      <c r="W224">
        <v>6.4877000000000002</v>
      </c>
      <c r="X224">
        <v>4.2367999999999997</v>
      </c>
      <c r="Y224">
        <v>6.9061000000000003</v>
      </c>
      <c r="Z224">
        <v>3.9622000000000002</v>
      </c>
      <c r="AA224">
        <v>6.4317000000000002</v>
      </c>
      <c r="AB224">
        <v>4.0397999999999996</v>
      </c>
      <c r="AC224">
        <v>7.2869000000000002</v>
      </c>
      <c r="AD224">
        <v>14.9785</v>
      </c>
      <c r="AE224">
        <v>193.08340000000001</v>
      </c>
      <c r="AF224">
        <v>15.8591</v>
      </c>
      <c r="AG224">
        <v>23.960799999999999</v>
      </c>
      <c r="AH224">
        <v>6.3929999999999998</v>
      </c>
      <c r="AI224">
        <v>11.7683</v>
      </c>
      <c r="AJ224">
        <v>1.7884</v>
      </c>
      <c r="AK224">
        <v>1.4135</v>
      </c>
      <c r="AL224">
        <v>88.934600000000003</v>
      </c>
      <c r="AM224">
        <v>12.458299999999999</v>
      </c>
      <c r="AN224" t="s">
        <v>82</v>
      </c>
      <c r="AO224">
        <v>944.04349999999999</v>
      </c>
      <c r="AP224">
        <v>3.9603000000000002</v>
      </c>
      <c r="AQ224">
        <v>4.0464000000000002</v>
      </c>
      <c r="AR224">
        <v>6.1776</v>
      </c>
      <c r="AS224" t="s">
        <v>82</v>
      </c>
      <c r="AT224">
        <v>16.019100000000002</v>
      </c>
      <c r="AU224">
        <v>0.77890000000000004</v>
      </c>
      <c r="AV224">
        <v>92.891599999999997</v>
      </c>
      <c r="AW224">
        <v>5.7089999999999996</v>
      </c>
      <c r="AX224">
        <v>6.2403000000000004</v>
      </c>
      <c r="AY224">
        <v>16.7227</v>
      </c>
      <c r="AZ224" t="s">
        <v>82</v>
      </c>
      <c r="BA224">
        <v>1.3252999999999999</v>
      </c>
      <c r="BB224">
        <v>1.0318000000000001</v>
      </c>
      <c r="BC224">
        <v>0.86160000000000003</v>
      </c>
      <c r="BD224">
        <v>4.9888000000000003</v>
      </c>
      <c r="BE224">
        <v>6.8876999999999997</v>
      </c>
      <c r="BF224">
        <v>15.6142</v>
      </c>
      <c r="BG224">
        <v>36.047800000000002</v>
      </c>
      <c r="BH224">
        <v>213.57660000000001</v>
      </c>
      <c r="BI224">
        <v>13.109299999999999</v>
      </c>
      <c r="BJ224">
        <v>36.744900000000001</v>
      </c>
      <c r="BK224">
        <v>6.5945999999999998</v>
      </c>
      <c r="BL224">
        <v>15.576499999999999</v>
      </c>
      <c r="BM224" t="s">
        <v>82</v>
      </c>
      <c r="BN224" t="s">
        <v>82</v>
      </c>
      <c r="BO224">
        <v>10.6851</v>
      </c>
      <c r="BP224">
        <v>5.2816000000000001</v>
      </c>
      <c r="BQ224" t="s">
        <v>82</v>
      </c>
      <c r="BR224">
        <v>5.0659999999999998</v>
      </c>
      <c r="BS224">
        <v>4.3723000000000001</v>
      </c>
      <c r="BT224">
        <v>8.4114000000000004</v>
      </c>
      <c r="BU224">
        <v>30.930700000000002</v>
      </c>
      <c r="BV224">
        <v>11.722799999999999</v>
      </c>
      <c r="BW224">
        <v>1.6224000000000001</v>
      </c>
      <c r="BX224">
        <v>2.3898000000000001</v>
      </c>
      <c r="BY224">
        <v>18.056799999999999</v>
      </c>
      <c r="BZ224">
        <v>11.13</v>
      </c>
      <c r="CA224">
        <v>13.636100000000001</v>
      </c>
      <c r="CB224">
        <v>5.4663000000000004</v>
      </c>
      <c r="CC224">
        <v>28.287800000000001</v>
      </c>
      <c r="CD224">
        <v>357.59379999999999</v>
      </c>
    </row>
    <row r="225" spans="1:82" x14ac:dyDescent="0.25">
      <c r="A225" s="1">
        <v>44771</v>
      </c>
      <c r="B225">
        <v>13.5907</v>
      </c>
      <c r="C225">
        <v>13.491899999999999</v>
      </c>
      <c r="D225">
        <v>13.182</v>
      </c>
      <c r="E225">
        <v>16.848299999999998</v>
      </c>
      <c r="F225">
        <v>10.5983</v>
      </c>
      <c r="G225">
        <v>17.538</v>
      </c>
      <c r="H225">
        <v>12.911</v>
      </c>
      <c r="I225">
        <v>2.9863</v>
      </c>
      <c r="J225">
        <v>4.6654999999999998</v>
      </c>
      <c r="K225">
        <v>7.4989999999999997</v>
      </c>
      <c r="L225">
        <v>9.3216000000000001</v>
      </c>
      <c r="M225">
        <v>8.0548999999999999</v>
      </c>
      <c r="N225">
        <v>0.90890000000000004</v>
      </c>
      <c r="O225" t="s">
        <v>82</v>
      </c>
      <c r="P225">
        <v>4.4638999999999998</v>
      </c>
      <c r="Q225">
        <v>3.2010999999999998</v>
      </c>
      <c r="R225">
        <v>5.9017999999999997</v>
      </c>
      <c r="S225">
        <v>3.839</v>
      </c>
      <c r="T225">
        <v>32.851100000000002</v>
      </c>
      <c r="U225">
        <v>5.4831000000000003</v>
      </c>
      <c r="V225">
        <v>13.222099999999999</v>
      </c>
      <c r="W225">
        <v>6.6553000000000004</v>
      </c>
      <c r="X225">
        <v>4.0365000000000002</v>
      </c>
      <c r="Y225">
        <v>7.1939000000000002</v>
      </c>
      <c r="Z225">
        <v>5.2313999999999998</v>
      </c>
      <c r="AA225">
        <v>6.9142999999999999</v>
      </c>
      <c r="AB225">
        <v>4.3167</v>
      </c>
      <c r="AC225">
        <v>8.7203999999999997</v>
      </c>
      <c r="AD225">
        <v>16.073799999999999</v>
      </c>
      <c r="AE225">
        <v>193.08340000000001</v>
      </c>
      <c r="AF225">
        <v>16.331600000000002</v>
      </c>
      <c r="AG225">
        <v>26.152000000000001</v>
      </c>
      <c r="AH225">
        <v>6.9443999999999999</v>
      </c>
      <c r="AI225">
        <v>11.6745</v>
      </c>
      <c r="AJ225">
        <v>1.9572000000000001</v>
      </c>
      <c r="AK225">
        <v>1.5141</v>
      </c>
      <c r="AL225">
        <v>88.934600000000003</v>
      </c>
      <c r="AM225">
        <v>13.948499999999999</v>
      </c>
      <c r="AN225" t="s">
        <v>82</v>
      </c>
      <c r="AO225">
        <v>944.04349999999999</v>
      </c>
      <c r="AP225">
        <v>3.9293</v>
      </c>
      <c r="AQ225">
        <v>4.1871</v>
      </c>
      <c r="AR225">
        <v>6.4413999999999998</v>
      </c>
      <c r="AS225" t="s">
        <v>82</v>
      </c>
      <c r="AT225">
        <v>17.9099</v>
      </c>
      <c r="AU225">
        <v>0.84899999999999998</v>
      </c>
      <c r="AV225">
        <v>92.891599999999997</v>
      </c>
      <c r="AW225">
        <v>5.9185999999999996</v>
      </c>
      <c r="AX225">
        <v>7.319</v>
      </c>
      <c r="AY225">
        <v>18.132100000000001</v>
      </c>
      <c r="AZ225" t="s">
        <v>82</v>
      </c>
      <c r="BA225">
        <v>1.3252999999999999</v>
      </c>
      <c r="BB225">
        <v>1.2485999999999999</v>
      </c>
      <c r="BC225">
        <v>1.0535000000000001</v>
      </c>
      <c r="BD225">
        <v>4.9888000000000003</v>
      </c>
      <c r="BE225">
        <v>7.5861999999999998</v>
      </c>
      <c r="BF225">
        <v>16.194500000000001</v>
      </c>
      <c r="BG225">
        <v>39.482500000000002</v>
      </c>
      <c r="BH225">
        <v>213.57660000000001</v>
      </c>
      <c r="BI225">
        <v>12.5952</v>
      </c>
      <c r="BJ225">
        <v>41.221800000000002</v>
      </c>
      <c r="BK225">
        <v>6.3064999999999998</v>
      </c>
      <c r="BL225">
        <v>17.179300000000001</v>
      </c>
      <c r="BM225" t="s">
        <v>82</v>
      </c>
      <c r="BN225" t="s">
        <v>82</v>
      </c>
      <c r="BO225">
        <v>11.3186</v>
      </c>
      <c r="BP225">
        <v>5.2779999999999996</v>
      </c>
      <c r="BQ225" t="s">
        <v>82</v>
      </c>
      <c r="BR225">
        <v>4.9233000000000002</v>
      </c>
      <c r="BS225">
        <v>4.5805999999999996</v>
      </c>
      <c r="BT225">
        <v>8.2993000000000006</v>
      </c>
      <c r="BU225">
        <v>35.066400000000002</v>
      </c>
      <c r="BV225">
        <v>12.0847</v>
      </c>
      <c r="BW225">
        <v>1.6149</v>
      </c>
      <c r="BX225">
        <v>2.1772</v>
      </c>
      <c r="BY225">
        <v>20.9711</v>
      </c>
      <c r="BZ225">
        <v>10.613</v>
      </c>
      <c r="CA225">
        <v>13.766400000000001</v>
      </c>
      <c r="CB225">
        <v>5.4466999999999999</v>
      </c>
      <c r="CC225">
        <v>30.142199999999999</v>
      </c>
      <c r="CD225">
        <v>362.51859999999999</v>
      </c>
    </row>
    <row r="226" spans="1:82" x14ac:dyDescent="0.25">
      <c r="A226" s="1">
        <v>44804</v>
      </c>
      <c r="B226">
        <v>13.9002</v>
      </c>
      <c r="C226">
        <v>14.059699999999999</v>
      </c>
      <c r="D226">
        <v>15.294499999999999</v>
      </c>
      <c r="E226">
        <v>18.249300000000002</v>
      </c>
      <c r="F226">
        <v>10.6677</v>
      </c>
      <c r="G226">
        <v>20.4739</v>
      </c>
      <c r="H226">
        <v>13.7958</v>
      </c>
      <c r="I226">
        <v>3.528</v>
      </c>
      <c r="J226">
        <v>5.1134000000000004</v>
      </c>
      <c r="K226">
        <v>7.5750999999999999</v>
      </c>
      <c r="L226">
        <v>11.162699999999999</v>
      </c>
      <c r="M226">
        <v>9.2164000000000001</v>
      </c>
      <c r="N226">
        <v>0.88500000000000001</v>
      </c>
      <c r="O226" t="s">
        <v>82</v>
      </c>
      <c r="P226">
        <v>3.7046999999999999</v>
      </c>
      <c r="Q226">
        <v>3.6796000000000002</v>
      </c>
      <c r="R226">
        <v>6.3532999999999999</v>
      </c>
      <c r="S226">
        <v>3.9706000000000001</v>
      </c>
      <c r="T226">
        <v>32.851100000000002</v>
      </c>
      <c r="U226">
        <v>5.8388</v>
      </c>
      <c r="V226">
        <v>13.406000000000001</v>
      </c>
      <c r="W226">
        <v>7.1223000000000001</v>
      </c>
      <c r="X226">
        <v>3.7867999999999999</v>
      </c>
      <c r="Y226">
        <v>8.0930999999999997</v>
      </c>
      <c r="Z226">
        <v>5.7789999999999999</v>
      </c>
      <c r="AA226">
        <v>8.4550000000000001</v>
      </c>
      <c r="AB226">
        <v>4.8395999999999999</v>
      </c>
      <c r="AC226">
        <v>9.5379000000000005</v>
      </c>
      <c r="AD226">
        <v>14.9339</v>
      </c>
      <c r="AE226">
        <v>193.08340000000001</v>
      </c>
      <c r="AF226">
        <v>16.643000000000001</v>
      </c>
      <c r="AG226">
        <v>25.762899999999998</v>
      </c>
      <c r="AH226">
        <v>6.7679999999999998</v>
      </c>
      <c r="AI226">
        <v>11.378500000000001</v>
      </c>
      <c r="AJ226">
        <v>1.919</v>
      </c>
      <c r="AK226">
        <v>1.5266</v>
      </c>
      <c r="AL226">
        <v>88.934600000000003</v>
      </c>
      <c r="AM226">
        <v>14.105700000000001</v>
      </c>
      <c r="AN226" t="s">
        <v>82</v>
      </c>
      <c r="AO226">
        <v>944.04349999999999</v>
      </c>
      <c r="AP226">
        <v>4.1120000000000001</v>
      </c>
      <c r="AQ226">
        <v>4.4675000000000002</v>
      </c>
      <c r="AR226">
        <v>7.1239999999999997</v>
      </c>
      <c r="AS226" t="s">
        <v>82</v>
      </c>
      <c r="AT226">
        <v>18.7456</v>
      </c>
      <c r="AU226">
        <v>0.88919999999999999</v>
      </c>
      <c r="AV226">
        <v>92.891599999999997</v>
      </c>
      <c r="AW226">
        <v>6.2831000000000001</v>
      </c>
      <c r="AX226">
        <v>8.2058999999999997</v>
      </c>
      <c r="AY226">
        <v>18.360700000000001</v>
      </c>
      <c r="AZ226" t="s">
        <v>82</v>
      </c>
      <c r="BA226">
        <v>1.3252999999999999</v>
      </c>
      <c r="BB226">
        <v>1.5031000000000001</v>
      </c>
      <c r="BC226">
        <v>1.2588999999999999</v>
      </c>
      <c r="BD226">
        <v>5.2918000000000003</v>
      </c>
      <c r="BE226">
        <v>8.5541</v>
      </c>
      <c r="BF226">
        <v>19.0976</v>
      </c>
      <c r="BG226">
        <v>40.950400000000002</v>
      </c>
      <c r="BH226">
        <v>213.57660000000001</v>
      </c>
      <c r="BI226">
        <v>13.8233</v>
      </c>
      <c r="BJ226">
        <v>42.418199999999999</v>
      </c>
      <c r="BK226">
        <v>7.0164</v>
      </c>
      <c r="BL226">
        <v>18.136500000000002</v>
      </c>
      <c r="BM226" t="s">
        <v>82</v>
      </c>
      <c r="BN226" t="s">
        <v>82</v>
      </c>
      <c r="BO226">
        <v>12.4537</v>
      </c>
      <c r="BP226">
        <v>5.8166000000000002</v>
      </c>
      <c r="BQ226" t="s">
        <v>82</v>
      </c>
      <c r="BR226">
        <v>4.5124000000000004</v>
      </c>
      <c r="BS226">
        <v>4.8829000000000002</v>
      </c>
      <c r="BT226">
        <v>7.7984</v>
      </c>
      <c r="BU226">
        <v>38.103299999999997</v>
      </c>
      <c r="BV226">
        <v>12.884600000000001</v>
      </c>
      <c r="BW226">
        <v>1.5042</v>
      </c>
      <c r="BX226">
        <v>2.1162999999999998</v>
      </c>
      <c r="BY226">
        <v>21.7575</v>
      </c>
      <c r="BZ226">
        <v>9.7896000000000001</v>
      </c>
      <c r="CA226">
        <v>15.726800000000001</v>
      </c>
      <c r="CB226">
        <v>6.0060000000000002</v>
      </c>
      <c r="CC226">
        <v>30.411000000000001</v>
      </c>
      <c r="CD226">
        <v>336.80029999999999</v>
      </c>
    </row>
    <row r="227" spans="1:82" x14ac:dyDescent="0.25">
      <c r="A227" s="1">
        <v>44834</v>
      </c>
      <c r="B227">
        <v>14.6265</v>
      </c>
      <c r="C227">
        <v>14.0968</v>
      </c>
      <c r="D227">
        <v>22.947600000000001</v>
      </c>
      <c r="E227">
        <v>98.221900000000005</v>
      </c>
      <c r="F227">
        <v>12.484500000000001</v>
      </c>
      <c r="G227">
        <v>21.124300000000002</v>
      </c>
      <c r="H227">
        <v>15.767200000000001</v>
      </c>
      <c r="I227">
        <v>2.9384999999999999</v>
      </c>
      <c r="J227">
        <v>5.4591000000000003</v>
      </c>
      <c r="K227">
        <v>6.2563000000000004</v>
      </c>
      <c r="L227">
        <v>8.3646999999999991</v>
      </c>
      <c r="M227">
        <v>8.6481999999999992</v>
      </c>
      <c r="N227">
        <v>0.97899999999999998</v>
      </c>
      <c r="O227">
        <v>40.931899999999999</v>
      </c>
      <c r="P227">
        <v>10.946899999999999</v>
      </c>
      <c r="Q227">
        <v>3.5087000000000002</v>
      </c>
      <c r="R227">
        <v>4.4321000000000002</v>
      </c>
      <c r="S227">
        <v>3.9946999999999999</v>
      </c>
      <c r="T227">
        <v>32.851100000000002</v>
      </c>
      <c r="U227">
        <v>5.6299000000000001</v>
      </c>
      <c r="V227">
        <v>12.7316</v>
      </c>
      <c r="W227">
        <v>18.541499999999999</v>
      </c>
      <c r="X227">
        <v>4.8960999999999997</v>
      </c>
      <c r="Y227">
        <v>5.3643000000000001</v>
      </c>
      <c r="Z227">
        <v>7.1567999999999996</v>
      </c>
      <c r="AA227">
        <v>7.0490000000000004</v>
      </c>
      <c r="AB227">
        <v>5.8080999999999996</v>
      </c>
      <c r="AC227">
        <v>11.249000000000001</v>
      </c>
      <c r="AD227">
        <v>13.4697</v>
      </c>
      <c r="AE227">
        <v>160.1482</v>
      </c>
      <c r="AF227">
        <v>17.2532</v>
      </c>
      <c r="AG227">
        <v>30.689299999999999</v>
      </c>
      <c r="AH227">
        <v>10.7683</v>
      </c>
      <c r="AI227">
        <v>12.731999999999999</v>
      </c>
      <c r="AJ227">
        <v>2.3797999999999999</v>
      </c>
      <c r="AK227">
        <v>1.9084000000000001</v>
      </c>
      <c r="AL227">
        <v>88.934600000000003</v>
      </c>
      <c r="AM227">
        <v>14.556699999999999</v>
      </c>
      <c r="AN227" t="s">
        <v>82</v>
      </c>
      <c r="AO227">
        <v>944.04349999999999</v>
      </c>
      <c r="AP227">
        <v>4.3377999999999997</v>
      </c>
      <c r="AQ227">
        <v>4.3545999999999996</v>
      </c>
      <c r="AR227">
        <v>7.2089999999999996</v>
      </c>
      <c r="AS227" t="s">
        <v>82</v>
      </c>
      <c r="AT227">
        <v>18.143799999999999</v>
      </c>
      <c r="AU227">
        <v>0.7994</v>
      </c>
      <c r="AV227">
        <v>92.891599999999997</v>
      </c>
      <c r="AW227">
        <v>5.1369999999999996</v>
      </c>
      <c r="AX227">
        <v>13.8987</v>
      </c>
      <c r="AY227">
        <v>16.348400000000002</v>
      </c>
      <c r="AZ227" t="s">
        <v>82</v>
      </c>
      <c r="BA227">
        <v>1.3252999999999999</v>
      </c>
      <c r="BB227">
        <v>1.2243999999999999</v>
      </c>
      <c r="BC227">
        <v>1.0333000000000001</v>
      </c>
      <c r="BD227">
        <v>6.9420000000000002</v>
      </c>
      <c r="BE227">
        <v>6.8532999999999999</v>
      </c>
      <c r="BF227">
        <v>13.9863</v>
      </c>
      <c r="BG227">
        <v>39.813699999999997</v>
      </c>
      <c r="BH227">
        <v>213.57660000000001</v>
      </c>
      <c r="BI227">
        <v>29.642800000000001</v>
      </c>
      <c r="BJ227">
        <v>36.711300000000001</v>
      </c>
      <c r="BK227">
        <v>5.1497000000000002</v>
      </c>
      <c r="BL227">
        <v>21.9529</v>
      </c>
      <c r="BM227" t="s">
        <v>82</v>
      </c>
      <c r="BN227" t="s">
        <v>82</v>
      </c>
      <c r="BO227">
        <v>10.040900000000001</v>
      </c>
      <c r="BP227">
        <v>5.9485999999999999</v>
      </c>
      <c r="BQ227" t="s">
        <v>82</v>
      </c>
      <c r="BR227">
        <v>2.9350000000000001</v>
      </c>
      <c r="BS227">
        <v>5.1414999999999997</v>
      </c>
      <c r="BT227">
        <v>10.151999999999999</v>
      </c>
      <c r="BU227">
        <v>36.275100000000002</v>
      </c>
      <c r="BV227">
        <v>11.0084</v>
      </c>
      <c r="BW227">
        <v>1.7051000000000001</v>
      </c>
      <c r="BX227">
        <v>2.2473000000000001</v>
      </c>
      <c r="BY227">
        <v>20.561199999999999</v>
      </c>
      <c r="BZ227">
        <v>9.4486000000000008</v>
      </c>
      <c r="CA227">
        <v>17.7227</v>
      </c>
      <c r="CB227">
        <v>7.5979999999999999</v>
      </c>
      <c r="CC227">
        <v>31.529</v>
      </c>
      <c r="CD227">
        <v>375.10419999999999</v>
      </c>
    </row>
    <row r="228" spans="1:82" x14ac:dyDescent="0.25">
      <c r="A228" s="1">
        <v>44865</v>
      </c>
      <c r="B228">
        <v>15.0594</v>
      </c>
      <c r="C228">
        <v>15.3931</v>
      </c>
      <c r="D228">
        <v>25.915800000000001</v>
      </c>
      <c r="E228">
        <v>108.1529</v>
      </c>
      <c r="F228">
        <v>14.4747</v>
      </c>
      <c r="G228">
        <v>22.4316</v>
      </c>
      <c r="H228">
        <v>18.171500000000002</v>
      </c>
      <c r="I228">
        <v>2.8241000000000001</v>
      </c>
      <c r="J228">
        <v>5.5750999999999999</v>
      </c>
      <c r="K228">
        <v>6.9908999999999999</v>
      </c>
      <c r="L228">
        <v>9.1250999999999998</v>
      </c>
      <c r="M228">
        <v>10.0878</v>
      </c>
      <c r="N228">
        <v>0.98929999999999996</v>
      </c>
      <c r="O228">
        <v>53.449399999999997</v>
      </c>
      <c r="P228">
        <v>14.0633</v>
      </c>
      <c r="Q228">
        <v>3.5087000000000002</v>
      </c>
      <c r="R228">
        <v>4.6833</v>
      </c>
      <c r="S228">
        <v>3.9826999999999999</v>
      </c>
      <c r="T228">
        <v>32.851100000000002</v>
      </c>
      <c r="U228">
        <v>5.9066999999999998</v>
      </c>
      <c r="V228">
        <v>12.7316</v>
      </c>
      <c r="W228">
        <v>17.986799999999999</v>
      </c>
      <c r="X228">
        <v>4.7267000000000001</v>
      </c>
      <c r="Y228">
        <v>6.2420999999999998</v>
      </c>
      <c r="Z228">
        <v>7.4999000000000002</v>
      </c>
      <c r="AA228">
        <v>7.3057999999999996</v>
      </c>
      <c r="AB228">
        <v>5.8872</v>
      </c>
      <c r="AC228">
        <v>11.422599999999999</v>
      </c>
      <c r="AD228">
        <v>14.0678</v>
      </c>
      <c r="AE228">
        <v>189.01609999999999</v>
      </c>
      <c r="AF228">
        <v>17.2898</v>
      </c>
      <c r="AG228">
        <v>35.5246</v>
      </c>
      <c r="AH228">
        <v>12.0213</v>
      </c>
      <c r="AI228">
        <v>13.528</v>
      </c>
      <c r="AJ228">
        <v>2.5072999999999999</v>
      </c>
      <c r="AK228">
        <v>2.0274000000000001</v>
      </c>
      <c r="AL228">
        <v>88.934600000000003</v>
      </c>
      <c r="AM228">
        <v>16.714700000000001</v>
      </c>
      <c r="AN228" t="s">
        <v>82</v>
      </c>
      <c r="AO228">
        <v>944.04349999999999</v>
      </c>
      <c r="AP228">
        <v>4.6266999999999996</v>
      </c>
      <c r="AQ228">
        <v>4.8066000000000004</v>
      </c>
      <c r="AR228">
        <v>7.8151000000000002</v>
      </c>
      <c r="AS228" t="s">
        <v>82</v>
      </c>
      <c r="AT228">
        <v>20.130800000000001</v>
      </c>
      <c r="AU228">
        <v>0.86660000000000004</v>
      </c>
      <c r="AV228">
        <v>92.891599999999997</v>
      </c>
      <c r="AW228">
        <v>5.3132999999999999</v>
      </c>
      <c r="AX228">
        <v>11.391999999999999</v>
      </c>
      <c r="AY228">
        <v>17.829699999999999</v>
      </c>
      <c r="AZ228" t="s">
        <v>82</v>
      </c>
      <c r="BA228">
        <v>1.3252999999999999</v>
      </c>
      <c r="BB228">
        <v>1.2310000000000001</v>
      </c>
      <c r="BC228">
        <v>1.0336000000000001</v>
      </c>
      <c r="BD228">
        <v>6.9180000000000001</v>
      </c>
      <c r="BE228">
        <v>8.81</v>
      </c>
      <c r="BF228">
        <v>15.382899999999999</v>
      </c>
      <c r="BG228">
        <v>46.308199999999999</v>
      </c>
      <c r="BH228">
        <v>213.57660000000001</v>
      </c>
      <c r="BI228">
        <v>30.5809</v>
      </c>
      <c r="BJ228">
        <v>39.7376</v>
      </c>
      <c r="BK228">
        <v>6.4443000000000001</v>
      </c>
      <c r="BL228">
        <v>25.348800000000001</v>
      </c>
      <c r="BM228" t="s">
        <v>82</v>
      </c>
      <c r="BN228" t="s">
        <v>82</v>
      </c>
      <c r="BO228">
        <v>12.166499999999999</v>
      </c>
      <c r="BP228">
        <v>6.3140999999999998</v>
      </c>
      <c r="BQ228" t="s">
        <v>82</v>
      </c>
      <c r="BR228">
        <v>3.5087999999999999</v>
      </c>
      <c r="BS228">
        <v>5.3052000000000001</v>
      </c>
      <c r="BT228">
        <v>11.0932</v>
      </c>
      <c r="BU228">
        <v>40.984099999999998</v>
      </c>
      <c r="BV228">
        <v>12.585100000000001</v>
      </c>
      <c r="BW228">
        <v>1.6393</v>
      </c>
      <c r="BX228">
        <v>2.0941000000000001</v>
      </c>
      <c r="BY228">
        <v>24.246300000000002</v>
      </c>
      <c r="BZ228">
        <v>9.6399000000000008</v>
      </c>
      <c r="CA228">
        <v>17.5395</v>
      </c>
      <c r="CB228">
        <v>8.0385000000000009</v>
      </c>
      <c r="CC228">
        <v>39.514299999999999</v>
      </c>
      <c r="CD228">
        <v>375.10419999999999</v>
      </c>
    </row>
    <row r="229" spans="1:82" x14ac:dyDescent="0.25">
      <c r="A229" s="1">
        <v>44895</v>
      </c>
      <c r="B229">
        <v>14.9841</v>
      </c>
      <c r="C229">
        <v>12.687099999999999</v>
      </c>
      <c r="D229">
        <v>26.2165</v>
      </c>
      <c r="E229">
        <v>100.2516</v>
      </c>
      <c r="F229">
        <v>13.800599999999999</v>
      </c>
      <c r="G229">
        <v>19.226800000000001</v>
      </c>
      <c r="H229">
        <v>15.380599999999999</v>
      </c>
      <c r="I229">
        <v>2.7541000000000002</v>
      </c>
      <c r="J229">
        <v>4.6150000000000002</v>
      </c>
      <c r="K229">
        <v>7.3746999999999998</v>
      </c>
      <c r="L229">
        <v>8.3379999999999992</v>
      </c>
      <c r="M229">
        <v>8.7736000000000001</v>
      </c>
      <c r="N229">
        <v>1.2374000000000001</v>
      </c>
      <c r="O229">
        <v>42.518099999999997</v>
      </c>
      <c r="P229">
        <v>11.739599999999999</v>
      </c>
      <c r="Q229">
        <v>3.5087000000000002</v>
      </c>
      <c r="R229">
        <v>4.7286000000000001</v>
      </c>
      <c r="S229">
        <v>5.2291999999999996</v>
      </c>
      <c r="T229">
        <v>32.851100000000002</v>
      </c>
      <c r="U229">
        <v>5.82</v>
      </c>
      <c r="V229">
        <v>12.7316</v>
      </c>
      <c r="W229">
        <v>19.234999999999999</v>
      </c>
      <c r="X229">
        <v>6.0662000000000003</v>
      </c>
      <c r="Y229">
        <v>6.4208999999999996</v>
      </c>
      <c r="Z229">
        <v>6.6271000000000004</v>
      </c>
      <c r="AA229">
        <v>6.9397000000000002</v>
      </c>
      <c r="AB229">
        <v>4.5452000000000004</v>
      </c>
      <c r="AC229">
        <v>9.8803999999999998</v>
      </c>
      <c r="AD229">
        <v>14.0182</v>
      </c>
      <c r="AE229">
        <v>186.26679999999999</v>
      </c>
      <c r="AF229">
        <v>15.046200000000001</v>
      </c>
      <c r="AG229">
        <v>31.729700000000001</v>
      </c>
      <c r="AH229">
        <v>11.028499999999999</v>
      </c>
      <c r="AI229">
        <v>12.895200000000001</v>
      </c>
      <c r="AJ229">
        <v>3.3075999999999999</v>
      </c>
      <c r="AK229">
        <v>2.5649999999999999</v>
      </c>
      <c r="AL229">
        <v>88.934600000000003</v>
      </c>
      <c r="AM229">
        <v>14.619199999999999</v>
      </c>
      <c r="AN229" t="s">
        <v>82</v>
      </c>
      <c r="AO229">
        <v>944.04349999999999</v>
      </c>
      <c r="AP229">
        <v>4.3548</v>
      </c>
      <c r="AQ229">
        <v>4.3970000000000002</v>
      </c>
      <c r="AR229">
        <v>6.6878000000000002</v>
      </c>
      <c r="AS229" t="s">
        <v>82</v>
      </c>
      <c r="AT229">
        <v>15.081799999999999</v>
      </c>
      <c r="AU229">
        <v>0.7087</v>
      </c>
      <c r="AV229">
        <v>92.891599999999997</v>
      </c>
      <c r="AW229">
        <v>4.9530000000000003</v>
      </c>
      <c r="AX229">
        <v>9.6127000000000002</v>
      </c>
      <c r="AY229">
        <v>15.5097</v>
      </c>
      <c r="AZ229" t="s">
        <v>82</v>
      </c>
      <c r="BA229">
        <v>1.3252999999999999</v>
      </c>
      <c r="BB229">
        <v>1.2652000000000001</v>
      </c>
      <c r="BC229">
        <v>1.0570999999999999</v>
      </c>
      <c r="BD229">
        <v>5.9090999999999996</v>
      </c>
      <c r="BE229">
        <v>8.9742999999999995</v>
      </c>
      <c r="BF229">
        <v>16.085699999999999</v>
      </c>
      <c r="BG229">
        <v>40.570300000000003</v>
      </c>
      <c r="BH229">
        <v>213.57660000000001</v>
      </c>
      <c r="BI229">
        <v>28.870100000000001</v>
      </c>
      <c r="BJ229">
        <v>38.366500000000002</v>
      </c>
      <c r="BK229">
        <v>6.3148</v>
      </c>
      <c r="BL229">
        <v>21.597200000000001</v>
      </c>
      <c r="BM229" t="s">
        <v>82</v>
      </c>
      <c r="BN229" t="s">
        <v>82</v>
      </c>
      <c r="BO229">
        <v>12.2049</v>
      </c>
      <c r="BP229">
        <v>6.1670999999999996</v>
      </c>
      <c r="BQ229" t="s">
        <v>82</v>
      </c>
      <c r="BR229">
        <v>3.5055999999999998</v>
      </c>
      <c r="BS229">
        <v>4.6825000000000001</v>
      </c>
      <c r="BT229">
        <v>10.9252</v>
      </c>
      <c r="BU229">
        <v>38.141399999999997</v>
      </c>
      <c r="BV229">
        <v>13.326499999999999</v>
      </c>
      <c r="BW229">
        <v>1.7730999999999999</v>
      </c>
      <c r="BX229">
        <v>2.6737000000000002</v>
      </c>
      <c r="BY229">
        <v>19.944600000000001</v>
      </c>
      <c r="BZ229">
        <v>8.8792000000000009</v>
      </c>
      <c r="CA229">
        <v>14.432</v>
      </c>
      <c r="CB229">
        <v>7.2808999999999999</v>
      </c>
      <c r="CC229">
        <v>38.258600000000001</v>
      </c>
      <c r="CD229">
        <v>375.10419999999999</v>
      </c>
    </row>
    <row r="230" spans="1:82" x14ac:dyDescent="0.25">
      <c r="A230" s="1">
        <v>44925</v>
      </c>
      <c r="B230">
        <v>13.153700000000001</v>
      </c>
      <c r="C230">
        <v>22.242899999999999</v>
      </c>
      <c r="D230">
        <v>20.7698</v>
      </c>
      <c r="E230">
        <v>5.8266999999999998</v>
      </c>
      <c r="F230">
        <v>16.386700000000001</v>
      </c>
      <c r="G230">
        <v>17.2989</v>
      </c>
      <c r="H230">
        <v>16.120999999999999</v>
      </c>
      <c r="I230">
        <v>2.4420000000000002</v>
      </c>
      <c r="J230">
        <v>4.9978999999999996</v>
      </c>
      <c r="K230">
        <v>7.0190000000000001</v>
      </c>
      <c r="L230">
        <v>10.557499999999999</v>
      </c>
      <c r="M230">
        <v>8.3884000000000007</v>
      </c>
      <c r="N230">
        <v>2.0827</v>
      </c>
      <c r="O230">
        <v>70.5077</v>
      </c>
      <c r="P230">
        <v>10.0166</v>
      </c>
      <c r="Q230">
        <v>199.3819</v>
      </c>
      <c r="R230">
        <v>4.2031999999999998</v>
      </c>
      <c r="S230">
        <v>5.2126999999999999</v>
      </c>
      <c r="T230">
        <v>32.851100000000002</v>
      </c>
      <c r="U230">
        <v>5.4877000000000002</v>
      </c>
      <c r="V230">
        <v>12.5876</v>
      </c>
      <c r="W230">
        <v>26.723800000000001</v>
      </c>
      <c r="X230">
        <v>9.8012999999999995</v>
      </c>
      <c r="Y230">
        <v>4.8339999999999996</v>
      </c>
      <c r="Z230">
        <v>7.8967000000000001</v>
      </c>
      <c r="AA230">
        <v>6.3160999999999996</v>
      </c>
      <c r="AB230">
        <v>4.1336000000000004</v>
      </c>
      <c r="AC230">
        <v>9.1735000000000007</v>
      </c>
      <c r="AD230">
        <v>9.4007000000000005</v>
      </c>
      <c r="AE230">
        <v>64.436499999999995</v>
      </c>
      <c r="AF230">
        <v>39.177399999999999</v>
      </c>
      <c r="AG230">
        <v>32.668500000000002</v>
      </c>
      <c r="AH230">
        <v>19.733699999999999</v>
      </c>
      <c r="AI230">
        <v>13.031599999999999</v>
      </c>
      <c r="AJ230">
        <v>3.6833999999999998</v>
      </c>
      <c r="AK230">
        <v>2.9169</v>
      </c>
      <c r="AL230">
        <v>88.934600000000003</v>
      </c>
      <c r="AM230">
        <v>14.405200000000001</v>
      </c>
      <c r="AN230" t="s">
        <v>82</v>
      </c>
      <c r="AO230">
        <v>944.04349999999999</v>
      </c>
      <c r="AP230">
        <v>5.1916000000000002</v>
      </c>
      <c r="AQ230">
        <v>4.6486000000000001</v>
      </c>
      <c r="AR230">
        <v>6.3642000000000003</v>
      </c>
      <c r="AS230" t="s">
        <v>82</v>
      </c>
      <c r="AT230">
        <v>12.6998</v>
      </c>
      <c r="AU230">
        <v>0.89659999999999995</v>
      </c>
      <c r="AV230">
        <v>92.891599999999997</v>
      </c>
      <c r="AW230">
        <v>4.63</v>
      </c>
      <c r="AX230">
        <v>8.3928999999999991</v>
      </c>
      <c r="AY230">
        <v>14.477399999999999</v>
      </c>
      <c r="AZ230">
        <v>82.927199999999999</v>
      </c>
      <c r="BA230">
        <v>1.3252999999999999</v>
      </c>
      <c r="BB230">
        <v>1.0940000000000001</v>
      </c>
      <c r="BC230">
        <v>0.91039999999999999</v>
      </c>
      <c r="BD230">
        <v>4.1494</v>
      </c>
      <c r="BE230">
        <v>9.1476000000000006</v>
      </c>
      <c r="BF230">
        <v>10.741</v>
      </c>
      <c r="BG230">
        <v>37.012599999999999</v>
      </c>
      <c r="BH230">
        <v>63.198599999999999</v>
      </c>
      <c r="BI230">
        <v>375.52539999999999</v>
      </c>
      <c r="BJ230">
        <v>45.617899999999999</v>
      </c>
      <c r="BK230">
        <v>5.1395</v>
      </c>
      <c r="BL230">
        <v>20.428999999999998</v>
      </c>
      <c r="BM230" t="s">
        <v>82</v>
      </c>
      <c r="BN230" t="s">
        <v>82</v>
      </c>
      <c r="BO230">
        <v>11.2941</v>
      </c>
      <c r="BP230">
        <v>6.5938999999999997</v>
      </c>
      <c r="BQ230" t="s">
        <v>82</v>
      </c>
      <c r="BR230">
        <v>2.5478999999999998</v>
      </c>
      <c r="BS230">
        <v>5.9983000000000004</v>
      </c>
      <c r="BT230">
        <v>13.602</v>
      </c>
      <c r="BU230">
        <v>32.375300000000003</v>
      </c>
      <c r="BV230">
        <v>7.7797000000000001</v>
      </c>
      <c r="BW230">
        <v>5.0301</v>
      </c>
      <c r="BX230">
        <v>3.4742999999999999</v>
      </c>
      <c r="BY230">
        <v>15.011699999999999</v>
      </c>
      <c r="BZ230">
        <v>12.2196</v>
      </c>
      <c r="CA230">
        <v>13.418699999999999</v>
      </c>
      <c r="CB230">
        <v>9.0652000000000008</v>
      </c>
      <c r="CC230">
        <v>34.9636</v>
      </c>
      <c r="CD230">
        <v>375.10419999999999</v>
      </c>
    </row>
    <row r="231" spans="1:82" x14ac:dyDescent="0.25">
      <c r="A231" s="1">
        <v>44957</v>
      </c>
      <c r="B231">
        <v>12.374599999999999</v>
      </c>
      <c r="C231">
        <v>23.5505</v>
      </c>
      <c r="D231">
        <v>20.9618</v>
      </c>
      <c r="E231">
        <v>6.0956999999999999</v>
      </c>
      <c r="F231">
        <v>15.8148</v>
      </c>
      <c r="G231">
        <v>19.3659</v>
      </c>
      <c r="H231">
        <v>15.892899999999999</v>
      </c>
      <c r="I231">
        <v>2.8618000000000001</v>
      </c>
      <c r="J231">
        <v>4.8815</v>
      </c>
      <c r="K231">
        <v>7.8663999999999996</v>
      </c>
      <c r="L231">
        <v>11.396599999999999</v>
      </c>
      <c r="M231">
        <v>7.6269</v>
      </c>
      <c r="N231">
        <v>2.2353999999999998</v>
      </c>
      <c r="O231">
        <v>83.731399999999994</v>
      </c>
      <c r="P231">
        <v>10.0166</v>
      </c>
      <c r="Q231">
        <v>259.45769999999999</v>
      </c>
      <c r="R231">
        <v>4.3239999999999998</v>
      </c>
      <c r="S231">
        <v>6.8224999999999998</v>
      </c>
      <c r="T231">
        <v>32.851100000000002</v>
      </c>
      <c r="U231">
        <v>5.5010000000000003</v>
      </c>
      <c r="V231">
        <v>12.6059</v>
      </c>
      <c r="W231">
        <v>26.068200000000001</v>
      </c>
      <c r="X231">
        <v>12.4621</v>
      </c>
      <c r="Y231">
        <v>4.5105000000000004</v>
      </c>
      <c r="Z231">
        <v>8.5435999999999996</v>
      </c>
      <c r="AA231">
        <v>6.5732999999999997</v>
      </c>
      <c r="AB231">
        <v>4.8010000000000002</v>
      </c>
      <c r="AC231">
        <v>9.3671000000000006</v>
      </c>
      <c r="AD231">
        <v>9.7654999999999994</v>
      </c>
      <c r="AE231">
        <v>73.622399999999999</v>
      </c>
      <c r="AF231">
        <v>39.407299999999999</v>
      </c>
      <c r="AG231">
        <v>31.220199999999998</v>
      </c>
      <c r="AH231">
        <v>20.464099999999998</v>
      </c>
      <c r="AI231">
        <v>13.056900000000001</v>
      </c>
      <c r="AJ231">
        <v>4.1060999999999996</v>
      </c>
      <c r="AK231">
        <v>3.2587000000000002</v>
      </c>
      <c r="AL231">
        <v>88.934600000000003</v>
      </c>
      <c r="AM231">
        <v>14.787599999999999</v>
      </c>
      <c r="AN231" t="s">
        <v>82</v>
      </c>
      <c r="AO231">
        <v>944.04349999999999</v>
      </c>
      <c r="AP231">
        <v>5.1623000000000001</v>
      </c>
      <c r="AQ231">
        <v>4.6595000000000004</v>
      </c>
      <c r="AR231">
        <v>6.4527999999999999</v>
      </c>
      <c r="AS231" t="s">
        <v>82</v>
      </c>
      <c r="AT231">
        <v>13.4129</v>
      </c>
      <c r="AU231">
        <v>0.79359999999999997</v>
      </c>
      <c r="AV231">
        <v>92.891599999999997</v>
      </c>
      <c r="AW231">
        <v>5.0321999999999996</v>
      </c>
      <c r="AX231">
        <v>8.3928999999999991</v>
      </c>
      <c r="AY231">
        <v>15.726800000000001</v>
      </c>
      <c r="AZ231">
        <v>103.9268</v>
      </c>
      <c r="BA231">
        <v>1.3252999999999999</v>
      </c>
      <c r="BB231">
        <v>1.1494</v>
      </c>
      <c r="BC231">
        <v>0.96870000000000001</v>
      </c>
      <c r="BD231">
        <v>4.4279999999999999</v>
      </c>
      <c r="BE231">
        <v>10.3498</v>
      </c>
      <c r="BF231">
        <v>12.0169</v>
      </c>
      <c r="BG231">
        <v>38.744599999999998</v>
      </c>
      <c r="BH231">
        <v>62.417499999999997</v>
      </c>
      <c r="BI231">
        <v>330.34179999999998</v>
      </c>
      <c r="BJ231">
        <v>49.195700000000002</v>
      </c>
      <c r="BK231">
        <v>4.899</v>
      </c>
      <c r="BL231">
        <v>22.736799999999999</v>
      </c>
      <c r="BM231" t="s">
        <v>82</v>
      </c>
      <c r="BN231" t="s">
        <v>82</v>
      </c>
      <c r="BO231">
        <v>10.9977</v>
      </c>
      <c r="BP231">
        <v>7.2108999999999996</v>
      </c>
      <c r="BQ231" t="s">
        <v>82</v>
      </c>
      <c r="BR231">
        <v>2.4485999999999999</v>
      </c>
      <c r="BS231">
        <v>6.6597</v>
      </c>
      <c r="BT231">
        <v>12.9329</v>
      </c>
      <c r="BU231">
        <v>35.517099999999999</v>
      </c>
      <c r="BV231">
        <v>8.1376000000000008</v>
      </c>
      <c r="BW231">
        <v>5.9926000000000004</v>
      </c>
      <c r="BX231">
        <v>3.6943999999999999</v>
      </c>
      <c r="BY231">
        <v>17.363299999999999</v>
      </c>
      <c r="BZ231">
        <v>13.690899999999999</v>
      </c>
      <c r="CA231">
        <v>14.6571</v>
      </c>
      <c r="CB231">
        <v>9.5957000000000008</v>
      </c>
      <c r="CC231">
        <v>34.718499999999999</v>
      </c>
      <c r="CD231">
        <v>375.10419999999999</v>
      </c>
    </row>
    <row r="232" spans="1:82" x14ac:dyDescent="0.25">
      <c r="A232" s="1">
        <v>44985</v>
      </c>
      <c r="B232">
        <v>12.13</v>
      </c>
      <c r="C232">
        <v>22.334399999999999</v>
      </c>
      <c r="D232">
        <v>19.350999999999999</v>
      </c>
      <c r="E232">
        <v>5.8544</v>
      </c>
      <c r="F232">
        <v>13.3521</v>
      </c>
      <c r="G232">
        <v>16.491900000000001</v>
      </c>
      <c r="H232">
        <v>12.9817</v>
      </c>
      <c r="I232">
        <v>2.8902000000000001</v>
      </c>
      <c r="J232">
        <v>4.5087000000000002</v>
      </c>
      <c r="K232">
        <v>7.5087999999999999</v>
      </c>
      <c r="L232">
        <v>9.2296999999999993</v>
      </c>
      <c r="M232">
        <v>7.1260000000000003</v>
      </c>
      <c r="N232">
        <v>1.9382999999999999</v>
      </c>
      <c r="O232">
        <v>68.004900000000006</v>
      </c>
      <c r="P232">
        <v>10.0166</v>
      </c>
      <c r="Q232">
        <v>175.874</v>
      </c>
      <c r="R232">
        <v>3.9542000000000002</v>
      </c>
      <c r="S232">
        <v>5.9537000000000004</v>
      </c>
      <c r="T232">
        <v>32.851100000000002</v>
      </c>
      <c r="U232">
        <v>5.0067000000000004</v>
      </c>
      <c r="V232">
        <v>11.579800000000001</v>
      </c>
      <c r="W232">
        <v>23.383299999999998</v>
      </c>
      <c r="X232">
        <v>11.2294</v>
      </c>
      <c r="Y232">
        <v>4.3811</v>
      </c>
      <c r="Z232">
        <v>7.9858000000000002</v>
      </c>
      <c r="AA232">
        <v>6.4069000000000003</v>
      </c>
      <c r="AB232">
        <v>4.7377000000000002</v>
      </c>
      <c r="AC232">
        <v>9.0268999999999995</v>
      </c>
      <c r="AD232">
        <v>9.7481000000000009</v>
      </c>
      <c r="AE232">
        <v>74.703100000000006</v>
      </c>
      <c r="AF232">
        <v>37.535499999999999</v>
      </c>
      <c r="AG232">
        <v>28.589600000000001</v>
      </c>
      <c r="AH232">
        <v>18.572500000000002</v>
      </c>
      <c r="AI232">
        <v>11.9689</v>
      </c>
      <c r="AJ232">
        <v>3.5905999999999998</v>
      </c>
      <c r="AK232">
        <v>2.8290999999999999</v>
      </c>
      <c r="AL232">
        <v>88.934600000000003</v>
      </c>
      <c r="AM232">
        <v>13.2738</v>
      </c>
      <c r="AN232" t="s">
        <v>82</v>
      </c>
      <c r="AO232">
        <v>944.04349999999999</v>
      </c>
      <c r="AP232">
        <v>4.9116999999999997</v>
      </c>
      <c r="AQ232">
        <v>4.4955999999999996</v>
      </c>
      <c r="AR232">
        <v>6.4828000000000001</v>
      </c>
      <c r="AS232" t="s">
        <v>82</v>
      </c>
      <c r="AT232">
        <v>11.565</v>
      </c>
      <c r="AU232">
        <v>0.65649999999999997</v>
      </c>
      <c r="AV232">
        <v>92.891599999999997</v>
      </c>
      <c r="AW232">
        <v>4.7027000000000001</v>
      </c>
      <c r="AX232">
        <v>8.3928999999999991</v>
      </c>
      <c r="AY232">
        <v>16.639099999999999</v>
      </c>
      <c r="AZ232">
        <v>109.4267</v>
      </c>
      <c r="BA232">
        <v>1.3252999999999999</v>
      </c>
      <c r="BB232">
        <v>1.1216999999999999</v>
      </c>
      <c r="BC232">
        <v>0.93789999999999996</v>
      </c>
      <c r="BD232">
        <v>4.6333000000000002</v>
      </c>
      <c r="BE232">
        <v>8.2847000000000008</v>
      </c>
      <c r="BF232">
        <v>12.2814</v>
      </c>
      <c r="BG232">
        <v>35.389800000000001</v>
      </c>
      <c r="BH232">
        <v>60.991199999999999</v>
      </c>
      <c r="BI232">
        <v>309.25619999999998</v>
      </c>
      <c r="BJ232">
        <v>39.402900000000002</v>
      </c>
      <c r="BK232">
        <v>4.3902000000000001</v>
      </c>
      <c r="BL232">
        <v>21.308299999999999</v>
      </c>
      <c r="BM232" t="s">
        <v>82</v>
      </c>
      <c r="BN232" t="s">
        <v>82</v>
      </c>
      <c r="BO232">
        <v>10.225099999999999</v>
      </c>
      <c r="BP232">
        <v>6.9256000000000002</v>
      </c>
      <c r="BQ232" t="s">
        <v>82</v>
      </c>
      <c r="BR232">
        <v>2.5213999999999999</v>
      </c>
      <c r="BS232">
        <v>6.3775000000000004</v>
      </c>
      <c r="BT232">
        <v>13.448499999999999</v>
      </c>
      <c r="BU232">
        <v>32.233499999999999</v>
      </c>
      <c r="BV232">
        <v>8.1911000000000005</v>
      </c>
      <c r="BW232">
        <v>4.7983000000000002</v>
      </c>
      <c r="BX232">
        <v>3.3351999999999999</v>
      </c>
      <c r="BY232">
        <v>15.771800000000001</v>
      </c>
      <c r="BZ232">
        <v>12.748100000000001</v>
      </c>
      <c r="CA232">
        <v>12.9641</v>
      </c>
      <c r="CB232">
        <v>8.6220999999999997</v>
      </c>
      <c r="CC232">
        <v>35.758000000000003</v>
      </c>
      <c r="CD232">
        <v>375.10419999999999</v>
      </c>
    </row>
    <row r="233" spans="1:82" x14ac:dyDescent="0.25">
      <c r="A233" s="1">
        <v>45016</v>
      </c>
      <c r="B233">
        <v>12.726800000000001</v>
      </c>
      <c r="C233">
        <v>1.4887999999999999</v>
      </c>
      <c r="D233">
        <v>18.7654</v>
      </c>
      <c r="E233">
        <v>5.1833</v>
      </c>
      <c r="F233">
        <v>69.867000000000004</v>
      </c>
      <c r="G233">
        <v>15.405799999999999</v>
      </c>
      <c r="H233">
        <v>12.697800000000001</v>
      </c>
      <c r="I233">
        <v>2.8300999999999998</v>
      </c>
      <c r="J233">
        <v>4.8711000000000002</v>
      </c>
      <c r="K233">
        <v>6.4953000000000003</v>
      </c>
      <c r="L233">
        <v>8.5202000000000009</v>
      </c>
      <c r="M233">
        <v>6.8022999999999998</v>
      </c>
      <c r="N233">
        <v>1.9615</v>
      </c>
      <c r="O233">
        <v>12.908099999999999</v>
      </c>
      <c r="P233">
        <v>10.0166</v>
      </c>
      <c r="Q233">
        <v>27.529800000000002</v>
      </c>
      <c r="R233">
        <v>4.0909000000000004</v>
      </c>
      <c r="S233">
        <v>6.6691000000000003</v>
      </c>
      <c r="T233">
        <v>32.851100000000002</v>
      </c>
      <c r="U233">
        <v>4.7716000000000003</v>
      </c>
      <c r="V233">
        <v>11.7967</v>
      </c>
      <c r="W233">
        <v>24.210599999999999</v>
      </c>
      <c r="X233">
        <v>10.454700000000001</v>
      </c>
      <c r="Y233">
        <v>4.2946999999999997</v>
      </c>
      <c r="Z233">
        <v>7.4417999999999997</v>
      </c>
      <c r="AA233">
        <v>6.1150000000000002</v>
      </c>
      <c r="AB233">
        <v>4.4211</v>
      </c>
      <c r="AC233">
        <v>8.0443999999999996</v>
      </c>
      <c r="AD233">
        <v>9.1539999999999999</v>
      </c>
      <c r="AE233">
        <v>94.4709</v>
      </c>
      <c r="AF233">
        <v>34.764600000000002</v>
      </c>
      <c r="AG233">
        <v>32.701799999999999</v>
      </c>
      <c r="AH233">
        <v>28.253699999999998</v>
      </c>
      <c r="AI233">
        <v>13.503</v>
      </c>
      <c r="AJ233">
        <v>3.2530000000000001</v>
      </c>
      <c r="AK233">
        <v>2.5613000000000001</v>
      </c>
      <c r="AL233">
        <v>88.934600000000003</v>
      </c>
      <c r="AM233">
        <v>12.190099999999999</v>
      </c>
      <c r="AN233" t="s">
        <v>82</v>
      </c>
      <c r="AO233">
        <v>944.04349999999999</v>
      </c>
      <c r="AP233">
        <v>4.4836</v>
      </c>
      <c r="AQ233">
        <v>4.8958000000000004</v>
      </c>
      <c r="AR233">
        <v>6.2382</v>
      </c>
      <c r="AS233" t="s">
        <v>82</v>
      </c>
      <c r="AT233">
        <v>11.6685</v>
      </c>
      <c r="AU233">
        <v>0.76470000000000005</v>
      </c>
      <c r="AV233">
        <v>92.891599999999997</v>
      </c>
      <c r="AW233">
        <v>17.281600000000001</v>
      </c>
      <c r="AX233">
        <v>8.3928999999999991</v>
      </c>
      <c r="AY233">
        <v>13.186500000000001</v>
      </c>
      <c r="AZ233">
        <v>67.468900000000005</v>
      </c>
      <c r="BA233">
        <v>1.3252999999999999</v>
      </c>
      <c r="BB233">
        <v>1.0699000000000001</v>
      </c>
      <c r="BC233">
        <v>0.90200000000000002</v>
      </c>
      <c r="BD233">
        <v>3.6518000000000002</v>
      </c>
      <c r="BE233">
        <v>7.4763999999999999</v>
      </c>
      <c r="BF233">
        <v>9.5195000000000007</v>
      </c>
      <c r="BG233">
        <v>36.273699999999998</v>
      </c>
      <c r="BH233">
        <v>50.330399999999997</v>
      </c>
      <c r="BI233">
        <v>11.487399999999999</v>
      </c>
      <c r="BJ233">
        <v>31.308</v>
      </c>
      <c r="BK233">
        <v>4.0453999999999999</v>
      </c>
      <c r="BL233">
        <v>22.2239</v>
      </c>
      <c r="BM233" t="s">
        <v>82</v>
      </c>
      <c r="BN233" t="s">
        <v>82</v>
      </c>
      <c r="BO233">
        <v>10.789099999999999</v>
      </c>
      <c r="BP233">
        <v>7.6773999999999996</v>
      </c>
      <c r="BQ233">
        <v>83.942099999999996</v>
      </c>
      <c r="BR233">
        <v>2.7783000000000002</v>
      </c>
      <c r="BS233">
        <v>8.9083000000000006</v>
      </c>
      <c r="BT233">
        <v>13.7415</v>
      </c>
      <c r="BU233">
        <v>31.892800000000001</v>
      </c>
      <c r="BV233">
        <v>7.8704000000000001</v>
      </c>
      <c r="BW233">
        <v>9.2110000000000003</v>
      </c>
      <c r="BX233">
        <v>3.7427000000000001</v>
      </c>
      <c r="BY233">
        <v>15.1204</v>
      </c>
      <c r="BZ233">
        <v>12.418699999999999</v>
      </c>
      <c r="CA233">
        <v>13.4917</v>
      </c>
      <c r="CB233">
        <v>9.9741</v>
      </c>
      <c r="CC233">
        <v>34.134599999999999</v>
      </c>
      <c r="CD233">
        <v>114.78060000000001</v>
      </c>
    </row>
    <row r="234" spans="1:82" x14ac:dyDescent="0.25">
      <c r="A234" s="1">
        <v>45044</v>
      </c>
      <c r="B234">
        <v>12.575799999999999</v>
      </c>
      <c r="C234">
        <v>1.5768</v>
      </c>
      <c r="D234">
        <v>14.901400000000001</v>
      </c>
      <c r="E234">
        <v>5.5754000000000001</v>
      </c>
      <c r="F234">
        <v>71.526499999999999</v>
      </c>
      <c r="G234">
        <v>16.102</v>
      </c>
      <c r="H234">
        <v>14.329499999999999</v>
      </c>
      <c r="I234">
        <v>3.1013999999999999</v>
      </c>
      <c r="J234">
        <v>5.1130000000000004</v>
      </c>
      <c r="K234">
        <v>6.8550000000000004</v>
      </c>
      <c r="L234">
        <v>7.1932</v>
      </c>
      <c r="M234">
        <v>8.1074000000000002</v>
      </c>
      <c r="N234">
        <v>1.8250999999999999</v>
      </c>
      <c r="O234">
        <v>14.090999999999999</v>
      </c>
      <c r="P234">
        <v>10.0166</v>
      </c>
      <c r="Q234">
        <v>27.431100000000001</v>
      </c>
      <c r="R234">
        <v>4.4565000000000001</v>
      </c>
      <c r="S234">
        <v>6.3935000000000004</v>
      </c>
      <c r="T234">
        <v>32.851100000000002</v>
      </c>
      <c r="U234">
        <v>4.9962</v>
      </c>
      <c r="V234">
        <v>13.4414</v>
      </c>
      <c r="W234">
        <v>24.210599999999999</v>
      </c>
      <c r="X234">
        <v>10.454700000000001</v>
      </c>
      <c r="Y234">
        <v>4.6524000000000001</v>
      </c>
      <c r="Z234">
        <v>7.1807999999999996</v>
      </c>
      <c r="AA234">
        <v>6.9302000000000001</v>
      </c>
      <c r="AB234">
        <v>4.8513000000000002</v>
      </c>
      <c r="AC234">
        <v>7.9034000000000004</v>
      </c>
      <c r="AD234">
        <v>9.3956</v>
      </c>
      <c r="AE234">
        <v>94.4709</v>
      </c>
      <c r="AF234">
        <v>37.686599999999999</v>
      </c>
      <c r="AG234">
        <v>34.020299999999999</v>
      </c>
      <c r="AH234">
        <v>28.652000000000001</v>
      </c>
      <c r="AI234">
        <v>13.503</v>
      </c>
      <c r="AJ234">
        <v>3.2387999999999999</v>
      </c>
      <c r="AK234">
        <v>2.5245000000000002</v>
      </c>
      <c r="AL234">
        <v>88.934600000000003</v>
      </c>
      <c r="AM234">
        <v>12.044600000000001</v>
      </c>
      <c r="AN234" t="s">
        <v>82</v>
      </c>
      <c r="AO234">
        <v>944.04349999999999</v>
      </c>
      <c r="AP234">
        <v>4.7690999999999999</v>
      </c>
      <c r="AQ234">
        <v>5.1698000000000004</v>
      </c>
      <c r="AR234">
        <v>6.5404</v>
      </c>
      <c r="AS234" t="s">
        <v>82</v>
      </c>
      <c r="AT234">
        <v>11.154400000000001</v>
      </c>
      <c r="AU234">
        <v>0.74980000000000002</v>
      </c>
      <c r="AV234">
        <v>92.891599999999997</v>
      </c>
      <c r="AW234">
        <v>18.373100000000001</v>
      </c>
      <c r="AX234">
        <v>8.3928999999999991</v>
      </c>
      <c r="AY234">
        <v>13.860799999999999</v>
      </c>
      <c r="AZ234">
        <v>56.530799999999999</v>
      </c>
      <c r="BA234">
        <v>1.3252999999999999</v>
      </c>
      <c r="BB234">
        <v>1.1946000000000001</v>
      </c>
      <c r="BC234">
        <v>1.0225</v>
      </c>
      <c r="BD234">
        <v>4.1226000000000003</v>
      </c>
      <c r="BE234">
        <v>8.3298000000000005</v>
      </c>
      <c r="BF234">
        <v>10.171099999999999</v>
      </c>
      <c r="BG234">
        <v>39.138100000000001</v>
      </c>
      <c r="BH234">
        <v>52.7804</v>
      </c>
      <c r="BI234">
        <v>12.857799999999999</v>
      </c>
      <c r="BJ234">
        <v>33.710599999999999</v>
      </c>
      <c r="BK234">
        <v>4.0088999999999997</v>
      </c>
      <c r="BL234">
        <v>24.142499999999998</v>
      </c>
      <c r="BM234" t="s">
        <v>82</v>
      </c>
      <c r="BN234" t="s">
        <v>82</v>
      </c>
      <c r="BO234">
        <v>9.8340999999999994</v>
      </c>
      <c r="BP234">
        <v>7.3254000000000001</v>
      </c>
      <c r="BQ234">
        <v>95.960700000000003</v>
      </c>
      <c r="BR234">
        <v>2.6581000000000001</v>
      </c>
      <c r="BS234">
        <v>9.3277000000000001</v>
      </c>
      <c r="BT234">
        <v>15.696899999999999</v>
      </c>
      <c r="BU234">
        <v>29.061399999999999</v>
      </c>
      <c r="BV234">
        <v>8.1410999999999998</v>
      </c>
      <c r="BW234">
        <v>9.5376999999999992</v>
      </c>
      <c r="BX234">
        <v>3.3748999999999998</v>
      </c>
      <c r="BY234">
        <v>13.8405</v>
      </c>
      <c r="BZ234">
        <v>13.432399999999999</v>
      </c>
      <c r="CA234">
        <v>13.243499999999999</v>
      </c>
      <c r="CB234">
        <v>9.1365999999999996</v>
      </c>
      <c r="CC234">
        <v>34.6145</v>
      </c>
      <c r="CD234">
        <v>132.2012</v>
      </c>
    </row>
    <row r="235" spans="1:82" x14ac:dyDescent="0.25">
      <c r="A235" s="1">
        <v>45077</v>
      </c>
      <c r="B235">
        <v>12.797800000000001</v>
      </c>
      <c r="C235">
        <v>1.8852</v>
      </c>
      <c r="D235">
        <v>13.0342</v>
      </c>
      <c r="E235">
        <v>5.4984999999999999</v>
      </c>
      <c r="F235">
        <v>74.590400000000002</v>
      </c>
      <c r="G235">
        <v>17.8947</v>
      </c>
      <c r="H235">
        <v>16.3415</v>
      </c>
      <c r="I235">
        <v>3.2288000000000001</v>
      </c>
      <c r="J235">
        <v>5.4707999999999997</v>
      </c>
      <c r="K235">
        <v>6.1797000000000004</v>
      </c>
      <c r="L235">
        <v>8.5981000000000005</v>
      </c>
      <c r="M235">
        <v>9.1044</v>
      </c>
      <c r="N235">
        <v>1.6395</v>
      </c>
      <c r="O235">
        <v>13.485900000000001</v>
      </c>
      <c r="P235">
        <v>10.0166</v>
      </c>
      <c r="Q235">
        <v>45.389699999999998</v>
      </c>
      <c r="R235">
        <v>4.2220000000000004</v>
      </c>
      <c r="S235">
        <v>6.6788999999999996</v>
      </c>
      <c r="T235">
        <v>32.851100000000002</v>
      </c>
      <c r="U235">
        <v>4.8669000000000002</v>
      </c>
      <c r="V235">
        <v>12.552899999999999</v>
      </c>
      <c r="W235">
        <v>24.210599999999999</v>
      </c>
      <c r="X235">
        <v>10.454700000000001</v>
      </c>
      <c r="Y235">
        <v>5.4442000000000004</v>
      </c>
      <c r="Z235">
        <v>8.0513999999999992</v>
      </c>
      <c r="AA235">
        <v>7.5015999999999998</v>
      </c>
      <c r="AB235">
        <v>6.0696000000000003</v>
      </c>
      <c r="AC235">
        <v>8.7944999999999993</v>
      </c>
      <c r="AD235">
        <v>9.9878999999999998</v>
      </c>
      <c r="AE235">
        <v>94.4709</v>
      </c>
      <c r="AF235">
        <v>38.018599999999999</v>
      </c>
      <c r="AG235">
        <v>35.843400000000003</v>
      </c>
      <c r="AH235">
        <v>29.913900000000002</v>
      </c>
      <c r="AI235">
        <v>14.498100000000001</v>
      </c>
      <c r="AJ235">
        <v>3.1488999999999998</v>
      </c>
      <c r="AK235">
        <v>2.4929000000000001</v>
      </c>
      <c r="AL235">
        <v>88.934600000000003</v>
      </c>
      <c r="AM235">
        <v>13.199</v>
      </c>
      <c r="AN235" t="s">
        <v>82</v>
      </c>
      <c r="AO235">
        <v>944.04349999999999</v>
      </c>
      <c r="AP235">
        <v>5.0484</v>
      </c>
      <c r="AQ235">
        <v>5.2294</v>
      </c>
      <c r="AR235">
        <v>6.6482999999999999</v>
      </c>
      <c r="AS235" t="s">
        <v>82</v>
      </c>
      <c r="AT235">
        <v>13.6966</v>
      </c>
      <c r="AU235">
        <v>0.76470000000000005</v>
      </c>
      <c r="AV235">
        <v>92.891599999999997</v>
      </c>
      <c r="AW235">
        <v>18.373100000000001</v>
      </c>
      <c r="AX235">
        <v>8.3928999999999991</v>
      </c>
      <c r="AY235">
        <v>14.198</v>
      </c>
      <c r="AZ235">
        <v>70.995699999999999</v>
      </c>
      <c r="BA235">
        <v>1.3252999999999999</v>
      </c>
      <c r="BB235">
        <v>1.3083</v>
      </c>
      <c r="BC235">
        <v>1.1269</v>
      </c>
      <c r="BD235">
        <v>5.3055000000000003</v>
      </c>
      <c r="BE235">
        <v>8.1954999999999991</v>
      </c>
      <c r="BF235">
        <v>9.6773000000000007</v>
      </c>
      <c r="BG235">
        <v>43.878700000000002</v>
      </c>
      <c r="BH235">
        <v>55.781100000000002</v>
      </c>
      <c r="BI235">
        <v>14.6313</v>
      </c>
      <c r="BJ235">
        <v>42.746299999999998</v>
      </c>
      <c r="BK235">
        <v>3.5099</v>
      </c>
      <c r="BL235">
        <v>25.819700000000001</v>
      </c>
      <c r="BM235" t="s">
        <v>82</v>
      </c>
      <c r="BN235" t="s">
        <v>82</v>
      </c>
      <c r="BO235">
        <v>11.5214</v>
      </c>
      <c r="BP235">
        <v>6.8052999999999999</v>
      </c>
      <c r="BQ235">
        <v>119.8723</v>
      </c>
      <c r="BR235">
        <v>2.9906999999999999</v>
      </c>
      <c r="BS235">
        <v>9.4626000000000001</v>
      </c>
      <c r="BT235">
        <v>15.652100000000001</v>
      </c>
      <c r="BU235">
        <v>32.572299999999998</v>
      </c>
      <c r="BV235">
        <v>9.5449000000000002</v>
      </c>
      <c r="BW235">
        <v>9.2993000000000006</v>
      </c>
      <c r="BX235">
        <v>2.9744999999999999</v>
      </c>
      <c r="BY235">
        <v>14.5989</v>
      </c>
      <c r="BZ235">
        <v>13.066599999999999</v>
      </c>
      <c r="CA235">
        <v>15.835100000000001</v>
      </c>
      <c r="CB235">
        <v>11.136900000000001</v>
      </c>
      <c r="CC235">
        <v>31.659800000000001</v>
      </c>
      <c r="CD235">
        <v>229.0727</v>
      </c>
    </row>
    <row r="236" spans="1:82" x14ac:dyDescent="0.25">
      <c r="A236" s="1">
        <v>45107</v>
      </c>
      <c r="B236">
        <v>14.138</v>
      </c>
      <c r="C236">
        <v>2.0933000000000002</v>
      </c>
      <c r="D236">
        <v>19.653300000000002</v>
      </c>
      <c r="E236">
        <v>5.1653000000000002</v>
      </c>
      <c r="F236">
        <v>37.587200000000003</v>
      </c>
      <c r="G236">
        <v>20.236699999999999</v>
      </c>
      <c r="H236">
        <v>18.0366</v>
      </c>
      <c r="I236">
        <v>3.6440999999999999</v>
      </c>
      <c r="J236">
        <v>7.2843999999999998</v>
      </c>
      <c r="K236">
        <v>5.8221999999999996</v>
      </c>
      <c r="L236">
        <v>16.797899999999998</v>
      </c>
      <c r="M236">
        <v>10.3683</v>
      </c>
      <c r="N236">
        <v>2.2178</v>
      </c>
      <c r="O236">
        <v>12.625400000000001</v>
      </c>
      <c r="P236">
        <v>10.0166</v>
      </c>
      <c r="Q236">
        <v>49.833500000000001</v>
      </c>
      <c r="R236">
        <v>3.6343999999999999</v>
      </c>
      <c r="S236">
        <v>7.2230999999999996</v>
      </c>
      <c r="T236">
        <v>32.851100000000002</v>
      </c>
      <c r="U236">
        <v>5.5907999999999998</v>
      </c>
      <c r="V236">
        <v>9.0495000000000001</v>
      </c>
      <c r="W236">
        <v>24.210599999999999</v>
      </c>
      <c r="X236">
        <v>10.454700000000001</v>
      </c>
      <c r="Y236">
        <v>5.4912999999999998</v>
      </c>
      <c r="Z236">
        <v>8.5282</v>
      </c>
      <c r="AA236">
        <v>7.1208999999999998</v>
      </c>
      <c r="AB236">
        <v>5.6357999999999997</v>
      </c>
      <c r="AC236">
        <v>7.2282000000000002</v>
      </c>
      <c r="AD236">
        <v>9.7233999999999998</v>
      </c>
      <c r="AE236">
        <v>94.4709</v>
      </c>
      <c r="AF236">
        <v>28.988900000000001</v>
      </c>
      <c r="AG236">
        <v>54.740499999999997</v>
      </c>
      <c r="AH236">
        <v>19.8828</v>
      </c>
      <c r="AI236">
        <v>16.754000000000001</v>
      </c>
      <c r="AJ236">
        <v>3.9988999999999999</v>
      </c>
      <c r="AK236">
        <v>3.1398999999999999</v>
      </c>
      <c r="AL236">
        <v>88.934600000000003</v>
      </c>
      <c r="AM236">
        <v>14.4665</v>
      </c>
      <c r="AN236" t="s">
        <v>82</v>
      </c>
      <c r="AO236">
        <v>944.04349999999999</v>
      </c>
      <c r="AP236">
        <v>5.4660000000000002</v>
      </c>
      <c r="AQ236">
        <v>5.5853999999999999</v>
      </c>
      <c r="AR236">
        <v>6.9438000000000004</v>
      </c>
      <c r="AS236" t="s">
        <v>82</v>
      </c>
      <c r="AT236">
        <v>15.9682</v>
      </c>
      <c r="AU236">
        <v>0.82230000000000003</v>
      </c>
      <c r="AV236">
        <v>92.891599999999997</v>
      </c>
      <c r="AW236">
        <v>19.332999999999998</v>
      </c>
      <c r="AX236">
        <v>8.3928999999999991</v>
      </c>
      <c r="AY236">
        <v>13.842700000000001</v>
      </c>
      <c r="AZ236">
        <v>50.266800000000003</v>
      </c>
      <c r="BA236">
        <v>1.3252999999999999</v>
      </c>
      <c r="BB236">
        <v>1.8241000000000001</v>
      </c>
      <c r="BC236">
        <v>1.5772999999999999</v>
      </c>
      <c r="BD236">
        <v>5.0761000000000003</v>
      </c>
      <c r="BE236">
        <v>8.4003999999999994</v>
      </c>
      <c r="BF236">
        <v>8.2036999999999995</v>
      </c>
      <c r="BG236">
        <v>46.234699999999997</v>
      </c>
      <c r="BH236">
        <v>49.417099999999998</v>
      </c>
      <c r="BI236">
        <v>17.1205</v>
      </c>
      <c r="BJ236">
        <v>53.301200000000001</v>
      </c>
      <c r="BK236">
        <v>3.7964000000000002</v>
      </c>
      <c r="BL236">
        <v>43.393700000000003</v>
      </c>
      <c r="BM236" t="s">
        <v>82</v>
      </c>
      <c r="BN236" t="s">
        <v>82</v>
      </c>
      <c r="BO236">
        <v>11.163</v>
      </c>
      <c r="BP236">
        <v>8.0175000000000001</v>
      </c>
      <c r="BQ236">
        <v>25.2987</v>
      </c>
      <c r="BR236">
        <v>2.3212999999999999</v>
      </c>
      <c r="BS236">
        <v>14.5345</v>
      </c>
      <c r="BT236">
        <v>13.696099999999999</v>
      </c>
      <c r="BU236">
        <v>35.399900000000002</v>
      </c>
      <c r="BV236">
        <v>11.9292</v>
      </c>
      <c r="BW236">
        <v>31.9619</v>
      </c>
      <c r="BX236">
        <v>3.7745000000000002</v>
      </c>
      <c r="BY236">
        <v>14.435600000000001</v>
      </c>
      <c r="BZ236">
        <v>13.0524</v>
      </c>
      <c r="CA236">
        <v>16.6982</v>
      </c>
      <c r="CB236">
        <v>22.3992</v>
      </c>
      <c r="CC236">
        <v>28.944700000000001</v>
      </c>
      <c r="CD236">
        <v>46.499099999999999</v>
      </c>
    </row>
    <row r="237" spans="1:82" x14ac:dyDescent="0.25">
      <c r="A237" s="1">
        <v>45138</v>
      </c>
      <c r="B237">
        <v>13.6334</v>
      </c>
      <c r="C237">
        <v>2.0644</v>
      </c>
      <c r="D237">
        <v>19.2531</v>
      </c>
      <c r="E237">
        <v>5.0462999999999996</v>
      </c>
      <c r="F237">
        <v>36.546999999999997</v>
      </c>
      <c r="G237">
        <v>21.318100000000001</v>
      </c>
      <c r="H237">
        <v>18.3947</v>
      </c>
      <c r="I237">
        <v>3.5548000000000002</v>
      </c>
      <c r="J237">
        <v>7.3975</v>
      </c>
      <c r="K237">
        <v>5.8883999999999999</v>
      </c>
      <c r="L237">
        <v>15.9445</v>
      </c>
      <c r="M237">
        <v>11.212300000000001</v>
      </c>
      <c r="N237">
        <v>2.3456999999999999</v>
      </c>
      <c r="O237">
        <v>15.036199999999999</v>
      </c>
      <c r="P237">
        <v>10.0166</v>
      </c>
      <c r="Q237">
        <v>52.311500000000002</v>
      </c>
      <c r="R237">
        <v>3.5807000000000002</v>
      </c>
      <c r="S237">
        <v>7.6896000000000004</v>
      </c>
      <c r="T237">
        <v>32.851100000000002</v>
      </c>
      <c r="U237">
        <v>5.8167</v>
      </c>
      <c r="V237">
        <v>8.9945000000000004</v>
      </c>
      <c r="W237">
        <v>24.210599999999999</v>
      </c>
      <c r="X237">
        <v>10.454700000000001</v>
      </c>
      <c r="Y237">
        <v>5.2549999999999999</v>
      </c>
      <c r="Z237">
        <v>9.4420999999999999</v>
      </c>
      <c r="AA237">
        <v>7.4596999999999998</v>
      </c>
      <c r="AB237">
        <v>6.6688000000000001</v>
      </c>
      <c r="AC237">
        <v>7.7615999999999996</v>
      </c>
      <c r="AD237">
        <v>9.3721999999999994</v>
      </c>
      <c r="AE237">
        <v>94.4709</v>
      </c>
      <c r="AF237">
        <v>31.587700000000002</v>
      </c>
      <c r="AG237">
        <v>54.729599999999998</v>
      </c>
      <c r="AH237">
        <v>20.7424</v>
      </c>
      <c r="AI237">
        <v>16.816600000000001</v>
      </c>
      <c r="AJ237">
        <v>4.6657000000000002</v>
      </c>
      <c r="AK237">
        <v>3.6524999999999999</v>
      </c>
      <c r="AL237">
        <v>88.934600000000003</v>
      </c>
      <c r="AM237">
        <v>13.692500000000001</v>
      </c>
      <c r="AN237" t="s">
        <v>82</v>
      </c>
      <c r="AO237">
        <v>944.04349999999999</v>
      </c>
      <c r="AP237">
        <v>5.4099000000000004</v>
      </c>
      <c r="AQ237">
        <v>5.7194000000000003</v>
      </c>
      <c r="AR237">
        <v>7.0019</v>
      </c>
      <c r="AS237" t="s">
        <v>82</v>
      </c>
      <c r="AT237">
        <v>14.9701</v>
      </c>
      <c r="AU237">
        <v>0.82230000000000003</v>
      </c>
      <c r="AV237">
        <v>92.891599999999997</v>
      </c>
      <c r="AW237">
        <v>18.287199999999999</v>
      </c>
      <c r="AX237">
        <v>8.3928999999999991</v>
      </c>
      <c r="AY237">
        <v>13.212400000000001</v>
      </c>
      <c r="AZ237">
        <v>54.8611</v>
      </c>
      <c r="BA237">
        <v>1.3252999999999999</v>
      </c>
      <c r="BB237">
        <v>1.9184000000000001</v>
      </c>
      <c r="BC237">
        <v>1.6617</v>
      </c>
      <c r="BD237">
        <v>5.1672000000000002</v>
      </c>
      <c r="BE237">
        <v>10.335100000000001</v>
      </c>
      <c r="BF237">
        <v>8.3524999999999991</v>
      </c>
      <c r="BG237">
        <v>45.344900000000003</v>
      </c>
      <c r="BH237">
        <v>51.732100000000003</v>
      </c>
      <c r="BI237">
        <v>16.28</v>
      </c>
      <c r="BJ237">
        <v>58.2881</v>
      </c>
      <c r="BK237">
        <v>4.5529000000000002</v>
      </c>
      <c r="BL237">
        <v>42.801000000000002</v>
      </c>
      <c r="BM237" t="s">
        <v>82</v>
      </c>
      <c r="BN237" t="s">
        <v>82</v>
      </c>
      <c r="BO237">
        <v>11.4649</v>
      </c>
      <c r="BP237">
        <v>9.1564999999999994</v>
      </c>
      <c r="BQ237">
        <v>26.899000000000001</v>
      </c>
      <c r="BR237">
        <v>2.5234000000000001</v>
      </c>
      <c r="BS237">
        <v>13.901199999999999</v>
      </c>
      <c r="BT237">
        <v>13.4338</v>
      </c>
      <c r="BU237">
        <v>35.192700000000002</v>
      </c>
      <c r="BV237">
        <v>11.9292</v>
      </c>
      <c r="BW237">
        <v>32.685200000000002</v>
      </c>
      <c r="BX237">
        <v>4.0648999999999997</v>
      </c>
      <c r="BY237">
        <v>14.233000000000001</v>
      </c>
      <c r="BZ237">
        <v>12.702500000000001</v>
      </c>
      <c r="CA237">
        <v>17.2376</v>
      </c>
      <c r="CB237">
        <v>21.2575</v>
      </c>
      <c r="CC237">
        <v>30.723199999999999</v>
      </c>
      <c r="CD237">
        <v>52.0593</v>
      </c>
    </row>
    <row r="238" spans="1:82" x14ac:dyDescent="0.25">
      <c r="A238" s="1">
        <v>45169</v>
      </c>
      <c r="B238">
        <v>12.6976</v>
      </c>
      <c r="C238">
        <v>1.9336</v>
      </c>
      <c r="D238">
        <v>16.5945</v>
      </c>
      <c r="E238">
        <v>4.9057000000000004</v>
      </c>
      <c r="F238">
        <v>33.341500000000003</v>
      </c>
      <c r="G238">
        <v>18.2834</v>
      </c>
      <c r="H238">
        <v>15.9626</v>
      </c>
      <c r="I238">
        <v>3.5348000000000002</v>
      </c>
      <c r="J238">
        <v>6.6032000000000002</v>
      </c>
      <c r="K238">
        <v>6.0471000000000004</v>
      </c>
      <c r="L238">
        <v>13.524699999999999</v>
      </c>
      <c r="M238">
        <v>10.836600000000001</v>
      </c>
      <c r="N238">
        <v>2.2467999999999999</v>
      </c>
      <c r="O238">
        <v>13.9238</v>
      </c>
      <c r="P238">
        <v>10.0166</v>
      </c>
      <c r="Q238">
        <v>49.099299999999999</v>
      </c>
      <c r="R238">
        <v>3.4847000000000001</v>
      </c>
      <c r="S238">
        <v>7.3959000000000001</v>
      </c>
      <c r="T238">
        <v>32.851100000000002</v>
      </c>
      <c r="U238">
        <v>5.6769999999999996</v>
      </c>
      <c r="V238">
        <v>8.9064999999999994</v>
      </c>
      <c r="W238">
        <v>24.210599999999999</v>
      </c>
      <c r="X238">
        <v>10.454700000000001</v>
      </c>
      <c r="Y238">
        <v>4.6527000000000003</v>
      </c>
      <c r="Z238">
        <v>8.6662999999999997</v>
      </c>
      <c r="AA238">
        <v>7.4665999999999997</v>
      </c>
      <c r="AB238">
        <v>6.2824999999999998</v>
      </c>
      <c r="AC238">
        <v>7.4489000000000001</v>
      </c>
      <c r="AD238">
        <v>9.1693999999999996</v>
      </c>
      <c r="AE238">
        <v>94.4709</v>
      </c>
      <c r="AF238">
        <v>28.161999999999999</v>
      </c>
      <c r="AG238">
        <v>51.008800000000001</v>
      </c>
      <c r="AH238">
        <v>19.579699999999999</v>
      </c>
      <c r="AI238">
        <v>15.407400000000001</v>
      </c>
      <c r="AJ238">
        <v>4.1940999999999997</v>
      </c>
      <c r="AK238">
        <v>3.2094</v>
      </c>
      <c r="AL238">
        <v>88.934600000000003</v>
      </c>
      <c r="AM238">
        <v>12.3409</v>
      </c>
      <c r="AN238" t="s">
        <v>82</v>
      </c>
      <c r="AO238">
        <v>944.04349999999999</v>
      </c>
      <c r="AP238">
        <v>5.3711000000000002</v>
      </c>
      <c r="AQ238">
        <v>5.4177999999999997</v>
      </c>
      <c r="AR238">
        <v>6.7102000000000004</v>
      </c>
      <c r="AS238" t="s">
        <v>82</v>
      </c>
      <c r="AT238">
        <v>12.798500000000001</v>
      </c>
      <c r="AU238">
        <v>0.82230000000000003</v>
      </c>
      <c r="AV238">
        <v>92.891599999999997</v>
      </c>
      <c r="AW238">
        <v>17.145099999999999</v>
      </c>
      <c r="AX238">
        <v>8.3928999999999991</v>
      </c>
      <c r="AY238">
        <v>12.376899999999999</v>
      </c>
      <c r="AZ238">
        <v>45.5824</v>
      </c>
      <c r="BA238">
        <v>1.3252999999999999</v>
      </c>
      <c r="BB238">
        <v>1.9691000000000001</v>
      </c>
      <c r="BC238">
        <v>1.7703</v>
      </c>
      <c r="BD238">
        <v>5.9873000000000003</v>
      </c>
      <c r="BE238">
        <v>10.516299999999999</v>
      </c>
      <c r="BF238">
        <v>7.6143999999999998</v>
      </c>
      <c r="BG238">
        <v>43.012700000000002</v>
      </c>
      <c r="BH238">
        <v>49.750999999999998</v>
      </c>
      <c r="BI238">
        <v>14.2059</v>
      </c>
      <c r="BJ238">
        <v>46.403799999999997</v>
      </c>
      <c r="BK238">
        <v>4.5865999999999998</v>
      </c>
      <c r="BL238">
        <v>40.273200000000003</v>
      </c>
      <c r="BM238" t="s">
        <v>82</v>
      </c>
      <c r="BN238" t="s">
        <v>82</v>
      </c>
      <c r="BO238">
        <v>11.429399999999999</v>
      </c>
      <c r="BP238">
        <v>8.4369999999999994</v>
      </c>
      <c r="BQ238">
        <v>24.239699999999999</v>
      </c>
      <c r="BR238">
        <v>2.6326000000000001</v>
      </c>
      <c r="BS238">
        <v>13.5433</v>
      </c>
      <c r="BT238">
        <v>13.4994</v>
      </c>
      <c r="BU238">
        <v>33.014800000000001</v>
      </c>
      <c r="BV238">
        <v>11.624599999999999</v>
      </c>
      <c r="BW238">
        <v>31.103000000000002</v>
      </c>
      <c r="BX238">
        <v>3.9405000000000001</v>
      </c>
      <c r="BY238">
        <v>13.9588</v>
      </c>
      <c r="BZ238">
        <v>12.545999999999999</v>
      </c>
      <c r="CA238">
        <v>15.936</v>
      </c>
      <c r="CB238">
        <v>22.907900000000001</v>
      </c>
      <c r="CC238">
        <v>27.614000000000001</v>
      </c>
      <c r="CD238">
        <v>48.381900000000002</v>
      </c>
    </row>
    <row r="239" spans="1:82" x14ac:dyDescent="0.25">
      <c r="A239" s="1">
        <v>45198</v>
      </c>
      <c r="B239">
        <v>11.382400000000001</v>
      </c>
      <c r="C239">
        <v>1.9856</v>
      </c>
      <c r="D239">
        <v>19.431899999999999</v>
      </c>
      <c r="E239">
        <v>8.9130000000000003</v>
      </c>
      <c r="F239">
        <v>18.502300000000002</v>
      </c>
      <c r="G239">
        <v>16.188099999999999</v>
      </c>
      <c r="H239">
        <v>14.9656</v>
      </c>
      <c r="I239">
        <v>3.5070000000000001</v>
      </c>
      <c r="J239">
        <v>7.4272999999999998</v>
      </c>
      <c r="K239">
        <v>5.8357000000000001</v>
      </c>
      <c r="L239">
        <v>12.547800000000001</v>
      </c>
      <c r="M239">
        <v>9.8106000000000009</v>
      </c>
      <c r="N239">
        <v>2.9455</v>
      </c>
      <c r="O239">
        <v>13.166700000000001</v>
      </c>
      <c r="P239">
        <v>10.0166</v>
      </c>
      <c r="Q239">
        <v>32.494900000000001</v>
      </c>
      <c r="R239">
        <v>3.5224000000000002</v>
      </c>
      <c r="S239">
        <v>6.5152999999999999</v>
      </c>
      <c r="T239">
        <v>32.851100000000002</v>
      </c>
      <c r="U239">
        <v>5.7542999999999997</v>
      </c>
      <c r="V239">
        <v>9.0404999999999998</v>
      </c>
      <c r="W239">
        <v>24.210599999999999</v>
      </c>
      <c r="X239">
        <v>10.454700000000001</v>
      </c>
      <c r="Y239">
        <v>3.8357000000000001</v>
      </c>
      <c r="Z239">
        <v>8.5291999999999994</v>
      </c>
      <c r="AA239">
        <v>7.3842999999999996</v>
      </c>
      <c r="AB239">
        <v>5.9261999999999997</v>
      </c>
      <c r="AC239">
        <v>7.1496000000000004</v>
      </c>
      <c r="AD239">
        <v>8.6623000000000001</v>
      </c>
      <c r="AE239">
        <v>94.4709</v>
      </c>
      <c r="AF239">
        <v>62.486699999999999</v>
      </c>
      <c r="AG239">
        <v>49.402099999999997</v>
      </c>
      <c r="AH239">
        <v>17.814699999999998</v>
      </c>
      <c r="AI239">
        <v>16.004000000000001</v>
      </c>
      <c r="AJ239">
        <v>4.5833000000000004</v>
      </c>
      <c r="AK239">
        <v>3.4847000000000001</v>
      </c>
      <c r="AL239">
        <v>88.934600000000003</v>
      </c>
      <c r="AM239">
        <v>11.6508</v>
      </c>
      <c r="AN239" t="s">
        <v>82</v>
      </c>
      <c r="AO239">
        <v>944.04349999999999</v>
      </c>
      <c r="AP239">
        <v>5.0582000000000003</v>
      </c>
      <c r="AQ239">
        <v>5.1477000000000004</v>
      </c>
      <c r="AR239">
        <v>6.6703999999999999</v>
      </c>
      <c r="AS239" t="s">
        <v>82</v>
      </c>
      <c r="AT239">
        <v>11.8032</v>
      </c>
      <c r="AU239">
        <v>0.82230000000000003</v>
      </c>
      <c r="AV239">
        <v>92.891599999999997</v>
      </c>
      <c r="AW239">
        <v>24.4666</v>
      </c>
      <c r="AX239">
        <v>8.3928999999999991</v>
      </c>
      <c r="AY239">
        <v>11.519</v>
      </c>
      <c r="AZ239">
        <v>36.482100000000003</v>
      </c>
      <c r="BA239">
        <v>1.3252999999999999</v>
      </c>
      <c r="BB239">
        <v>2.4668999999999999</v>
      </c>
      <c r="BC239">
        <v>2.1926000000000001</v>
      </c>
      <c r="BD239">
        <v>5.0231000000000003</v>
      </c>
      <c r="BE239">
        <v>8.6716999999999995</v>
      </c>
      <c r="BF239">
        <v>6.7206000000000001</v>
      </c>
      <c r="BG239">
        <v>41.323900000000002</v>
      </c>
      <c r="BH239">
        <v>41.629300000000001</v>
      </c>
      <c r="BI239">
        <v>10.4495</v>
      </c>
      <c r="BJ239">
        <v>34.523800000000001</v>
      </c>
      <c r="BK239">
        <v>4.4459</v>
      </c>
      <c r="BL239">
        <v>32.7605</v>
      </c>
      <c r="BM239" t="s">
        <v>82</v>
      </c>
      <c r="BN239" t="s">
        <v>82</v>
      </c>
      <c r="BO239">
        <v>12.992000000000001</v>
      </c>
      <c r="BP239">
        <v>6.6718000000000002</v>
      </c>
      <c r="BQ239">
        <v>22.658100000000001</v>
      </c>
      <c r="BR239">
        <v>3.8650000000000002</v>
      </c>
      <c r="BS239">
        <v>14.1081</v>
      </c>
      <c r="BT239">
        <v>12.4628</v>
      </c>
      <c r="BU239">
        <v>29.031099999999999</v>
      </c>
      <c r="BV239">
        <v>8.1701999999999995</v>
      </c>
      <c r="BW239">
        <v>29.746700000000001</v>
      </c>
      <c r="BX239">
        <v>4.8197000000000001</v>
      </c>
      <c r="BY239">
        <v>12.416</v>
      </c>
      <c r="BZ239">
        <v>13.0655</v>
      </c>
      <c r="CA239">
        <v>15.396000000000001</v>
      </c>
      <c r="CB239">
        <v>8.4971999999999994</v>
      </c>
      <c r="CC239">
        <v>27.130800000000001</v>
      </c>
      <c r="CD239">
        <v>27.6751</v>
      </c>
    </row>
    <row r="240" spans="1:82" x14ac:dyDescent="0.25">
      <c r="A240" s="1">
        <v>45230</v>
      </c>
      <c r="B240">
        <v>11.1653</v>
      </c>
      <c r="C240">
        <v>2.0127999999999999</v>
      </c>
      <c r="D240">
        <v>17.482299999999999</v>
      </c>
      <c r="E240">
        <v>8.7118000000000002</v>
      </c>
      <c r="F240">
        <v>17.4741</v>
      </c>
      <c r="G240">
        <v>14.550800000000001</v>
      </c>
      <c r="H240">
        <v>13.516500000000001</v>
      </c>
      <c r="I240">
        <v>3.5939999999999999</v>
      </c>
      <c r="J240">
        <v>7.2202999999999999</v>
      </c>
      <c r="K240">
        <v>5.7515000000000001</v>
      </c>
      <c r="L240">
        <v>11.741300000000001</v>
      </c>
      <c r="M240">
        <v>9.3463999999999992</v>
      </c>
      <c r="N240">
        <v>2.8961999999999999</v>
      </c>
      <c r="O240">
        <v>13.166700000000001</v>
      </c>
      <c r="P240">
        <v>10.0166</v>
      </c>
      <c r="Q240">
        <v>30.4861</v>
      </c>
      <c r="R240">
        <v>3.3321999999999998</v>
      </c>
      <c r="S240">
        <v>6.9585999999999997</v>
      </c>
      <c r="T240">
        <v>32.851100000000002</v>
      </c>
      <c r="U240">
        <v>5.7252000000000001</v>
      </c>
      <c r="V240">
        <v>8.7631999999999994</v>
      </c>
      <c r="W240">
        <v>24.210599999999999</v>
      </c>
      <c r="X240">
        <v>10.454700000000001</v>
      </c>
      <c r="Y240">
        <v>3.5320999999999998</v>
      </c>
      <c r="Z240">
        <v>7.7319000000000004</v>
      </c>
      <c r="AA240">
        <v>7.4821</v>
      </c>
      <c r="AB240">
        <v>5.2595999999999998</v>
      </c>
      <c r="AC240">
        <v>6.4711999999999996</v>
      </c>
      <c r="AD240">
        <v>8.2170000000000005</v>
      </c>
      <c r="AE240">
        <v>94.4709</v>
      </c>
      <c r="AF240">
        <v>56.061900000000001</v>
      </c>
      <c r="AG240">
        <v>49.254199999999997</v>
      </c>
      <c r="AH240">
        <v>17.559100000000001</v>
      </c>
      <c r="AI240">
        <v>15.835000000000001</v>
      </c>
      <c r="AJ240">
        <v>4.1349999999999998</v>
      </c>
      <c r="AK240">
        <v>3.2284999999999999</v>
      </c>
      <c r="AL240">
        <v>88.934600000000003</v>
      </c>
      <c r="AM240">
        <v>9.5018999999999991</v>
      </c>
      <c r="AN240" t="s">
        <v>82</v>
      </c>
      <c r="AO240">
        <v>944.04349999999999</v>
      </c>
      <c r="AP240">
        <v>4.5804999999999998</v>
      </c>
      <c r="AQ240">
        <v>4.9433999999999996</v>
      </c>
      <c r="AR240">
        <v>6.5791000000000004</v>
      </c>
      <c r="AS240" t="s">
        <v>82</v>
      </c>
      <c r="AT240">
        <v>10.798999999999999</v>
      </c>
      <c r="AU240">
        <v>0.82230000000000003</v>
      </c>
      <c r="AV240">
        <v>92.891599999999997</v>
      </c>
      <c r="AW240">
        <v>23.037600000000001</v>
      </c>
      <c r="AX240">
        <v>8.3928999999999991</v>
      </c>
      <c r="AY240">
        <v>11.598699999999999</v>
      </c>
      <c r="AZ240">
        <v>31.946899999999999</v>
      </c>
      <c r="BA240">
        <v>1.3252999999999999</v>
      </c>
      <c r="BB240">
        <v>2.4636999999999998</v>
      </c>
      <c r="BC240">
        <v>2.1989999999999998</v>
      </c>
      <c r="BD240">
        <v>4.5792000000000002</v>
      </c>
      <c r="BE240">
        <v>8.7934000000000001</v>
      </c>
      <c r="BF240">
        <v>6.4446000000000003</v>
      </c>
      <c r="BG240">
        <v>38.6751</v>
      </c>
      <c r="BH240">
        <v>40.698900000000002</v>
      </c>
      <c r="BI240">
        <v>10.669499999999999</v>
      </c>
      <c r="BJ240">
        <v>29.609100000000002</v>
      </c>
      <c r="BK240">
        <v>4.4034000000000004</v>
      </c>
      <c r="BL240">
        <v>28.458400000000001</v>
      </c>
      <c r="BM240" t="s">
        <v>82</v>
      </c>
      <c r="BN240" t="s">
        <v>82</v>
      </c>
      <c r="BO240">
        <v>12.425800000000001</v>
      </c>
      <c r="BP240">
        <v>6.2263999999999999</v>
      </c>
      <c r="BQ240">
        <v>20.744199999999999</v>
      </c>
      <c r="BR240">
        <v>3.6720000000000002</v>
      </c>
      <c r="BS240">
        <v>13.793799999999999</v>
      </c>
      <c r="BT240">
        <v>12.6972</v>
      </c>
      <c r="BU240">
        <v>27.213899999999999</v>
      </c>
      <c r="BV240">
        <v>8.9108999999999998</v>
      </c>
      <c r="BW240">
        <v>29.746700000000001</v>
      </c>
      <c r="BX240">
        <v>4.9210000000000003</v>
      </c>
      <c r="BY240">
        <v>9.9710000000000001</v>
      </c>
      <c r="BZ240">
        <v>13.7163</v>
      </c>
      <c r="CA240">
        <v>14.6165</v>
      </c>
      <c r="CB240">
        <v>8.8879000000000001</v>
      </c>
      <c r="CC240">
        <v>24.692299999999999</v>
      </c>
      <c r="CD240">
        <v>24.694500000000001</v>
      </c>
    </row>
    <row r="241" spans="1:82" x14ac:dyDescent="0.25">
      <c r="A241" s="1">
        <v>45260</v>
      </c>
      <c r="B241">
        <v>11.885999999999999</v>
      </c>
      <c r="C241">
        <v>2.2484000000000002</v>
      </c>
      <c r="D241">
        <v>20.662299999999998</v>
      </c>
      <c r="E241">
        <v>9.5361999999999991</v>
      </c>
      <c r="F241">
        <v>20.493400000000001</v>
      </c>
      <c r="G241">
        <v>15.062799999999999</v>
      </c>
      <c r="H241">
        <v>16.195499999999999</v>
      </c>
      <c r="I241">
        <v>4.0968</v>
      </c>
      <c r="J241">
        <v>8.4009999999999998</v>
      </c>
      <c r="K241">
        <v>5.8525</v>
      </c>
      <c r="L241">
        <v>11.2605</v>
      </c>
      <c r="M241">
        <v>11.222</v>
      </c>
      <c r="N241">
        <v>3.3843000000000001</v>
      </c>
      <c r="O241">
        <v>13.166700000000001</v>
      </c>
      <c r="P241">
        <v>10.0166</v>
      </c>
      <c r="Q241">
        <v>48.0334</v>
      </c>
      <c r="R241">
        <v>3.1419999999999999</v>
      </c>
      <c r="S241">
        <v>9.9667999999999992</v>
      </c>
      <c r="T241">
        <v>32.851100000000002</v>
      </c>
      <c r="U241">
        <v>6.3432000000000004</v>
      </c>
      <c r="V241">
        <v>9.8001000000000005</v>
      </c>
      <c r="W241">
        <v>24.210599999999999</v>
      </c>
      <c r="X241">
        <v>10.454700000000001</v>
      </c>
      <c r="Y241">
        <v>4.1414999999999997</v>
      </c>
      <c r="Z241">
        <v>9.1691000000000003</v>
      </c>
      <c r="AA241">
        <v>7.9039999999999999</v>
      </c>
      <c r="AB241">
        <v>6.3852000000000002</v>
      </c>
      <c r="AC241">
        <v>7.4366000000000003</v>
      </c>
      <c r="AD241">
        <v>9.0951000000000004</v>
      </c>
      <c r="AE241">
        <v>94.4709</v>
      </c>
      <c r="AF241">
        <v>65.751000000000005</v>
      </c>
      <c r="AG241">
        <v>55.7742</v>
      </c>
      <c r="AH241">
        <v>18.926100000000002</v>
      </c>
      <c r="AI241">
        <v>18.137899999999998</v>
      </c>
      <c r="AJ241">
        <v>4.2313000000000001</v>
      </c>
      <c r="AK241">
        <v>3.4782000000000002</v>
      </c>
      <c r="AL241">
        <v>88.934600000000003</v>
      </c>
      <c r="AM241">
        <v>10.5967</v>
      </c>
      <c r="AN241" t="s">
        <v>82</v>
      </c>
      <c r="AO241">
        <v>944.04349999999999</v>
      </c>
      <c r="AP241">
        <v>5.2182000000000004</v>
      </c>
      <c r="AQ241">
        <v>5.8574999999999999</v>
      </c>
      <c r="AR241">
        <v>7.7542999999999997</v>
      </c>
      <c r="AS241" t="s">
        <v>82</v>
      </c>
      <c r="AT241">
        <v>14.4192</v>
      </c>
      <c r="AU241">
        <v>0.82230000000000003</v>
      </c>
      <c r="AV241">
        <v>92.891599999999997</v>
      </c>
      <c r="AW241">
        <v>26.037500000000001</v>
      </c>
      <c r="AX241">
        <v>8.3928999999999991</v>
      </c>
      <c r="AY241">
        <v>12.8634</v>
      </c>
      <c r="AZ241">
        <v>41.317999999999998</v>
      </c>
      <c r="BA241">
        <v>1.3252999999999999</v>
      </c>
      <c r="BB241">
        <v>2.5430000000000001</v>
      </c>
      <c r="BC241">
        <v>2.3607</v>
      </c>
      <c r="BD241">
        <v>5.2084999999999999</v>
      </c>
      <c r="BE241">
        <v>8.4671000000000003</v>
      </c>
      <c r="BF241">
        <v>7.1577999999999999</v>
      </c>
      <c r="BG241">
        <v>42.092799999999997</v>
      </c>
      <c r="BH241">
        <v>41.775199999999998</v>
      </c>
      <c r="BI241">
        <v>10.728300000000001</v>
      </c>
      <c r="BJ241">
        <v>36.429299999999998</v>
      </c>
      <c r="BK241">
        <v>4.2038000000000002</v>
      </c>
      <c r="BL241">
        <v>33.5884</v>
      </c>
      <c r="BM241" t="s">
        <v>82</v>
      </c>
      <c r="BN241" t="s">
        <v>82</v>
      </c>
      <c r="BO241">
        <v>14.382099999999999</v>
      </c>
      <c r="BP241">
        <v>6.3822000000000001</v>
      </c>
      <c r="BQ241">
        <v>24.792400000000001</v>
      </c>
      <c r="BR241">
        <v>3.8294000000000001</v>
      </c>
      <c r="BS241">
        <v>15.1312</v>
      </c>
      <c r="BT241">
        <v>14.4297</v>
      </c>
      <c r="BU241">
        <v>35.8157</v>
      </c>
      <c r="BV241">
        <v>11.0025</v>
      </c>
      <c r="BW241">
        <v>29.746700000000001</v>
      </c>
      <c r="BX241">
        <v>5.4283000000000001</v>
      </c>
      <c r="BY241">
        <v>11.7538</v>
      </c>
      <c r="BZ241">
        <v>15.9963</v>
      </c>
      <c r="CA241">
        <v>17.0411</v>
      </c>
      <c r="CB241">
        <v>10.486700000000001</v>
      </c>
      <c r="CC241">
        <v>25.5749</v>
      </c>
      <c r="CD241">
        <v>27.9815</v>
      </c>
    </row>
    <row r="242" spans="1:82" x14ac:dyDescent="0.25">
      <c r="A242" s="1">
        <v>45289</v>
      </c>
      <c r="B242">
        <v>12.931800000000001</v>
      </c>
      <c r="C242">
        <v>2.2406999999999999</v>
      </c>
      <c r="D242">
        <v>24.931000000000001</v>
      </c>
      <c r="E242">
        <v>9.6631999999999998</v>
      </c>
      <c r="F242">
        <v>14.4305</v>
      </c>
      <c r="G242">
        <v>15.8507</v>
      </c>
      <c r="H242">
        <v>18.0246</v>
      </c>
      <c r="I242">
        <v>4.1902999999999997</v>
      </c>
      <c r="J242">
        <v>9.1129999999999995</v>
      </c>
      <c r="K242">
        <v>7.3433000000000002</v>
      </c>
      <c r="L242">
        <v>10.046099999999999</v>
      </c>
      <c r="M242">
        <v>10.71</v>
      </c>
      <c r="N242">
        <v>1.9996</v>
      </c>
      <c r="O242">
        <v>15.080299999999999</v>
      </c>
      <c r="P242">
        <v>10.0166</v>
      </c>
      <c r="Q242">
        <v>46.615400000000001</v>
      </c>
      <c r="R242">
        <v>3.1246999999999998</v>
      </c>
      <c r="S242">
        <v>9.4106000000000005</v>
      </c>
      <c r="T242">
        <v>32.851100000000002</v>
      </c>
      <c r="U242">
        <v>6.4027000000000003</v>
      </c>
      <c r="V242">
        <v>11.8477</v>
      </c>
      <c r="W242">
        <v>33.323099999999997</v>
      </c>
      <c r="X242">
        <v>10.454700000000001</v>
      </c>
      <c r="Y242">
        <v>4.5176999999999996</v>
      </c>
      <c r="Z242">
        <v>8.2614000000000001</v>
      </c>
      <c r="AA242">
        <v>8.6707999999999998</v>
      </c>
      <c r="AB242">
        <v>6.88</v>
      </c>
      <c r="AC242">
        <v>8.4062999999999999</v>
      </c>
      <c r="AD242">
        <v>9.3558000000000003</v>
      </c>
      <c r="AE242">
        <v>20.055299999999999</v>
      </c>
      <c r="AF242">
        <v>98.849500000000006</v>
      </c>
      <c r="AG242">
        <v>50.720500000000001</v>
      </c>
      <c r="AH242">
        <v>18.437999999999999</v>
      </c>
      <c r="AI242">
        <v>17.4969</v>
      </c>
      <c r="AJ242">
        <v>5.0106999999999999</v>
      </c>
      <c r="AK242">
        <v>3.9367000000000001</v>
      </c>
      <c r="AL242">
        <v>88.934600000000003</v>
      </c>
      <c r="AM242">
        <v>12.1663</v>
      </c>
      <c r="AN242" t="s">
        <v>82</v>
      </c>
      <c r="AO242">
        <v>944.04349999999999</v>
      </c>
      <c r="AP242">
        <v>5.1955999999999998</v>
      </c>
      <c r="AQ242">
        <v>6.3018999999999998</v>
      </c>
      <c r="AR242">
        <v>8.0873000000000008</v>
      </c>
      <c r="AS242" t="s">
        <v>82</v>
      </c>
      <c r="AT242">
        <v>14.6668</v>
      </c>
      <c r="AU242">
        <v>0.82230000000000003</v>
      </c>
      <c r="AV242">
        <v>92.891599999999997</v>
      </c>
      <c r="AW242">
        <v>14.9345</v>
      </c>
      <c r="AX242">
        <v>8.3928999999999991</v>
      </c>
      <c r="AY242">
        <v>12.7798</v>
      </c>
      <c r="AZ242">
        <v>32.756999999999998</v>
      </c>
      <c r="BA242">
        <v>1.3252999999999999</v>
      </c>
      <c r="BB242">
        <v>2.8893</v>
      </c>
      <c r="BC242">
        <v>2.6901999999999999</v>
      </c>
      <c r="BD242">
        <v>6.1005000000000003</v>
      </c>
      <c r="BE242">
        <v>7.4631999999999996</v>
      </c>
      <c r="BF242">
        <v>7.0502000000000002</v>
      </c>
      <c r="BG242">
        <v>45.250700000000002</v>
      </c>
      <c r="BH242">
        <v>55.969299999999997</v>
      </c>
      <c r="BI242">
        <v>10.331899999999999</v>
      </c>
      <c r="BJ242">
        <v>30.406199999999998</v>
      </c>
      <c r="BK242">
        <v>6.2210999999999999</v>
      </c>
      <c r="BL242">
        <v>31.872800000000002</v>
      </c>
      <c r="BM242" t="s">
        <v>82</v>
      </c>
      <c r="BN242" t="s">
        <v>82</v>
      </c>
      <c r="BO242">
        <v>13.5672</v>
      </c>
      <c r="BP242">
        <v>7.4550999999999998</v>
      </c>
      <c r="BQ242">
        <v>12.944699999999999</v>
      </c>
      <c r="BR242">
        <v>4.8788</v>
      </c>
      <c r="BS242">
        <v>9.3794000000000004</v>
      </c>
      <c r="BT242">
        <v>12.314399999999999</v>
      </c>
      <c r="BU242">
        <v>38.2849</v>
      </c>
      <c r="BV242">
        <v>10.2875</v>
      </c>
      <c r="BW242">
        <v>7.9474</v>
      </c>
      <c r="BX242">
        <v>6.6228999999999996</v>
      </c>
      <c r="BY242">
        <v>17.4831</v>
      </c>
      <c r="BZ242">
        <v>14.7897</v>
      </c>
      <c r="CA242">
        <v>20.336600000000001</v>
      </c>
      <c r="CB242">
        <v>4.4500999999999999</v>
      </c>
      <c r="CC242">
        <v>25.001300000000001</v>
      </c>
      <c r="CD242">
        <v>38.429600000000001</v>
      </c>
    </row>
    <row r="243" spans="1:82" x14ac:dyDescent="0.25">
      <c r="A243" s="1">
        <v>45322</v>
      </c>
      <c r="B243">
        <v>12.319599999999999</v>
      </c>
      <c r="C243">
        <v>2.0718999999999999</v>
      </c>
      <c r="D243">
        <v>25.1706</v>
      </c>
      <c r="E243">
        <v>9.6631999999999998</v>
      </c>
      <c r="F243">
        <v>13.8796</v>
      </c>
      <c r="G243">
        <v>15.3742</v>
      </c>
      <c r="H243">
        <v>16.328600000000002</v>
      </c>
      <c r="I243">
        <v>4.2705000000000002</v>
      </c>
      <c r="J243">
        <v>8.1681000000000008</v>
      </c>
      <c r="K243">
        <v>7.4741999999999997</v>
      </c>
      <c r="L243">
        <v>9.2123000000000008</v>
      </c>
      <c r="M243">
        <v>10.298999999999999</v>
      </c>
      <c r="N243">
        <v>1.7759</v>
      </c>
      <c r="O243">
        <v>15.711499999999999</v>
      </c>
      <c r="P243">
        <v>10.0166</v>
      </c>
      <c r="Q243">
        <v>46.615400000000001</v>
      </c>
      <c r="R243">
        <v>3.1356000000000002</v>
      </c>
      <c r="S243">
        <v>8.2563999999999993</v>
      </c>
      <c r="T243">
        <v>32.851100000000002</v>
      </c>
      <c r="U243">
        <v>6.0286</v>
      </c>
      <c r="V243">
        <v>11.198499999999999</v>
      </c>
      <c r="W243">
        <v>31.446899999999999</v>
      </c>
      <c r="X243">
        <v>10.454700000000001</v>
      </c>
      <c r="Y243">
        <v>4.7141000000000002</v>
      </c>
      <c r="Z243">
        <v>8.4955999999999996</v>
      </c>
      <c r="AA243">
        <v>9.4975000000000005</v>
      </c>
      <c r="AB243">
        <v>6.3884999999999996</v>
      </c>
      <c r="AC243">
        <v>8.1811000000000007</v>
      </c>
      <c r="AD243">
        <v>8.3754000000000008</v>
      </c>
      <c r="AE243">
        <v>20.404699999999998</v>
      </c>
      <c r="AF243">
        <v>92.676000000000002</v>
      </c>
      <c r="AG243">
        <v>48.589199999999998</v>
      </c>
      <c r="AH243">
        <v>18.2883</v>
      </c>
      <c r="AI243">
        <v>15.780200000000001</v>
      </c>
      <c r="AJ243">
        <v>4.4371</v>
      </c>
      <c r="AK243">
        <v>3.5924</v>
      </c>
      <c r="AL243">
        <v>88.934600000000003</v>
      </c>
      <c r="AM243">
        <v>10.798299999999999</v>
      </c>
      <c r="AN243" t="s">
        <v>82</v>
      </c>
      <c r="AO243">
        <v>944.04349999999999</v>
      </c>
      <c r="AP243">
        <v>5.0210999999999997</v>
      </c>
      <c r="AQ243">
        <v>6.077</v>
      </c>
      <c r="AR243">
        <v>7.8079999999999998</v>
      </c>
      <c r="AS243" t="s">
        <v>82</v>
      </c>
      <c r="AT243">
        <v>13.513299999999999</v>
      </c>
      <c r="AU243">
        <v>0.82230000000000003</v>
      </c>
      <c r="AV243">
        <v>92.891599999999997</v>
      </c>
      <c r="AW243">
        <v>13.818099999999999</v>
      </c>
      <c r="AX243">
        <v>8.3928999999999991</v>
      </c>
      <c r="AY243">
        <v>12.528</v>
      </c>
      <c r="AZ243">
        <v>31.030899999999999</v>
      </c>
      <c r="BA243">
        <v>1.3252999999999999</v>
      </c>
      <c r="BB243">
        <v>3.125</v>
      </c>
      <c r="BC243">
        <v>2.9220999999999999</v>
      </c>
      <c r="BD243">
        <v>6.9225000000000003</v>
      </c>
      <c r="BE243">
        <v>7.1196000000000002</v>
      </c>
      <c r="BF243">
        <v>6.5449000000000002</v>
      </c>
      <c r="BG243">
        <v>38.940199999999997</v>
      </c>
      <c r="BH243">
        <v>56.237499999999997</v>
      </c>
      <c r="BI243">
        <v>9.8192000000000004</v>
      </c>
      <c r="BJ243">
        <v>28.704000000000001</v>
      </c>
      <c r="BK243">
        <v>6.6020000000000003</v>
      </c>
      <c r="BL243">
        <v>27.122</v>
      </c>
      <c r="BM243" t="s">
        <v>82</v>
      </c>
      <c r="BN243" t="s">
        <v>82</v>
      </c>
      <c r="BO243">
        <v>14.195499999999999</v>
      </c>
      <c r="BP243">
        <v>7.5659999999999998</v>
      </c>
      <c r="BQ243">
        <v>12.0596</v>
      </c>
      <c r="BR243">
        <v>4.5271999999999997</v>
      </c>
      <c r="BS243">
        <v>9.1735000000000007</v>
      </c>
      <c r="BT243">
        <v>11.9092</v>
      </c>
      <c r="BU243">
        <v>35.818899999999999</v>
      </c>
      <c r="BV243">
        <v>10.931699999999999</v>
      </c>
      <c r="BW243">
        <v>7.8617999999999997</v>
      </c>
      <c r="BX243">
        <v>5.8131000000000004</v>
      </c>
      <c r="BY243">
        <v>14.1844</v>
      </c>
      <c r="BZ243">
        <v>14.214</v>
      </c>
      <c r="CA243">
        <v>20.069400000000002</v>
      </c>
      <c r="CB243">
        <v>4.6436999999999999</v>
      </c>
      <c r="CC243">
        <v>21.905799999999999</v>
      </c>
      <c r="CD243">
        <v>33.047400000000003</v>
      </c>
    </row>
    <row r="244" spans="1:82" x14ac:dyDescent="0.25">
      <c r="A244" s="1">
        <v>45351</v>
      </c>
      <c r="B244">
        <v>11.848599999999999</v>
      </c>
      <c r="C244">
        <v>2.0836999999999999</v>
      </c>
      <c r="D244">
        <v>26.165600000000001</v>
      </c>
      <c r="E244">
        <v>9.6631999999999998</v>
      </c>
      <c r="F244">
        <v>14.7944</v>
      </c>
      <c r="G244">
        <v>14.5488</v>
      </c>
      <c r="H244">
        <v>16.088699999999999</v>
      </c>
      <c r="I244">
        <v>4.4404000000000003</v>
      </c>
      <c r="J244">
        <v>7.3532999999999999</v>
      </c>
      <c r="K244">
        <v>7.5517000000000003</v>
      </c>
      <c r="L244">
        <v>9.1585000000000001</v>
      </c>
      <c r="M244">
        <v>10.4048</v>
      </c>
      <c r="N244">
        <v>1.6519999999999999</v>
      </c>
      <c r="O244">
        <v>16.038599999999999</v>
      </c>
      <c r="P244">
        <v>10.0166</v>
      </c>
      <c r="Q244">
        <v>46.615400000000001</v>
      </c>
      <c r="R244">
        <v>3.2581000000000002</v>
      </c>
      <c r="S244">
        <v>7.37</v>
      </c>
      <c r="T244">
        <v>32.851100000000002</v>
      </c>
      <c r="U244">
        <v>5.8840000000000003</v>
      </c>
      <c r="V244">
        <v>11.460699999999999</v>
      </c>
      <c r="W244">
        <v>29.260999999999999</v>
      </c>
      <c r="X244">
        <v>10.454700000000001</v>
      </c>
      <c r="Y244">
        <v>4.5595999999999997</v>
      </c>
      <c r="Z244">
        <v>8.8537999999999997</v>
      </c>
      <c r="AA244">
        <v>9.6588999999999992</v>
      </c>
      <c r="AB244">
        <v>6.8714000000000004</v>
      </c>
      <c r="AC244">
        <v>8.8869000000000007</v>
      </c>
      <c r="AD244">
        <v>8.6725999999999992</v>
      </c>
      <c r="AE244">
        <v>21.8826</v>
      </c>
      <c r="AF244">
        <v>93.184399999999997</v>
      </c>
      <c r="AG244">
        <v>48.81</v>
      </c>
      <c r="AH244">
        <v>17.6431</v>
      </c>
      <c r="AI244">
        <v>15.431100000000001</v>
      </c>
      <c r="AJ244">
        <v>4.5340999999999996</v>
      </c>
      <c r="AK244">
        <v>3.6648999999999998</v>
      </c>
      <c r="AL244">
        <v>88.934600000000003</v>
      </c>
      <c r="AM244">
        <v>11.2562</v>
      </c>
      <c r="AN244" t="s">
        <v>82</v>
      </c>
      <c r="AO244">
        <v>944.04349999999999</v>
      </c>
      <c r="AP244">
        <v>5.0583</v>
      </c>
      <c r="AQ244">
        <v>6.4393000000000002</v>
      </c>
      <c r="AR244">
        <v>8.3536000000000001</v>
      </c>
      <c r="AS244" t="s">
        <v>82</v>
      </c>
      <c r="AT244">
        <v>13.3028</v>
      </c>
      <c r="AU244">
        <v>0.82230000000000003</v>
      </c>
      <c r="AV244">
        <v>92.891599999999997</v>
      </c>
      <c r="AW244">
        <v>14.513199999999999</v>
      </c>
      <c r="AX244">
        <v>8.3928999999999991</v>
      </c>
      <c r="AY244">
        <v>11.8759</v>
      </c>
      <c r="AZ244">
        <v>31.632200000000001</v>
      </c>
      <c r="BA244">
        <v>1.3252999999999999</v>
      </c>
      <c r="BB244">
        <v>3.0554000000000001</v>
      </c>
      <c r="BC244">
        <v>2.8997000000000002</v>
      </c>
      <c r="BD244">
        <v>7.5975000000000001</v>
      </c>
      <c r="BE244">
        <v>7.0839999999999996</v>
      </c>
      <c r="BF244">
        <v>7.0061</v>
      </c>
      <c r="BG244">
        <v>41.002600000000001</v>
      </c>
      <c r="BH244">
        <v>55.408299999999997</v>
      </c>
      <c r="BI244">
        <v>9.0756999999999994</v>
      </c>
      <c r="BJ244">
        <v>26.769300000000001</v>
      </c>
      <c r="BK244">
        <v>6.5876999999999999</v>
      </c>
      <c r="BL244">
        <v>26.560700000000001</v>
      </c>
      <c r="BM244" t="s">
        <v>82</v>
      </c>
      <c r="BN244" t="s">
        <v>82</v>
      </c>
      <c r="BO244">
        <v>14.249499999999999</v>
      </c>
      <c r="BP244">
        <v>7.7878999999999996</v>
      </c>
      <c r="BQ244">
        <v>12.164</v>
      </c>
      <c r="BR244">
        <v>4.9420000000000002</v>
      </c>
      <c r="BS244">
        <v>8.8030000000000008</v>
      </c>
      <c r="BT244">
        <v>12.479200000000001</v>
      </c>
      <c r="BU244">
        <v>34.875700000000002</v>
      </c>
      <c r="BV244">
        <v>11.3935</v>
      </c>
      <c r="BW244">
        <v>9.4701000000000004</v>
      </c>
      <c r="BX244">
        <v>5.7469999999999999</v>
      </c>
      <c r="BY244">
        <v>15.156599999999999</v>
      </c>
      <c r="BZ244">
        <v>15.077500000000001</v>
      </c>
      <c r="CA244">
        <v>19.4163</v>
      </c>
      <c r="CB244">
        <v>5.0561999999999996</v>
      </c>
      <c r="CC244">
        <v>25.059799999999999</v>
      </c>
      <c r="CD244">
        <v>34.898600000000002</v>
      </c>
    </row>
    <row r="245" spans="1:82" x14ac:dyDescent="0.25">
      <c r="A245" s="1">
        <v>45380</v>
      </c>
      <c r="B245">
        <v>11.7638</v>
      </c>
      <c r="C245">
        <v>23.196000000000002</v>
      </c>
      <c r="D245">
        <v>27.576899999999998</v>
      </c>
      <c r="E245">
        <v>9.6631999999999998</v>
      </c>
      <c r="F245">
        <v>14.6821</v>
      </c>
      <c r="G245">
        <v>15.419600000000001</v>
      </c>
      <c r="H245">
        <v>15.507899999999999</v>
      </c>
      <c r="I245">
        <v>4.2046999999999999</v>
      </c>
      <c r="J245">
        <v>8.3788</v>
      </c>
      <c r="K245">
        <v>7.1394000000000002</v>
      </c>
      <c r="L245">
        <v>38.236499999999999</v>
      </c>
      <c r="M245">
        <v>9.8303999999999991</v>
      </c>
      <c r="N245">
        <v>1.8080000000000001</v>
      </c>
      <c r="O245">
        <v>48.3703</v>
      </c>
      <c r="P245">
        <v>10.0166</v>
      </c>
      <c r="Q245">
        <v>15.694100000000001</v>
      </c>
      <c r="R245">
        <v>3.6213000000000002</v>
      </c>
      <c r="S245">
        <v>6.36</v>
      </c>
      <c r="T245">
        <v>32.851100000000002</v>
      </c>
      <c r="U245">
        <v>5.7035999999999998</v>
      </c>
      <c r="V245">
        <v>11.6774</v>
      </c>
      <c r="W245">
        <v>16.602399999999999</v>
      </c>
      <c r="X245">
        <v>1016.7509</v>
      </c>
      <c r="Y245">
        <v>4.9535999999999998</v>
      </c>
      <c r="Z245">
        <v>8.4758999999999993</v>
      </c>
      <c r="AA245">
        <v>10.38</v>
      </c>
      <c r="AB245">
        <v>6.4192</v>
      </c>
      <c r="AC245">
        <v>7.8064</v>
      </c>
      <c r="AD245">
        <v>6.734</v>
      </c>
      <c r="AE245">
        <v>18.331199999999999</v>
      </c>
      <c r="AF245">
        <v>93.111800000000002</v>
      </c>
      <c r="AG245">
        <v>37.893799999999999</v>
      </c>
      <c r="AH245">
        <v>15.9549</v>
      </c>
      <c r="AI245">
        <v>13.666600000000001</v>
      </c>
      <c r="AJ245">
        <v>5.8845999999999998</v>
      </c>
      <c r="AK245">
        <v>4.4608999999999996</v>
      </c>
      <c r="AL245">
        <v>88.934600000000003</v>
      </c>
      <c r="AM245">
        <v>10.9322</v>
      </c>
      <c r="AN245" t="s">
        <v>82</v>
      </c>
      <c r="AO245">
        <v>21.5823</v>
      </c>
      <c r="AP245">
        <v>5.0544000000000002</v>
      </c>
      <c r="AQ245">
        <v>6.3127000000000004</v>
      </c>
      <c r="AR245">
        <v>7.9954000000000001</v>
      </c>
      <c r="AS245" t="s">
        <v>82</v>
      </c>
      <c r="AT245">
        <v>13.180300000000001</v>
      </c>
      <c r="AU245">
        <v>0.82230000000000003</v>
      </c>
      <c r="AV245">
        <v>92.891599999999997</v>
      </c>
      <c r="AW245">
        <v>17.509899999999998</v>
      </c>
      <c r="AX245">
        <v>8.3928999999999991</v>
      </c>
      <c r="AY245">
        <v>12.430899999999999</v>
      </c>
      <c r="AZ245">
        <v>21.575900000000001</v>
      </c>
      <c r="BA245">
        <v>1.3252999999999999</v>
      </c>
      <c r="BB245">
        <v>3.2031999999999998</v>
      </c>
      <c r="BC245">
        <v>3.0468000000000002</v>
      </c>
      <c r="BD245">
        <v>6.9560000000000004</v>
      </c>
      <c r="BE245">
        <v>8.0604999999999993</v>
      </c>
      <c r="BF245">
        <v>6.7553999999999998</v>
      </c>
      <c r="BG245">
        <v>42.009500000000003</v>
      </c>
      <c r="BH245">
        <v>38.458399999999997</v>
      </c>
      <c r="BI245">
        <v>69.903899999999993</v>
      </c>
      <c r="BJ245">
        <v>21.156400000000001</v>
      </c>
      <c r="BK245">
        <v>7.7214</v>
      </c>
      <c r="BL245">
        <v>25.078499999999998</v>
      </c>
      <c r="BM245" t="s">
        <v>82</v>
      </c>
      <c r="BN245" t="s">
        <v>82</v>
      </c>
      <c r="BO245">
        <v>14.9245</v>
      </c>
      <c r="BP245">
        <v>11.285600000000001</v>
      </c>
      <c r="BQ245">
        <v>12.8056</v>
      </c>
      <c r="BR245">
        <v>8.6559000000000008</v>
      </c>
      <c r="BS245">
        <v>7.4001000000000001</v>
      </c>
      <c r="BT245">
        <v>11.8345</v>
      </c>
      <c r="BU245">
        <v>30.541599999999999</v>
      </c>
      <c r="BV245">
        <v>10.481</v>
      </c>
      <c r="BW245">
        <v>12.7913</v>
      </c>
      <c r="BX245">
        <v>5.5757000000000003</v>
      </c>
      <c r="BY245">
        <v>14.061500000000001</v>
      </c>
      <c r="BZ245">
        <v>13.8223</v>
      </c>
      <c r="CA245">
        <v>15.193300000000001</v>
      </c>
      <c r="CB245">
        <v>4.2576000000000001</v>
      </c>
      <c r="CC245">
        <v>26.031199999999998</v>
      </c>
      <c r="CD245">
        <v>30.8246</v>
      </c>
    </row>
    <row r="246" spans="1:82" x14ac:dyDescent="0.25">
      <c r="A246" s="1">
        <v>45412</v>
      </c>
      <c r="B246">
        <v>11.4436</v>
      </c>
      <c r="C246">
        <v>20.248000000000001</v>
      </c>
      <c r="D246">
        <v>24.5961</v>
      </c>
      <c r="E246">
        <v>9.6631999999999998</v>
      </c>
      <c r="F246">
        <v>13.474399999999999</v>
      </c>
      <c r="G246">
        <v>12.4566</v>
      </c>
      <c r="H246">
        <v>13.9558</v>
      </c>
      <c r="I246">
        <v>4.0724999999999998</v>
      </c>
      <c r="J246">
        <v>8.1401000000000003</v>
      </c>
      <c r="K246">
        <v>7.0690999999999997</v>
      </c>
      <c r="L246">
        <v>34.6678</v>
      </c>
      <c r="M246">
        <v>9.0128000000000004</v>
      </c>
      <c r="N246">
        <v>1.8521000000000001</v>
      </c>
      <c r="O246">
        <v>48.6342</v>
      </c>
      <c r="P246">
        <v>10.0166</v>
      </c>
      <c r="Q246">
        <v>16.2546</v>
      </c>
      <c r="R246">
        <v>3.7330000000000001</v>
      </c>
      <c r="S246">
        <v>5.9279999999999999</v>
      </c>
      <c r="T246">
        <v>32.851100000000002</v>
      </c>
      <c r="U246">
        <v>5.6604000000000001</v>
      </c>
      <c r="V246">
        <v>11.1235</v>
      </c>
      <c r="W246">
        <v>14.860200000000001</v>
      </c>
      <c r="X246">
        <v>901.476</v>
      </c>
      <c r="Y246">
        <v>4.6227999999999998</v>
      </c>
      <c r="Z246">
        <v>8.1595999999999993</v>
      </c>
      <c r="AA246">
        <v>10.7804</v>
      </c>
      <c r="AB246">
        <v>5.3779000000000003</v>
      </c>
      <c r="AC246">
        <v>7.1028000000000002</v>
      </c>
      <c r="AD246">
        <v>6.8411</v>
      </c>
      <c r="AE246">
        <v>18.353200000000001</v>
      </c>
      <c r="AF246">
        <v>93.111800000000002</v>
      </c>
      <c r="AG246">
        <v>35.701099999999997</v>
      </c>
      <c r="AH246">
        <v>14.9941</v>
      </c>
      <c r="AI246">
        <v>13.1928</v>
      </c>
      <c r="AJ246">
        <v>5.8083</v>
      </c>
      <c r="AK246">
        <v>4.5865999999999998</v>
      </c>
      <c r="AL246">
        <v>88.934600000000003</v>
      </c>
      <c r="AM246">
        <v>9.8330000000000002</v>
      </c>
      <c r="AN246" t="s">
        <v>82</v>
      </c>
      <c r="AO246">
        <v>24.546600000000002</v>
      </c>
      <c r="AP246">
        <v>5.0849000000000002</v>
      </c>
      <c r="AQ246">
        <v>5.7476000000000003</v>
      </c>
      <c r="AR246">
        <v>7.2420999999999998</v>
      </c>
      <c r="AS246" t="s">
        <v>82</v>
      </c>
      <c r="AT246">
        <v>11.8995</v>
      </c>
      <c r="AU246">
        <v>0.82230000000000003</v>
      </c>
      <c r="AV246">
        <v>92.891599999999997</v>
      </c>
      <c r="AW246">
        <v>15.954700000000001</v>
      </c>
      <c r="AX246">
        <v>8.3928999999999991</v>
      </c>
      <c r="AY246">
        <v>11.188599999999999</v>
      </c>
      <c r="AZ246">
        <v>20.055900000000001</v>
      </c>
      <c r="BA246">
        <v>1.3252999999999999</v>
      </c>
      <c r="BB246">
        <v>3.7999000000000001</v>
      </c>
      <c r="BC246">
        <v>3.5221</v>
      </c>
      <c r="BD246">
        <v>6.0796000000000001</v>
      </c>
      <c r="BE246">
        <v>7.9381000000000004</v>
      </c>
      <c r="BF246">
        <v>6.5525000000000002</v>
      </c>
      <c r="BG246">
        <v>39.404200000000003</v>
      </c>
      <c r="BH246">
        <v>34.830199999999998</v>
      </c>
      <c r="BI246">
        <v>60.425400000000003</v>
      </c>
      <c r="BJ246">
        <v>21.7332</v>
      </c>
      <c r="BK246">
        <v>7.1635</v>
      </c>
      <c r="BL246">
        <v>22.652200000000001</v>
      </c>
      <c r="BM246" t="s">
        <v>82</v>
      </c>
      <c r="BN246" t="s">
        <v>82</v>
      </c>
      <c r="BO246">
        <v>14.493600000000001</v>
      </c>
      <c r="BP246">
        <v>10.891999999999999</v>
      </c>
      <c r="BQ246">
        <v>11.914099999999999</v>
      </c>
      <c r="BR246">
        <v>7.9090999999999996</v>
      </c>
      <c r="BS246">
        <v>7.1779999999999999</v>
      </c>
      <c r="BT246">
        <v>12.0524</v>
      </c>
      <c r="BU246">
        <v>29.637699999999999</v>
      </c>
      <c r="BV246">
        <v>9.5165000000000006</v>
      </c>
      <c r="BW246">
        <v>10.4564</v>
      </c>
      <c r="BX246">
        <v>5.8010999999999999</v>
      </c>
      <c r="BY246">
        <v>11.9733</v>
      </c>
      <c r="BZ246">
        <v>13.275499999999999</v>
      </c>
      <c r="CA246">
        <v>13.4739</v>
      </c>
      <c r="CB246">
        <v>4.0960000000000001</v>
      </c>
      <c r="CC246">
        <v>26.9511</v>
      </c>
      <c r="CD246">
        <v>25.277699999999999</v>
      </c>
    </row>
    <row r="247" spans="1:82" x14ac:dyDescent="0.25">
      <c r="A247" s="1">
        <v>45443</v>
      </c>
      <c r="B247">
        <v>10.8879</v>
      </c>
      <c r="C247">
        <v>21.487200000000001</v>
      </c>
      <c r="D247">
        <v>22.8339</v>
      </c>
      <c r="E247">
        <v>9.6631999999999998</v>
      </c>
      <c r="F247">
        <v>12.3818</v>
      </c>
      <c r="G247">
        <v>11.852</v>
      </c>
      <c r="H247">
        <v>13.839399999999999</v>
      </c>
      <c r="I247">
        <v>4.0279999999999996</v>
      </c>
      <c r="J247">
        <v>7.5513000000000003</v>
      </c>
      <c r="K247">
        <v>7.0911</v>
      </c>
      <c r="L247">
        <v>35.120899999999999</v>
      </c>
      <c r="M247">
        <v>8.5243000000000002</v>
      </c>
      <c r="N247">
        <v>1.7843</v>
      </c>
      <c r="O247">
        <v>41.832700000000003</v>
      </c>
      <c r="P247">
        <v>10.0166</v>
      </c>
      <c r="Q247">
        <v>14.174799999999999</v>
      </c>
      <c r="R247">
        <v>3.8018000000000001</v>
      </c>
      <c r="S247">
        <v>6.1421999999999999</v>
      </c>
      <c r="T247">
        <v>32.851100000000002</v>
      </c>
      <c r="U247">
        <v>6.0507999999999997</v>
      </c>
      <c r="V247">
        <v>11.0421</v>
      </c>
      <c r="W247">
        <v>13.958299999999999</v>
      </c>
      <c r="X247">
        <v>893.10640000000001</v>
      </c>
      <c r="Y247">
        <v>4.7573999999999996</v>
      </c>
      <c r="Z247">
        <v>8.2022999999999993</v>
      </c>
      <c r="AA247">
        <v>10.236599999999999</v>
      </c>
      <c r="AB247">
        <v>5.0627000000000004</v>
      </c>
      <c r="AC247">
        <v>7.52</v>
      </c>
      <c r="AD247">
        <v>7.4592000000000001</v>
      </c>
      <c r="AE247">
        <v>19.938099999999999</v>
      </c>
      <c r="AF247">
        <v>93.111800000000002</v>
      </c>
      <c r="AG247">
        <v>36.183999999999997</v>
      </c>
      <c r="AH247">
        <v>14.552</v>
      </c>
      <c r="AI247">
        <v>12.801</v>
      </c>
      <c r="AJ247">
        <v>5.843</v>
      </c>
      <c r="AK247">
        <v>4.7214</v>
      </c>
      <c r="AL247">
        <v>88.934600000000003</v>
      </c>
      <c r="AM247">
        <v>9.0729000000000006</v>
      </c>
      <c r="AN247" t="s">
        <v>82</v>
      </c>
      <c r="AO247">
        <v>18.236599999999999</v>
      </c>
      <c r="AP247">
        <v>5.1174999999999997</v>
      </c>
      <c r="AQ247">
        <v>5.8498000000000001</v>
      </c>
      <c r="AR247">
        <v>7.1699000000000002</v>
      </c>
      <c r="AS247" t="s">
        <v>82</v>
      </c>
      <c r="AT247">
        <v>10.184100000000001</v>
      </c>
      <c r="AU247">
        <v>0.82230000000000003</v>
      </c>
      <c r="AV247">
        <v>92.891599999999997</v>
      </c>
      <c r="AW247">
        <v>15.579499999999999</v>
      </c>
      <c r="AX247">
        <v>8.3928999999999991</v>
      </c>
      <c r="AY247">
        <v>11.095800000000001</v>
      </c>
      <c r="AZ247">
        <v>17.952300000000001</v>
      </c>
      <c r="BA247">
        <v>1.3252999999999999</v>
      </c>
      <c r="BB247">
        <v>3.6383000000000001</v>
      </c>
      <c r="BC247">
        <v>3.3927</v>
      </c>
      <c r="BD247">
        <v>6.1006</v>
      </c>
      <c r="BE247">
        <v>6.8813000000000004</v>
      </c>
      <c r="BF247">
        <v>6.6378000000000004</v>
      </c>
      <c r="BG247">
        <v>38.618600000000001</v>
      </c>
      <c r="BH247">
        <v>34.209600000000002</v>
      </c>
      <c r="BI247">
        <v>56.278599999999997</v>
      </c>
      <c r="BJ247">
        <v>22.953600000000002</v>
      </c>
      <c r="BK247">
        <v>6.8183999999999996</v>
      </c>
      <c r="BL247">
        <v>19.741599999999998</v>
      </c>
      <c r="BM247" t="s">
        <v>82</v>
      </c>
      <c r="BN247" t="s">
        <v>82</v>
      </c>
      <c r="BO247">
        <v>13.2455</v>
      </c>
      <c r="BP247">
        <v>10.6295</v>
      </c>
      <c r="BQ247">
        <v>11.081799999999999</v>
      </c>
      <c r="BR247">
        <v>6.5887000000000002</v>
      </c>
      <c r="BS247">
        <v>7.2976000000000001</v>
      </c>
      <c r="BT247">
        <v>10.854699999999999</v>
      </c>
      <c r="BU247">
        <v>30.907499999999999</v>
      </c>
      <c r="BV247">
        <v>8.5298999999999996</v>
      </c>
      <c r="BW247">
        <v>10.007</v>
      </c>
      <c r="BX247">
        <v>5.7929000000000004</v>
      </c>
      <c r="BY247">
        <v>13.657299999999999</v>
      </c>
      <c r="BZ247">
        <v>12.1426</v>
      </c>
      <c r="CA247">
        <v>13.255000000000001</v>
      </c>
      <c r="CB247">
        <v>3.7608000000000001</v>
      </c>
      <c r="CC247">
        <v>25.588200000000001</v>
      </c>
      <c r="CD247">
        <v>20.981000000000002</v>
      </c>
    </row>
    <row r="248" spans="1:82" x14ac:dyDescent="0.25">
      <c r="A248" s="1">
        <v>45471</v>
      </c>
      <c r="B248">
        <v>10.8247</v>
      </c>
      <c r="C248">
        <v>16.134499999999999</v>
      </c>
      <c r="D248">
        <v>20.3521</v>
      </c>
      <c r="E248">
        <v>9.6631999999999998</v>
      </c>
      <c r="F248">
        <v>12.501799999999999</v>
      </c>
      <c r="G248">
        <v>11.521000000000001</v>
      </c>
      <c r="H248">
        <v>12.6061</v>
      </c>
      <c r="I248">
        <v>4.0244999999999997</v>
      </c>
      <c r="J248">
        <v>7.5574000000000003</v>
      </c>
      <c r="K248">
        <v>6.9328000000000003</v>
      </c>
      <c r="L248">
        <v>53.455500000000001</v>
      </c>
      <c r="M248">
        <v>8.1342999999999996</v>
      </c>
      <c r="N248">
        <v>1.5530999999999999</v>
      </c>
      <c r="O248">
        <v>40.7498</v>
      </c>
      <c r="P248">
        <v>10.0166</v>
      </c>
      <c r="Q248">
        <v>9.6997</v>
      </c>
      <c r="R248">
        <v>3.5484</v>
      </c>
      <c r="S248">
        <v>5.0389999999999997</v>
      </c>
      <c r="T248">
        <v>32.851100000000002</v>
      </c>
      <c r="U248">
        <v>5.9541000000000004</v>
      </c>
      <c r="V248">
        <v>10.596399999999999</v>
      </c>
      <c r="W248">
        <v>9.7570999999999994</v>
      </c>
      <c r="X248">
        <v>880.81590000000006</v>
      </c>
      <c r="Y248">
        <v>4.7656000000000001</v>
      </c>
      <c r="Z248">
        <v>8.3511000000000006</v>
      </c>
      <c r="AA248">
        <v>10.470599999999999</v>
      </c>
      <c r="AB248">
        <v>4.4318</v>
      </c>
      <c r="AC248">
        <v>7.6547000000000001</v>
      </c>
      <c r="AD248">
        <v>7.3807999999999998</v>
      </c>
      <c r="AE248">
        <v>13.575200000000001</v>
      </c>
      <c r="AF248">
        <v>32.013100000000001</v>
      </c>
      <c r="AG248">
        <v>36.651499999999999</v>
      </c>
      <c r="AH248">
        <v>15.514900000000001</v>
      </c>
      <c r="AI248">
        <v>11.6387</v>
      </c>
      <c r="AJ248">
        <v>7.5362999999999998</v>
      </c>
      <c r="AK248">
        <v>5.8141999999999996</v>
      </c>
      <c r="AL248">
        <v>88.934600000000003</v>
      </c>
      <c r="AM248">
        <v>9.6879000000000008</v>
      </c>
      <c r="AN248" t="s">
        <v>82</v>
      </c>
      <c r="AO248">
        <v>6.8071999999999999</v>
      </c>
      <c r="AP248">
        <v>5.4766000000000004</v>
      </c>
      <c r="AQ248">
        <v>5.9184000000000001</v>
      </c>
      <c r="AR248">
        <v>7.2550999999999997</v>
      </c>
      <c r="AS248" t="s">
        <v>82</v>
      </c>
      <c r="AT248">
        <v>9.0764999999999993</v>
      </c>
      <c r="AU248">
        <v>0.82230000000000003</v>
      </c>
      <c r="AV248">
        <v>92.891599999999997</v>
      </c>
      <c r="AW248">
        <v>15.0825</v>
      </c>
      <c r="AX248">
        <v>8.3928999999999991</v>
      </c>
      <c r="AY248">
        <v>10.7562</v>
      </c>
      <c r="AZ248">
        <v>11.2354</v>
      </c>
      <c r="BA248">
        <v>4.2083000000000004</v>
      </c>
      <c r="BB248">
        <v>3.6631999999999998</v>
      </c>
      <c r="BC248">
        <v>3.3921999999999999</v>
      </c>
      <c r="BD248">
        <v>5.2380000000000004</v>
      </c>
      <c r="BE248">
        <v>6.4905999999999997</v>
      </c>
      <c r="BF248">
        <v>7.0205000000000002</v>
      </c>
      <c r="BG248">
        <v>39.806699999999999</v>
      </c>
      <c r="BH248">
        <v>36.604799999999997</v>
      </c>
      <c r="BI248">
        <v>32.5259</v>
      </c>
      <c r="BJ248">
        <v>17.636299999999999</v>
      </c>
      <c r="BK248">
        <v>7.0134999999999996</v>
      </c>
      <c r="BL248">
        <v>25.794499999999999</v>
      </c>
      <c r="BM248" t="s">
        <v>82</v>
      </c>
      <c r="BN248" t="s">
        <v>82</v>
      </c>
      <c r="BO248">
        <v>11.904299999999999</v>
      </c>
      <c r="BP248">
        <v>10.992900000000001</v>
      </c>
      <c r="BQ248">
        <v>13.315099999999999</v>
      </c>
      <c r="BR248">
        <v>337.55189999999999</v>
      </c>
      <c r="BS248">
        <v>6.4280999999999997</v>
      </c>
      <c r="BT248">
        <v>10.4063</v>
      </c>
      <c r="BU248">
        <v>31.966000000000001</v>
      </c>
      <c r="BV248">
        <v>7.3310000000000004</v>
      </c>
      <c r="BW248">
        <v>18.147300000000001</v>
      </c>
      <c r="BX248">
        <v>4.5101000000000004</v>
      </c>
      <c r="BY248">
        <v>11.402799999999999</v>
      </c>
      <c r="BZ248">
        <v>12.483499999999999</v>
      </c>
      <c r="CA248">
        <v>9.9787999999999997</v>
      </c>
      <c r="CB248">
        <v>3.2139000000000002</v>
      </c>
      <c r="CC248">
        <v>28.387499999999999</v>
      </c>
      <c r="CD248">
        <v>18.985700000000001</v>
      </c>
    </row>
    <row r="249" spans="1:82" x14ac:dyDescent="0.25">
      <c r="A249" s="1">
        <v>45504</v>
      </c>
      <c r="B249">
        <v>10.986000000000001</v>
      </c>
      <c r="C249">
        <v>16.6845</v>
      </c>
      <c r="D249">
        <v>19.328600000000002</v>
      </c>
      <c r="E249">
        <v>9.6631999999999998</v>
      </c>
      <c r="F249">
        <v>13.799099999999999</v>
      </c>
      <c r="G249">
        <v>11.0261</v>
      </c>
      <c r="H249">
        <v>13.356999999999999</v>
      </c>
      <c r="I249">
        <v>4.0004</v>
      </c>
      <c r="J249">
        <v>7.5961999999999996</v>
      </c>
      <c r="K249">
        <v>7.4043999999999999</v>
      </c>
      <c r="L249">
        <v>50.334600000000002</v>
      </c>
      <c r="M249">
        <v>8.6911000000000005</v>
      </c>
      <c r="N249">
        <v>1.5539000000000001</v>
      </c>
      <c r="O249">
        <v>40.7498</v>
      </c>
      <c r="P249">
        <v>10.0166</v>
      </c>
      <c r="Q249">
        <v>8.7650000000000006</v>
      </c>
      <c r="R249">
        <v>3.8963999999999999</v>
      </c>
      <c r="S249">
        <v>4.9710000000000001</v>
      </c>
      <c r="T249">
        <v>32.851100000000002</v>
      </c>
      <c r="U249">
        <v>5.9085999999999999</v>
      </c>
      <c r="V249">
        <v>11.478400000000001</v>
      </c>
      <c r="W249">
        <v>9.6346000000000007</v>
      </c>
      <c r="X249">
        <v>880.81590000000006</v>
      </c>
      <c r="Y249">
        <v>5.0119999999999996</v>
      </c>
      <c r="Z249">
        <v>8.9997000000000007</v>
      </c>
      <c r="AA249">
        <v>10.5511</v>
      </c>
      <c r="AB249">
        <v>4.5822000000000003</v>
      </c>
      <c r="AC249">
        <v>8.4738000000000007</v>
      </c>
      <c r="AD249">
        <v>7.3708</v>
      </c>
      <c r="AE249">
        <v>16.451699999999999</v>
      </c>
      <c r="AF249">
        <v>31.836600000000001</v>
      </c>
      <c r="AG249">
        <v>35.293700000000001</v>
      </c>
      <c r="AH249">
        <v>16.500699999999998</v>
      </c>
      <c r="AI249">
        <v>11.7394</v>
      </c>
      <c r="AJ249">
        <v>7.4870999999999999</v>
      </c>
      <c r="AK249">
        <v>5.8033000000000001</v>
      </c>
      <c r="AL249">
        <v>88.934600000000003</v>
      </c>
      <c r="AM249">
        <v>9.7555999999999994</v>
      </c>
      <c r="AN249" t="s">
        <v>82</v>
      </c>
      <c r="AO249">
        <v>6.3139000000000003</v>
      </c>
      <c r="AP249">
        <v>5.1220999999999997</v>
      </c>
      <c r="AQ249">
        <v>6.1294000000000004</v>
      </c>
      <c r="AR249">
        <v>7.5883000000000003</v>
      </c>
      <c r="AS249" t="s">
        <v>82</v>
      </c>
      <c r="AT249">
        <v>9.6438000000000006</v>
      </c>
      <c r="AU249">
        <v>0.82230000000000003</v>
      </c>
      <c r="AV249">
        <v>92.891599999999997</v>
      </c>
      <c r="AW249">
        <v>16.0413</v>
      </c>
      <c r="AX249">
        <v>8.3928999999999991</v>
      </c>
      <c r="AY249">
        <v>11.4339</v>
      </c>
      <c r="AZ249">
        <v>10.7943</v>
      </c>
      <c r="BA249">
        <v>4.1303999999999998</v>
      </c>
      <c r="BB249">
        <v>3.6631999999999998</v>
      </c>
      <c r="BC249">
        <v>3.3921999999999999</v>
      </c>
      <c r="BD249">
        <v>5.0069999999999997</v>
      </c>
      <c r="BE249">
        <v>7.1269</v>
      </c>
      <c r="BF249">
        <v>7.0133999999999999</v>
      </c>
      <c r="BG249">
        <v>42.8581</v>
      </c>
      <c r="BH249">
        <v>36.604799999999997</v>
      </c>
      <c r="BI249">
        <v>32.966900000000003</v>
      </c>
      <c r="BJ249">
        <v>17.9923</v>
      </c>
      <c r="BK249">
        <v>7.8155000000000001</v>
      </c>
      <c r="BL249">
        <v>26.918500000000002</v>
      </c>
      <c r="BM249" t="s">
        <v>82</v>
      </c>
      <c r="BN249" t="s">
        <v>82</v>
      </c>
      <c r="BO249">
        <v>14.0115</v>
      </c>
      <c r="BP249">
        <v>11.3142</v>
      </c>
      <c r="BQ249">
        <v>13.0685</v>
      </c>
      <c r="BR249">
        <v>318.90100000000001</v>
      </c>
      <c r="BS249">
        <v>6.3455000000000004</v>
      </c>
      <c r="BT249">
        <v>11.461399999999999</v>
      </c>
      <c r="BU249">
        <v>29.150700000000001</v>
      </c>
      <c r="BV249">
        <v>7.5380000000000003</v>
      </c>
      <c r="BW249">
        <v>14.270099999999999</v>
      </c>
      <c r="BX249">
        <v>4.4673999999999996</v>
      </c>
      <c r="BY249">
        <v>12.999499999999999</v>
      </c>
      <c r="BZ249">
        <v>13.4657</v>
      </c>
      <c r="CA249">
        <v>11.460800000000001</v>
      </c>
      <c r="CB249">
        <v>3.6427999999999998</v>
      </c>
      <c r="CC249">
        <v>34.137300000000003</v>
      </c>
      <c r="CD249">
        <v>19.952300000000001</v>
      </c>
    </row>
    <row r="250" spans="1:82" x14ac:dyDescent="0.25">
      <c r="A250" s="1">
        <v>45534</v>
      </c>
      <c r="B250">
        <v>12.2003</v>
      </c>
      <c r="C250">
        <v>17.425599999999999</v>
      </c>
      <c r="D250">
        <v>18.836500000000001</v>
      </c>
      <c r="E250">
        <v>9.6631999999999998</v>
      </c>
      <c r="F250">
        <v>14.5593</v>
      </c>
      <c r="G250">
        <v>11.105399999999999</v>
      </c>
      <c r="H250">
        <v>15.6099</v>
      </c>
      <c r="I250">
        <v>4.3067000000000002</v>
      </c>
      <c r="J250">
        <v>9.5791000000000004</v>
      </c>
      <c r="K250">
        <v>8.0324000000000009</v>
      </c>
      <c r="L250">
        <v>59.937399999999997</v>
      </c>
      <c r="M250">
        <v>9.4772999999999996</v>
      </c>
      <c r="N250">
        <v>1.6335999999999999</v>
      </c>
      <c r="O250">
        <v>40.7498</v>
      </c>
      <c r="P250">
        <v>10.0166</v>
      </c>
      <c r="Q250">
        <v>10.5617</v>
      </c>
      <c r="R250">
        <v>4.3525</v>
      </c>
      <c r="S250">
        <v>5.5147000000000004</v>
      </c>
      <c r="T250">
        <v>32.851100000000002</v>
      </c>
      <c r="U250">
        <v>6.2015000000000002</v>
      </c>
      <c r="V250">
        <v>11.989699999999999</v>
      </c>
      <c r="W250">
        <v>9.6273999999999997</v>
      </c>
      <c r="X250">
        <v>880.81590000000006</v>
      </c>
      <c r="Y250">
        <v>5.4112</v>
      </c>
      <c r="Z250">
        <v>9.6563999999999997</v>
      </c>
      <c r="AA250">
        <v>12.1967</v>
      </c>
      <c r="AB250">
        <v>5.13</v>
      </c>
      <c r="AC250">
        <v>8.8181999999999992</v>
      </c>
      <c r="AD250">
        <v>7.7130999999999998</v>
      </c>
      <c r="AE250">
        <v>17.585799999999999</v>
      </c>
      <c r="AF250">
        <v>33.097000000000001</v>
      </c>
      <c r="AG250">
        <v>38.841299999999997</v>
      </c>
      <c r="AH250">
        <v>17.395499999999998</v>
      </c>
      <c r="AI250">
        <v>12.619300000000001</v>
      </c>
      <c r="AJ250">
        <v>7.5552999999999999</v>
      </c>
      <c r="AK250">
        <v>5.7721999999999998</v>
      </c>
      <c r="AL250">
        <v>88.934600000000003</v>
      </c>
      <c r="AM250">
        <v>9.6676000000000002</v>
      </c>
      <c r="AN250" t="s">
        <v>82</v>
      </c>
      <c r="AO250">
        <v>10.421900000000001</v>
      </c>
      <c r="AP250">
        <v>5.1532999999999998</v>
      </c>
      <c r="AQ250">
        <v>6.6055000000000001</v>
      </c>
      <c r="AR250">
        <v>8.2241</v>
      </c>
      <c r="AS250" t="s">
        <v>82</v>
      </c>
      <c r="AT250">
        <v>12.3711</v>
      </c>
      <c r="AU250">
        <v>0.82230000000000003</v>
      </c>
      <c r="AV250">
        <v>92.891599999999997</v>
      </c>
      <c r="AW250">
        <v>17.168600000000001</v>
      </c>
      <c r="AX250">
        <v>8.3928999999999991</v>
      </c>
      <c r="AY250">
        <v>12.2356</v>
      </c>
      <c r="AZ250">
        <v>9.7965999999999998</v>
      </c>
      <c r="BA250">
        <v>4.8785999999999996</v>
      </c>
      <c r="BB250">
        <v>3.6631999999999998</v>
      </c>
      <c r="BC250">
        <v>3.3921999999999999</v>
      </c>
      <c r="BD250">
        <v>6.1681999999999997</v>
      </c>
      <c r="BE250">
        <v>6.9474</v>
      </c>
      <c r="BF250">
        <v>7.8064</v>
      </c>
      <c r="BG250">
        <v>42.795999999999999</v>
      </c>
      <c r="BH250">
        <v>36.604799999999997</v>
      </c>
      <c r="BI250">
        <v>35.513199999999998</v>
      </c>
      <c r="BJ250">
        <v>20.822600000000001</v>
      </c>
      <c r="BK250">
        <v>7.7172000000000001</v>
      </c>
      <c r="BL250">
        <v>25.407599999999999</v>
      </c>
      <c r="BM250" t="s">
        <v>82</v>
      </c>
      <c r="BN250" t="s">
        <v>82</v>
      </c>
      <c r="BO250">
        <v>15.042</v>
      </c>
      <c r="BP250">
        <v>11.1252</v>
      </c>
      <c r="BQ250">
        <v>13.592499999999999</v>
      </c>
      <c r="BR250">
        <v>325.65089999999998</v>
      </c>
      <c r="BS250">
        <v>6.7805999999999997</v>
      </c>
      <c r="BT250">
        <v>11.703900000000001</v>
      </c>
      <c r="BU250">
        <v>31.750699999999998</v>
      </c>
      <c r="BV250">
        <v>8.0127000000000006</v>
      </c>
      <c r="BW250">
        <v>14.292999999999999</v>
      </c>
      <c r="BX250">
        <v>4.4764999999999997</v>
      </c>
      <c r="BY250">
        <v>11.448</v>
      </c>
      <c r="BZ250">
        <v>14.454599999999999</v>
      </c>
      <c r="CA250">
        <v>12.590199999999999</v>
      </c>
      <c r="CB250">
        <v>4.0453999999999999</v>
      </c>
      <c r="CC250">
        <v>36.626899999999999</v>
      </c>
      <c r="CD250">
        <v>17.964400000000001</v>
      </c>
    </row>
    <row r="251" spans="1:82" x14ac:dyDescent="0.25">
      <c r="A251" s="1">
        <v>45565</v>
      </c>
      <c r="B251">
        <v>12.8072</v>
      </c>
      <c r="C251">
        <v>14.366099999999999</v>
      </c>
      <c r="D251">
        <v>15.362</v>
      </c>
      <c r="E251">
        <v>14.3687</v>
      </c>
      <c r="F251">
        <v>6.0850999999999997</v>
      </c>
      <c r="G251">
        <v>8.1213999999999995</v>
      </c>
      <c r="H251">
        <v>12.6828</v>
      </c>
      <c r="I251">
        <v>4.5663</v>
      </c>
      <c r="J251">
        <v>7.9978999999999996</v>
      </c>
      <c r="K251">
        <v>7.5632999999999999</v>
      </c>
      <c r="L251">
        <v>5448.0866999999998</v>
      </c>
      <c r="M251">
        <v>8.5932999999999993</v>
      </c>
      <c r="N251">
        <v>1.7098</v>
      </c>
      <c r="O251">
        <v>10.924899999999999</v>
      </c>
      <c r="P251">
        <v>10.0166</v>
      </c>
      <c r="Q251">
        <v>8.2416</v>
      </c>
      <c r="R251">
        <v>3.2195999999999998</v>
      </c>
      <c r="S251">
        <v>7.9946000000000002</v>
      </c>
      <c r="T251">
        <v>32.851100000000002</v>
      </c>
      <c r="U251">
        <v>6.15</v>
      </c>
      <c r="V251">
        <v>10.2515</v>
      </c>
      <c r="W251">
        <v>11.083</v>
      </c>
      <c r="X251">
        <v>880.81590000000006</v>
      </c>
      <c r="Y251">
        <v>5.5923999999999996</v>
      </c>
      <c r="Z251">
        <v>8.1755999999999993</v>
      </c>
      <c r="AA251">
        <v>10.335100000000001</v>
      </c>
      <c r="AB251">
        <v>4.0602</v>
      </c>
      <c r="AC251">
        <v>7.7923</v>
      </c>
      <c r="AD251">
        <v>7.6203000000000003</v>
      </c>
      <c r="AE251">
        <v>13.267200000000001</v>
      </c>
      <c r="AF251">
        <v>27.049499999999998</v>
      </c>
      <c r="AG251">
        <v>36.789700000000003</v>
      </c>
      <c r="AH251">
        <v>16.258800000000001</v>
      </c>
      <c r="AI251">
        <v>11.518700000000001</v>
      </c>
      <c r="AJ251">
        <v>8.2972000000000001</v>
      </c>
      <c r="AK251">
        <v>6.3613999999999997</v>
      </c>
      <c r="AL251">
        <v>88.934600000000003</v>
      </c>
      <c r="AM251">
        <v>9.6536000000000008</v>
      </c>
      <c r="AN251" t="s">
        <v>82</v>
      </c>
      <c r="AO251">
        <v>6.8705999999999996</v>
      </c>
      <c r="AP251">
        <v>4.0917000000000003</v>
      </c>
      <c r="AQ251">
        <v>6.8765999999999998</v>
      </c>
      <c r="AR251">
        <v>7.7325999999999997</v>
      </c>
      <c r="AS251" t="s">
        <v>82</v>
      </c>
      <c r="AT251">
        <v>12.3728</v>
      </c>
      <c r="AU251">
        <v>0.82230000000000003</v>
      </c>
      <c r="AV251">
        <v>17.795400000000001</v>
      </c>
      <c r="AW251">
        <v>13.9861</v>
      </c>
      <c r="AX251">
        <v>8.3928999999999991</v>
      </c>
      <c r="AY251">
        <v>12.0387</v>
      </c>
      <c r="AZ251">
        <v>10.4152</v>
      </c>
      <c r="BA251">
        <v>4.4420999999999999</v>
      </c>
      <c r="BB251">
        <v>3.6631999999999998</v>
      </c>
      <c r="BC251">
        <v>3.3921999999999999</v>
      </c>
      <c r="BD251">
        <v>5.6952999999999996</v>
      </c>
      <c r="BE251">
        <v>7.3982999999999999</v>
      </c>
      <c r="BF251">
        <v>7.8853</v>
      </c>
      <c r="BG251">
        <v>36.648899999999998</v>
      </c>
      <c r="BH251">
        <v>36.604799999999997</v>
      </c>
      <c r="BI251">
        <v>41.520499999999998</v>
      </c>
      <c r="BJ251">
        <v>17.682500000000001</v>
      </c>
      <c r="BK251">
        <v>6.5491000000000001</v>
      </c>
      <c r="BL251">
        <v>23.265899999999998</v>
      </c>
      <c r="BM251" t="s">
        <v>82</v>
      </c>
      <c r="BN251" t="s">
        <v>82</v>
      </c>
      <c r="BO251">
        <v>6.2539999999999996</v>
      </c>
      <c r="BP251">
        <v>15.185</v>
      </c>
      <c r="BQ251">
        <v>12.8444</v>
      </c>
      <c r="BR251">
        <v>15.6334</v>
      </c>
      <c r="BS251">
        <v>6.05</v>
      </c>
      <c r="BT251">
        <v>12.1264</v>
      </c>
      <c r="BU251">
        <v>25.2392</v>
      </c>
      <c r="BV251">
        <v>7.8842999999999996</v>
      </c>
      <c r="BW251">
        <v>8.4217999999999993</v>
      </c>
      <c r="BX251">
        <v>4.8048999999999999</v>
      </c>
      <c r="BY251">
        <v>9.0077999999999996</v>
      </c>
      <c r="BZ251">
        <v>14.952299999999999</v>
      </c>
      <c r="CA251">
        <v>12.040800000000001</v>
      </c>
      <c r="CB251">
        <v>2.5169999999999999</v>
      </c>
      <c r="CC251">
        <v>35.222700000000003</v>
      </c>
      <c r="CD251">
        <v>11.928699999999999</v>
      </c>
    </row>
    <row r="252" spans="1:82" x14ac:dyDescent="0.25">
      <c r="A252" s="1">
        <v>45596</v>
      </c>
      <c r="B252">
        <v>12.3764</v>
      </c>
      <c r="C252">
        <v>14.668100000000001</v>
      </c>
      <c r="D252">
        <v>15.4031</v>
      </c>
      <c r="E252">
        <v>14.080299999999999</v>
      </c>
      <c r="F252">
        <v>5.8716999999999997</v>
      </c>
      <c r="G252">
        <v>7.9423000000000004</v>
      </c>
      <c r="H252">
        <v>12.5762</v>
      </c>
      <c r="I252">
        <v>4.4234999999999998</v>
      </c>
      <c r="J252">
        <v>7.9028</v>
      </c>
      <c r="K252">
        <v>7.3011999999999997</v>
      </c>
      <c r="L252">
        <v>4984.0540000000001</v>
      </c>
      <c r="M252">
        <v>8.3994999999999997</v>
      </c>
      <c r="N252">
        <v>1.6608000000000001</v>
      </c>
      <c r="O252">
        <v>10.5221</v>
      </c>
      <c r="P252">
        <v>10.0166</v>
      </c>
      <c r="Q252">
        <v>10.227399999999999</v>
      </c>
      <c r="R252">
        <v>3.2111999999999998</v>
      </c>
      <c r="S252">
        <v>7.7864000000000004</v>
      </c>
      <c r="T252">
        <v>32.851100000000002</v>
      </c>
      <c r="U252">
        <v>5.9397000000000002</v>
      </c>
      <c r="V252">
        <v>9.8809000000000005</v>
      </c>
      <c r="W252">
        <v>10.0154</v>
      </c>
      <c r="X252">
        <v>880.81590000000006</v>
      </c>
      <c r="Y252">
        <v>5.5949</v>
      </c>
      <c r="Z252">
        <v>9.0744000000000007</v>
      </c>
      <c r="AA252">
        <v>10.2286</v>
      </c>
      <c r="AB252">
        <v>4.3015999999999996</v>
      </c>
      <c r="AC252">
        <v>8.0576000000000008</v>
      </c>
      <c r="AD252">
        <v>7.4443999999999999</v>
      </c>
      <c r="AE252">
        <v>13.408300000000001</v>
      </c>
      <c r="AF252">
        <v>25.3262</v>
      </c>
      <c r="AG252">
        <v>35.442599999999999</v>
      </c>
      <c r="AH252">
        <v>16.0687</v>
      </c>
      <c r="AI252">
        <v>11.0633</v>
      </c>
      <c r="AJ252">
        <v>7.9496000000000002</v>
      </c>
      <c r="AK252">
        <v>5.9827000000000004</v>
      </c>
      <c r="AL252">
        <v>88.934600000000003</v>
      </c>
      <c r="AM252">
        <v>8.1335999999999995</v>
      </c>
      <c r="AN252" t="s">
        <v>82</v>
      </c>
      <c r="AO252">
        <v>6.6525999999999996</v>
      </c>
      <c r="AP252">
        <v>4.0900999999999996</v>
      </c>
      <c r="AQ252">
        <v>6.5907999999999998</v>
      </c>
      <c r="AR252">
        <v>7.5027999999999997</v>
      </c>
      <c r="AS252" t="s">
        <v>82</v>
      </c>
      <c r="AT252">
        <v>12.722200000000001</v>
      </c>
      <c r="AU252">
        <v>0.82230000000000003</v>
      </c>
      <c r="AV252">
        <v>17.3551</v>
      </c>
      <c r="AW252">
        <v>14.1595</v>
      </c>
      <c r="AX252">
        <v>8.3928999999999991</v>
      </c>
      <c r="AY252">
        <v>12.0105</v>
      </c>
      <c r="AZ252">
        <v>10.1631</v>
      </c>
      <c r="BA252">
        <v>4.4420999999999999</v>
      </c>
      <c r="BB252">
        <v>3.6631999999999998</v>
      </c>
      <c r="BC252">
        <v>3.3921999999999999</v>
      </c>
      <c r="BD252">
        <v>6.0606999999999998</v>
      </c>
      <c r="BE252">
        <v>6.9969999999999999</v>
      </c>
      <c r="BF252">
        <v>8.2507999999999999</v>
      </c>
      <c r="BG252">
        <v>35.171100000000003</v>
      </c>
      <c r="BH252">
        <v>36.604799999999997</v>
      </c>
      <c r="BI252">
        <v>37.502299999999998</v>
      </c>
      <c r="BJ252">
        <v>16.785</v>
      </c>
      <c r="BK252">
        <v>6.2755999999999998</v>
      </c>
      <c r="BL252">
        <v>23.844799999999999</v>
      </c>
      <c r="BM252" t="s">
        <v>82</v>
      </c>
      <c r="BN252" t="s">
        <v>82</v>
      </c>
      <c r="BO252">
        <v>6.3701999999999996</v>
      </c>
      <c r="BP252">
        <v>14.1921</v>
      </c>
      <c r="BQ252">
        <v>13.09</v>
      </c>
      <c r="BR252">
        <v>17.164000000000001</v>
      </c>
      <c r="BS252">
        <v>6.1878000000000002</v>
      </c>
      <c r="BT252">
        <v>10.734500000000001</v>
      </c>
      <c r="BU252">
        <v>26.3703</v>
      </c>
      <c r="BV252">
        <v>7.7653999999999996</v>
      </c>
      <c r="BW252">
        <v>8.9212000000000007</v>
      </c>
      <c r="BX252">
        <v>4.6951999999999998</v>
      </c>
      <c r="BY252">
        <v>8.5716999999999999</v>
      </c>
      <c r="BZ252">
        <v>14.1005</v>
      </c>
      <c r="CA252">
        <v>11.432700000000001</v>
      </c>
      <c r="CB252">
        <v>2.3997999999999999</v>
      </c>
      <c r="CC252">
        <v>35.041400000000003</v>
      </c>
      <c r="CD252">
        <v>13.7719</v>
      </c>
    </row>
    <row r="253" spans="1:82" x14ac:dyDescent="0.25">
      <c r="A253" s="1">
        <v>45625</v>
      </c>
      <c r="B253">
        <v>12.464499999999999</v>
      </c>
      <c r="C253">
        <v>13.1151</v>
      </c>
      <c r="D253">
        <v>13.572800000000001</v>
      </c>
      <c r="E253">
        <v>13.544499999999999</v>
      </c>
      <c r="F253">
        <v>5.3150000000000004</v>
      </c>
      <c r="G253">
        <v>7.0659999999999998</v>
      </c>
      <c r="H253">
        <v>10.9657</v>
      </c>
      <c r="I253">
        <v>4.2409999999999997</v>
      </c>
      <c r="J253">
        <v>6.9135999999999997</v>
      </c>
      <c r="K253">
        <v>7.1436000000000002</v>
      </c>
      <c r="L253">
        <v>5027.0200000000004</v>
      </c>
      <c r="M253">
        <v>7.8209999999999997</v>
      </c>
      <c r="N253">
        <v>1.6395</v>
      </c>
      <c r="O253">
        <v>12.3192</v>
      </c>
      <c r="P253">
        <v>10.0166</v>
      </c>
      <c r="Q253">
        <v>8.2965</v>
      </c>
      <c r="R253">
        <v>3.3607999999999998</v>
      </c>
      <c r="S253">
        <v>6.6203000000000003</v>
      </c>
      <c r="T253">
        <v>32.851100000000002</v>
      </c>
      <c r="U253">
        <v>5.9124999999999996</v>
      </c>
      <c r="V253">
        <v>9.9036000000000008</v>
      </c>
      <c r="W253">
        <v>8.6341999999999999</v>
      </c>
      <c r="X253">
        <v>880.81590000000006</v>
      </c>
      <c r="Y253">
        <v>6.1604000000000001</v>
      </c>
      <c r="Z253">
        <v>7.6337999999999999</v>
      </c>
      <c r="AA253">
        <v>10.483599999999999</v>
      </c>
      <c r="AB253">
        <v>3.6408</v>
      </c>
      <c r="AC253">
        <v>7.4573999999999998</v>
      </c>
      <c r="AD253">
        <v>6.8215000000000003</v>
      </c>
      <c r="AE253">
        <v>16.077200000000001</v>
      </c>
      <c r="AF253">
        <v>22.363700000000001</v>
      </c>
      <c r="AG253">
        <v>33.027799999999999</v>
      </c>
      <c r="AH253">
        <v>15.3133</v>
      </c>
      <c r="AI253">
        <v>9.8390000000000004</v>
      </c>
      <c r="AJ253">
        <v>8.9530999999999992</v>
      </c>
      <c r="AK253">
        <v>6.7554999999999996</v>
      </c>
      <c r="AL253">
        <v>88.934600000000003</v>
      </c>
      <c r="AM253">
        <v>7.1840999999999999</v>
      </c>
      <c r="AN253" t="s">
        <v>82</v>
      </c>
      <c r="AO253">
        <v>6.2919</v>
      </c>
      <c r="AP253">
        <v>4.0682</v>
      </c>
      <c r="AQ253">
        <v>6.0566000000000004</v>
      </c>
      <c r="AR253">
        <v>6.9878999999999998</v>
      </c>
      <c r="AS253" t="s">
        <v>82</v>
      </c>
      <c r="AT253">
        <v>10.317600000000001</v>
      </c>
      <c r="AU253">
        <v>0.82230000000000003</v>
      </c>
      <c r="AV253">
        <v>16.566299999999998</v>
      </c>
      <c r="AW253">
        <v>12.9092</v>
      </c>
      <c r="AX253">
        <v>8.3928999999999991</v>
      </c>
      <c r="AY253">
        <v>11.165699999999999</v>
      </c>
      <c r="AZ253">
        <v>10.289199999999999</v>
      </c>
      <c r="BA253">
        <v>4.4420999999999999</v>
      </c>
      <c r="BB253">
        <v>3.6631999999999998</v>
      </c>
      <c r="BC253">
        <v>3.3921999999999999</v>
      </c>
      <c r="BD253">
        <v>6.2446999999999999</v>
      </c>
      <c r="BE253">
        <v>6.8536000000000001</v>
      </c>
      <c r="BF253">
        <v>8.1837</v>
      </c>
      <c r="BG253">
        <v>34.7376</v>
      </c>
      <c r="BH253">
        <v>36.604799999999997</v>
      </c>
      <c r="BI253">
        <v>35.359400000000001</v>
      </c>
      <c r="BJ253">
        <v>15.4643</v>
      </c>
      <c r="BK253">
        <v>6.5805999999999996</v>
      </c>
      <c r="BL253">
        <v>21.325199999999999</v>
      </c>
      <c r="BM253" t="s">
        <v>82</v>
      </c>
      <c r="BN253" t="s">
        <v>82</v>
      </c>
      <c r="BO253">
        <v>6.4325000000000001</v>
      </c>
      <c r="BP253">
        <v>14.5258</v>
      </c>
      <c r="BQ253">
        <v>10.9153</v>
      </c>
      <c r="BR253">
        <v>17.9192</v>
      </c>
      <c r="BS253">
        <v>6.1391999999999998</v>
      </c>
      <c r="BT253">
        <v>10.2554</v>
      </c>
      <c r="BU253">
        <v>24.267099999999999</v>
      </c>
      <c r="BV253">
        <v>6.6688000000000001</v>
      </c>
      <c r="BW253">
        <v>8.2868999999999993</v>
      </c>
      <c r="BX253">
        <v>4.4470000000000001</v>
      </c>
      <c r="BY253">
        <v>7.8903999999999996</v>
      </c>
      <c r="BZ253">
        <v>13.264799999999999</v>
      </c>
      <c r="CA253">
        <v>10.2524</v>
      </c>
      <c r="CB253">
        <v>2.2191000000000001</v>
      </c>
      <c r="CC253">
        <v>34.9313</v>
      </c>
      <c r="CD253">
        <v>12.006600000000001</v>
      </c>
    </row>
    <row r="254" spans="1:82" x14ac:dyDescent="0.25">
      <c r="A254" s="1">
        <v>45657</v>
      </c>
      <c r="B254">
        <v>11.7034</v>
      </c>
      <c r="C254">
        <v>12.5319</v>
      </c>
      <c r="D254">
        <v>9.5681999999999992</v>
      </c>
      <c r="E254">
        <v>27.914400000000001</v>
      </c>
      <c r="F254">
        <v>5.3783000000000003</v>
      </c>
      <c r="G254">
        <v>8.5633999999999997</v>
      </c>
      <c r="H254">
        <v>11.398099999999999</v>
      </c>
      <c r="I254">
        <v>4.8792</v>
      </c>
      <c r="J254">
        <v>5.5715000000000003</v>
      </c>
      <c r="K254">
        <v>6.4</v>
      </c>
      <c r="L254">
        <v>4451.2758999999996</v>
      </c>
      <c r="M254">
        <v>6.8162000000000003</v>
      </c>
      <c r="N254">
        <v>4.6082000000000001</v>
      </c>
      <c r="O254">
        <v>13.9862</v>
      </c>
      <c r="P254">
        <v>10.0166</v>
      </c>
      <c r="Q254">
        <v>4.9794</v>
      </c>
      <c r="R254">
        <v>3.5918000000000001</v>
      </c>
      <c r="S254">
        <v>5.4995000000000003</v>
      </c>
      <c r="T254">
        <v>2.1833</v>
      </c>
      <c r="U254">
        <v>5.7576000000000001</v>
      </c>
      <c r="V254">
        <v>9.4246999999999996</v>
      </c>
      <c r="W254">
        <v>6.9142000000000001</v>
      </c>
      <c r="X254">
        <v>880.81590000000006</v>
      </c>
      <c r="Y254">
        <v>5.4596999999999998</v>
      </c>
      <c r="Z254">
        <v>6.4614000000000003</v>
      </c>
      <c r="AA254">
        <v>9.8330000000000002</v>
      </c>
      <c r="AB254">
        <v>2.7658999999999998</v>
      </c>
      <c r="AC254">
        <v>5.9282000000000004</v>
      </c>
      <c r="AD254">
        <v>6.2446999999999999</v>
      </c>
      <c r="AE254">
        <v>21.176300000000001</v>
      </c>
      <c r="AF254">
        <v>70.929599999999994</v>
      </c>
      <c r="AG254">
        <v>20.089500000000001</v>
      </c>
      <c r="AH254">
        <v>11.8916</v>
      </c>
      <c r="AI254">
        <v>9.2712000000000003</v>
      </c>
      <c r="AJ254">
        <v>8.4854000000000003</v>
      </c>
      <c r="AK254">
        <v>6.4245000000000001</v>
      </c>
      <c r="AL254">
        <v>88.934600000000003</v>
      </c>
      <c r="AM254">
        <v>7.9157000000000002</v>
      </c>
      <c r="AN254" t="s">
        <v>82</v>
      </c>
      <c r="AO254">
        <v>4.1871999999999998</v>
      </c>
      <c r="AP254">
        <v>3.6637</v>
      </c>
      <c r="AQ254">
        <v>5.5503</v>
      </c>
      <c r="AR254">
        <v>6.3171999999999997</v>
      </c>
      <c r="AS254" t="s">
        <v>82</v>
      </c>
      <c r="AT254">
        <v>10.4801</v>
      </c>
      <c r="AU254">
        <v>8.0927000000000007</v>
      </c>
      <c r="AV254">
        <v>10.2536</v>
      </c>
      <c r="AW254">
        <v>17.830200000000001</v>
      </c>
      <c r="AX254">
        <v>8.3928999999999991</v>
      </c>
      <c r="AY254">
        <v>7.9123000000000001</v>
      </c>
      <c r="AZ254">
        <v>11.407500000000001</v>
      </c>
      <c r="BA254">
        <v>4.4420999999999999</v>
      </c>
      <c r="BB254">
        <v>3.6631999999999998</v>
      </c>
      <c r="BC254">
        <v>3.3921999999999999</v>
      </c>
      <c r="BD254">
        <v>5.3677999999999999</v>
      </c>
      <c r="BE254">
        <v>3.2364000000000002</v>
      </c>
      <c r="BF254">
        <v>7.9615999999999998</v>
      </c>
      <c r="BG254">
        <v>29.237500000000001</v>
      </c>
      <c r="BH254">
        <v>36.604799999999997</v>
      </c>
      <c r="BI254">
        <v>28.394600000000001</v>
      </c>
      <c r="BJ254">
        <v>13.221399999999999</v>
      </c>
      <c r="BK254">
        <v>8.7233999999999998</v>
      </c>
      <c r="BL254">
        <v>16.790800000000001</v>
      </c>
      <c r="BM254" t="s">
        <v>82</v>
      </c>
      <c r="BN254" t="s">
        <v>82</v>
      </c>
      <c r="BO254">
        <v>5.9635999999999996</v>
      </c>
      <c r="BP254">
        <v>13.932399999999999</v>
      </c>
      <c r="BQ254">
        <v>21.6251</v>
      </c>
      <c r="BR254">
        <v>18.263500000000001</v>
      </c>
      <c r="BS254">
        <v>5.8259999999999996</v>
      </c>
      <c r="BT254">
        <v>9.6504999999999992</v>
      </c>
      <c r="BU254">
        <v>21.463200000000001</v>
      </c>
      <c r="BV254">
        <v>6.5603999999999996</v>
      </c>
      <c r="BW254">
        <v>7.1397000000000004</v>
      </c>
      <c r="BX254">
        <v>6.3513000000000002</v>
      </c>
      <c r="BY254">
        <v>6.8287000000000004</v>
      </c>
      <c r="BZ254">
        <v>12.291399999999999</v>
      </c>
      <c r="CA254">
        <v>6.5587999999999997</v>
      </c>
      <c r="CB254">
        <v>2.7940999999999998</v>
      </c>
      <c r="CC254">
        <v>34.509</v>
      </c>
      <c r="CD254">
        <v>6.6932</v>
      </c>
    </row>
    <row r="255" spans="1:82" x14ac:dyDescent="0.25">
      <c r="A255" s="1">
        <v>45688</v>
      </c>
      <c r="B255">
        <v>11.0654</v>
      </c>
      <c r="C255">
        <v>13.213800000000001</v>
      </c>
      <c r="D255">
        <v>11.644399999999999</v>
      </c>
      <c r="E255">
        <v>25.813700000000001</v>
      </c>
      <c r="F255">
        <v>5.6871999999999998</v>
      </c>
      <c r="G255">
        <v>9.8864000000000001</v>
      </c>
      <c r="H255">
        <v>12.436199999999999</v>
      </c>
      <c r="I255">
        <v>5.5877999999999997</v>
      </c>
      <c r="J255">
        <v>5.9192</v>
      </c>
      <c r="K255">
        <v>6.8174999999999999</v>
      </c>
      <c r="L255">
        <v>4451.2758999999996</v>
      </c>
      <c r="M255">
        <v>8.2074999999999996</v>
      </c>
      <c r="N255">
        <v>4.6276000000000002</v>
      </c>
      <c r="O255">
        <v>13.9862</v>
      </c>
      <c r="P255">
        <v>10.0166</v>
      </c>
      <c r="Q255">
        <v>6.3266</v>
      </c>
      <c r="R255">
        <v>3.5432999999999999</v>
      </c>
      <c r="S255">
        <v>5.8762999999999996</v>
      </c>
      <c r="T255">
        <v>2.8243</v>
      </c>
      <c r="U255">
        <v>6.2660999999999998</v>
      </c>
      <c r="V255">
        <v>9.9164999999999992</v>
      </c>
      <c r="W255">
        <v>6.9142000000000001</v>
      </c>
      <c r="X255">
        <v>880.81590000000006</v>
      </c>
      <c r="Y255">
        <v>5.8688000000000002</v>
      </c>
      <c r="Z255">
        <v>8.0008999999999997</v>
      </c>
      <c r="AA255">
        <v>10.3552</v>
      </c>
      <c r="AB255">
        <v>3.3338000000000001</v>
      </c>
      <c r="AC255">
        <v>6.7361000000000004</v>
      </c>
      <c r="AD255">
        <v>6.4733000000000001</v>
      </c>
      <c r="AE255">
        <v>22.499199999999998</v>
      </c>
      <c r="AF255">
        <v>79.484300000000005</v>
      </c>
      <c r="AG255">
        <v>21.840699999999998</v>
      </c>
      <c r="AH255">
        <v>13.13</v>
      </c>
      <c r="AI255">
        <v>9.0945999999999998</v>
      </c>
      <c r="AJ255">
        <v>8.0550999999999995</v>
      </c>
      <c r="AK255">
        <v>6.0296000000000003</v>
      </c>
      <c r="AL255">
        <v>88.934600000000003</v>
      </c>
      <c r="AM255">
        <v>7.9988000000000001</v>
      </c>
      <c r="AN255" t="s">
        <v>82</v>
      </c>
      <c r="AO255">
        <v>5.218</v>
      </c>
      <c r="AP255">
        <v>3.9209999999999998</v>
      </c>
      <c r="AQ255">
        <v>5.9903000000000004</v>
      </c>
      <c r="AR255">
        <v>6.9543999999999997</v>
      </c>
      <c r="AS255" t="s">
        <v>82</v>
      </c>
      <c r="AT255">
        <v>11.803000000000001</v>
      </c>
      <c r="AU255">
        <v>7.5509000000000004</v>
      </c>
      <c r="AV255">
        <v>11.768000000000001</v>
      </c>
      <c r="AW255">
        <v>19.688600000000001</v>
      </c>
      <c r="AX255">
        <v>8.3928999999999991</v>
      </c>
      <c r="AY255">
        <v>8.5742999999999991</v>
      </c>
      <c r="AZ255">
        <v>11.282299999999999</v>
      </c>
      <c r="BA255">
        <v>4.4420999999999999</v>
      </c>
      <c r="BB255">
        <v>3.6631999999999998</v>
      </c>
      <c r="BC255">
        <v>3.3921999999999999</v>
      </c>
      <c r="BD255">
        <v>6.0587999999999997</v>
      </c>
      <c r="BE255">
        <v>3.3041</v>
      </c>
      <c r="BF255">
        <v>8.8125</v>
      </c>
      <c r="BG255">
        <v>28.028099999999998</v>
      </c>
      <c r="BH255">
        <v>36.604799999999997</v>
      </c>
      <c r="BI255">
        <v>28.394600000000001</v>
      </c>
      <c r="BJ255">
        <v>14.5373</v>
      </c>
      <c r="BK255">
        <v>8.5404</v>
      </c>
      <c r="BL255">
        <v>16.097200000000001</v>
      </c>
      <c r="BM255" t="s">
        <v>82</v>
      </c>
      <c r="BN255" t="s">
        <v>82</v>
      </c>
      <c r="BO255">
        <v>6.3727</v>
      </c>
      <c r="BP255">
        <v>13.8209</v>
      </c>
      <c r="BQ255">
        <v>24.838200000000001</v>
      </c>
      <c r="BR255">
        <v>18.263500000000001</v>
      </c>
      <c r="BS255">
        <v>5.9412000000000003</v>
      </c>
      <c r="BT255">
        <v>10.403600000000001</v>
      </c>
      <c r="BU255">
        <v>27.328399999999998</v>
      </c>
      <c r="BV255">
        <v>6.8331</v>
      </c>
      <c r="BW255">
        <v>7.1397000000000004</v>
      </c>
      <c r="BX255">
        <v>6.3070000000000004</v>
      </c>
      <c r="BY255">
        <v>6.9581</v>
      </c>
      <c r="BZ255">
        <v>13.6317</v>
      </c>
      <c r="CA255">
        <v>7.3015999999999996</v>
      </c>
      <c r="CB255">
        <v>2.6406000000000001</v>
      </c>
      <c r="CC255">
        <v>35.993400000000001</v>
      </c>
      <c r="CD255">
        <v>8.0241000000000007</v>
      </c>
    </row>
    <row r="256" spans="1:82" x14ac:dyDescent="0.25">
      <c r="A256" s="1">
        <v>45716</v>
      </c>
      <c r="B256">
        <v>12.181900000000001</v>
      </c>
      <c r="C256">
        <v>12.6412</v>
      </c>
      <c r="D256">
        <v>11.523400000000001</v>
      </c>
      <c r="E256">
        <v>24.795200000000001</v>
      </c>
      <c r="F256">
        <v>6.0228000000000002</v>
      </c>
      <c r="G256">
        <v>7.5270000000000001</v>
      </c>
      <c r="H256">
        <v>11.558199999999999</v>
      </c>
      <c r="I256">
        <v>5.5130999999999997</v>
      </c>
      <c r="J256">
        <v>5.5734000000000004</v>
      </c>
      <c r="K256">
        <v>7.1073000000000004</v>
      </c>
      <c r="L256">
        <v>4451.2758999999996</v>
      </c>
      <c r="M256">
        <v>7.9580000000000002</v>
      </c>
      <c r="N256">
        <v>4.6136999999999997</v>
      </c>
      <c r="O256">
        <v>13.9862</v>
      </c>
      <c r="P256">
        <v>10.0166</v>
      </c>
      <c r="Q256">
        <v>6.3783000000000003</v>
      </c>
      <c r="R256">
        <v>3.5983000000000001</v>
      </c>
      <c r="S256">
        <v>5.4888000000000003</v>
      </c>
      <c r="T256">
        <v>3.0446</v>
      </c>
      <c r="U256">
        <v>6.3936999999999999</v>
      </c>
      <c r="V256">
        <v>10.191000000000001</v>
      </c>
      <c r="W256">
        <v>6.9142000000000001</v>
      </c>
      <c r="X256">
        <v>880.81590000000006</v>
      </c>
      <c r="Y256">
        <v>6.1021999999999998</v>
      </c>
      <c r="Z256">
        <v>8.0629000000000008</v>
      </c>
      <c r="AA256">
        <v>10.722099999999999</v>
      </c>
      <c r="AB256">
        <v>3.3860000000000001</v>
      </c>
      <c r="AC256">
        <v>6.8696000000000002</v>
      </c>
      <c r="AD256">
        <v>6.5384000000000002</v>
      </c>
      <c r="AE256">
        <v>26.275400000000001</v>
      </c>
      <c r="AF256">
        <v>79.349599999999995</v>
      </c>
      <c r="AG256">
        <v>21.958200000000001</v>
      </c>
      <c r="AH256">
        <v>13.0908</v>
      </c>
      <c r="AI256">
        <v>8.5184999999999995</v>
      </c>
      <c r="AJ256">
        <v>7.7930999999999999</v>
      </c>
      <c r="AK256">
        <v>5.7476000000000003</v>
      </c>
      <c r="AL256">
        <v>88.934600000000003</v>
      </c>
      <c r="AM256">
        <v>8.3358000000000008</v>
      </c>
      <c r="AN256" t="s">
        <v>82</v>
      </c>
      <c r="AO256">
        <v>4.6497999999999999</v>
      </c>
      <c r="AP256">
        <v>3.9495</v>
      </c>
      <c r="AQ256">
        <v>5.9034000000000004</v>
      </c>
      <c r="AR256">
        <v>6.8838999999999997</v>
      </c>
      <c r="AS256" t="s">
        <v>82</v>
      </c>
      <c r="AT256">
        <v>9.7969000000000008</v>
      </c>
      <c r="AU256">
        <v>6.4770000000000003</v>
      </c>
      <c r="AV256">
        <v>11.279</v>
      </c>
      <c r="AW256">
        <v>20.512599999999999</v>
      </c>
      <c r="AX256">
        <v>8.3928999999999991</v>
      </c>
      <c r="AY256">
        <v>8.0191999999999997</v>
      </c>
      <c r="AZ256">
        <v>11.5595</v>
      </c>
      <c r="BA256">
        <v>4.4420999999999999</v>
      </c>
      <c r="BB256">
        <v>3.6631999999999998</v>
      </c>
      <c r="BC256">
        <v>3.3921999999999999</v>
      </c>
      <c r="BD256">
        <v>5.5118999999999998</v>
      </c>
      <c r="BE256">
        <v>3.0768</v>
      </c>
      <c r="BF256">
        <v>8.3783999999999992</v>
      </c>
      <c r="BG256">
        <v>23.0976</v>
      </c>
      <c r="BH256">
        <v>36.604799999999997</v>
      </c>
      <c r="BI256">
        <v>28.394600000000001</v>
      </c>
      <c r="BJ256">
        <v>14.141999999999999</v>
      </c>
      <c r="BK256">
        <v>8.5511999999999997</v>
      </c>
      <c r="BL256">
        <v>14.652799999999999</v>
      </c>
      <c r="BM256" t="s">
        <v>82</v>
      </c>
      <c r="BN256" t="s">
        <v>82</v>
      </c>
      <c r="BO256">
        <v>6.4002999999999997</v>
      </c>
      <c r="BP256">
        <v>14.362299999999999</v>
      </c>
      <c r="BQ256">
        <v>22.7471</v>
      </c>
      <c r="BR256">
        <v>18.263500000000001</v>
      </c>
      <c r="BS256">
        <v>5.8136000000000001</v>
      </c>
      <c r="BT256">
        <v>10.8278</v>
      </c>
      <c r="BU256">
        <v>28.050599999999999</v>
      </c>
      <c r="BV256">
        <v>6.8703000000000003</v>
      </c>
      <c r="BW256">
        <v>7.1397000000000004</v>
      </c>
      <c r="BX256">
        <v>6.4211</v>
      </c>
      <c r="BY256">
        <v>5.4774000000000003</v>
      </c>
      <c r="BZ256">
        <v>13.0511</v>
      </c>
      <c r="CA256">
        <v>5.8127000000000004</v>
      </c>
      <c r="CB256">
        <v>2.6656</v>
      </c>
      <c r="CC256">
        <v>31.664300000000001</v>
      </c>
      <c r="CD256">
        <v>8.1415000000000006</v>
      </c>
    </row>
    <row r="257" spans="1:82" x14ac:dyDescent="0.25">
      <c r="A257" s="1">
        <v>45747</v>
      </c>
      <c r="B257">
        <v>13.573499999999999</v>
      </c>
      <c r="C257">
        <v>10.6196</v>
      </c>
      <c r="D257">
        <v>12.118600000000001</v>
      </c>
      <c r="E257">
        <v>111.04089999999999</v>
      </c>
      <c r="F257">
        <v>6.8741000000000003</v>
      </c>
      <c r="G257">
        <v>7.2986000000000004</v>
      </c>
      <c r="H257">
        <v>12.9154</v>
      </c>
      <c r="I257">
        <v>7.0486000000000004</v>
      </c>
      <c r="J257">
        <v>5.6227999999999998</v>
      </c>
      <c r="K257">
        <v>7.5906000000000002</v>
      </c>
      <c r="L257">
        <v>4451.2758999999996</v>
      </c>
      <c r="M257">
        <v>8.2129999999999992</v>
      </c>
      <c r="N257">
        <v>5.0834000000000001</v>
      </c>
      <c r="O257">
        <v>46.0276</v>
      </c>
      <c r="P257">
        <v>10.0166</v>
      </c>
      <c r="Q257">
        <v>8.0388999999999999</v>
      </c>
      <c r="R257">
        <v>3.4317000000000002</v>
      </c>
      <c r="S257">
        <v>8.3416999999999994</v>
      </c>
      <c r="T257">
        <v>3.7387999999999999</v>
      </c>
      <c r="U257">
        <v>7.0254000000000003</v>
      </c>
      <c r="V257">
        <v>10.2669</v>
      </c>
      <c r="W257">
        <v>6.9142000000000001</v>
      </c>
      <c r="X257">
        <v>880.81590000000006</v>
      </c>
      <c r="Y257">
        <v>5.0049999999999999</v>
      </c>
      <c r="Z257">
        <v>8.3933</v>
      </c>
      <c r="AA257">
        <v>10.000299999999999</v>
      </c>
      <c r="AB257">
        <v>3.7496</v>
      </c>
      <c r="AC257">
        <v>7.1985000000000001</v>
      </c>
      <c r="AD257">
        <v>8.6377000000000006</v>
      </c>
      <c r="AE257">
        <v>21.504200000000001</v>
      </c>
      <c r="AF257">
        <v>30.6492</v>
      </c>
      <c r="AG257">
        <v>23.863600000000002</v>
      </c>
      <c r="AH257">
        <v>13.2339</v>
      </c>
      <c r="AI257">
        <v>9.1905999999999999</v>
      </c>
      <c r="AJ257">
        <v>9.7544000000000004</v>
      </c>
      <c r="AK257">
        <v>7.7305999999999999</v>
      </c>
      <c r="AL257">
        <v>88.934600000000003</v>
      </c>
      <c r="AM257">
        <v>14.2524</v>
      </c>
      <c r="AN257" t="s">
        <v>82</v>
      </c>
      <c r="AO257">
        <v>5.7949999999999999</v>
      </c>
      <c r="AP257">
        <v>3.8580999999999999</v>
      </c>
      <c r="AQ257">
        <v>6.1833999999999998</v>
      </c>
      <c r="AR257">
        <v>7.2080000000000002</v>
      </c>
      <c r="AS257" t="s">
        <v>82</v>
      </c>
      <c r="AT257">
        <v>9.968</v>
      </c>
      <c r="AU257">
        <v>8.3170999999999999</v>
      </c>
      <c r="AV257">
        <v>16.575299999999999</v>
      </c>
      <c r="AW257">
        <v>18.587800000000001</v>
      </c>
      <c r="AX257">
        <v>8.3928999999999991</v>
      </c>
      <c r="AY257">
        <v>8.5831</v>
      </c>
      <c r="AZ257">
        <v>10.7623</v>
      </c>
      <c r="BA257">
        <v>4.4420999999999999</v>
      </c>
      <c r="BB257">
        <v>3.6631999999999998</v>
      </c>
      <c r="BC257">
        <v>3.3921999999999999</v>
      </c>
      <c r="BD257">
        <v>5.1153000000000004</v>
      </c>
      <c r="BE257">
        <v>2.9056999999999999</v>
      </c>
      <c r="BF257">
        <v>8.468</v>
      </c>
      <c r="BG257">
        <v>25.8249</v>
      </c>
      <c r="BH257">
        <v>36.604799999999997</v>
      </c>
      <c r="BI257">
        <v>28.394600000000001</v>
      </c>
      <c r="BJ257">
        <v>13.8398</v>
      </c>
      <c r="BK257">
        <v>6.9941000000000004</v>
      </c>
      <c r="BL257">
        <v>16.6767</v>
      </c>
      <c r="BM257" t="s">
        <v>82</v>
      </c>
      <c r="BN257" t="s">
        <v>82</v>
      </c>
      <c r="BO257">
        <v>6.4303999999999997</v>
      </c>
      <c r="BP257">
        <v>10.109299999999999</v>
      </c>
      <c r="BQ257">
        <v>24.600899999999999</v>
      </c>
      <c r="BR257">
        <v>18.263500000000001</v>
      </c>
      <c r="BS257">
        <v>5.9992999999999999</v>
      </c>
      <c r="BT257">
        <v>11.063700000000001</v>
      </c>
      <c r="BU257">
        <v>24.457100000000001</v>
      </c>
      <c r="BV257">
        <v>7.5857000000000001</v>
      </c>
      <c r="BW257">
        <v>49.753900000000002</v>
      </c>
      <c r="BX257">
        <v>6.8796999999999997</v>
      </c>
      <c r="BY257">
        <v>7.1624999999999996</v>
      </c>
      <c r="BZ257">
        <v>13.0692</v>
      </c>
      <c r="CA257">
        <v>6.0438000000000001</v>
      </c>
      <c r="CB257">
        <v>2.9127000000000001</v>
      </c>
      <c r="CC257">
        <v>28.808399999999999</v>
      </c>
      <c r="CD257">
        <v>9.4306000000000001</v>
      </c>
    </row>
    <row r="258" spans="1:82" x14ac:dyDescent="0.25">
      <c r="A258" s="1">
        <v>45777</v>
      </c>
      <c r="B258">
        <v>14.6493</v>
      </c>
      <c r="C258">
        <v>11.861700000000001</v>
      </c>
      <c r="D258">
        <v>14.793900000000001</v>
      </c>
      <c r="E258">
        <v>134.17070000000001</v>
      </c>
      <c r="F258">
        <v>7.5608000000000004</v>
      </c>
      <c r="G258">
        <v>9.4853000000000005</v>
      </c>
      <c r="H258">
        <v>14.351599999999999</v>
      </c>
      <c r="I258">
        <v>7.2336999999999998</v>
      </c>
      <c r="J258">
        <v>6.1809000000000003</v>
      </c>
      <c r="K258">
        <v>8.0558999999999994</v>
      </c>
      <c r="L258">
        <v>4451.2758999999996</v>
      </c>
      <c r="M258">
        <v>9.2876999999999992</v>
      </c>
      <c r="N258">
        <v>4.8487</v>
      </c>
      <c r="O258">
        <v>34.590400000000002</v>
      </c>
      <c r="P258">
        <v>10.0166</v>
      </c>
      <c r="Q258">
        <v>10.075200000000001</v>
      </c>
      <c r="R258">
        <v>3.6625000000000001</v>
      </c>
      <c r="S258">
        <v>8.2743000000000002</v>
      </c>
      <c r="T258">
        <v>4.7404000000000002</v>
      </c>
      <c r="U258">
        <v>7.6475999999999997</v>
      </c>
      <c r="V258">
        <v>11.888400000000001</v>
      </c>
      <c r="W258">
        <v>6.9142000000000001</v>
      </c>
      <c r="X258">
        <v>880.81590000000006</v>
      </c>
      <c r="Y258">
        <v>5.4333</v>
      </c>
      <c r="Z258">
        <v>9.6059999999999999</v>
      </c>
      <c r="AA258">
        <v>10.972899999999999</v>
      </c>
      <c r="AB258">
        <v>4.0593000000000004</v>
      </c>
      <c r="AC258">
        <v>8.3254000000000001</v>
      </c>
      <c r="AD258">
        <v>9.3023000000000007</v>
      </c>
      <c r="AE258">
        <v>21.232700000000001</v>
      </c>
      <c r="AF258">
        <v>35.0017</v>
      </c>
      <c r="AG258">
        <v>27.407299999999999</v>
      </c>
      <c r="AH258">
        <v>15.2232</v>
      </c>
      <c r="AI258">
        <v>10.203900000000001</v>
      </c>
      <c r="AJ258">
        <v>9.0370000000000008</v>
      </c>
      <c r="AK258">
        <v>7.2641999999999998</v>
      </c>
      <c r="AL258">
        <v>88.934600000000003</v>
      </c>
      <c r="AM258">
        <v>17.747499999999999</v>
      </c>
      <c r="AN258" t="s">
        <v>82</v>
      </c>
      <c r="AO258">
        <v>5.4073000000000002</v>
      </c>
      <c r="AP258">
        <v>4.1430999999999996</v>
      </c>
      <c r="AQ258">
        <v>7.0012999999999996</v>
      </c>
      <c r="AR258">
        <v>8.1696000000000009</v>
      </c>
      <c r="AS258" t="s">
        <v>82</v>
      </c>
      <c r="AT258">
        <v>11.9078</v>
      </c>
      <c r="AU258">
        <v>9.8920999999999992</v>
      </c>
      <c r="AV258">
        <v>15.6777</v>
      </c>
      <c r="AW258">
        <v>21.743500000000001</v>
      </c>
      <c r="AX258">
        <v>8.3928999999999991</v>
      </c>
      <c r="AY258">
        <v>9.8740000000000006</v>
      </c>
      <c r="AZ258">
        <v>10.245200000000001</v>
      </c>
      <c r="BA258">
        <v>4.4420999999999999</v>
      </c>
      <c r="BB258">
        <v>3.6631999999999998</v>
      </c>
      <c r="BC258">
        <v>3.3921999999999999</v>
      </c>
      <c r="BD258">
        <v>5.8842999999999996</v>
      </c>
      <c r="BE258">
        <v>2.4611000000000001</v>
      </c>
      <c r="BF258">
        <v>9.3126999999999995</v>
      </c>
      <c r="BG258">
        <v>27.0717</v>
      </c>
      <c r="BH258">
        <v>36.604799999999997</v>
      </c>
      <c r="BI258">
        <v>28.394600000000001</v>
      </c>
      <c r="BJ258">
        <v>15.714600000000001</v>
      </c>
      <c r="BK258">
        <v>5.4459999999999997</v>
      </c>
      <c r="BL258">
        <v>21.328700000000001</v>
      </c>
      <c r="BM258" t="s">
        <v>82</v>
      </c>
      <c r="BN258" t="s">
        <v>82</v>
      </c>
      <c r="BO258">
        <v>7.4192</v>
      </c>
      <c r="BP258">
        <v>10.756</v>
      </c>
      <c r="BQ258">
        <v>29.456099999999999</v>
      </c>
      <c r="BR258">
        <v>18.263500000000001</v>
      </c>
      <c r="BS258">
        <v>6.5598999999999998</v>
      </c>
      <c r="BT258">
        <v>12.340299999999999</v>
      </c>
      <c r="BU258">
        <v>27.571999999999999</v>
      </c>
      <c r="BV258">
        <v>7.9048999999999996</v>
      </c>
      <c r="BW258">
        <v>48.439900000000002</v>
      </c>
      <c r="BX258">
        <v>6.4138000000000002</v>
      </c>
      <c r="BY258">
        <v>8.0272000000000006</v>
      </c>
      <c r="BZ258">
        <v>14.6203</v>
      </c>
      <c r="CA258">
        <v>6.9469000000000003</v>
      </c>
      <c r="CB258">
        <v>3.1663999999999999</v>
      </c>
      <c r="CC258">
        <v>28.401199999999999</v>
      </c>
      <c r="CD258">
        <v>12.152900000000001</v>
      </c>
    </row>
    <row r="259" spans="1:82" x14ac:dyDescent="0.25">
      <c r="A259" s="1">
        <v>45807</v>
      </c>
      <c r="B259">
        <v>14.232799999999999</v>
      </c>
      <c r="C259">
        <v>12.456</v>
      </c>
      <c r="D259">
        <v>18.061699999999998</v>
      </c>
      <c r="E259">
        <v>148.4442</v>
      </c>
      <c r="F259">
        <v>7.2184999999999997</v>
      </c>
      <c r="G259">
        <v>13.1524</v>
      </c>
      <c r="H259">
        <v>14.840999999999999</v>
      </c>
      <c r="I259">
        <v>5.8559000000000001</v>
      </c>
      <c r="J259">
        <v>7.0754000000000001</v>
      </c>
      <c r="K259">
        <v>7.0651000000000002</v>
      </c>
      <c r="L259">
        <v>4451.2758999999996</v>
      </c>
      <c r="M259">
        <v>9.6387</v>
      </c>
      <c r="N259">
        <v>4.6719999999999997</v>
      </c>
      <c r="O259">
        <v>37.658900000000003</v>
      </c>
      <c r="P259">
        <v>10.0166</v>
      </c>
      <c r="Q259">
        <v>13.5351</v>
      </c>
      <c r="R259">
        <v>3.8540999999999999</v>
      </c>
      <c r="S259">
        <v>7.0895000000000001</v>
      </c>
      <c r="T259">
        <v>5.4569999999999999</v>
      </c>
      <c r="U259">
        <v>8.1082000000000001</v>
      </c>
      <c r="V259">
        <v>13.277699999999999</v>
      </c>
      <c r="W259">
        <v>6.9142000000000001</v>
      </c>
      <c r="X259">
        <v>880.81590000000006</v>
      </c>
      <c r="Y259">
        <v>6.0515999999999996</v>
      </c>
      <c r="Z259">
        <v>9.9930000000000003</v>
      </c>
      <c r="AA259">
        <v>10.3094</v>
      </c>
      <c r="AB259">
        <v>4.0887000000000002</v>
      </c>
      <c r="AC259">
        <v>9.3125</v>
      </c>
      <c r="AD259">
        <v>9.3901000000000003</v>
      </c>
      <c r="AE259">
        <v>21.441199999999998</v>
      </c>
      <c r="AF259">
        <v>36.1935</v>
      </c>
      <c r="AG259">
        <v>28.338000000000001</v>
      </c>
      <c r="AH259">
        <v>15.4499</v>
      </c>
      <c r="AI259">
        <v>10.093999999999999</v>
      </c>
      <c r="AJ259">
        <v>9.2683999999999997</v>
      </c>
      <c r="AK259">
        <v>7.2908999999999997</v>
      </c>
      <c r="AL259">
        <v>88.934600000000003</v>
      </c>
      <c r="AM259">
        <v>18.689299999999999</v>
      </c>
      <c r="AN259" t="s">
        <v>82</v>
      </c>
      <c r="AO259">
        <v>5.5575999999999999</v>
      </c>
      <c r="AP259">
        <v>4.0411999999999999</v>
      </c>
      <c r="AQ259">
        <v>7.2434000000000003</v>
      </c>
      <c r="AR259">
        <v>8.5985999999999994</v>
      </c>
      <c r="AS259" t="s">
        <v>82</v>
      </c>
      <c r="AT259">
        <v>14.801299999999999</v>
      </c>
      <c r="AU259">
        <v>11.702</v>
      </c>
      <c r="AV259">
        <v>15.509499999999999</v>
      </c>
      <c r="AW259">
        <v>21.792000000000002</v>
      </c>
      <c r="AX259">
        <v>8.3928999999999991</v>
      </c>
      <c r="AY259">
        <v>10.311299999999999</v>
      </c>
      <c r="AZ259">
        <v>11.279400000000001</v>
      </c>
      <c r="BA259">
        <v>4.4420999999999999</v>
      </c>
      <c r="BB259">
        <v>3.6631999999999998</v>
      </c>
      <c r="BC259">
        <v>3.3921999999999999</v>
      </c>
      <c r="BD259">
        <v>6.1338999999999997</v>
      </c>
      <c r="BE259">
        <v>2.8437000000000001</v>
      </c>
      <c r="BF259">
        <v>11.023300000000001</v>
      </c>
      <c r="BG259">
        <v>20.262799999999999</v>
      </c>
      <c r="BH259">
        <v>36.604799999999997</v>
      </c>
      <c r="BI259">
        <v>28.394600000000001</v>
      </c>
      <c r="BJ259">
        <v>18.541499999999999</v>
      </c>
      <c r="BK259">
        <v>6.5269000000000004</v>
      </c>
      <c r="BL259">
        <v>21.328700000000001</v>
      </c>
      <c r="BM259" t="s">
        <v>82</v>
      </c>
      <c r="BN259" t="s">
        <v>82</v>
      </c>
      <c r="BO259">
        <v>7.6466000000000003</v>
      </c>
      <c r="BP259">
        <v>10.559699999999999</v>
      </c>
      <c r="BQ259">
        <v>28.925999999999998</v>
      </c>
      <c r="BR259">
        <v>18.263500000000001</v>
      </c>
      <c r="BS259">
        <v>6.5629</v>
      </c>
      <c r="BT259">
        <v>12.771699999999999</v>
      </c>
      <c r="BU259">
        <v>30.936</v>
      </c>
      <c r="BV259">
        <v>7.2222</v>
      </c>
      <c r="BW259">
        <v>45.549300000000002</v>
      </c>
      <c r="BX259">
        <v>6.3216000000000001</v>
      </c>
      <c r="BY259">
        <v>8.1088000000000005</v>
      </c>
      <c r="BZ259">
        <v>15.1623</v>
      </c>
      <c r="CA259">
        <v>8.1660000000000004</v>
      </c>
      <c r="CB259">
        <v>3.3988999999999998</v>
      </c>
      <c r="CC259">
        <v>26.944299999999998</v>
      </c>
      <c r="CD259">
        <v>13.4796</v>
      </c>
    </row>
    <row r="260" spans="1:82" x14ac:dyDescent="0.25">
      <c r="A260" s="1">
        <v>45838</v>
      </c>
      <c r="B260">
        <v>13.1997</v>
      </c>
      <c r="C260">
        <v>14.5717</v>
      </c>
      <c r="D260">
        <v>16.245200000000001</v>
      </c>
      <c r="E260">
        <v>149.94669999999999</v>
      </c>
      <c r="F260">
        <v>10.1265</v>
      </c>
      <c r="G260">
        <v>8.7036999999999995</v>
      </c>
      <c r="H260">
        <v>15.076499999999999</v>
      </c>
      <c r="I260">
        <v>7.7199</v>
      </c>
      <c r="J260">
        <v>6.6574</v>
      </c>
      <c r="K260">
        <v>6.5243000000000002</v>
      </c>
      <c r="L260">
        <v>4451.2758999999996</v>
      </c>
      <c r="M260">
        <v>9.3437999999999999</v>
      </c>
      <c r="N260">
        <v>5.0731999999999999</v>
      </c>
      <c r="O260">
        <v>4.0446999999999997</v>
      </c>
      <c r="P260">
        <v>10.0166</v>
      </c>
      <c r="Q260">
        <v>11.433299999999999</v>
      </c>
      <c r="R260">
        <v>4.2074999999999996</v>
      </c>
      <c r="S260">
        <v>11.282299999999999</v>
      </c>
      <c r="T260">
        <v>4.59</v>
      </c>
      <c r="U260">
        <v>8.0640999999999998</v>
      </c>
      <c r="V260">
        <v>12.6844</v>
      </c>
      <c r="W260">
        <v>6.9142000000000001</v>
      </c>
      <c r="X260">
        <v>880.81590000000006</v>
      </c>
      <c r="Y260">
        <v>7.3967999999999998</v>
      </c>
      <c r="Z260">
        <v>9.4636999999999993</v>
      </c>
      <c r="AA260">
        <v>9.1808999999999994</v>
      </c>
      <c r="AB260">
        <v>4.3171999999999997</v>
      </c>
      <c r="AC260">
        <v>9.2802000000000007</v>
      </c>
      <c r="AD260">
        <v>11.610200000000001</v>
      </c>
      <c r="AE260">
        <v>26.005500000000001</v>
      </c>
      <c r="AF260">
        <v>35.0017</v>
      </c>
      <c r="AG260">
        <v>30.943000000000001</v>
      </c>
      <c r="AH260">
        <v>12.800599999999999</v>
      </c>
      <c r="AI260">
        <v>10.584099999999999</v>
      </c>
      <c r="AJ260">
        <v>9.5939999999999994</v>
      </c>
      <c r="AK260">
        <v>7.6599000000000004</v>
      </c>
      <c r="AL260">
        <v>88.934600000000003</v>
      </c>
      <c r="AM260">
        <v>21.977499999999999</v>
      </c>
      <c r="AN260" t="s">
        <v>82</v>
      </c>
      <c r="AO260">
        <v>5.8419999999999996</v>
      </c>
      <c r="AP260">
        <v>4.3993000000000002</v>
      </c>
      <c r="AQ260">
        <v>7.0827</v>
      </c>
      <c r="AR260">
        <v>8.3641000000000005</v>
      </c>
      <c r="AS260" t="s">
        <v>82</v>
      </c>
      <c r="AT260">
        <v>14.689</v>
      </c>
      <c r="AU260">
        <v>12.666</v>
      </c>
      <c r="AV260">
        <v>18.627600000000001</v>
      </c>
      <c r="AW260">
        <v>14.4374</v>
      </c>
      <c r="AX260">
        <v>8.3928999999999991</v>
      </c>
      <c r="AY260">
        <v>10.329599999999999</v>
      </c>
      <c r="AZ260">
        <v>21.9953</v>
      </c>
      <c r="BA260">
        <v>4.4420999999999999</v>
      </c>
      <c r="BB260">
        <v>5.1105</v>
      </c>
      <c r="BC260">
        <v>4.6593999999999998</v>
      </c>
      <c r="BD260">
        <v>6.4325999999999999</v>
      </c>
      <c r="BE260">
        <v>3.3018000000000001</v>
      </c>
      <c r="BF260">
        <v>10.6983</v>
      </c>
      <c r="BG260">
        <v>19.8232</v>
      </c>
      <c r="BH260">
        <v>52.828000000000003</v>
      </c>
      <c r="BI260">
        <v>28.394600000000001</v>
      </c>
      <c r="BJ260">
        <v>17.283799999999999</v>
      </c>
      <c r="BK260">
        <v>5.4672999999999998</v>
      </c>
      <c r="BL260">
        <v>16.878299999999999</v>
      </c>
      <c r="BM260" t="s">
        <v>82</v>
      </c>
      <c r="BN260" t="s">
        <v>82</v>
      </c>
      <c r="BO260">
        <v>7.1188000000000002</v>
      </c>
      <c r="BP260">
        <v>12.694100000000001</v>
      </c>
      <c r="BQ260">
        <v>26.2529</v>
      </c>
      <c r="BR260">
        <v>7.9547999999999996</v>
      </c>
      <c r="BS260">
        <v>6.0928000000000004</v>
      </c>
      <c r="BT260">
        <v>13.697699999999999</v>
      </c>
      <c r="BU260">
        <v>28.8963</v>
      </c>
      <c r="BV260">
        <v>5.9676999999999998</v>
      </c>
      <c r="BW260">
        <v>13.483499999999999</v>
      </c>
      <c r="BX260">
        <v>6.9379999999999997</v>
      </c>
      <c r="BY260">
        <v>7.8220999999999998</v>
      </c>
      <c r="BZ260">
        <v>15.9618</v>
      </c>
      <c r="CA260">
        <v>9.2477</v>
      </c>
      <c r="CB260">
        <v>4.0171000000000001</v>
      </c>
      <c r="CC260">
        <v>26.6402</v>
      </c>
      <c r="CD260">
        <v>14.9643</v>
      </c>
    </row>
    <row r="261" spans="1:82" x14ac:dyDescent="0.25">
      <c r="A261" s="1">
        <v>45869</v>
      </c>
      <c r="B261">
        <v>12.3474</v>
      </c>
      <c r="C261">
        <v>13.7334</v>
      </c>
      <c r="D261">
        <v>13.5761</v>
      </c>
      <c r="E261">
        <v>149.94669999999999</v>
      </c>
      <c r="F261">
        <v>9.5197000000000003</v>
      </c>
      <c r="G261">
        <v>7.2220000000000004</v>
      </c>
      <c r="H261">
        <v>13.0084</v>
      </c>
      <c r="I261">
        <v>6.8846999999999996</v>
      </c>
      <c r="J261">
        <v>6.2723000000000004</v>
      </c>
      <c r="K261">
        <v>6.1416000000000004</v>
      </c>
      <c r="L261">
        <v>4451.2758999999996</v>
      </c>
      <c r="M261">
        <v>8.6538000000000004</v>
      </c>
      <c r="N261">
        <v>5.0861000000000001</v>
      </c>
      <c r="O261">
        <v>4.5887000000000002</v>
      </c>
      <c r="P261">
        <v>10.0166</v>
      </c>
      <c r="Q261">
        <v>9.5780999999999992</v>
      </c>
      <c r="R261">
        <v>4.0244</v>
      </c>
      <c r="S261">
        <v>11.4643</v>
      </c>
      <c r="T261">
        <v>4.5083000000000002</v>
      </c>
      <c r="U261">
        <v>7.4819000000000004</v>
      </c>
      <c r="V261">
        <v>12.01</v>
      </c>
      <c r="W261">
        <v>6.9142000000000001</v>
      </c>
      <c r="X261">
        <v>880.81590000000006</v>
      </c>
      <c r="Y261">
        <v>6.8388</v>
      </c>
      <c r="Z261">
        <v>9.4380000000000006</v>
      </c>
      <c r="AA261">
        <v>8.6120999999999999</v>
      </c>
      <c r="AB261">
        <v>4.0495999999999999</v>
      </c>
      <c r="AC261">
        <v>8.8642000000000003</v>
      </c>
      <c r="AD261">
        <v>10.209099999999999</v>
      </c>
      <c r="AE261">
        <v>27.238099999999999</v>
      </c>
      <c r="AF261">
        <v>35.0017</v>
      </c>
      <c r="AG261">
        <v>29.239599999999999</v>
      </c>
      <c r="AH261">
        <v>12.127800000000001</v>
      </c>
      <c r="AI261">
        <v>11.6653</v>
      </c>
      <c r="AJ261">
        <v>10.0977</v>
      </c>
      <c r="AK261">
        <v>8.0373000000000001</v>
      </c>
      <c r="AL261">
        <v>88.934600000000003</v>
      </c>
      <c r="AM261">
        <v>20.781199999999998</v>
      </c>
      <c r="AN261" t="s">
        <v>82</v>
      </c>
      <c r="AO261">
        <v>5.8756000000000004</v>
      </c>
      <c r="AP261">
        <v>4.1127000000000002</v>
      </c>
      <c r="AQ261">
        <v>6.6946000000000003</v>
      </c>
      <c r="AR261">
        <v>7.9626999999999999</v>
      </c>
      <c r="AS261" t="s">
        <v>82</v>
      </c>
      <c r="AT261">
        <v>12.275</v>
      </c>
      <c r="AU261">
        <v>11.781000000000001</v>
      </c>
      <c r="AV261">
        <v>13.3513</v>
      </c>
      <c r="AW261">
        <v>12.8879</v>
      </c>
      <c r="AX261">
        <v>8.3928999999999991</v>
      </c>
      <c r="AY261">
        <v>9.6044999999999998</v>
      </c>
      <c r="AZ261">
        <v>17.974499999999999</v>
      </c>
      <c r="BA261">
        <v>4.4420999999999999</v>
      </c>
      <c r="BB261">
        <v>5.3653000000000004</v>
      </c>
      <c r="BC261">
        <v>4.8464999999999998</v>
      </c>
      <c r="BD261">
        <v>6.6749999999999998</v>
      </c>
      <c r="BE261">
        <v>3.2854000000000001</v>
      </c>
      <c r="BF261">
        <v>10.056800000000001</v>
      </c>
      <c r="BG261">
        <v>17.749700000000001</v>
      </c>
      <c r="BH261">
        <v>47.154600000000002</v>
      </c>
      <c r="BI261">
        <v>28.394600000000001</v>
      </c>
      <c r="BJ261">
        <v>15.8589</v>
      </c>
      <c r="BK261">
        <v>5.1200999999999999</v>
      </c>
      <c r="BL261">
        <v>14.424899999999999</v>
      </c>
      <c r="BM261" t="s">
        <v>82</v>
      </c>
      <c r="BN261" t="s">
        <v>82</v>
      </c>
      <c r="BO261">
        <v>6.4722</v>
      </c>
      <c r="BP261">
        <v>13.020899999999999</v>
      </c>
      <c r="BQ261">
        <v>21.898599999999998</v>
      </c>
      <c r="BR261">
        <v>8.1007999999999996</v>
      </c>
      <c r="BS261">
        <v>5.8189000000000002</v>
      </c>
      <c r="BT261">
        <v>12.951000000000001</v>
      </c>
      <c r="BU261">
        <v>29.854800000000001</v>
      </c>
      <c r="BV261">
        <v>5.8418000000000001</v>
      </c>
      <c r="BW261">
        <v>14.3344</v>
      </c>
      <c r="BX261">
        <v>7.0446999999999997</v>
      </c>
      <c r="BY261">
        <v>7.1859000000000002</v>
      </c>
      <c r="BZ261">
        <v>16.321200000000001</v>
      </c>
      <c r="CA261">
        <v>8.6968999999999994</v>
      </c>
      <c r="CB261">
        <v>3.9336000000000002</v>
      </c>
      <c r="CC261">
        <v>23.2194</v>
      </c>
      <c r="CD261">
        <v>11.742699999999999</v>
      </c>
    </row>
    <row r="262" spans="1:82" x14ac:dyDescent="0.25">
      <c r="A262" s="1">
        <v>45898</v>
      </c>
      <c r="B262">
        <v>12.3649</v>
      </c>
      <c r="C262">
        <v>15.5113</v>
      </c>
      <c r="D262">
        <v>15.1776</v>
      </c>
      <c r="E262">
        <v>149.94669999999999</v>
      </c>
      <c r="F262">
        <v>11.803900000000001</v>
      </c>
      <c r="G262">
        <v>7.0256999999999996</v>
      </c>
      <c r="H262">
        <v>13.422000000000001</v>
      </c>
      <c r="I262">
        <v>7.4752999999999998</v>
      </c>
      <c r="J262">
        <v>6.7678000000000003</v>
      </c>
      <c r="K262">
        <v>6.3292999999999999</v>
      </c>
      <c r="L262">
        <v>4451.2758999999996</v>
      </c>
      <c r="M262">
        <v>10.0703</v>
      </c>
      <c r="N262">
        <v>5.2929000000000004</v>
      </c>
      <c r="O262">
        <v>4.6607000000000003</v>
      </c>
      <c r="P262">
        <v>10.0166</v>
      </c>
      <c r="Q262">
        <v>9.77</v>
      </c>
      <c r="R262">
        <v>4.3282999999999996</v>
      </c>
      <c r="S262">
        <v>11.8283</v>
      </c>
      <c r="T262">
        <v>4.7697000000000003</v>
      </c>
      <c r="U262">
        <v>7.77</v>
      </c>
      <c r="V262">
        <v>12.183999999999999</v>
      </c>
      <c r="W262">
        <v>6.9142000000000001</v>
      </c>
      <c r="X262">
        <v>880.81590000000006</v>
      </c>
      <c r="Y262">
        <v>7.9046000000000003</v>
      </c>
      <c r="Z262">
        <v>10.9512</v>
      </c>
      <c r="AA262">
        <v>9.0162999999999993</v>
      </c>
      <c r="AB262">
        <v>4.6441999999999997</v>
      </c>
      <c r="AC262">
        <v>10.5375</v>
      </c>
      <c r="AD262">
        <v>10.4412</v>
      </c>
      <c r="AE262">
        <v>25.731999999999999</v>
      </c>
      <c r="AF262">
        <v>35.0017</v>
      </c>
      <c r="AG262">
        <v>31.909700000000001</v>
      </c>
      <c r="AH262">
        <v>13.017799999999999</v>
      </c>
      <c r="AI262">
        <v>12.3711</v>
      </c>
      <c r="AJ262">
        <v>10.063599999999999</v>
      </c>
      <c r="AK262">
        <v>8.1862999999999992</v>
      </c>
      <c r="AL262">
        <v>88.934600000000003</v>
      </c>
      <c r="AM262">
        <v>19.722300000000001</v>
      </c>
      <c r="AN262" t="s">
        <v>82</v>
      </c>
      <c r="AO262">
        <v>6.1790000000000003</v>
      </c>
      <c r="AP262">
        <v>4.4050000000000002</v>
      </c>
      <c r="AQ262">
        <v>7.3810000000000002</v>
      </c>
      <c r="AR262">
        <v>8.8059999999999992</v>
      </c>
      <c r="AS262" t="s">
        <v>82</v>
      </c>
      <c r="AT262">
        <v>12.2674</v>
      </c>
      <c r="AU262">
        <v>13.7888</v>
      </c>
      <c r="AV262">
        <v>15.488300000000001</v>
      </c>
      <c r="AW262">
        <v>15.291</v>
      </c>
      <c r="AX262">
        <v>8.3928999999999991</v>
      </c>
      <c r="AY262">
        <v>10.5725</v>
      </c>
      <c r="AZ262">
        <v>17.934699999999999</v>
      </c>
      <c r="BA262">
        <v>4.4420999999999999</v>
      </c>
      <c r="BB262">
        <v>5.1650999999999998</v>
      </c>
      <c r="BC262">
        <v>4.7218999999999998</v>
      </c>
      <c r="BD262">
        <v>7.6268000000000002</v>
      </c>
      <c r="BE262">
        <v>2.9489999999999998</v>
      </c>
      <c r="BF262">
        <v>10.0297</v>
      </c>
      <c r="BG262">
        <v>23.126000000000001</v>
      </c>
      <c r="BH262">
        <v>41.481299999999997</v>
      </c>
      <c r="BI262">
        <v>28.394600000000001</v>
      </c>
      <c r="BJ262">
        <v>19.206299999999999</v>
      </c>
      <c r="BK262">
        <v>4.9330999999999996</v>
      </c>
      <c r="BL262">
        <v>14.928900000000001</v>
      </c>
      <c r="BM262" t="s">
        <v>82</v>
      </c>
      <c r="BN262" t="s">
        <v>82</v>
      </c>
      <c r="BO262">
        <v>7.3196000000000003</v>
      </c>
      <c r="BP262">
        <v>12.4313</v>
      </c>
      <c r="BQ262">
        <v>25.798500000000001</v>
      </c>
      <c r="BR262">
        <v>8.1473999999999993</v>
      </c>
      <c r="BS262">
        <v>6.2398999999999996</v>
      </c>
      <c r="BT262">
        <v>14.226699999999999</v>
      </c>
      <c r="BU262">
        <v>29.505600000000001</v>
      </c>
      <c r="BV262">
        <v>6.8037000000000001</v>
      </c>
      <c r="BW262">
        <v>14.3017</v>
      </c>
      <c r="BX262">
        <v>7.5782999999999996</v>
      </c>
      <c r="BY262">
        <v>8.1028000000000002</v>
      </c>
      <c r="BZ262">
        <v>17.599699999999999</v>
      </c>
      <c r="CA262">
        <v>9.9216999999999995</v>
      </c>
      <c r="CB262">
        <v>4.4584000000000001</v>
      </c>
      <c r="CC262">
        <v>23.563600000000001</v>
      </c>
      <c r="CD262">
        <v>11.933299999999999</v>
      </c>
    </row>
    <row r="263" spans="1:82" x14ac:dyDescent="0.25">
      <c r="A263" s="1">
        <v>45930</v>
      </c>
      <c r="B263">
        <v>11.1083</v>
      </c>
      <c r="C263">
        <v>16.372</v>
      </c>
      <c r="D263">
        <v>13.781499999999999</v>
      </c>
      <c r="E263">
        <v>149.94669999999999</v>
      </c>
      <c r="F263">
        <v>13.8123</v>
      </c>
      <c r="G263">
        <v>7.5643000000000002</v>
      </c>
      <c r="H263">
        <v>13.6599</v>
      </c>
      <c r="I263">
        <v>9.5434999999999999</v>
      </c>
      <c r="J263">
        <v>7.0408999999999997</v>
      </c>
      <c r="K263">
        <v>6.3587999999999996</v>
      </c>
      <c r="L263">
        <v>4451.2758999999996</v>
      </c>
      <c r="M263">
        <v>9.9223999999999997</v>
      </c>
      <c r="N263">
        <v>5.2411000000000003</v>
      </c>
      <c r="O263">
        <v>8.5268999999999995</v>
      </c>
      <c r="P263">
        <v>10.0166</v>
      </c>
      <c r="Q263">
        <v>9.0448000000000004</v>
      </c>
      <c r="R263">
        <v>7.1553000000000004</v>
      </c>
      <c r="S263">
        <v>11.305400000000001</v>
      </c>
      <c r="T263">
        <v>4.5191999999999997</v>
      </c>
      <c r="U263">
        <v>7.7103999999999999</v>
      </c>
      <c r="V263">
        <v>15.4107</v>
      </c>
      <c r="W263">
        <v>6.9142000000000001</v>
      </c>
      <c r="X263">
        <v>880.81590000000006</v>
      </c>
      <c r="Y263">
        <v>9.2919</v>
      </c>
      <c r="Z263">
        <v>10.0181</v>
      </c>
      <c r="AA263">
        <v>9.5474999999999994</v>
      </c>
      <c r="AB263">
        <v>4.6694000000000004</v>
      </c>
      <c r="AC263">
        <v>8.7171000000000003</v>
      </c>
      <c r="AD263">
        <v>10.5509</v>
      </c>
      <c r="AE263">
        <v>32.724699999999999</v>
      </c>
      <c r="AF263">
        <v>800.6386</v>
      </c>
      <c r="AG263">
        <v>34.402200000000001</v>
      </c>
      <c r="AH263">
        <v>14.6752</v>
      </c>
      <c r="AI263">
        <v>13.535399999999999</v>
      </c>
      <c r="AJ263">
        <v>10.7193</v>
      </c>
      <c r="AK263">
        <v>8.7096999999999998</v>
      </c>
      <c r="AL263">
        <v>88.934600000000003</v>
      </c>
      <c r="AM263">
        <v>16.8171</v>
      </c>
      <c r="AN263" t="s">
        <v>82</v>
      </c>
      <c r="AO263">
        <v>7.2750000000000004</v>
      </c>
      <c r="AP263">
        <v>5.1981000000000002</v>
      </c>
      <c r="AQ263">
        <v>7.3897000000000004</v>
      </c>
      <c r="AR263">
        <v>8.7556999999999992</v>
      </c>
      <c r="AS263" t="s">
        <v>82</v>
      </c>
      <c r="AT263">
        <v>11.229100000000001</v>
      </c>
      <c r="AU263">
        <v>12.488200000000001</v>
      </c>
      <c r="AV263">
        <v>19.041899999999998</v>
      </c>
      <c r="AW263">
        <v>10.873900000000001</v>
      </c>
      <c r="AX263">
        <v>8.3928999999999991</v>
      </c>
      <c r="AY263">
        <v>11.2898</v>
      </c>
      <c r="AZ263">
        <v>31.441600000000001</v>
      </c>
      <c r="BA263">
        <v>4.4420999999999999</v>
      </c>
      <c r="BB263">
        <v>5.1576000000000004</v>
      </c>
      <c r="BC263">
        <v>4.7652999999999999</v>
      </c>
      <c r="BD263">
        <v>7.468</v>
      </c>
      <c r="BE263">
        <v>3.1230000000000002</v>
      </c>
      <c r="BF263">
        <v>9.4883000000000006</v>
      </c>
      <c r="BG263">
        <v>22.111799999999999</v>
      </c>
      <c r="BH263">
        <v>78.981999999999999</v>
      </c>
      <c r="BI263">
        <v>28.394600000000001</v>
      </c>
      <c r="BJ263">
        <v>18.941500000000001</v>
      </c>
      <c r="BK263">
        <v>5.0876000000000001</v>
      </c>
      <c r="BL263">
        <v>21.714200000000002</v>
      </c>
      <c r="BM263" t="s">
        <v>82</v>
      </c>
      <c r="BN263" t="s">
        <v>82</v>
      </c>
      <c r="BO263">
        <v>12.226800000000001</v>
      </c>
      <c r="BP263">
        <v>11.8963</v>
      </c>
      <c r="BQ263">
        <v>25.541899999999998</v>
      </c>
      <c r="BR263">
        <v>9.2063000000000006</v>
      </c>
      <c r="BS263">
        <v>6.8216999999999999</v>
      </c>
      <c r="BT263">
        <v>13.2202</v>
      </c>
      <c r="BU263">
        <v>33.328400000000002</v>
      </c>
      <c r="BV263">
        <v>7.4246999999999996</v>
      </c>
      <c r="BW263">
        <v>14.367100000000001</v>
      </c>
      <c r="BX263">
        <v>7.5330000000000004</v>
      </c>
      <c r="BY263">
        <v>8.4635999999999996</v>
      </c>
      <c r="BZ263">
        <v>17.015799999999999</v>
      </c>
      <c r="CA263">
        <v>8.8668999999999993</v>
      </c>
      <c r="CB263">
        <v>13.952299999999999</v>
      </c>
      <c r="CC263">
        <v>22.709800000000001</v>
      </c>
      <c r="CD263">
        <v>13.931800000000001</v>
      </c>
    </row>
    <row r="264" spans="1:82" x14ac:dyDescent="0.25">
      <c r="A264" s="1">
        <v>45961</v>
      </c>
      <c r="B264">
        <v>11.678000000000001</v>
      </c>
      <c r="C264">
        <v>15.881</v>
      </c>
      <c r="D264">
        <v>12.4627</v>
      </c>
      <c r="E264">
        <v>149.94669999999999</v>
      </c>
      <c r="F264">
        <v>13.8123</v>
      </c>
      <c r="G264">
        <v>7.2030000000000003</v>
      </c>
      <c r="H264">
        <v>12.9055</v>
      </c>
      <c r="I264">
        <v>9.4613999999999994</v>
      </c>
      <c r="J264">
        <v>7.1600999999999999</v>
      </c>
      <c r="K264">
        <v>6.2804000000000002</v>
      </c>
      <c r="L264">
        <v>4451.2758999999996</v>
      </c>
      <c r="M264">
        <v>10.0375</v>
      </c>
      <c r="N264">
        <v>5.7394999999999996</v>
      </c>
      <c r="O264">
        <v>6.9997999999999996</v>
      </c>
      <c r="P264">
        <v>10.0166</v>
      </c>
      <c r="Q264">
        <v>8.9675999999999991</v>
      </c>
      <c r="R264">
        <v>7.2773000000000003</v>
      </c>
      <c r="S264">
        <v>12.4094</v>
      </c>
      <c r="T264">
        <v>5.0603999999999996</v>
      </c>
      <c r="U264">
        <v>8.1409000000000002</v>
      </c>
      <c r="V264">
        <v>16.724699999999999</v>
      </c>
      <c r="W264">
        <v>6.9142000000000001</v>
      </c>
      <c r="X264">
        <v>880.81590000000006</v>
      </c>
      <c r="Y264">
        <v>10.180899999999999</v>
      </c>
      <c r="Z264">
        <v>10.3301</v>
      </c>
      <c r="AA264">
        <v>9.4590999999999994</v>
      </c>
      <c r="AB264">
        <v>4.6344000000000003</v>
      </c>
      <c r="AC264">
        <v>9.1538000000000004</v>
      </c>
      <c r="AD264">
        <v>10.369400000000001</v>
      </c>
      <c r="AE264">
        <v>35.455500000000001</v>
      </c>
      <c r="AF264">
        <v>885.78200000000004</v>
      </c>
      <c r="AG264">
        <v>35.058300000000003</v>
      </c>
      <c r="AH264">
        <v>14.556100000000001</v>
      </c>
      <c r="AI264">
        <v>12.202</v>
      </c>
      <c r="AJ264">
        <v>12.222899999999999</v>
      </c>
      <c r="AK264">
        <v>10.146000000000001</v>
      </c>
      <c r="AL264">
        <v>88.934600000000003</v>
      </c>
      <c r="AM264">
        <v>19.118099999999998</v>
      </c>
      <c r="AN264" t="s">
        <v>82</v>
      </c>
      <c r="AO264">
        <v>7.3254999999999999</v>
      </c>
      <c r="AP264">
        <v>5.3380000000000001</v>
      </c>
      <c r="AQ264">
        <v>7.5056000000000003</v>
      </c>
      <c r="AR264">
        <v>8.8427000000000007</v>
      </c>
      <c r="AS264" t="s">
        <v>82</v>
      </c>
      <c r="AT264">
        <v>11.0139</v>
      </c>
      <c r="AU264">
        <v>11.4915</v>
      </c>
      <c r="AV264">
        <v>16.800599999999999</v>
      </c>
      <c r="AW264">
        <v>11.604699999999999</v>
      </c>
      <c r="AX264">
        <v>8.3928999999999991</v>
      </c>
      <c r="AY264">
        <v>10.672499999999999</v>
      </c>
      <c r="AZ264">
        <v>30.298200000000001</v>
      </c>
      <c r="BA264">
        <v>4.4420999999999999</v>
      </c>
      <c r="BB264">
        <v>4.8109999999999999</v>
      </c>
      <c r="BC264">
        <v>4.5063000000000004</v>
      </c>
      <c r="BD264">
        <v>6.6130000000000004</v>
      </c>
      <c r="BE264">
        <v>2.9510000000000001</v>
      </c>
      <c r="BF264">
        <v>9.1438000000000006</v>
      </c>
      <c r="BG264">
        <v>24.113700000000001</v>
      </c>
      <c r="BH264">
        <v>78.734800000000007</v>
      </c>
      <c r="BI264">
        <v>28.394600000000001</v>
      </c>
      <c r="BJ264">
        <v>19.508600000000001</v>
      </c>
      <c r="BK264">
        <v>5.0109000000000004</v>
      </c>
      <c r="BL264">
        <v>21.7087</v>
      </c>
      <c r="BM264" t="s">
        <v>82</v>
      </c>
      <c r="BN264" t="s">
        <v>82</v>
      </c>
      <c r="BO264">
        <v>12.195399999999999</v>
      </c>
      <c r="BP264">
        <v>11.707800000000001</v>
      </c>
      <c r="BQ264">
        <v>24.105799999999999</v>
      </c>
      <c r="BR264">
        <v>9.02</v>
      </c>
      <c r="BS264">
        <v>7.0896999999999997</v>
      </c>
      <c r="BT264">
        <v>13.6647</v>
      </c>
      <c r="BU264">
        <v>32.196399999999997</v>
      </c>
      <c r="BV264">
        <v>7.2354000000000003</v>
      </c>
      <c r="BW264">
        <v>14.367100000000001</v>
      </c>
      <c r="BX264">
        <v>8.5376999999999992</v>
      </c>
      <c r="BY264">
        <v>7.9484000000000004</v>
      </c>
      <c r="BZ264">
        <v>16.056999999999999</v>
      </c>
      <c r="CA264">
        <v>9.6866000000000003</v>
      </c>
      <c r="CB264">
        <v>13.504099999999999</v>
      </c>
      <c r="CC264">
        <v>26.1296</v>
      </c>
      <c r="CD264">
        <v>15.322800000000001</v>
      </c>
    </row>
    <row r="265" spans="1:82" x14ac:dyDescent="0.25">
      <c r="A265" s="1">
        <v>45989</v>
      </c>
      <c r="B265">
        <v>12.7346</v>
      </c>
      <c r="C265">
        <v>18.2377</v>
      </c>
      <c r="D265">
        <v>13.6945</v>
      </c>
      <c r="E265">
        <v>149.94669999999999</v>
      </c>
      <c r="F265">
        <v>13.8123</v>
      </c>
      <c r="G265">
        <v>7.4851999999999999</v>
      </c>
      <c r="H265">
        <v>15.2501</v>
      </c>
      <c r="I265">
        <v>9.7077000000000009</v>
      </c>
      <c r="J265">
        <v>7.7564000000000002</v>
      </c>
      <c r="K265">
        <v>6.5213000000000001</v>
      </c>
      <c r="L265">
        <v>4451.2758999999996</v>
      </c>
      <c r="M265">
        <v>11.102499999999999</v>
      </c>
      <c r="N265">
        <v>6.282</v>
      </c>
      <c r="O265">
        <v>6.4687000000000001</v>
      </c>
      <c r="P265">
        <v>10.0166</v>
      </c>
      <c r="Q265">
        <v>9.8009000000000004</v>
      </c>
      <c r="R265">
        <v>7.3799000000000001</v>
      </c>
      <c r="S265">
        <v>11.363099999999999</v>
      </c>
      <c r="T265">
        <v>5.2769000000000004</v>
      </c>
      <c r="U265">
        <v>9.5440000000000005</v>
      </c>
      <c r="V265">
        <v>17.375299999999999</v>
      </c>
      <c r="W265">
        <v>6.9142000000000001</v>
      </c>
      <c r="X265">
        <v>880.81590000000006</v>
      </c>
      <c r="Y265">
        <v>11.2155</v>
      </c>
      <c r="Z265">
        <v>11.5999</v>
      </c>
      <c r="AA265">
        <v>10.4514</v>
      </c>
      <c r="AB265">
        <v>5.4344000000000001</v>
      </c>
      <c r="AC265">
        <v>9.9786000000000001</v>
      </c>
      <c r="AD265">
        <v>11.120200000000001</v>
      </c>
      <c r="AE265">
        <v>34.2532</v>
      </c>
      <c r="AF265">
        <v>961.25009999999997</v>
      </c>
      <c r="AG265">
        <v>37.165700000000001</v>
      </c>
      <c r="AH265">
        <v>16.4084</v>
      </c>
      <c r="AI265">
        <v>13.459899999999999</v>
      </c>
      <c r="AJ265">
        <v>12.4703</v>
      </c>
      <c r="AK265">
        <v>10.238200000000001</v>
      </c>
      <c r="AL265">
        <v>88.934600000000003</v>
      </c>
      <c r="AM265">
        <v>19.828299999999999</v>
      </c>
      <c r="AN265" t="s">
        <v>82</v>
      </c>
      <c r="AO265">
        <v>7.4606000000000003</v>
      </c>
      <c r="AP265">
        <v>5.9695</v>
      </c>
      <c r="AQ265">
        <v>7.9436999999999998</v>
      </c>
      <c r="AR265">
        <v>9.3400999999999996</v>
      </c>
      <c r="AS265" t="s">
        <v>82</v>
      </c>
      <c r="AT265">
        <v>11.689299999999999</v>
      </c>
      <c r="AU265">
        <v>12.430400000000001</v>
      </c>
      <c r="AV265">
        <v>20.390799999999999</v>
      </c>
      <c r="AW265">
        <v>11.670500000000001</v>
      </c>
      <c r="AX265">
        <v>8.3928999999999991</v>
      </c>
      <c r="AY265">
        <v>11.709099999999999</v>
      </c>
      <c r="AZ265">
        <v>27.877099999999999</v>
      </c>
      <c r="BA265">
        <v>4.4420999999999999</v>
      </c>
      <c r="BB265">
        <v>5.0964999999999998</v>
      </c>
      <c r="BC265">
        <v>4.8152999999999997</v>
      </c>
      <c r="BD265">
        <v>6.0726000000000004</v>
      </c>
      <c r="BE265">
        <v>3.0476999999999999</v>
      </c>
      <c r="BF265">
        <v>8.9802</v>
      </c>
      <c r="BG265">
        <v>28.948499999999999</v>
      </c>
      <c r="BH265">
        <v>83.334199999999996</v>
      </c>
      <c r="BI265">
        <v>28.394600000000001</v>
      </c>
      <c r="BJ265">
        <v>20.989599999999999</v>
      </c>
      <c r="BK265">
        <v>4.3170000000000002</v>
      </c>
      <c r="BL265">
        <v>24.906600000000001</v>
      </c>
      <c r="BM265" t="s">
        <v>82</v>
      </c>
      <c r="BN265" t="s">
        <v>82</v>
      </c>
      <c r="BO265">
        <v>13.0427</v>
      </c>
      <c r="BP265">
        <v>11.990500000000001</v>
      </c>
      <c r="BQ265">
        <v>25.130199999999999</v>
      </c>
      <c r="BR265">
        <v>8.7782999999999998</v>
      </c>
      <c r="BS265">
        <v>8.2698</v>
      </c>
      <c r="BT265">
        <v>14.249700000000001</v>
      </c>
      <c r="BU265">
        <v>31.057099999999998</v>
      </c>
      <c r="BV265">
        <v>7.4314</v>
      </c>
      <c r="BW265">
        <v>14.367100000000001</v>
      </c>
      <c r="BX265">
        <v>8.8177000000000003</v>
      </c>
      <c r="BY265">
        <v>9.3957999999999995</v>
      </c>
      <c r="BZ265">
        <v>17.810400000000001</v>
      </c>
      <c r="CA265">
        <v>10.903600000000001</v>
      </c>
      <c r="CB265">
        <v>15.565799999999999</v>
      </c>
      <c r="CC265">
        <v>27.463999999999999</v>
      </c>
      <c r="CD265">
        <v>14.675800000000001</v>
      </c>
    </row>
    <row r="266" spans="1:82" x14ac:dyDescent="0.25">
      <c r="A266" s="1">
        <v>46022</v>
      </c>
      <c r="B266">
        <v>13.8573</v>
      </c>
      <c r="C266">
        <v>16.721</v>
      </c>
      <c r="D266">
        <v>19.486999999999998</v>
      </c>
      <c r="E266">
        <v>149.94669999999999</v>
      </c>
      <c r="F266">
        <v>13.8123</v>
      </c>
      <c r="G266">
        <v>5.6134000000000004</v>
      </c>
      <c r="H266">
        <v>14.812099999999999</v>
      </c>
      <c r="I266">
        <v>8.9123000000000001</v>
      </c>
      <c r="J266">
        <v>6.66</v>
      </c>
      <c r="K266">
        <v>6.8978999999999999</v>
      </c>
      <c r="L266">
        <v>6.3315000000000001</v>
      </c>
      <c r="M266">
        <v>10.094200000000001</v>
      </c>
      <c r="N266">
        <v>14.3011</v>
      </c>
      <c r="O266">
        <v>5.5045000000000002</v>
      </c>
      <c r="P266">
        <v>10.0166</v>
      </c>
      <c r="Q266">
        <v>6.5834000000000001</v>
      </c>
      <c r="R266">
        <v>6.1116999999999999</v>
      </c>
      <c r="S266">
        <v>16.997599999999998</v>
      </c>
      <c r="T266">
        <v>9.6423000000000005</v>
      </c>
      <c r="U266">
        <v>10.363799999999999</v>
      </c>
      <c r="V266">
        <v>13.627599999999999</v>
      </c>
      <c r="W266">
        <v>6.9142000000000001</v>
      </c>
      <c r="X266">
        <v>880.81590000000006</v>
      </c>
      <c r="Y266">
        <v>11.5467</v>
      </c>
      <c r="Z266">
        <v>9.1979000000000006</v>
      </c>
      <c r="AA266">
        <v>10.9666</v>
      </c>
      <c r="AB266">
        <v>5.3240999999999996</v>
      </c>
      <c r="AC266">
        <v>8.1170000000000009</v>
      </c>
      <c r="AD266">
        <v>15.077</v>
      </c>
      <c r="AE266">
        <v>33.040300000000002</v>
      </c>
      <c r="AF266">
        <v>33.516100000000002</v>
      </c>
      <c r="AG266">
        <v>52.422199999999997</v>
      </c>
      <c r="AH266">
        <v>43.273699999999998</v>
      </c>
      <c r="AI266">
        <v>13.049799999999999</v>
      </c>
      <c r="AJ266">
        <v>29.167000000000002</v>
      </c>
      <c r="AK266">
        <v>17.364699999999999</v>
      </c>
      <c r="AL266">
        <v>88.934600000000003</v>
      </c>
      <c r="AM266">
        <v>12.1622</v>
      </c>
      <c r="AN266" t="s">
        <v>82</v>
      </c>
      <c r="AO266">
        <v>10.9153</v>
      </c>
      <c r="AP266">
        <v>7.1779999999999999</v>
      </c>
      <c r="AQ266">
        <v>7.8273000000000001</v>
      </c>
      <c r="AR266">
        <v>9.6677</v>
      </c>
      <c r="AS266" t="s">
        <v>82</v>
      </c>
      <c r="AT266">
        <v>8.7554999999999996</v>
      </c>
      <c r="AU266">
        <v>57.759700000000002</v>
      </c>
      <c r="AV266">
        <v>36.4574</v>
      </c>
      <c r="AW266">
        <v>10.236499999999999</v>
      </c>
      <c r="AX266">
        <v>8.3928999999999991</v>
      </c>
      <c r="AY266">
        <v>11.4931</v>
      </c>
      <c r="AZ266">
        <v>24.399899999999999</v>
      </c>
      <c r="BA266">
        <v>4.4420999999999999</v>
      </c>
      <c r="BB266">
        <v>3.6059999999999999</v>
      </c>
      <c r="BC266">
        <v>3.3908999999999998</v>
      </c>
      <c r="BD266">
        <v>5.7742000000000004</v>
      </c>
      <c r="BE266">
        <v>15.017899999999999</v>
      </c>
      <c r="BF266">
        <v>8.8369</v>
      </c>
      <c r="BG266">
        <v>29.9099</v>
      </c>
      <c r="BH266">
        <v>32.1404</v>
      </c>
      <c r="BI266">
        <v>28.394600000000001</v>
      </c>
      <c r="BJ266">
        <v>18.9313</v>
      </c>
      <c r="BK266">
        <v>4.4360999999999997</v>
      </c>
      <c r="BL266">
        <v>23.916699999999999</v>
      </c>
      <c r="BM266" t="s">
        <v>82</v>
      </c>
      <c r="BN266" t="s">
        <v>82</v>
      </c>
      <c r="BO266">
        <v>10.940099999999999</v>
      </c>
      <c r="BP266">
        <v>12.3225</v>
      </c>
      <c r="BQ266">
        <v>21.492699999999999</v>
      </c>
      <c r="BR266">
        <v>4.7477</v>
      </c>
      <c r="BS266">
        <v>8.7247000000000003</v>
      </c>
      <c r="BT266">
        <v>11.6587</v>
      </c>
      <c r="BU266">
        <v>30.5684</v>
      </c>
      <c r="BV266">
        <v>8.1981999999999999</v>
      </c>
      <c r="BW266">
        <v>14.367100000000001</v>
      </c>
      <c r="BX266">
        <v>21.630700000000001</v>
      </c>
      <c r="BY266">
        <v>10.3872</v>
      </c>
      <c r="BZ266">
        <v>16.296900000000001</v>
      </c>
      <c r="CA266">
        <v>12.595800000000001</v>
      </c>
      <c r="CB266">
        <v>14.3498</v>
      </c>
      <c r="CC266">
        <v>31.7117</v>
      </c>
      <c r="CD266">
        <v>18.395700000000001</v>
      </c>
    </row>
    <row r="267" spans="1:82" x14ac:dyDescent="0.25">
      <c r="A267" s="1">
        <v>46052</v>
      </c>
      <c r="B267">
        <v>14.847099999999999</v>
      </c>
      <c r="C267">
        <v>18.396799999999999</v>
      </c>
      <c r="D267">
        <v>23.247499999999999</v>
      </c>
      <c r="E267">
        <v>149.94669999999999</v>
      </c>
      <c r="F267">
        <v>13.8123</v>
      </c>
      <c r="G267">
        <v>5.9659000000000004</v>
      </c>
      <c r="H267">
        <v>17.702300000000001</v>
      </c>
      <c r="I267">
        <v>10.254099999999999</v>
      </c>
      <c r="J267">
        <v>7.8297999999999996</v>
      </c>
      <c r="K267">
        <v>7.1192000000000002</v>
      </c>
      <c r="L267">
        <v>6.8041999999999998</v>
      </c>
      <c r="M267">
        <v>11.5091</v>
      </c>
      <c r="N267">
        <v>17.1111</v>
      </c>
      <c r="O267">
        <v>6.1779000000000002</v>
      </c>
      <c r="P267">
        <v>10.0166</v>
      </c>
      <c r="Q267">
        <v>6.1551</v>
      </c>
      <c r="R267">
        <v>6.2645</v>
      </c>
      <c r="S267">
        <v>18.644300000000001</v>
      </c>
      <c r="T267">
        <v>13.883800000000001</v>
      </c>
      <c r="U267">
        <v>10.007899999999999</v>
      </c>
      <c r="V267">
        <v>14.640700000000001</v>
      </c>
      <c r="W267">
        <v>6.9142000000000001</v>
      </c>
      <c r="X267">
        <v>880.81590000000006</v>
      </c>
      <c r="Y267">
        <v>13.4475</v>
      </c>
      <c r="Z267">
        <v>9.86</v>
      </c>
      <c r="AA267">
        <v>11.670299999999999</v>
      </c>
      <c r="AB267">
        <v>6.4253</v>
      </c>
      <c r="AC267">
        <v>8.0192999999999994</v>
      </c>
      <c r="AD267">
        <v>15.7498</v>
      </c>
      <c r="AE267">
        <v>36.154200000000003</v>
      </c>
      <c r="AF267">
        <v>35.077300000000001</v>
      </c>
      <c r="AG267">
        <v>56.701799999999999</v>
      </c>
      <c r="AH267">
        <v>45.9938</v>
      </c>
      <c r="AI267">
        <v>14.459199999999999</v>
      </c>
      <c r="AJ267">
        <v>32.070900000000002</v>
      </c>
      <c r="AK267">
        <v>19.043299999999999</v>
      </c>
      <c r="AL267">
        <v>88.934600000000003</v>
      </c>
      <c r="AM267">
        <v>13.013999999999999</v>
      </c>
      <c r="AN267" t="s">
        <v>82</v>
      </c>
      <c r="AO267">
        <v>11.758900000000001</v>
      </c>
      <c r="AP267">
        <v>7.3266</v>
      </c>
      <c r="AQ267">
        <v>9.1540999999999997</v>
      </c>
      <c r="AR267">
        <v>11.218</v>
      </c>
      <c r="AS267" t="s">
        <v>82</v>
      </c>
      <c r="AT267">
        <v>9.7188999999999997</v>
      </c>
      <c r="AU267">
        <v>53.9726</v>
      </c>
      <c r="AV267">
        <v>39.923699999999997</v>
      </c>
      <c r="AW267">
        <v>11.392099999999999</v>
      </c>
      <c r="AX267">
        <v>8.3928999999999991</v>
      </c>
      <c r="AY267">
        <v>13.892899999999999</v>
      </c>
      <c r="AZ267">
        <v>28.723099999999999</v>
      </c>
      <c r="BA267">
        <v>4.4420999999999999</v>
      </c>
      <c r="BB267">
        <v>4.4718999999999998</v>
      </c>
      <c r="BC267">
        <v>4.1544999999999996</v>
      </c>
      <c r="BD267">
        <v>6.2385000000000002</v>
      </c>
      <c r="BE267">
        <v>18.4878</v>
      </c>
      <c r="BF267">
        <v>9.1805000000000003</v>
      </c>
      <c r="BG267">
        <v>31.249099999999999</v>
      </c>
      <c r="BH267">
        <v>32.1404</v>
      </c>
      <c r="BI267">
        <v>28.394600000000001</v>
      </c>
      <c r="BJ267">
        <v>19.761099999999999</v>
      </c>
      <c r="BK267">
        <v>4.8823999999999996</v>
      </c>
      <c r="BL267">
        <v>26.5625</v>
      </c>
      <c r="BM267" t="s">
        <v>82</v>
      </c>
      <c r="BN267" t="s">
        <v>82</v>
      </c>
      <c r="BO267">
        <v>11.5823</v>
      </c>
      <c r="BP267">
        <v>13.8628</v>
      </c>
      <c r="BQ267">
        <v>20.422699999999999</v>
      </c>
      <c r="BR267">
        <v>4.5521000000000003</v>
      </c>
      <c r="BS267">
        <v>8.6252999999999993</v>
      </c>
      <c r="BT267">
        <v>13.396000000000001</v>
      </c>
      <c r="BU267">
        <v>32.377299999999998</v>
      </c>
      <c r="BV267">
        <v>9.9555000000000007</v>
      </c>
      <c r="BW267">
        <v>14.367100000000001</v>
      </c>
      <c r="BX267">
        <v>25.346</v>
      </c>
      <c r="BY267">
        <v>12.831200000000001</v>
      </c>
      <c r="BZ267">
        <v>18.404199999999999</v>
      </c>
      <c r="CA267">
        <v>10.6784</v>
      </c>
      <c r="CB267">
        <v>16.292899999999999</v>
      </c>
      <c r="CC267">
        <v>33.810099999999998</v>
      </c>
      <c r="CD267">
        <v>22.174600000000002</v>
      </c>
    </row>
    <row r="268" spans="1:82" x14ac:dyDescent="0.25">
      <c r="A268" s="1">
        <v>46080</v>
      </c>
      <c r="B268">
        <v>16.2668</v>
      </c>
      <c r="C268">
        <v>19.644100000000002</v>
      </c>
      <c r="D268">
        <v>25.336300000000001</v>
      </c>
      <c r="E268">
        <v>149.94669999999999</v>
      </c>
      <c r="F268">
        <v>13.8123</v>
      </c>
      <c r="G268">
        <v>5.8387000000000002</v>
      </c>
      <c r="H268">
        <v>19.6205</v>
      </c>
      <c r="I268">
        <v>11.0487</v>
      </c>
      <c r="J268">
        <v>7.8585000000000003</v>
      </c>
      <c r="K268">
        <v>7.1081000000000003</v>
      </c>
      <c r="L268">
        <v>5.7380000000000004</v>
      </c>
      <c r="M268">
        <v>11.7606</v>
      </c>
      <c r="N268">
        <v>17.844100000000001</v>
      </c>
      <c r="O268">
        <v>6.0929000000000002</v>
      </c>
      <c r="P268">
        <v>10.0166</v>
      </c>
      <c r="Q268">
        <v>6.6761999999999997</v>
      </c>
      <c r="R268">
        <v>6.5865</v>
      </c>
      <c r="S268">
        <v>17.219899999999999</v>
      </c>
      <c r="T268">
        <v>10.6798</v>
      </c>
      <c r="U268">
        <v>9.7919999999999998</v>
      </c>
      <c r="V268">
        <v>16.284700000000001</v>
      </c>
      <c r="W268">
        <v>6.9142000000000001</v>
      </c>
      <c r="X268">
        <v>880.81590000000006</v>
      </c>
      <c r="Y268">
        <v>14.380800000000001</v>
      </c>
      <c r="Z268">
        <v>11.2317</v>
      </c>
      <c r="AA268">
        <v>11.9939</v>
      </c>
      <c r="AB268">
        <v>6.5994000000000002</v>
      </c>
      <c r="AC268">
        <v>9.3817000000000004</v>
      </c>
      <c r="AD268">
        <v>16.187200000000001</v>
      </c>
      <c r="AE268">
        <v>34.4649</v>
      </c>
      <c r="AF268">
        <v>35.542400000000001</v>
      </c>
      <c r="AG268">
        <v>59.858699999999999</v>
      </c>
      <c r="AH268">
        <v>47.331400000000002</v>
      </c>
      <c r="AI268">
        <v>14.6332</v>
      </c>
      <c r="AJ268">
        <v>30.025300000000001</v>
      </c>
      <c r="AK268">
        <v>18.020700000000001</v>
      </c>
      <c r="AL268">
        <v>88.934600000000003</v>
      </c>
      <c r="AM268">
        <v>12.037000000000001</v>
      </c>
      <c r="AN268" t="s">
        <v>82</v>
      </c>
      <c r="AO268">
        <v>12.582100000000001</v>
      </c>
      <c r="AP268">
        <v>7.5495000000000001</v>
      </c>
      <c r="AQ268">
        <v>9.5629000000000008</v>
      </c>
      <c r="AR268">
        <v>11.5382</v>
      </c>
      <c r="AS268" t="s">
        <v>82</v>
      </c>
      <c r="AT268">
        <v>10.141999999999999</v>
      </c>
      <c r="AU268">
        <v>59.783299999999997</v>
      </c>
      <c r="AV268">
        <v>38.129399999999997</v>
      </c>
      <c r="AW268">
        <v>11.317299999999999</v>
      </c>
      <c r="AX268">
        <v>8.3928999999999991</v>
      </c>
      <c r="AY268">
        <v>14.8461</v>
      </c>
      <c r="AZ268">
        <v>29.8367</v>
      </c>
      <c r="BA268">
        <v>4.4420999999999999</v>
      </c>
      <c r="BB268">
        <v>4.7309000000000001</v>
      </c>
      <c r="BC268">
        <v>4.3272000000000004</v>
      </c>
      <c r="BD268">
        <v>6.6543999999999999</v>
      </c>
      <c r="BE268">
        <v>19.756799999999998</v>
      </c>
      <c r="BF268">
        <v>9.5624000000000002</v>
      </c>
      <c r="BG268">
        <v>31.988900000000001</v>
      </c>
      <c r="BH268">
        <v>34.775199999999998</v>
      </c>
      <c r="BI268">
        <v>28.394600000000001</v>
      </c>
      <c r="BJ268">
        <v>18.786799999999999</v>
      </c>
      <c r="BK268">
        <v>5.3231000000000002</v>
      </c>
      <c r="BL268">
        <v>27.863399999999999</v>
      </c>
      <c r="BM268" t="s">
        <v>82</v>
      </c>
      <c r="BN268" t="s">
        <v>82</v>
      </c>
      <c r="BO268">
        <v>12.6214</v>
      </c>
      <c r="BP268">
        <v>14.2342</v>
      </c>
      <c r="BQ268">
        <v>18.633199999999999</v>
      </c>
      <c r="BR268">
        <v>5.3521999999999998</v>
      </c>
      <c r="BS268">
        <v>9.1536000000000008</v>
      </c>
      <c r="BT268">
        <v>15.242599999999999</v>
      </c>
      <c r="BU268">
        <v>27.488299999999999</v>
      </c>
      <c r="BV268">
        <v>10.120200000000001</v>
      </c>
      <c r="BW268">
        <v>14.367100000000001</v>
      </c>
      <c r="BX268">
        <v>26.593499999999999</v>
      </c>
      <c r="BY268">
        <v>14.149699999999999</v>
      </c>
      <c r="BZ268">
        <v>21.311399999999999</v>
      </c>
      <c r="CA268">
        <v>11.803800000000001</v>
      </c>
      <c r="CB268">
        <v>16.950099999999999</v>
      </c>
      <c r="CC268">
        <v>32.489600000000003</v>
      </c>
      <c r="CD268">
        <v>20.058399999999999</v>
      </c>
    </row>
    <row r="269" spans="1:82" x14ac:dyDescent="0.25">
      <c r="A269" s="1">
        <v>46112</v>
      </c>
      <c r="B269">
        <v>15.161799999999999</v>
      </c>
      <c r="C269">
        <v>18.2818</v>
      </c>
      <c r="D269">
        <v>18.2209</v>
      </c>
      <c r="E269">
        <v>149.94669999999999</v>
      </c>
      <c r="F269">
        <v>66.715999999999994</v>
      </c>
      <c r="G269">
        <v>6.2644000000000002</v>
      </c>
      <c r="H269">
        <v>18.4422</v>
      </c>
      <c r="I269">
        <v>10.220700000000001</v>
      </c>
      <c r="J269">
        <v>7.2847999999999997</v>
      </c>
      <c r="K269">
        <v>7.0019</v>
      </c>
      <c r="L269">
        <v>5.8010999999999999</v>
      </c>
      <c r="M269">
        <v>10.0815</v>
      </c>
      <c r="N269">
        <v>11.589399999999999</v>
      </c>
      <c r="O269">
        <v>40.530099999999997</v>
      </c>
      <c r="P269">
        <v>10.0166</v>
      </c>
      <c r="Q269">
        <v>6.2689000000000004</v>
      </c>
      <c r="R269">
        <v>7.0979999999999999</v>
      </c>
      <c r="S269">
        <v>11.65</v>
      </c>
      <c r="T269">
        <v>8.7379999999999995</v>
      </c>
      <c r="U269">
        <v>9.0288000000000004</v>
      </c>
      <c r="V269">
        <v>16.7392</v>
      </c>
      <c r="W269">
        <v>6.9142000000000001</v>
      </c>
      <c r="X269">
        <v>880.81590000000006</v>
      </c>
      <c r="Y269">
        <v>15.985900000000001</v>
      </c>
      <c r="Z269">
        <v>9.5212000000000003</v>
      </c>
      <c r="AA269">
        <v>12.0901</v>
      </c>
      <c r="AB269">
        <v>6.1529999999999996</v>
      </c>
      <c r="AC269">
        <v>7.2563000000000004</v>
      </c>
      <c r="AD269">
        <v>15.8978</v>
      </c>
      <c r="AE269">
        <v>33.004399999999997</v>
      </c>
      <c r="AF269">
        <v>36.449599999999997</v>
      </c>
      <c r="AG269">
        <v>67.746899999999997</v>
      </c>
      <c r="AH269">
        <v>46.817700000000002</v>
      </c>
      <c r="AI269">
        <v>13.3728</v>
      </c>
      <c r="AJ269">
        <v>22.697500000000002</v>
      </c>
      <c r="AK269">
        <v>14.4338</v>
      </c>
      <c r="AL269">
        <v>88.934600000000003</v>
      </c>
      <c r="AM269">
        <v>8.8131000000000004</v>
      </c>
      <c r="AN269" t="s">
        <v>82</v>
      </c>
      <c r="AO269">
        <v>12.371</v>
      </c>
      <c r="AP269">
        <v>8.1007999999999996</v>
      </c>
      <c r="AQ269">
        <v>9.2167999999999992</v>
      </c>
      <c r="AR269">
        <v>10.681900000000001</v>
      </c>
      <c r="AS269" t="s">
        <v>82</v>
      </c>
      <c r="AT269">
        <v>9.5526999999999997</v>
      </c>
      <c r="AU269">
        <v>67.034899999999993</v>
      </c>
      <c r="AV269">
        <v>55.8996</v>
      </c>
      <c r="AW269">
        <v>10.6303</v>
      </c>
      <c r="AX269">
        <v>8.3928999999999991</v>
      </c>
      <c r="AY269">
        <v>12.638999999999999</v>
      </c>
      <c r="AZ269">
        <v>30.2624</v>
      </c>
      <c r="BA269">
        <v>4.4420999999999999</v>
      </c>
      <c r="BB269">
        <v>6.1131000000000002</v>
      </c>
      <c r="BC269">
        <v>5.4843000000000002</v>
      </c>
      <c r="BD269">
        <v>5.7408999999999999</v>
      </c>
      <c r="BE269">
        <v>20.728000000000002</v>
      </c>
      <c r="BF269">
        <v>8.5672999999999995</v>
      </c>
      <c r="BG269">
        <v>30.056699999999999</v>
      </c>
      <c r="BH269">
        <v>28.808299999999999</v>
      </c>
      <c r="BI269">
        <v>28.394600000000001</v>
      </c>
      <c r="BJ269">
        <v>18.514700000000001</v>
      </c>
      <c r="BK269">
        <v>7.2377000000000002</v>
      </c>
      <c r="BL269">
        <v>22.158000000000001</v>
      </c>
      <c r="BM269" t="s">
        <v>82</v>
      </c>
      <c r="BN269" t="s">
        <v>82</v>
      </c>
      <c r="BO269">
        <v>15.066700000000001</v>
      </c>
      <c r="BP269">
        <v>27.1249</v>
      </c>
      <c r="BQ269">
        <v>16.526800000000001</v>
      </c>
      <c r="BR269">
        <v>5.6395999999999997</v>
      </c>
      <c r="BS269">
        <v>8.9765999999999995</v>
      </c>
      <c r="BT269">
        <v>15.0097</v>
      </c>
      <c r="BU269">
        <v>24.692399999999999</v>
      </c>
      <c r="BV269">
        <v>9.3261000000000003</v>
      </c>
      <c r="BW269">
        <v>14.367100000000001</v>
      </c>
      <c r="BX269">
        <v>21.959700000000002</v>
      </c>
      <c r="BY269">
        <v>12.851100000000001</v>
      </c>
      <c r="BZ269">
        <v>19.710699999999999</v>
      </c>
      <c r="CA269">
        <v>10.3919</v>
      </c>
      <c r="CB269">
        <v>12.1473</v>
      </c>
      <c r="CC269">
        <v>33.891300000000001</v>
      </c>
      <c r="CD269">
        <v>27.263200000000001</v>
      </c>
    </row>
    <row r="270" spans="1:82" x14ac:dyDescent="0.25">
      <c r="A270" s="1">
        <v>46142</v>
      </c>
      <c r="B270">
        <v>14.4261</v>
      </c>
      <c r="C270">
        <v>18.6341</v>
      </c>
      <c r="D270">
        <v>17.010000000000002</v>
      </c>
      <c r="E270">
        <v>149.94669999999999</v>
      </c>
      <c r="F270">
        <v>70.692099999999996</v>
      </c>
      <c r="G270">
        <v>5.2698999999999998</v>
      </c>
      <c r="H270">
        <v>18.1447</v>
      </c>
      <c r="I270">
        <v>9.8696999999999999</v>
      </c>
      <c r="J270">
        <v>7.4157999999999999</v>
      </c>
      <c r="K270">
        <v>6.8148</v>
      </c>
      <c r="L270">
        <v>5.2279999999999998</v>
      </c>
      <c r="M270">
        <v>10.627700000000001</v>
      </c>
      <c r="N270">
        <v>11.5291</v>
      </c>
      <c r="O270">
        <v>37.922600000000003</v>
      </c>
      <c r="P270">
        <v>10.0166</v>
      </c>
      <c r="Q270">
        <v>5.8647999999999998</v>
      </c>
      <c r="R270">
        <v>7.0586000000000002</v>
      </c>
      <c r="S270">
        <v>11.313800000000001</v>
      </c>
      <c r="T270">
        <v>7.7251000000000003</v>
      </c>
      <c r="U270">
        <v>9.7621000000000002</v>
      </c>
      <c r="V270">
        <v>17.513100000000001</v>
      </c>
      <c r="W270">
        <v>6.9142000000000001</v>
      </c>
      <c r="X270">
        <v>880.81590000000006</v>
      </c>
      <c r="Y270">
        <v>14.9719</v>
      </c>
      <c r="Z270">
        <v>8.0894999999999992</v>
      </c>
      <c r="AA270">
        <v>11.918799999999999</v>
      </c>
      <c r="AB270">
        <v>5.2904</v>
      </c>
      <c r="AC270">
        <v>7.0107999999999997</v>
      </c>
      <c r="AD270">
        <v>17.098700000000001</v>
      </c>
      <c r="AE270">
        <v>33.042999999999999</v>
      </c>
      <c r="AF270">
        <v>40.222299999999997</v>
      </c>
      <c r="AG270">
        <v>68.211799999999997</v>
      </c>
      <c r="AH270">
        <v>48.597700000000003</v>
      </c>
      <c r="AI270">
        <v>13.498799999999999</v>
      </c>
      <c r="AJ270">
        <v>27.01</v>
      </c>
      <c r="AK270">
        <v>16.783100000000001</v>
      </c>
      <c r="AL270">
        <v>88.934600000000003</v>
      </c>
      <c r="AM270">
        <v>8.6265999999999998</v>
      </c>
      <c r="AN270" t="s">
        <v>82</v>
      </c>
      <c r="AO270">
        <v>12.2592</v>
      </c>
      <c r="AP270">
        <v>8.2959999999999994</v>
      </c>
      <c r="AQ270">
        <v>9.1771999999999991</v>
      </c>
      <c r="AR270">
        <v>10.615</v>
      </c>
      <c r="AS270" t="s">
        <v>82</v>
      </c>
      <c r="AT270">
        <v>8.6843000000000004</v>
      </c>
      <c r="AU270">
        <v>53.993400000000001</v>
      </c>
      <c r="AV270">
        <v>52.950800000000001</v>
      </c>
      <c r="AW270">
        <v>10.7963</v>
      </c>
      <c r="AX270">
        <v>8.3928999999999991</v>
      </c>
      <c r="AY270">
        <v>12.603199999999999</v>
      </c>
      <c r="AZ270">
        <v>30.2624</v>
      </c>
      <c r="BA270">
        <v>4.4420999999999999</v>
      </c>
      <c r="BB270">
        <v>6.2849000000000004</v>
      </c>
      <c r="BC270">
        <v>5.6082000000000001</v>
      </c>
      <c r="BD270">
        <v>6.0773999999999999</v>
      </c>
      <c r="BE270">
        <v>20.790600000000001</v>
      </c>
      <c r="BF270">
        <v>8.5960000000000001</v>
      </c>
      <c r="BG270">
        <v>28.136299999999999</v>
      </c>
      <c r="BH270">
        <v>28.081700000000001</v>
      </c>
      <c r="BI270">
        <v>28.394600000000001</v>
      </c>
      <c r="BJ270">
        <v>18.229600000000001</v>
      </c>
      <c r="BK270">
        <v>6.6856999999999998</v>
      </c>
      <c r="BL270">
        <v>21.653300000000002</v>
      </c>
      <c r="BM270" t="s">
        <v>82</v>
      </c>
      <c r="BN270" t="s">
        <v>82</v>
      </c>
      <c r="BO270">
        <v>15.781700000000001</v>
      </c>
      <c r="BP270">
        <v>24.645900000000001</v>
      </c>
      <c r="BQ270">
        <v>14.8965</v>
      </c>
      <c r="BR270">
        <v>4.7643000000000004</v>
      </c>
      <c r="BS270">
        <v>9.0679999999999996</v>
      </c>
      <c r="BT270">
        <v>14.074999999999999</v>
      </c>
      <c r="BU270">
        <v>22.515699999999999</v>
      </c>
      <c r="BV270">
        <v>9.7223000000000006</v>
      </c>
      <c r="BW270">
        <v>14.367100000000001</v>
      </c>
      <c r="BX270">
        <v>21.613600000000002</v>
      </c>
      <c r="BY270">
        <v>13.680199999999999</v>
      </c>
      <c r="BZ270">
        <v>18.818200000000001</v>
      </c>
      <c r="CA270">
        <v>10.351800000000001</v>
      </c>
      <c r="CB270">
        <v>12.7927</v>
      </c>
      <c r="CC270">
        <v>29.805199999999999</v>
      </c>
      <c r="CD270">
        <v>22.197800000000001</v>
      </c>
    </row>
    <row r="271" spans="1:82" x14ac:dyDescent="0.25">
      <c r="A271" s="1">
        <v>46171</v>
      </c>
      <c r="B271">
        <v>16.2256</v>
      </c>
      <c r="C271">
        <v>17.331</v>
      </c>
      <c r="D271">
        <v>16.817799999999998</v>
      </c>
      <c r="E271">
        <v>149.94669999999999</v>
      </c>
      <c r="F271">
        <v>59.732300000000002</v>
      </c>
      <c r="G271">
        <v>4.7068000000000003</v>
      </c>
      <c r="H271">
        <v>16.604900000000001</v>
      </c>
      <c r="I271">
        <v>9.0208999999999993</v>
      </c>
      <c r="J271">
        <v>6.8818999999999999</v>
      </c>
      <c r="K271">
        <v>7.1204999999999998</v>
      </c>
      <c r="L271">
        <v>5.0766</v>
      </c>
      <c r="M271">
        <v>9.6265999999999998</v>
      </c>
      <c r="N271">
        <v>11.684900000000001</v>
      </c>
      <c r="O271">
        <v>40.142800000000001</v>
      </c>
      <c r="P271">
        <v>10.0166</v>
      </c>
      <c r="Q271">
        <v>5.9995000000000003</v>
      </c>
      <c r="R271">
        <v>6.173</v>
      </c>
      <c r="S271">
        <v>11.2895</v>
      </c>
      <c r="T271">
        <v>6.9470000000000001</v>
      </c>
      <c r="U271">
        <v>8.6568000000000005</v>
      </c>
      <c r="V271">
        <v>16.037099999999999</v>
      </c>
      <c r="W271">
        <v>6.9142000000000001</v>
      </c>
      <c r="X271">
        <v>880.81590000000006</v>
      </c>
      <c r="Y271">
        <v>14.603400000000001</v>
      </c>
      <c r="Z271">
        <v>8.6875</v>
      </c>
      <c r="AA271">
        <v>11.885300000000001</v>
      </c>
      <c r="AB271">
        <v>5.0719000000000003</v>
      </c>
      <c r="AC271">
        <v>7.3108000000000004</v>
      </c>
      <c r="AD271">
        <v>16.2544</v>
      </c>
      <c r="AE271">
        <v>31.477799999999998</v>
      </c>
      <c r="AF271">
        <v>38.068600000000004</v>
      </c>
      <c r="AG271">
        <v>61.987200000000001</v>
      </c>
      <c r="AH271">
        <v>44.2684</v>
      </c>
      <c r="AI271">
        <v>12.919499999999999</v>
      </c>
      <c r="AJ271">
        <v>27.411200000000001</v>
      </c>
      <c r="AK271">
        <v>16.694299999999998</v>
      </c>
      <c r="AL271">
        <v>88.934600000000003</v>
      </c>
      <c r="AM271">
        <v>8.3892000000000007</v>
      </c>
      <c r="AN271" t="s">
        <v>82</v>
      </c>
      <c r="AO271">
        <v>11.895</v>
      </c>
      <c r="AP271">
        <v>7.5989000000000004</v>
      </c>
      <c r="AQ271">
        <v>8.5178999999999991</v>
      </c>
      <c r="AR271">
        <v>9.8450000000000006</v>
      </c>
      <c r="AS271" t="s">
        <v>82</v>
      </c>
      <c r="AT271">
        <v>9.5144000000000002</v>
      </c>
      <c r="AU271">
        <v>49.594700000000003</v>
      </c>
      <c r="AV271">
        <v>38.474600000000002</v>
      </c>
      <c r="AW271">
        <v>9.5210000000000008</v>
      </c>
      <c r="AX271">
        <v>8.3928999999999991</v>
      </c>
      <c r="AY271">
        <v>11.836399999999999</v>
      </c>
      <c r="AZ271">
        <v>30.2624</v>
      </c>
      <c r="BA271">
        <v>4.4420999999999999</v>
      </c>
      <c r="BB271">
        <v>5.3662000000000001</v>
      </c>
      <c r="BC271">
        <v>4.7991999999999999</v>
      </c>
      <c r="BD271">
        <v>5.6835000000000004</v>
      </c>
      <c r="BE271">
        <v>19.488299999999999</v>
      </c>
      <c r="BF271">
        <v>8.3405000000000005</v>
      </c>
      <c r="BG271">
        <v>23.968499999999999</v>
      </c>
      <c r="BH271">
        <v>24.493400000000001</v>
      </c>
      <c r="BI271">
        <v>28.394600000000001</v>
      </c>
      <c r="BJ271">
        <v>16.1629</v>
      </c>
      <c r="BK271">
        <v>6.0298999999999996</v>
      </c>
      <c r="BL271">
        <v>19.8186</v>
      </c>
      <c r="BM271" t="s">
        <v>82</v>
      </c>
      <c r="BN271" t="s">
        <v>82</v>
      </c>
      <c r="BO271">
        <v>13.3062</v>
      </c>
      <c r="BP271">
        <v>22.4712</v>
      </c>
      <c r="BQ271">
        <v>15.9833</v>
      </c>
      <c r="BR271">
        <v>4.5545</v>
      </c>
      <c r="BS271">
        <v>8.4657</v>
      </c>
      <c r="BT271">
        <v>11.970599999999999</v>
      </c>
      <c r="BU271">
        <v>23.370799999999999</v>
      </c>
      <c r="BV271">
        <v>8.4007000000000005</v>
      </c>
      <c r="BW271">
        <v>14.367100000000001</v>
      </c>
      <c r="BX271">
        <v>22.0502</v>
      </c>
      <c r="BY271">
        <v>10.571099999999999</v>
      </c>
      <c r="BZ271">
        <v>16.9133</v>
      </c>
      <c r="CA271">
        <v>8.7594999999999992</v>
      </c>
      <c r="CB271">
        <v>11.428900000000001</v>
      </c>
      <c r="CC271">
        <v>29.3002</v>
      </c>
      <c r="CD271">
        <v>21.4773</v>
      </c>
    </row>
    <row r="272" spans="1:82" x14ac:dyDescent="0.25">
      <c r="A272" s="1">
        <v>46203</v>
      </c>
      <c r="B272">
        <v>15.5718</v>
      </c>
      <c r="C272">
        <v>15.1845</v>
      </c>
      <c r="D272">
        <v>12.150700000000001</v>
      </c>
      <c r="E272">
        <v>149.94669999999999</v>
      </c>
      <c r="F272">
        <v>28.812799999999999</v>
      </c>
      <c r="G272">
        <v>10.8833</v>
      </c>
      <c r="H272">
        <v>13.645899999999999</v>
      </c>
      <c r="I272">
        <v>9.2004000000000001</v>
      </c>
      <c r="J272">
        <v>6.6994999999999996</v>
      </c>
      <c r="K272">
        <v>7.8815999999999997</v>
      </c>
      <c r="L272">
        <v>7.9935</v>
      </c>
      <c r="M272">
        <v>9.3558000000000003</v>
      </c>
      <c r="N272">
        <v>14.851100000000001</v>
      </c>
      <c r="O272">
        <v>155.08359999999999</v>
      </c>
      <c r="P272">
        <v>10.0166</v>
      </c>
      <c r="Q272">
        <v>5.7728999999999999</v>
      </c>
      <c r="R272">
        <v>6.72</v>
      </c>
      <c r="S272">
        <v>9.6754999999999995</v>
      </c>
      <c r="T272">
        <v>5.9550000000000001</v>
      </c>
      <c r="U272">
        <v>8.5748999999999995</v>
      </c>
      <c r="V272">
        <v>14.319699999999999</v>
      </c>
      <c r="W272">
        <v>6.9142000000000001</v>
      </c>
      <c r="X272">
        <v>880.81590000000006</v>
      </c>
      <c r="Y272">
        <v>17.494399999999999</v>
      </c>
      <c r="Z272">
        <v>9.4231999999999996</v>
      </c>
      <c r="AA272">
        <v>12.8428</v>
      </c>
      <c r="AB272">
        <v>5.2107999999999999</v>
      </c>
      <c r="AC272">
        <v>7.4450000000000003</v>
      </c>
      <c r="AD272">
        <v>10.616199999999999</v>
      </c>
      <c r="AE272">
        <v>25.344200000000001</v>
      </c>
      <c r="AF272">
        <v>53.482700000000001</v>
      </c>
      <c r="AG272">
        <v>77.278700000000001</v>
      </c>
      <c r="AH272">
        <v>97.375799999999998</v>
      </c>
      <c r="AI272">
        <v>11.6479</v>
      </c>
      <c r="AJ272">
        <v>18.167200000000001</v>
      </c>
      <c r="AK272">
        <v>12.218299999999999</v>
      </c>
      <c r="AL272">
        <v>88.934600000000003</v>
      </c>
      <c r="AM272">
        <v>7.9791999999999996</v>
      </c>
      <c r="AN272" t="s">
        <v>82</v>
      </c>
      <c r="AO272">
        <v>18.609200000000001</v>
      </c>
      <c r="AP272">
        <v>6.5743999999999998</v>
      </c>
      <c r="AQ272">
        <v>8.3539999999999992</v>
      </c>
      <c r="AR272">
        <v>10.254899999999999</v>
      </c>
      <c r="AS272" t="s">
        <v>82</v>
      </c>
      <c r="AT272">
        <v>9.4873999999999992</v>
      </c>
      <c r="AU272">
        <v>60.329000000000001</v>
      </c>
      <c r="AV272">
        <v>50.400700000000001</v>
      </c>
      <c r="AW272">
        <v>8.5607000000000006</v>
      </c>
      <c r="AX272">
        <v>8.3928999999999991</v>
      </c>
      <c r="AY272">
        <v>10.256600000000001</v>
      </c>
      <c r="AZ272">
        <v>30.2624</v>
      </c>
      <c r="BA272">
        <v>4.4420999999999999</v>
      </c>
      <c r="BB272">
        <v>3.9276</v>
      </c>
      <c r="BC272">
        <v>3.5421</v>
      </c>
      <c r="BD272">
        <v>5.8205</v>
      </c>
      <c r="BE272">
        <v>10.8727</v>
      </c>
      <c r="BF272">
        <v>9.2149000000000001</v>
      </c>
      <c r="BG272">
        <v>20.7545</v>
      </c>
      <c r="BH272">
        <v>20.323499999999999</v>
      </c>
      <c r="BI272">
        <v>28.394600000000001</v>
      </c>
      <c r="BJ272">
        <v>15.786199999999999</v>
      </c>
      <c r="BK272">
        <v>5.6650999999999998</v>
      </c>
      <c r="BL272">
        <v>13.1182</v>
      </c>
      <c r="BM272" t="s">
        <v>82</v>
      </c>
      <c r="BN272" t="s">
        <v>82</v>
      </c>
      <c r="BO272">
        <v>15.555199999999999</v>
      </c>
      <c r="BP272">
        <v>15.7384</v>
      </c>
      <c r="BQ272">
        <v>17.305</v>
      </c>
      <c r="BR272">
        <v>6.0129999999999999</v>
      </c>
      <c r="BS272">
        <v>8.2949999999999999</v>
      </c>
      <c r="BT272">
        <v>12.005800000000001</v>
      </c>
      <c r="BU272">
        <v>19.547499999999999</v>
      </c>
      <c r="BV272">
        <v>7.4035000000000002</v>
      </c>
      <c r="BW272">
        <v>14.367100000000001</v>
      </c>
      <c r="BX272">
        <v>31.162600000000001</v>
      </c>
      <c r="BY272">
        <v>10.020200000000001</v>
      </c>
      <c r="BZ272">
        <v>16.3779</v>
      </c>
      <c r="CA272">
        <v>9.1675000000000004</v>
      </c>
      <c r="CB272">
        <v>6.9656000000000002</v>
      </c>
      <c r="CC272">
        <v>31.406099999999999</v>
      </c>
      <c r="CD272">
        <v>20.8735</v>
      </c>
    </row>
    <row r="273" spans="1:82" x14ac:dyDescent="0.25">
      <c r="A273" s="1">
        <v>46234</v>
      </c>
      <c r="B273">
        <v>15.285</v>
      </c>
      <c r="C273">
        <v>14.8203</v>
      </c>
      <c r="D273">
        <v>11.817</v>
      </c>
      <c r="E273">
        <v>149.94669999999999</v>
      </c>
      <c r="F273">
        <v>27.9862</v>
      </c>
      <c r="G273">
        <v>9.9946000000000002</v>
      </c>
      <c r="H273">
        <v>14.7729</v>
      </c>
      <c r="I273">
        <v>9.8658000000000001</v>
      </c>
      <c r="J273">
        <v>6.9382000000000001</v>
      </c>
      <c r="K273">
        <v>8.3021999999999991</v>
      </c>
      <c r="L273">
        <v>7.8857999999999997</v>
      </c>
      <c r="M273">
        <v>9.8245000000000005</v>
      </c>
      <c r="N273">
        <v>14.7973</v>
      </c>
      <c r="O273">
        <v>159.10130000000001</v>
      </c>
      <c r="P273">
        <v>10.0166</v>
      </c>
      <c r="Q273">
        <v>5.0693999999999999</v>
      </c>
      <c r="R273">
        <v>7.0106000000000002</v>
      </c>
      <c r="S273">
        <v>13.217000000000001</v>
      </c>
      <c r="T273">
        <v>6.0343999999999998</v>
      </c>
      <c r="U273">
        <v>8.8353000000000002</v>
      </c>
      <c r="V273">
        <v>14.138500000000001</v>
      </c>
      <c r="W273">
        <v>6.9142000000000001</v>
      </c>
      <c r="X273">
        <v>880.81590000000006</v>
      </c>
      <c r="Y273">
        <v>18.732199999999999</v>
      </c>
      <c r="Z273">
        <v>8.0874000000000006</v>
      </c>
      <c r="AA273">
        <v>13.194599999999999</v>
      </c>
      <c r="AB273">
        <v>4.8372999999999999</v>
      </c>
      <c r="AC273">
        <v>6.0704000000000002</v>
      </c>
      <c r="AD273">
        <v>9.0831</v>
      </c>
      <c r="AE273">
        <v>26.904800000000002</v>
      </c>
      <c r="AF273">
        <v>52.661999999999999</v>
      </c>
      <c r="AG273">
        <v>80.192700000000002</v>
      </c>
      <c r="AH273">
        <v>96.675600000000003</v>
      </c>
      <c r="AI273">
        <v>12.964</v>
      </c>
      <c r="AJ273">
        <v>21.839099999999998</v>
      </c>
      <c r="AK273">
        <v>14.486800000000001</v>
      </c>
      <c r="AL273">
        <v>88.934600000000003</v>
      </c>
      <c r="AM273">
        <v>8.1555999999999997</v>
      </c>
      <c r="AN273" t="s">
        <v>82</v>
      </c>
      <c r="AO273">
        <v>19.0441</v>
      </c>
      <c r="AP273">
        <v>6.2891000000000004</v>
      </c>
      <c r="AQ273">
        <v>8.6287000000000003</v>
      </c>
      <c r="AR273">
        <v>10.432</v>
      </c>
      <c r="AS273" t="s">
        <v>82</v>
      </c>
      <c r="AT273">
        <v>8.7417999999999996</v>
      </c>
      <c r="AU273">
        <v>58.689500000000002</v>
      </c>
      <c r="AV273">
        <v>54.17</v>
      </c>
      <c r="AW273">
        <v>8.6425999999999998</v>
      </c>
      <c r="AX273">
        <v>8.3928999999999991</v>
      </c>
      <c r="AY273">
        <v>9.9541000000000004</v>
      </c>
      <c r="AZ273">
        <v>30.2624</v>
      </c>
      <c r="BA273">
        <v>4.4420999999999999</v>
      </c>
      <c r="BB273">
        <v>4.6101000000000001</v>
      </c>
      <c r="BC273">
        <v>4.0688000000000004</v>
      </c>
      <c r="BD273">
        <v>5.1597</v>
      </c>
      <c r="BE273">
        <v>12.6866</v>
      </c>
      <c r="BF273">
        <v>9.5249000000000006</v>
      </c>
      <c r="BG273">
        <v>22.971800000000002</v>
      </c>
      <c r="BH273">
        <v>21.851900000000001</v>
      </c>
      <c r="BI273">
        <v>28.394600000000001</v>
      </c>
      <c r="BJ273">
        <v>15.7544</v>
      </c>
      <c r="BK273">
        <v>6.0568</v>
      </c>
      <c r="BL273">
        <v>11.8771</v>
      </c>
      <c r="BM273" t="s">
        <v>82</v>
      </c>
      <c r="BN273" t="s">
        <v>82</v>
      </c>
      <c r="BO273">
        <v>14.537100000000001</v>
      </c>
      <c r="BP273">
        <v>16.324000000000002</v>
      </c>
      <c r="BQ273">
        <v>17.313800000000001</v>
      </c>
      <c r="BR273">
        <v>6.5530999999999997</v>
      </c>
      <c r="BS273">
        <v>8.27</v>
      </c>
      <c r="BT273">
        <v>10.666399999999999</v>
      </c>
      <c r="BU273">
        <v>21.154900000000001</v>
      </c>
      <c r="BV273">
        <v>9.3893000000000004</v>
      </c>
      <c r="BW273">
        <v>14.367100000000001</v>
      </c>
      <c r="BX273">
        <v>30.522400000000001</v>
      </c>
      <c r="BY273">
        <v>11.9101</v>
      </c>
      <c r="BZ273">
        <v>15.809699999999999</v>
      </c>
      <c r="CA273">
        <v>8.8870000000000005</v>
      </c>
      <c r="CB273">
        <v>8.4010999999999996</v>
      </c>
      <c r="CC273">
        <v>31.600200000000001</v>
      </c>
      <c r="CD273">
        <v>19.4162</v>
      </c>
    </row>
    <row r="274" spans="1:82" x14ac:dyDescent="0.25">
      <c r="A274" s="1">
        <v>46265</v>
      </c>
      <c r="B274">
        <v>14.3673</v>
      </c>
      <c r="C274">
        <v>14.7667</v>
      </c>
      <c r="D274">
        <v>11.733599999999999</v>
      </c>
      <c r="E274">
        <v>149.94669999999999</v>
      </c>
      <c r="F274">
        <v>28.145199999999999</v>
      </c>
      <c r="G274">
        <v>9.0450999999999997</v>
      </c>
      <c r="H274">
        <v>15.2331</v>
      </c>
      <c r="I274">
        <v>9.5839999999999996</v>
      </c>
      <c r="J274">
        <v>6.601</v>
      </c>
      <c r="K274">
        <v>8.5427999999999997</v>
      </c>
      <c r="L274">
        <v>8.2304999999999993</v>
      </c>
      <c r="M274">
        <v>9.6014999999999997</v>
      </c>
      <c r="N274">
        <v>14.7973</v>
      </c>
      <c r="O274">
        <v>137.64670000000001</v>
      </c>
      <c r="P274">
        <v>10.0166</v>
      </c>
      <c r="Q274">
        <v>4.4679000000000002</v>
      </c>
      <c r="R274">
        <v>6.6148999999999996</v>
      </c>
      <c r="S274">
        <v>13.703099999999999</v>
      </c>
      <c r="T274">
        <v>6.0873999999999997</v>
      </c>
      <c r="U274">
        <v>8.5289000000000001</v>
      </c>
      <c r="V274">
        <v>14.2529</v>
      </c>
      <c r="W274">
        <v>6.9142000000000001</v>
      </c>
      <c r="X274">
        <v>880.81590000000006</v>
      </c>
      <c r="Y274">
        <v>16.119499999999999</v>
      </c>
      <c r="Z274">
        <v>8.9356000000000009</v>
      </c>
      <c r="AA274">
        <v>12.8279</v>
      </c>
      <c r="AB274">
        <v>5.4983000000000004</v>
      </c>
      <c r="AC274">
        <v>5.9474</v>
      </c>
      <c r="AD274">
        <v>9.1336999999999993</v>
      </c>
      <c r="AE274">
        <v>28.948499999999999</v>
      </c>
      <c r="AF274">
        <v>52.4619</v>
      </c>
      <c r="AG274">
        <v>78.134600000000006</v>
      </c>
      <c r="AH274">
        <v>91.699299999999994</v>
      </c>
      <c r="AI274">
        <v>15.213100000000001</v>
      </c>
      <c r="AJ274">
        <v>20.965199999999999</v>
      </c>
      <c r="AK274">
        <v>13.9315</v>
      </c>
      <c r="AL274">
        <v>88.934600000000003</v>
      </c>
      <c r="AM274">
        <v>8.3203999999999994</v>
      </c>
      <c r="AN274" t="s">
        <v>82</v>
      </c>
      <c r="AO274">
        <v>19.326000000000001</v>
      </c>
      <c r="AP274">
        <v>6.2282999999999999</v>
      </c>
      <c r="AQ274">
        <v>8.1791</v>
      </c>
      <c r="AR274">
        <v>9.6164000000000005</v>
      </c>
      <c r="AS274" t="s">
        <v>82</v>
      </c>
      <c r="AT274">
        <v>7.0063000000000004</v>
      </c>
      <c r="AU274">
        <v>61.098599999999998</v>
      </c>
      <c r="AV274">
        <v>51.800699999999999</v>
      </c>
      <c r="AW274">
        <v>9.0525000000000002</v>
      </c>
      <c r="AX274">
        <v>8.3928999999999991</v>
      </c>
      <c r="AY274">
        <v>9.8797999999999995</v>
      </c>
      <c r="AZ274">
        <v>30.2624</v>
      </c>
      <c r="BA274">
        <v>4.4420999999999999</v>
      </c>
      <c r="BB274">
        <v>4.8601000000000001</v>
      </c>
      <c r="BC274">
        <v>4.3507999999999996</v>
      </c>
      <c r="BD274">
        <v>4.4024000000000001</v>
      </c>
      <c r="BE274">
        <v>13.068099999999999</v>
      </c>
      <c r="BF274">
        <v>8.5463000000000005</v>
      </c>
      <c r="BG274">
        <v>24.364000000000001</v>
      </c>
      <c r="BH274">
        <v>22.820399999999999</v>
      </c>
      <c r="BI274">
        <v>28.394600000000001</v>
      </c>
      <c r="BJ274">
        <v>16</v>
      </c>
      <c r="BK274">
        <v>6.3844000000000003</v>
      </c>
      <c r="BL274">
        <v>11.074999999999999</v>
      </c>
      <c r="BM274" t="s">
        <v>82</v>
      </c>
      <c r="BN274" t="s">
        <v>82</v>
      </c>
      <c r="BO274">
        <v>13.267099999999999</v>
      </c>
      <c r="BP274">
        <v>19.605899999999998</v>
      </c>
      <c r="BQ274">
        <v>14.773899999999999</v>
      </c>
      <c r="BR274">
        <v>6.8525999999999998</v>
      </c>
      <c r="BS274">
        <v>8.2842000000000002</v>
      </c>
      <c r="BT274">
        <v>10.216200000000001</v>
      </c>
      <c r="BU274">
        <v>24.1449</v>
      </c>
      <c r="BV274">
        <v>10.185499999999999</v>
      </c>
      <c r="BW274">
        <v>14.367100000000001</v>
      </c>
      <c r="BX274">
        <v>32.024799999999999</v>
      </c>
      <c r="BY274">
        <v>10.662000000000001</v>
      </c>
      <c r="BZ274">
        <v>14.515599999999999</v>
      </c>
      <c r="CA274">
        <v>8.9270999999999994</v>
      </c>
      <c r="CB274">
        <v>8.0213000000000001</v>
      </c>
      <c r="CC274">
        <v>33.575200000000002</v>
      </c>
      <c r="CD274">
        <v>20.520900000000001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7227-0CAE-4774-9D69-1001DCCCF91C}">
  <sheetPr codeName="Sheet2"/>
  <dimension ref="A1:CD274"/>
  <sheetViews>
    <sheetView topLeftCell="AK241" workbookViewId="0">
      <selection activeCell="BC274" sqref="BC274"/>
    </sheetView>
  </sheetViews>
  <sheetFormatPr defaultRowHeight="15" x14ac:dyDescent="0.25"/>
  <cols>
    <col min="1" max="1" width="10.42578125" bestFit="1" customWidth="1"/>
  </cols>
  <sheetData>
    <row r="1" spans="1:82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</row>
    <row r="2" spans="1:82" x14ac:dyDescent="0.25">
      <c r="A2" s="1">
        <f>_xll.BDH(B$1,"PX_TO_BOOK_RATIO","2003-12-29","","Dir=V","Per=M","Days=A","Dts=S","cols=2;rows=273")</f>
        <v>37986</v>
      </c>
      <c r="B2">
        <v>2.5901000000000001</v>
      </c>
      <c r="C2" t="str">
        <f>_xll.BDH(C$1,"PX_TO_BOOK_RATIO","2003-12-29","","Dir=V","Per=M","Days=A","Dts=H","cols=1;rows=273")</f>
        <v>#N/A N/A</v>
      </c>
      <c r="D2" t="str">
        <f>_xll.BDH(D$1,"PX_TO_BOOK_RATIO","2003-12-29","","Dir=V","Per=M","Days=A","Dts=H","cols=1;rows=273")</f>
        <v>#N/A N/A</v>
      </c>
      <c r="E2">
        <f>_xll.BDH(E$1,"PX_TO_BOOK_RATIO","2003-12-29","","Dir=V","Per=M","Days=A","Dts=H","cols=1;rows=273")</f>
        <v>5.96E-2</v>
      </c>
      <c r="F2">
        <f>_xll.BDH(F$1,"PX_TO_BOOK_RATIO","2003-12-29","","Dir=V","Per=M","Days=A","Dts=H","cols=1;rows=273")</f>
        <v>0.10589999999999999</v>
      </c>
      <c r="G2" t="str">
        <f>_xll.BDH(G$1,"PX_TO_BOOK_RATIO","2003-12-29","","Dir=V","Per=M","Days=A","Dts=H","cols=1;rows=273")</f>
        <v>#N/A N/A</v>
      </c>
      <c r="H2" t="str">
        <f>_xll.BDH(H$1,"PX_TO_BOOK_RATIO","2003-12-29","","Dir=V","Per=M","Days=A","Dts=H","cols=1;rows=273")</f>
        <v>#N/A N/A</v>
      </c>
      <c r="I2">
        <f>_xll.BDH(I$1,"PX_TO_BOOK_RATIO","2003-12-29","","Dir=V","Per=M","Days=A","Dts=H","cols=1;rows=273")</f>
        <v>0.33200000000000002</v>
      </c>
      <c r="J2">
        <f>_xll.BDH(J$1,"PX_TO_BOOK_RATIO","2003-12-29","","Dir=V","Per=M","Days=A","Dts=H","cols=1;rows=273")</f>
        <v>0.56230000000000002</v>
      </c>
      <c r="K2" t="str">
        <f>_xll.BDH(K$1,"PX_TO_BOOK_RATIO","2003-12-29","","Dir=V","Per=M","Days=A","Dts=H","cols=1;rows=273")</f>
        <v>#N/A N/A</v>
      </c>
      <c r="L2" t="str">
        <f>_xll.BDH(L$1,"PX_TO_BOOK_RATIO","2003-12-29","","Dir=V","Per=M","Days=A","Dts=H","cols=1;rows=273")</f>
        <v>#N/A N/A</v>
      </c>
      <c r="M2" t="str">
        <f>_xll.BDH(M$1,"PX_TO_BOOK_RATIO","2003-12-29","","Dir=V","Per=M","Days=A","Dts=H","cols=1;rows=273")</f>
        <v>#N/A N/A</v>
      </c>
      <c r="N2" t="str">
        <f>_xll.BDH(N$1,"PX_TO_BOOK_RATIO","2003-12-29","","Dir=V","Per=M","Days=A","Dts=H","cols=1;rows=273")</f>
        <v>#N/A N/A</v>
      </c>
      <c r="O2" t="str">
        <f>_xll.BDH(O$1,"PX_TO_BOOK_RATIO","2003-12-29","","Dir=V","Per=M","Days=A","Dts=H","cols=1;rows=273")</f>
        <v>#N/A N/A</v>
      </c>
      <c r="P2">
        <f>_xll.BDH(P$1,"PX_TO_BOOK_RATIO","2003-12-29","","Dir=V","Per=M","Days=A","Dts=H","cols=1;rows=273")</f>
        <v>1.1443000000000001</v>
      </c>
      <c r="Q2" t="str">
        <f>_xll.BDH(Q$1,"PX_TO_BOOK_RATIO","2003-12-29","","Dir=V","Per=M","Days=A","Dts=H","cols=1;rows=273")</f>
        <v>#N/A N/A</v>
      </c>
      <c r="R2">
        <f>_xll.BDH(R$1,"PX_TO_BOOK_RATIO","2003-12-29","","Dir=V","Per=M","Days=A","Dts=H","cols=1;rows=273")</f>
        <v>0.22109999999999999</v>
      </c>
      <c r="S2" t="str">
        <f>_xll.BDH(S$1,"PX_TO_BOOK_RATIO","2003-12-29","","Dir=V","Per=M","Days=A","Dts=H","cols=1;rows=273")</f>
        <v>#N/A N/A</v>
      </c>
      <c r="T2" t="str">
        <f>_xll.BDH(T$1,"PX_TO_BOOK_RATIO","2003-12-29","","Dir=V","Per=M","Days=A","Dts=H","cols=1;rows=273")</f>
        <v>#N/A N/A</v>
      </c>
      <c r="U2" t="str">
        <f>_xll.BDH(U$1,"PX_TO_BOOK_RATIO","2003-12-29","","Dir=V","Per=M","Days=A","Dts=H","cols=1;rows=273")</f>
        <v>#N/A N/A</v>
      </c>
      <c r="V2">
        <f>_xll.BDH(V$1,"PX_TO_BOOK_RATIO","2003-12-29","","Dir=V","Per=M","Days=A","Dts=H","cols=1;rows=273")</f>
        <v>0.1512</v>
      </c>
      <c r="W2" t="str">
        <f>_xll.BDH(W$1,"PX_TO_BOOK_RATIO","2003-12-29","","Dir=V","Per=M","Days=A","Dts=H","cols=1;rows=273")</f>
        <v>#N/A N/A</v>
      </c>
      <c r="X2">
        <f>_xll.BDH(X$1,"PX_TO_BOOK_RATIO","2003-12-29","","Dir=V","Per=M","Days=A","Dts=H","cols=1;rows=273")</f>
        <v>0.41310000000000002</v>
      </c>
      <c r="Y2" t="str">
        <f>_xll.BDH(Y$1,"PX_TO_BOOK_RATIO","2003-12-29","","Dir=V","Per=M","Days=A","Dts=H","cols=1;rows=273")</f>
        <v>#N/A N/A</v>
      </c>
      <c r="Z2" t="str">
        <f>_xll.BDH(Z$1,"PX_TO_BOOK_RATIO","2003-12-29","","Dir=V","Per=M","Days=A","Dts=H","cols=1;rows=273")</f>
        <v>#N/A N/A</v>
      </c>
      <c r="AA2" t="str">
        <f>_xll.BDH(AA$1,"PX_TO_BOOK_RATIO","2003-12-29","","Dir=V","Per=M","Days=A","Dts=H","cols=1;rows=273")</f>
        <v>#N/A N/A</v>
      </c>
      <c r="AB2" t="str">
        <f>_xll.BDH(AB$1,"PX_TO_BOOK_RATIO","2003-12-29","","Dir=V","Per=M","Days=A","Dts=H","cols=1;rows=273")</f>
        <v>#N/A N/A</v>
      </c>
      <c r="AC2" t="str">
        <f>_xll.BDH(AC$1,"PX_TO_BOOK_RATIO","2003-12-29","","Dir=V","Per=M","Days=A","Dts=H","cols=1;rows=273")</f>
        <v>#N/A N/A</v>
      </c>
      <c r="AD2">
        <f>_xll.BDH(AD$1,"PX_TO_BOOK_RATIO","2003-12-29","","Dir=V","Per=M","Days=A","Dts=H","cols=1;rows=273")</f>
        <v>0.55600000000000005</v>
      </c>
      <c r="AE2">
        <f>_xll.BDH(AE$1,"PX_TO_BOOK_RATIO","2003-12-29","","Dir=V","Per=M","Days=A","Dts=H","cols=1;rows=273")</f>
        <v>2.6539999999999999</v>
      </c>
      <c r="AF2" t="str">
        <f>_xll.BDH(AF$1,"PX_TO_BOOK_RATIO","2003-12-29","","Dir=V","Per=M","Days=A","Dts=H","cols=1;rows=273")</f>
        <v>#N/A N/A</v>
      </c>
      <c r="AG2" t="str">
        <f>_xll.BDH(AG$1,"PX_TO_BOOK_RATIO","2003-12-29","","Dir=V","Per=M","Days=A","Dts=H","cols=1;rows=273")</f>
        <v>#N/A N/A</v>
      </c>
      <c r="AH2" t="str">
        <f>_xll.BDH(AH$1,"PX_TO_BOOK_RATIO","2003-12-29","","Dir=V","Per=M","Days=A","Dts=H","cols=1;rows=273")</f>
        <v>#N/A N/A</v>
      </c>
      <c r="AI2" t="str">
        <f>_xll.BDH(AI$1,"PX_TO_BOOK_RATIO","2003-12-29","","Dir=V","Per=M","Days=A","Dts=H","cols=1;rows=273")</f>
        <v>#N/A N/A</v>
      </c>
      <c r="AJ2">
        <f>_xll.BDH(AJ$1,"PX_TO_BOOK_RATIO","2003-12-29","","Dir=V","Per=M","Days=A","Dts=H","cols=1;rows=273")</f>
        <v>0.9335</v>
      </c>
      <c r="AK2">
        <f>_xll.BDH(AK$1,"PX_TO_BOOK_RATIO","2003-12-29","","Dir=V","Per=M","Days=A","Dts=H","cols=1;rows=273")</f>
        <v>0.47649999999999998</v>
      </c>
      <c r="AL2" t="str">
        <f>_xll.BDH(AL$1,"PX_TO_BOOK_RATIO","2003-12-29","","Dir=V","Per=M","Days=A","Dts=H","cols=1;rows=273")</f>
        <v>#N/A N/A</v>
      </c>
      <c r="AM2" t="str">
        <f>_xll.BDH(AM$1,"PX_TO_BOOK_RATIO","2003-12-29","","Dir=V","Per=M","Days=A","Dts=H","cols=1;rows=273")</f>
        <v>#N/A N/A</v>
      </c>
      <c r="AN2" t="str">
        <f>_xll.BDH(AN$1,"PX_TO_BOOK_RATIO","2003-12-29","","Dir=V","Per=M","Days=A","Dts=H","cols=1;rows=273")</f>
        <v>#N/A N/A</v>
      </c>
      <c r="AO2" t="str">
        <f>_xll.BDH(AO$1,"PX_TO_BOOK_RATIO","2003-12-29","","Dir=V","Per=M","Days=A","Dts=H","cols=1;rows=273")</f>
        <v>#N/A N/A</v>
      </c>
      <c r="AP2" t="str">
        <f>_xll.BDH(AP$1,"PX_TO_BOOK_RATIO","2003-12-29","","Dir=V","Per=M","Days=A","Dts=H","cols=1;rows=273")</f>
        <v>#N/A N/A</v>
      </c>
      <c r="AQ2">
        <f>_xll.BDH(AQ$1,"PX_TO_BOOK_RATIO","2003-12-29","","Dir=V","Per=M","Days=A","Dts=H","cols=1;rows=273")</f>
        <v>0.42609999999999998</v>
      </c>
      <c r="AR2">
        <f>_xll.BDH(AR$1,"PX_TO_BOOK_RATIO","2003-12-29","","Dir=V","Per=M","Days=A","Dts=H","cols=1;rows=273")</f>
        <v>0.84730000000000005</v>
      </c>
      <c r="AS2" t="str">
        <f>_xll.BDH(AS$1,"PX_TO_BOOK_RATIO","2003-12-29","","Dir=V","Per=M","Days=A","Dts=H","cols=1;rows=273")</f>
        <v>#N/A N/A</v>
      </c>
      <c r="AT2" t="str">
        <f>_xll.BDH(AT$1,"PX_TO_BOOK_RATIO","2003-12-29","","Dir=V","Per=M","Days=A","Dts=H","cols=1;rows=273")</f>
        <v>#N/A N/A</v>
      </c>
      <c r="AU2" t="str">
        <f>_xll.BDH(AU$1,"PX_TO_BOOK_RATIO","2003-12-29","","Dir=V","Per=M","Days=A","Dts=H","cols=1;rows=273")</f>
        <v>#N/A N/A</v>
      </c>
      <c r="AV2" t="str">
        <f>_xll.BDH(AV$1,"PX_TO_BOOK_RATIO","2003-12-29","","Dir=V","Per=M","Days=A","Dts=H","cols=1;rows=273")</f>
        <v>#N/A N/A</v>
      </c>
      <c r="AW2">
        <f>_xll.BDH(AW$1,"PX_TO_BOOK_RATIO","2003-12-29","","Dir=V","Per=M","Days=A","Dts=H","cols=1;rows=273")</f>
        <v>1.3186</v>
      </c>
      <c r="AX2" t="str">
        <f>_xll.BDH(AX$1,"PX_TO_BOOK_RATIO","2003-12-29","","Dir=V","Per=M","Days=A","Dts=H","cols=1;rows=273")</f>
        <v>#N/A N/A</v>
      </c>
      <c r="AY2" t="str">
        <f>_xll.BDH(AY$1,"PX_TO_BOOK_RATIO","2003-12-29","","Dir=V","Per=M","Days=A","Dts=H","cols=1;rows=273")</f>
        <v>#N/A N/A</v>
      </c>
      <c r="AZ2" t="str">
        <f>_xll.BDH(AZ$1,"PX_TO_BOOK_RATIO","2003-12-29","","Dir=V","Per=M","Days=A","Dts=H","cols=1;rows=273")</f>
        <v>#N/A N/A</v>
      </c>
      <c r="BA2" t="str">
        <f>_xll.BDH(BA$1,"PX_TO_BOOK_RATIO","2003-12-29","","Dir=V","Per=M","Days=A","Dts=H","cols=1;rows=273")</f>
        <v>#N/A N/A</v>
      </c>
      <c r="BB2">
        <f>_xll.BDH(BB$1,"PX_TO_BOOK_RATIO","2003-12-29","","Dir=V","Per=M","Days=A","Dts=H","cols=1;rows=273")</f>
        <v>0.35680000000000001</v>
      </c>
      <c r="BC2">
        <f>_xll.BDH(BC$1,"PX_TO_BOOK_RATIO","2003-12-29","","Dir=V","Per=M","Days=A","Dts=H","cols=1;rows=273")</f>
        <v>0.25440000000000002</v>
      </c>
      <c r="BD2">
        <f>_xll.BDH(BD$1,"PX_TO_BOOK_RATIO","2003-12-29","","Dir=V","Per=M","Days=A","Dts=H","cols=1;rows=273")</f>
        <v>0.46400000000000002</v>
      </c>
      <c r="BE2" t="str">
        <f>_xll.BDH(BE$1,"PX_TO_BOOK_RATIO","2003-12-29","","Dir=V","Per=M","Days=A","Dts=H","cols=1;rows=273")</f>
        <v>#N/A N/A</v>
      </c>
      <c r="BF2" t="str">
        <f>_xll.BDH(BF$1,"PX_TO_BOOK_RATIO","2003-12-29","","Dir=V","Per=M","Days=A","Dts=H","cols=1;rows=273")</f>
        <v>#N/A N/A</v>
      </c>
      <c r="BG2" t="str">
        <f>_xll.BDH(BG$1,"PX_TO_BOOK_RATIO","2003-12-29","","Dir=V","Per=M","Days=A","Dts=H","cols=1;rows=273")</f>
        <v>#N/A N/A</v>
      </c>
      <c r="BH2" t="str">
        <f>_xll.BDH(BH$1,"PX_TO_BOOK_RATIO","2003-12-29","","Dir=V","Per=M","Days=A","Dts=H","cols=1;rows=273")</f>
        <v>#N/A N/A</v>
      </c>
      <c r="BI2" t="str">
        <f>_xll.BDH(BI$1,"PX_TO_BOOK_RATIO","2003-12-29","","Dir=V","Per=M","Days=A","Dts=H","cols=1;rows=273")</f>
        <v>#N/A N/A</v>
      </c>
      <c r="BJ2" t="str">
        <f>_xll.BDH(BJ$1,"PX_TO_BOOK_RATIO","2003-12-29","","Dir=V","Per=M","Days=A","Dts=H","cols=1;rows=273")</f>
        <v>#N/A N/A</v>
      </c>
      <c r="BK2" t="str">
        <f>_xll.BDH(BK$1,"PX_TO_BOOK_RATIO","2003-12-29","","Dir=V","Per=M","Days=A","Dts=H","cols=1;rows=273")</f>
        <v>#N/A N/A</v>
      </c>
      <c r="BL2" t="str">
        <f>_xll.BDH(BL$1,"PX_TO_BOOK_RATIO","2003-12-29","","Dir=V","Per=M","Days=A","Dts=H","cols=1;rows=273")</f>
        <v>#N/A N/A</v>
      </c>
      <c r="BM2" t="str">
        <f>_xll.BDH(BM$1,"PX_TO_BOOK_RATIO","2003-12-29","","Dir=V","Per=M","Days=A","Dts=H","cols=1;rows=273")</f>
        <v>#N/A N/A</v>
      </c>
      <c r="BN2" t="str">
        <f>_xll.BDH(BN$1,"PX_TO_BOOK_RATIO","2003-12-29","","Dir=V","Per=M","Days=A","Dts=H","cols=1;rows=273")</f>
        <v>#N/A N/A</v>
      </c>
      <c r="BO2">
        <f>_xll.BDH(BO$1,"PX_TO_BOOK_RATIO","2003-12-29","","Dir=V","Per=M","Days=A","Dts=H","cols=1;rows=273")</f>
        <v>0.35110000000000002</v>
      </c>
      <c r="BP2" t="str">
        <f>_xll.BDH(BP$1,"PX_TO_BOOK_RATIO","2003-12-29","","Dir=V","Per=M","Days=A","Dts=H","cols=1;rows=273")</f>
        <v>#N/A N/A</v>
      </c>
      <c r="BQ2" t="str">
        <f>_xll.BDH(BQ$1,"PX_TO_BOOK_RATIO","2003-12-29","","Dir=V","Per=M","Days=A","Dts=H","cols=1;rows=273")</f>
        <v>#N/A N/A</v>
      </c>
      <c r="BR2" t="str">
        <f>_xll.BDH(BR$1,"PX_TO_BOOK_RATIO","2003-12-29","","Dir=V","Per=M","Days=A","Dts=H","cols=1;rows=273")</f>
        <v>#N/A N/A</v>
      </c>
      <c r="BS2" t="str">
        <f>_xll.BDH(BS$1,"PX_TO_BOOK_RATIO","2003-12-29","","Dir=V","Per=M","Days=A","Dts=H","cols=1;rows=273")</f>
        <v>#N/A N/A</v>
      </c>
      <c r="BT2">
        <f>_xll.BDH(BT$1,"PX_TO_BOOK_RATIO","2003-12-29","","Dir=V","Per=M","Days=A","Dts=H","cols=1;rows=273")</f>
        <v>0.64800000000000002</v>
      </c>
      <c r="BU2" t="str">
        <f>_xll.BDH(BU$1,"PX_TO_BOOK_RATIO","2003-12-29","","Dir=V","Per=M","Days=A","Dts=H","cols=1;rows=273")</f>
        <v>#N/A N/A</v>
      </c>
      <c r="BV2">
        <f>_xll.BDH(BV$1,"PX_TO_BOOK_RATIO","2003-12-29","","Dir=V","Per=M","Days=A","Dts=H","cols=1;rows=273")</f>
        <v>0.98129999999999995</v>
      </c>
      <c r="BW2">
        <f>_xll.BDH(BW$1,"PX_TO_BOOK_RATIO","2003-12-29","","Dir=V","Per=M","Days=A","Dts=H","cols=1;rows=273")</f>
        <v>0.94040000000000001</v>
      </c>
      <c r="BX2">
        <f>_xll.BDH(BX$1,"PX_TO_BOOK_RATIO","2003-12-29","","Dir=V","Per=M","Days=A","Dts=H","cols=1;rows=273")</f>
        <v>4.0126999999999997</v>
      </c>
      <c r="BY2" t="str">
        <f>_xll.BDH(BY$1,"PX_TO_BOOK_RATIO","2003-12-29","","Dir=V","Per=M","Days=A","Dts=H","cols=1;rows=273")</f>
        <v>#N/A N/A</v>
      </c>
      <c r="BZ2">
        <f>_xll.BDH(BZ$1,"PX_TO_BOOK_RATIO","2003-12-29","","Dir=V","Per=M","Days=A","Dts=H","cols=1;rows=273")</f>
        <v>0.23830000000000001</v>
      </c>
      <c r="CA2" t="str">
        <f>_xll.BDH(CA$1,"PX_TO_BOOK_RATIO","2003-12-29","","Dir=V","Per=M","Days=A","Dts=H","cols=1;rows=273")</f>
        <v>#N/A N/A</v>
      </c>
      <c r="CB2" t="str">
        <f>_xll.BDH(CB$1,"PX_TO_BOOK_RATIO","2003-12-29","","Dir=V","Per=M","Days=A","Dts=H","cols=1;rows=273")</f>
        <v>#N/A N/A</v>
      </c>
      <c r="CC2">
        <f>_xll.BDH(CC$1,"PX_TO_BOOK_RATIO","2003-12-29","","Dir=V","Per=M","Days=A","Dts=H","cols=1;rows=273")</f>
        <v>1.9177999999999999</v>
      </c>
      <c r="CD2" t="str">
        <f>_xll.BDH(CD$1,"PX_TO_BOOK_RATIO","2003-12-29","","Dir=V","Per=M","Days=A","Dts=H","cols=1;rows=273")</f>
        <v>#N/A N/A</v>
      </c>
    </row>
    <row r="3" spans="1:82" x14ac:dyDescent="0.25">
      <c r="A3" s="1">
        <v>38016</v>
      </c>
      <c r="B3">
        <v>2.4674</v>
      </c>
      <c r="C3" t="s">
        <v>82</v>
      </c>
      <c r="D3" t="s">
        <v>82</v>
      </c>
      <c r="E3">
        <v>5.6399999999999999E-2</v>
      </c>
      <c r="F3">
        <v>7.6600000000000001E-2</v>
      </c>
      <c r="G3" t="s">
        <v>82</v>
      </c>
      <c r="H3" t="s">
        <v>82</v>
      </c>
      <c r="I3">
        <v>0.28220000000000001</v>
      </c>
      <c r="J3">
        <v>0.51839999999999997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>
        <v>1.1486000000000001</v>
      </c>
      <c r="Q3" t="s">
        <v>82</v>
      </c>
      <c r="R3">
        <v>0.20849999999999999</v>
      </c>
      <c r="S3" t="s">
        <v>82</v>
      </c>
      <c r="T3" t="s">
        <v>82</v>
      </c>
      <c r="U3" t="s">
        <v>82</v>
      </c>
      <c r="V3">
        <v>0.1321</v>
      </c>
      <c r="W3" t="s">
        <v>82</v>
      </c>
      <c r="X3">
        <v>0.43099999999999999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>
        <v>0.86839999999999995</v>
      </c>
      <c r="AE3">
        <v>2.4615</v>
      </c>
      <c r="AF3" t="s">
        <v>82</v>
      </c>
      <c r="AG3" t="s">
        <v>82</v>
      </c>
      <c r="AH3" t="s">
        <v>82</v>
      </c>
      <c r="AI3" t="s">
        <v>82</v>
      </c>
      <c r="AJ3">
        <v>0.95330000000000004</v>
      </c>
      <c r="AK3">
        <v>0.51139999999999997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>
        <v>0.41239999999999999</v>
      </c>
      <c r="AR3">
        <v>0.82369999999999999</v>
      </c>
      <c r="AS3" t="s">
        <v>82</v>
      </c>
      <c r="AT3" t="s">
        <v>82</v>
      </c>
      <c r="AU3" t="s">
        <v>82</v>
      </c>
      <c r="AV3" t="s">
        <v>82</v>
      </c>
      <c r="AW3">
        <v>1.2261</v>
      </c>
      <c r="AX3" t="s">
        <v>82</v>
      </c>
      <c r="AY3" t="s">
        <v>82</v>
      </c>
      <c r="AZ3" t="s">
        <v>82</v>
      </c>
      <c r="BA3" t="s">
        <v>82</v>
      </c>
      <c r="BB3">
        <v>0.36059999999999998</v>
      </c>
      <c r="BC3">
        <v>0.2606</v>
      </c>
      <c r="BD3">
        <v>0.53259999999999996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>
        <v>0.29039999999999999</v>
      </c>
      <c r="BP3" t="s">
        <v>82</v>
      </c>
      <c r="BQ3" t="s">
        <v>82</v>
      </c>
      <c r="BR3" t="s">
        <v>82</v>
      </c>
      <c r="BS3" t="s">
        <v>82</v>
      </c>
      <c r="BT3">
        <v>0.64159999999999995</v>
      </c>
      <c r="BU3" t="s">
        <v>82</v>
      </c>
      <c r="BV3">
        <v>0.92100000000000004</v>
      </c>
      <c r="BW3">
        <v>0.85199999999999998</v>
      </c>
      <c r="BX3">
        <v>3.6930999999999998</v>
      </c>
      <c r="BY3" t="s">
        <v>82</v>
      </c>
      <c r="BZ3">
        <v>0.2467</v>
      </c>
      <c r="CA3" t="s">
        <v>82</v>
      </c>
      <c r="CB3" t="s">
        <v>82</v>
      </c>
      <c r="CC3">
        <v>2.1175999999999999</v>
      </c>
      <c r="CD3" t="s">
        <v>82</v>
      </c>
    </row>
    <row r="4" spans="1:82" x14ac:dyDescent="0.25">
      <c r="A4" s="1">
        <v>38044</v>
      </c>
      <c r="B4">
        <v>2.7303000000000002</v>
      </c>
      <c r="C4" t="s">
        <v>82</v>
      </c>
      <c r="D4" t="s">
        <v>82</v>
      </c>
      <c r="E4">
        <v>5.0999999999999997E-2</v>
      </c>
      <c r="F4">
        <v>7.1199999999999999E-2</v>
      </c>
      <c r="G4" t="s">
        <v>82</v>
      </c>
      <c r="H4" t="s">
        <v>82</v>
      </c>
      <c r="I4">
        <v>0.30719999999999997</v>
      </c>
      <c r="J4">
        <v>0.52380000000000004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>
        <v>1.3181</v>
      </c>
      <c r="Q4" t="s">
        <v>82</v>
      </c>
      <c r="R4">
        <v>0.21790000000000001</v>
      </c>
      <c r="S4" t="s">
        <v>82</v>
      </c>
      <c r="T4" t="s">
        <v>82</v>
      </c>
      <c r="U4" t="s">
        <v>82</v>
      </c>
      <c r="V4">
        <v>0.12709999999999999</v>
      </c>
      <c r="W4" t="s">
        <v>82</v>
      </c>
      <c r="X4">
        <v>0.49030000000000001</v>
      </c>
      <c r="Y4" t="s">
        <v>82</v>
      </c>
      <c r="Z4" t="s">
        <v>82</v>
      </c>
      <c r="AA4" t="s">
        <v>82</v>
      </c>
      <c r="AB4" t="s">
        <v>82</v>
      </c>
      <c r="AC4" t="s">
        <v>82</v>
      </c>
      <c r="AD4">
        <v>0.61080000000000001</v>
      </c>
      <c r="AE4">
        <v>2.3144</v>
      </c>
      <c r="AF4" t="s">
        <v>82</v>
      </c>
      <c r="AG4" t="s">
        <v>82</v>
      </c>
      <c r="AH4" t="s">
        <v>82</v>
      </c>
      <c r="AI4" t="s">
        <v>82</v>
      </c>
      <c r="AJ4">
        <v>0.96970000000000001</v>
      </c>
      <c r="AK4">
        <v>0.52610000000000001</v>
      </c>
      <c r="AL4" t="s">
        <v>82</v>
      </c>
      <c r="AM4" t="s">
        <v>82</v>
      </c>
      <c r="AN4" t="s">
        <v>82</v>
      </c>
      <c r="AO4" t="s">
        <v>82</v>
      </c>
      <c r="AP4" t="s">
        <v>82</v>
      </c>
      <c r="AQ4">
        <v>0.43919999999999998</v>
      </c>
      <c r="AR4">
        <v>0.8266</v>
      </c>
      <c r="AS4" t="s">
        <v>82</v>
      </c>
      <c r="AT4" t="s">
        <v>82</v>
      </c>
      <c r="AU4" t="s">
        <v>82</v>
      </c>
      <c r="AV4" t="s">
        <v>82</v>
      </c>
      <c r="AW4">
        <v>1.2496</v>
      </c>
      <c r="AX4" t="s">
        <v>82</v>
      </c>
      <c r="AY4" t="s">
        <v>82</v>
      </c>
      <c r="AZ4" t="s">
        <v>82</v>
      </c>
      <c r="BA4" t="s">
        <v>82</v>
      </c>
      <c r="BB4">
        <v>0.3831</v>
      </c>
      <c r="BC4">
        <v>0.27300000000000002</v>
      </c>
      <c r="BD4">
        <v>0.50270000000000004</v>
      </c>
      <c r="BE4" t="s">
        <v>82</v>
      </c>
      <c r="BF4" t="s">
        <v>82</v>
      </c>
      <c r="BG4">
        <v>0.26419999999999999</v>
      </c>
      <c r="BH4" t="s">
        <v>82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>
        <v>0.32890000000000003</v>
      </c>
      <c r="BP4" t="s">
        <v>82</v>
      </c>
      <c r="BQ4" t="s">
        <v>82</v>
      </c>
      <c r="BR4" t="s">
        <v>82</v>
      </c>
      <c r="BS4" t="s">
        <v>82</v>
      </c>
      <c r="BT4">
        <v>0.55389999999999995</v>
      </c>
      <c r="BU4" t="s">
        <v>82</v>
      </c>
      <c r="BV4">
        <v>0.91839999999999999</v>
      </c>
      <c r="BW4">
        <v>0.92100000000000004</v>
      </c>
      <c r="BX4">
        <v>3.9889999999999999</v>
      </c>
      <c r="BY4" t="s">
        <v>82</v>
      </c>
      <c r="BZ4">
        <v>0.25130000000000002</v>
      </c>
      <c r="CA4" t="s">
        <v>82</v>
      </c>
      <c r="CB4" t="s">
        <v>82</v>
      </c>
      <c r="CC4">
        <v>2.3786</v>
      </c>
      <c r="CD4" t="s">
        <v>82</v>
      </c>
    </row>
    <row r="5" spans="1:82" x14ac:dyDescent="0.25">
      <c r="A5" s="1">
        <v>38077</v>
      </c>
      <c r="B5">
        <v>1.9998</v>
      </c>
      <c r="C5" t="s">
        <v>82</v>
      </c>
      <c r="D5" t="s">
        <v>82</v>
      </c>
      <c r="E5">
        <v>5.0700000000000002E-2</v>
      </c>
      <c r="F5">
        <v>7.9500000000000001E-2</v>
      </c>
      <c r="G5" t="s">
        <v>82</v>
      </c>
      <c r="H5" t="s">
        <v>82</v>
      </c>
      <c r="I5">
        <v>0.31690000000000002</v>
      </c>
      <c r="J5">
        <v>0.48170000000000002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>
        <v>1.2496</v>
      </c>
      <c r="Q5" t="s">
        <v>82</v>
      </c>
      <c r="R5">
        <v>0.2031</v>
      </c>
      <c r="S5" t="s">
        <v>82</v>
      </c>
      <c r="T5" t="s">
        <v>82</v>
      </c>
      <c r="U5" t="s">
        <v>82</v>
      </c>
      <c r="V5">
        <v>0.126</v>
      </c>
      <c r="W5" t="s">
        <v>82</v>
      </c>
      <c r="X5">
        <v>0.50190000000000001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>
        <v>0.62890000000000001</v>
      </c>
      <c r="AE5">
        <v>2.4137</v>
      </c>
      <c r="AF5" t="s">
        <v>82</v>
      </c>
      <c r="AG5" t="s">
        <v>82</v>
      </c>
      <c r="AH5" t="s">
        <v>82</v>
      </c>
      <c r="AI5" t="s">
        <v>82</v>
      </c>
      <c r="AJ5">
        <v>0.99550000000000005</v>
      </c>
      <c r="AK5">
        <v>0.57850000000000001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>
        <v>0.3886</v>
      </c>
      <c r="AR5">
        <v>0.76090000000000002</v>
      </c>
      <c r="AS5" t="s">
        <v>82</v>
      </c>
      <c r="AT5" t="s">
        <v>82</v>
      </c>
      <c r="AU5" t="s">
        <v>82</v>
      </c>
      <c r="AV5" t="s">
        <v>82</v>
      </c>
      <c r="AW5">
        <v>1.1839999999999999</v>
      </c>
      <c r="AX5" t="s">
        <v>82</v>
      </c>
      <c r="AY5" t="s">
        <v>82</v>
      </c>
      <c r="AZ5" t="s">
        <v>82</v>
      </c>
      <c r="BA5" t="s">
        <v>82</v>
      </c>
      <c r="BB5">
        <v>0.39090000000000003</v>
      </c>
      <c r="BC5">
        <v>0.27079999999999999</v>
      </c>
      <c r="BD5">
        <v>0.52669999999999995</v>
      </c>
      <c r="BE5" t="s">
        <v>82</v>
      </c>
      <c r="BF5" t="s">
        <v>82</v>
      </c>
      <c r="BG5">
        <v>0.26929999999999998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>
        <v>0.30359999999999998</v>
      </c>
      <c r="BP5" t="s">
        <v>82</v>
      </c>
      <c r="BQ5" t="s">
        <v>82</v>
      </c>
      <c r="BR5" t="s">
        <v>82</v>
      </c>
      <c r="BS5" t="s">
        <v>82</v>
      </c>
      <c r="BT5">
        <v>0.72319999999999995</v>
      </c>
      <c r="BU5" t="s">
        <v>82</v>
      </c>
      <c r="BV5">
        <v>0.87229999999999996</v>
      </c>
      <c r="BW5">
        <v>1.0302</v>
      </c>
      <c r="BX5">
        <v>2.3111999999999999</v>
      </c>
      <c r="BY5" t="s">
        <v>82</v>
      </c>
      <c r="BZ5">
        <v>0.2626</v>
      </c>
      <c r="CA5" t="s">
        <v>82</v>
      </c>
      <c r="CB5" t="s">
        <v>82</v>
      </c>
      <c r="CC5">
        <v>2.5306000000000002</v>
      </c>
      <c r="CD5" t="s">
        <v>82</v>
      </c>
    </row>
    <row r="6" spans="1:82" x14ac:dyDescent="0.25">
      <c r="A6" s="1">
        <v>38107</v>
      </c>
      <c r="B6">
        <v>1.8504</v>
      </c>
      <c r="C6" t="s">
        <v>82</v>
      </c>
      <c r="D6" t="s">
        <v>82</v>
      </c>
      <c r="E6">
        <v>4.7E-2</v>
      </c>
      <c r="F6">
        <v>6.5699999999999995E-2</v>
      </c>
      <c r="G6" t="s">
        <v>82</v>
      </c>
      <c r="H6" t="s">
        <v>82</v>
      </c>
      <c r="I6">
        <v>0.26</v>
      </c>
      <c r="J6">
        <v>0.41520000000000001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>
        <v>0.97470000000000001</v>
      </c>
      <c r="Q6" t="s">
        <v>82</v>
      </c>
      <c r="R6">
        <v>0.184</v>
      </c>
      <c r="S6" t="s">
        <v>82</v>
      </c>
      <c r="T6" t="s">
        <v>82</v>
      </c>
      <c r="U6" t="s">
        <v>82</v>
      </c>
      <c r="V6">
        <v>0.1225</v>
      </c>
      <c r="W6" t="s">
        <v>82</v>
      </c>
      <c r="X6">
        <v>0.35199999999999998</v>
      </c>
      <c r="Y6" t="s">
        <v>82</v>
      </c>
      <c r="Z6" t="s">
        <v>82</v>
      </c>
      <c r="AA6" t="s">
        <v>82</v>
      </c>
      <c r="AB6" t="s">
        <v>82</v>
      </c>
      <c r="AC6" t="s">
        <v>82</v>
      </c>
      <c r="AD6">
        <v>0.59909999999999997</v>
      </c>
      <c r="AE6">
        <v>1.9596</v>
      </c>
      <c r="AF6" t="s">
        <v>82</v>
      </c>
      <c r="AG6" t="s">
        <v>82</v>
      </c>
      <c r="AH6" t="s">
        <v>82</v>
      </c>
      <c r="AI6" t="s">
        <v>82</v>
      </c>
      <c r="AJ6">
        <v>0.91849999999999998</v>
      </c>
      <c r="AK6">
        <v>0.52880000000000005</v>
      </c>
      <c r="AL6" t="s">
        <v>82</v>
      </c>
      <c r="AM6" t="s">
        <v>82</v>
      </c>
      <c r="AN6" t="s">
        <v>82</v>
      </c>
      <c r="AO6" t="s">
        <v>82</v>
      </c>
      <c r="AP6" t="s">
        <v>82</v>
      </c>
      <c r="AQ6">
        <v>0.33160000000000001</v>
      </c>
      <c r="AR6">
        <v>0.65569999999999995</v>
      </c>
      <c r="AS6" t="s">
        <v>82</v>
      </c>
      <c r="AT6" t="s">
        <v>82</v>
      </c>
      <c r="AU6" t="s">
        <v>82</v>
      </c>
      <c r="AV6" t="s">
        <v>82</v>
      </c>
      <c r="AW6">
        <v>1.2183999999999999</v>
      </c>
      <c r="AX6" t="s">
        <v>82</v>
      </c>
      <c r="AY6" t="s">
        <v>82</v>
      </c>
      <c r="AZ6" t="s">
        <v>82</v>
      </c>
      <c r="BA6" t="s">
        <v>82</v>
      </c>
      <c r="BB6">
        <v>0.34</v>
      </c>
      <c r="BC6">
        <v>0.2366</v>
      </c>
      <c r="BD6">
        <v>0.46300000000000002</v>
      </c>
      <c r="BE6" t="s">
        <v>82</v>
      </c>
      <c r="BF6" t="s">
        <v>82</v>
      </c>
      <c r="BG6">
        <v>0.27139999999999997</v>
      </c>
      <c r="BH6" t="s">
        <v>82</v>
      </c>
      <c r="BI6" t="s">
        <v>82</v>
      </c>
      <c r="BJ6" t="s">
        <v>82</v>
      </c>
      <c r="BK6" t="s">
        <v>82</v>
      </c>
      <c r="BL6" t="s">
        <v>82</v>
      </c>
      <c r="BM6" t="s">
        <v>82</v>
      </c>
      <c r="BN6" t="s">
        <v>82</v>
      </c>
      <c r="BO6">
        <v>0.28539999999999999</v>
      </c>
      <c r="BP6" t="s">
        <v>82</v>
      </c>
      <c r="BQ6" t="s">
        <v>82</v>
      </c>
      <c r="BR6" t="s">
        <v>82</v>
      </c>
      <c r="BS6" t="s">
        <v>82</v>
      </c>
      <c r="BT6">
        <v>0.7046</v>
      </c>
      <c r="BU6" t="s">
        <v>82</v>
      </c>
      <c r="BV6">
        <v>0.77959999999999996</v>
      </c>
      <c r="BW6">
        <v>0.75629999999999997</v>
      </c>
      <c r="BX6">
        <v>1.9141999999999999</v>
      </c>
      <c r="BY6" t="s">
        <v>82</v>
      </c>
      <c r="BZ6">
        <v>0.22159999999999999</v>
      </c>
      <c r="CA6" t="s">
        <v>82</v>
      </c>
      <c r="CB6" t="s">
        <v>82</v>
      </c>
      <c r="CC6">
        <v>2.3359000000000001</v>
      </c>
      <c r="CD6" t="s">
        <v>82</v>
      </c>
    </row>
    <row r="7" spans="1:82" x14ac:dyDescent="0.25">
      <c r="A7" s="1">
        <v>38138</v>
      </c>
      <c r="B7">
        <v>2.0169999999999999</v>
      </c>
      <c r="C7" t="s">
        <v>82</v>
      </c>
      <c r="D7" t="s">
        <v>82</v>
      </c>
      <c r="E7">
        <v>4.07E-2</v>
      </c>
      <c r="F7">
        <v>6.1800000000000001E-2</v>
      </c>
      <c r="G7" t="s">
        <v>82</v>
      </c>
      <c r="H7" t="s">
        <v>82</v>
      </c>
      <c r="I7">
        <v>0.28310000000000002</v>
      </c>
      <c r="J7">
        <v>0.4491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>
        <v>0.77310000000000001</v>
      </c>
      <c r="Q7" t="s">
        <v>82</v>
      </c>
      <c r="R7">
        <v>0.1744</v>
      </c>
      <c r="S7" t="s">
        <v>82</v>
      </c>
      <c r="T7" t="s">
        <v>82</v>
      </c>
      <c r="U7" t="s">
        <v>82</v>
      </c>
      <c r="V7">
        <v>0.1178</v>
      </c>
      <c r="W7" t="s">
        <v>82</v>
      </c>
      <c r="X7">
        <v>0.36849999999999999</v>
      </c>
      <c r="Y7" t="s">
        <v>82</v>
      </c>
      <c r="Z7" t="s">
        <v>82</v>
      </c>
      <c r="AA7" t="s">
        <v>82</v>
      </c>
      <c r="AB7" t="s">
        <v>82</v>
      </c>
      <c r="AC7" t="s">
        <v>82</v>
      </c>
      <c r="AD7">
        <v>0.56799999999999995</v>
      </c>
      <c r="AE7">
        <v>1.9231</v>
      </c>
      <c r="AF7" t="s">
        <v>82</v>
      </c>
      <c r="AG7" t="s">
        <v>82</v>
      </c>
      <c r="AH7" t="s">
        <v>82</v>
      </c>
      <c r="AI7" t="s">
        <v>82</v>
      </c>
      <c r="AJ7">
        <v>0.9718</v>
      </c>
      <c r="AK7">
        <v>0.62509999999999999</v>
      </c>
      <c r="AL7" t="s">
        <v>82</v>
      </c>
      <c r="AM7" t="s">
        <v>82</v>
      </c>
      <c r="AN7" t="s">
        <v>82</v>
      </c>
      <c r="AO7" t="s">
        <v>82</v>
      </c>
      <c r="AP7" t="s">
        <v>82</v>
      </c>
      <c r="AQ7">
        <v>0.38159999999999999</v>
      </c>
      <c r="AR7">
        <v>0.73729999999999996</v>
      </c>
      <c r="AS7" t="s">
        <v>82</v>
      </c>
      <c r="AT7" t="s">
        <v>82</v>
      </c>
      <c r="AU7" t="s">
        <v>82</v>
      </c>
      <c r="AV7" t="s">
        <v>82</v>
      </c>
      <c r="AW7">
        <v>1.2784</v>
      </c>
      <c r="AX7" t="s">
        <v>82</v>
      </c>
      <c r="AY7" t="s">
        <v>82</v>
      </c>
      <c r="AZ7" t="s">
        <v>82</v>
      </c>
      <c r="BA7" t="s">
        <v>82</v>
      </c>
      <c r="BB7">
        <v>0.32379999999999998</v>
      </c>
      <c r="BC7">
        <v>0.2273</v>
      </c>
      <c r="BD7">
        <v>0.48880000000000001</v>
      </c>
      <c r="BE7" t="s">
        <v>82</v>
      </c>
      <c r="BF7" t="s">
        <v>82</v>
      </c>
      <c r="BG7">
        <v>0.27139999999999997</v>
      </c>
      <c r="BH7" t="s">
        <v>82</v>
      </c>
      <c r="BI7" t="s">
        <v>82</v>
      </c>
      <c r="BJ7" t="s">
        <v>82</v>
      </c>
      <c r="BK7" t="s">
        <v>82</v>
      </c>
      <c r="BL7" t="s">
        <v>82</v>
      </c>
      <c r="BM7" t="s">
        <v>82</v>
      </c>
      <c r="BN7" t="s">
        <v>82</v>
      </c>
      <c r="BO7">
        <v>0.25259999999999999</v>
      </c>
      <c r="BP7" t="s">
        <v>82</v>
      </c>
      <c r="BQ7" t="s">
        <v>82</v>
      </c>
      <c r="BR7" t="s">
        <v>82</v>
      </c>
      <c r="BS7" t="s">
        <v>82</v>
      </c>
      <c r="BT7">
        <v>0.66049999999999998</v>
      </c>
      <c r="BU7" t="s">
        <v>82</v>
      </c>
      <c r="BV7">
        <v>0.77329999999999999</v>
      </c>
      <c r="BW7">
        <v>0.77329999999999999</v>
      </c>
      <c r="BX7">
        <v>2.3079000000000001</v>
      </c>
      <c r="BY7" t="s">
        <v>82</v>
      </c>
      <c r="BZ7">
        <v>0.22789999999999999</v>
      </c>
      <c r="CA7" t="s">
        <v>82</v>
      </c>
      <c r="CB7" t="s">
        <v>82</v>
      </c>
      <c r="CC7">
        <v>2.6261000000000001</v>
      </c>
      <c r="CD7" t="s">
        <v>82</v>
      </c>
    </row>
    <row r="8" spans="1:82" x14ac:dyDescent="0.25">
      <c r="A8" s="1">
        <v>38168</v>
      </c>
      <c r="B8">
        <v>2.2706</v>
      </c>
      <c r="C8" t="s">
        <v>82</v>
      </c>
      <c r="D8" t="s">
        <v>82</v>
      </c>
      <c r="E8">
        <v>4.8000000000000001E-2</v>
      </c>
      <c r="F8">
        <v>6.4699999999999994E-2</v>
      </c>
      <c r="G8" t="s">
        <v>82</v>
      </c>
      <c r="H8" t="s">
        <v>82</v>
      </c>
      <c r="I8">
        <v>0.30209999999999998</v>
      </c>
      <c r="J8">
        <v>0.47849999999999998</v>
      </c>
      <c r="K8" t="s">
        <v>82</v>
      </c>
      <c r="L8" t="s">
        <v>82</v>
      </c>
      <c r="M8" t="s">
        <v>82</v>
      </c>
      <c r="N8" t="s">
        <v>82</v>
      </c>
      <c r="O8" t="s">
        <v>82</v>
      </c>
      <c r="P8">
        <v>1.0754999999999999</v>
      </c>
      <c r="Q8" t="s">
        <v>82</v>
      </c>
      <c r="R8">
        <v>0.18360000000000001</v>
      </c>
      <c r="S8" t="s">
        <v>82</v>
      </c>
      <c r="T8" t="s">
        <v>82</v>
      </c>
      <c r="U8" t="s">
        <v>82</v>
      </c>
      <c r="V8">
        <v>0.1234</v>
      </c>
      <c r="W8" t="s">
        <v>82</v>
      </c>
      <c r="X8">
        <v>0.36630000000000001</v>
      </c>
      <c r="Y8" t="s">
        <v>82</v>
      </c>
      <c r="Z8" t="s">
        <v>82</v>
      </c>
      <c r="AA8" t="s">
        <v>82</v>
      </c>
      <c r="AB8" t="s">
        <v>82</v>
      </c>
      <c r="AC8" t="s">
        <v>82</v>
      </c>
      <c r="AD8">
        <v>0.63639999999999997</v>
      </c>
      <c r="AE8">
        <v>2.1475</v>
      </c>
      <c r="AF8" t="s">
        <v>82</v>
      </c>
      <c r="AG8" t="s">
        <v>82</v>
      </c>
      <c r="AH8" t="s">
        <v>82</v>
      </c>
      <c r="AI8" t="s">
        <v>82</v>
      </c>
      <c r="AJ8">
        <v>0.9728</v>
      </c>
      <c r="AK8">
        <v>0.55210000000000004</v>
      </c>
      <c r="AL8" t="s">
        <v>82</v>
      </c>
      <c r="AM8" t="s">
        <v>82</v>
      </c>
      <c r="AN8" t="s">
        <v>82</v>
      </c>
      <c r="AO8" t="s">
        <v>82</v>
      </c>
      <c r="AP8" t="s">
        <v>82</v>
      </c>
      <c r="AQ8">
        <v>0.40670000000000001</v>
      </c>
      <c r="AR8">
        <v>0.78449999999999998</v>
      </c>
      <c r="AS8" t="s">
        <v>82</v>
      </c>
      <c r="AT8" t="s">
        <v>82</v>
      </c>
      <c r="AU8" t="s">
        <v>82</v>
      </c>
      <c r="AV8" t="s">
        <v>82</v>
      </c>
      <c r="AW8">
        <v>1.2978000000000001</v>
      </c>
      <c r="AX8" t="s">
        <v>82</v>
      </c>
      <c r="AY8" t="s">
        <v>82</v>
      </c>
      <c r="AZ8" t="s">
        <v>82</v>
      </c>
      <c r="BA8" t="s">
        <v>82</v>
      </c>
      <c r="BB8">
        <v>0.32169999999999999</v>
      </c>
      <c r="BC8">
        <v>0.22839999999999999</v>
      </c>
      <c r="BD8">
        <v>0.48949999999999999</v>
      </c>
      <c r="BE8" t="s">
        <v>82</v>
      </c>
      <c r="BF8" t="s">
        <v>82</v>
      </c>
      <c r="BG8">
        <v>0.27139999999999997</v>
      </c>
      <c r="BH8" t="s">
        <v>82</v>
      </c>
      <c r="BI8" t="s">
        <v>82</v>
      </c>
      <c r="BJ8" t="s">
        <v>82</v>
      </c>
      <c r="BK8" t="s">
        <v>82</v>
      </c>
      <c r="BL8" t="s">
        <v>82</v>
      </c>
      <c r="BM8" t="s">
        <v>82</v>
      </c>
      <c r="BN8" t="s">
        <v>82</v>
      </c>
      <c r="BO8">
        <v>0.28810000000000002</v>
      </c>
      <c r="BP8" t="s">
        <v>82</v>
      </c>
      <c r="BQ8" t="s">
        <v>82</v>
      </c>
      <c r="BR8" t="s">
        <v>82</v>
      </c>
      <c r="BS8" t="s">
        <v>82</v>
      </c>
      <c r="BT8">
        <v>0.6643</v>
      </c>
      <c r="BU8" t="s">
        <v>82</v>
      </c>
      <c r="BV8">
        <v>0.76910000000000001</v>
      </c>
      <c r="BW8">
        <v>0.749</v>
      </c>
      <c r="BX8">
        <v>2.1042999999999998</v>
      </c>
      <c r="BY8" t="s">
        <v>82</v>
      </c>
      <c r="BZ8">
        <v>0.26050000000000001</v>
      </c>
      <c r="CA8" t="s">
        <v>82</v>
      </c>
      <c r="CB8" t="s">
        <v>82</v>
      </c>
      <c r="CC8">
        <v>2.6434000000000002</v>
      </c>
      <c r="CD8" t="s">
        <v>82</v>
      </c>
    </row>
    <row r="9" spans="1:82" x14ac:dyDescent="0.25">
      <c r="A9" s="1">
        <v>38198</v>
      </c>
      <c r="B9">
        <v>2.3147000000000002</v>
      </c>
      <c r="C9" t="s">
        <v>82</v>
      </c>
      <c r="D9" t="s">
        <v>82</v>
      </c>
      <c r="E9">
        <v>5.33E-2</v>
      </c>
      <c r="F9">
        <v>9.1600000000000001E-2</v>
      </c>
      <c r="G9" t="s">
        <v>82</v>
      </c>
      <c r="H9" t="s">
        <v>82</v>
      </c>
      <c r="I9">
        <v>0.30919999999999997</v>
      </c>
      <c r="J9">
        <v>0.48620000000000002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>
        <v>1.1649</v>
      </c>
      <c r="Q9" t="s">
        <v>82</v>
      </c>
      <c r="R9">
        <v>0.2213</v>
      </c>
      <c r="S9" t="s">
        <v>82</v>
      </c>
      <c r="T9" t="s">
        <v>82</v>
      </c>
      <c r="U9" t="s">
        <v>82</v>
      </c>
      <c r="V9">
        <v>0.12909999999999999</v>
      </c>
      <c r="W9" t="s">
        <v>82</v>
      </c>
      <c r="X9">
        <v>0.4254</v>
      </c>
      <c r="Y9" t="s">
        <v>82</v>
      </c>
      <c r="Z9" t="s">
        <v>82</v>
      </c>
      <c r="AA9" t="s">
        <v>82</v>
      </c>
      <c r="AB9" t="s">
        <v>82</v>
      </c>
      <c r="AC9" t="s">
        <v>82</v>
      </c>
      <c r="AD9">
        <v>0.56669999999999998</v>
      </c>
      <c r="AE9">
        <v>2.0893000000000002</v>
      </c>
      <c r="AF9" t="s">
        <v>82</v>
      </c>
      <c r="AG9" t="s">
        <v>82</v>
      </c>
      <c r="AH9" t="s">
        <v>82</v>
      </c>
      <c r="AI9" t="s">
        <v>82</v>
      </c>
      <c r="AJ9">
        <v>1.151</v>
      </c>
      <c r="AK9">
        <v>0.67020000000000002</v>
      </c>
      <c r="AL9" t="s">
        <v>82</v>
      </c>
      <c r="AM9" t="s">
        <v>82</v>
      </c>
      <c r="AN9" t="s">
        <v>82</v>
      </c>
      <c r="AO9" t="s">
        <v>82</v>
      </c>
      <c r="AP9" t="s">
        <v>82</v>
      </c>
      <c r="AQ9">
        <v>0.38969999999999999</v>
      </c>
      <c r="AR9">
        <v>0.7681</v>
      </c>
      <c r="AS9" t="s">
        <v>82</v>
      </c>
      <c r="AT9" t="s">
        <v>82</v>
      </c>
      <c r="AU9" t="s">
        <v>82</v>
      </c>
      <c r="AV9" t="s">
        <v>82</v>
      </c>
      <c r="AW9">
        <v>1.2103999999999999</v>
      </c>
      <c r="AX9" t="s">
        <v>82</v>
      </c>
      <c r="AY9" t="s">
        <v>82</v>
      </c>
      <c r="AZ9" t="s">
        <v>82</v>
      </c>
      <c r="BA9" t="s">
        <v>82</v>
      </c>
      <c r="BB9">
        <v>0.32169999999999999</v>
      </c>
      <c r="BC9">
        <v>0.23069999999999999</v>
      </c>
      <c r="BD9">
        <v>0.50690000000000002</v>
      </c>
      <c r="BE9" t="s">
        <v>82</v>
      </c>
      <c r="BF9" t="s">
        <v>82</v>
      </c>
      <c r="BG9">
        <v>0.24709999999999999</v>
      </c>
      <c r="BH9" t="s">
        <v>82</v>
      </c>
      <c r="BI9" t="s">
        <v>82</v>
      </c>
      <c r="BJ9" t="s">
        <v>82</v>
      </c>
      <c r="BK9" t="s">
        <v>82</v>
      </c>
      <c r="BL9" t="s">
        <v>82</v>
      </c>
      <c r="BM9" t="s">
        <v>82</v>
      </c>
      <c r="BN9" t="s">
        <v>82</v>
      </c>
      <c r="BO9">
        <v>0.30109999999999998</v>
      </c>
      <c r="BP9" t="s">
        <v>82</v>
      </c>
      <c r="BQ9" t="s">
        <v>82</v>
      </c>
      <c r="BR9" t="s">
        <v>82</v>
      </c>
      <c r="BS9" t="s">
        <v>82</v>
      </c>
      <c r="BT9">
        <v>0.63739999999999997</v>
      </c>
      <c r="BU9" t="s">
        <v>82</v>
      </c>
      <c r="BV9">
        <v>0.79779999999999995</v>
      </c>
      <c r="BW9">
        <v>1.0037</v>
      </c>
      <c r="BX9">
        <v>2.3704999999999998</v>
      </c>
      <c r="BY9" t="s">
        <v>82</v>
      </c>
      <c r="BZ9">
        <v>0.26179999999999998</v>
      </c>
      <c r="CA9" t="s">
        <v>82</v>
      </c>
      <c r="CB9" t="s">
        <v>82</v>
      </c>
      <c r="CC9">
        <v>2.6061999999999999</v>
      </c>
      <c r="CD9" t="s">
        <v>82</v>
      </c>
    </row>
    <row r="10" spans="1:82" x14ac:dyDescent="0.25">
      <c r="A10" s="1">
        <v>38230</v>
      </c>
      <c r="B10">
        <v>2.3517000000000001</v>
      </c>
      <c r="C10" t="s">
        <v>82</v>
      </c>
      <c r="D10" t="s">
        <v>82</v>
      </c>
      <c r="E10">
        <v>5.1799999999999999E-2</v>
      </c>
      <c r="F10">
        <v>8.4500000000000006E-2</v>
      </c>
      <c r="G10" t="s">
        <v>82</v>
      </c>
      <c r="H10" t="s">
        <v>82</v>
      </c>
      <c r="I10">
        <v>0.33460000000000001</v>
      </c>
      <c r="J10">
        <v>0.48680000000000001</v>
      </c>
      <c r="K10" t="s">
        <v>82</v>
      </c>
      <c r="L10" t="s">
        <v>82</v>
      </c>
      <c r="M10" t="s">
        <v>82</v>
      </c>
      <c r="N10" t="s">
        <v>82</v>
      </c>
      <c r="O10" t="s">
        <v>82</v>
      </c>
      <c r="P10">
        <v>1.6142000000000001</v>
      </c>
      <c r="Q10" t="s">
        <v>82</v>
      </c>
      <c r="R10">
        <v>0.21460000000000001</v>
      </c>
      <c r="S10" t="s">
        <v>82</v>
      </c>
      <c r="T10" t="s">
        <v>82</v>
      </c>
      <c r="U10" t="s">
        <v>82</v>
      </c>
      <c r="V10">
        <v>0.1343</v>
      </c>
      <c r="W10" t="s">
        <v>82</v>
      </c>
      <c r="X10">
        <v>0.43859999999999999</v>
      </c>
      <c r="Y10" t="s">
        <v>82</v>
      </c>
      <c r="Z10" t="s">
        <v>82</v>
      </c>
      <c r="AA10" t="s">
        <v>82</v>
      </c>
      <c r="AB10" t="s">
        <v>82</v>
      </c>
      <c r="AC10" t="s">
        <v>82</v>
      </c>
      <c r="AD10">
        <v>0.55359999999999998</v>
      </c>
      <c r="AE10">
        <v>1.9198</v>
      </c>
      <c r="AF10" t="s">
        <v>82</v>
      </c>
      <c r="AG10" t="s">
        <v>82</v>
      </c>
      <c r="AH10" t="s">
        <v>82</v>
      </c>
      <c r="AI10" t="s">
        <v>82</v>
      </c>
      <c r="AJ10">
        <v>1.3032999999999999</v>
      </c>
      <c r="AK10">
        <v>0.78480000000000005</v>
      </c>
      <c r="AL10" t="s">
        <v>82</v>
      </c>
      <c r="AM10" t="s">
        <v>82</v>
      </c>
      <c r="AN10" t="s">
        <v>82</v>
      </c>
      <c r="AO10" t="s">
        <v>82</v>
      </c>
      <c r="AP10" t="s">
        <v>82</v>
      </c>
      <c r="AQ10">
        <v>0.40839999999999999</v>
      </c>
      <c r="AR10">
        <v>0.80900000000000005</v>
      </c>
      <c r="AS10" t="s">
        <v>82</v>
      </c>
      <c r="AT10" t="s">
        <v>82</v>
      </c>
      <c r="AU10" t="s">
        <v>82</v>
      </c>
      <c r="AV10" t="s">
        <v>82</v>
      </c>
      <c r="AW10">
        <v>1.3802000000000001</v>
      </c>
      <c r="AX10" t="s">
        <v>82</v>
      </c>
      <c r="AY10" t="s">
        <v>82</v>
      </c>
      <c r="AZ10" t="s">
        <v>82</v>
      </c>
      <c r="BA10" t="s">
        <v>82</v>
      </c>
      <c r="BB10">
        <v>0.33929999999999999</v>
      </c>
      <c r="BC10">
        <v>0.24229999999999999</v>
      </c>
      <c r="BD10">
        <v>0.54630000000000001</v>
      </c>
      <c r="BE10" t="s">
        <v>82</v>
      </c>
      <c r="BF10" t="s">
        <v>82</v>
      </c>
      <c r="BG10">
        <v>0.24709999999999999</v>
      </c>
      <c r="BH10" t="s">
        <v>82</v>
      </c>
      <c r="BI10" t="s">
        <v>82</v>
      </c>
      <c r="BJ10" t="s">
        <v>82</v>
      </c>
      <c r="BK10" t="s">
        <v>82</v>
      </c>
      <c r="BL10" t="s">
        <v>82</v>
      </c>
      <c r="BM10" t="s">
        <v>82</v>
      </c>
      <c r="BN10" t="s">
        <v>82</v>
      </c>
      <c r="BO10">
        <v>0.29959999999999998</v>
      </c>
      <c r="BP10" t="s">
        <v>82</v>
      </c>
      <c r="BQ10" t="s">
        <v>82</v>
      </c>
      <c r="BR10" t="s">
        <v>82</v>
      </c>
      <c r="BS10" t="s">
        <v>82</v>
      </c>
      <c r="BT10">
        <v>0.70369999999999999</v>
      </c>
      <c r="BU10" t="s">
        <v>82</v>
      </c>
      <c r="BV10">
        <v>0.96579999999999999</v>
      </c>
      <c r="BW10">
        <v>1.1081000000000001</v>
      </c>
      <c r="BX10">
        <v>2.4298000000000002</v>
      </c>
      <c r="BY10" t="s">
        <v>82</v>
      </c>
      <c r="BZ10">
        <v>0.25790000000000002</v>
      </c>
      <c r="CA10" t="s">
        <v>82</v>
      </c>
      <c r="CB10" t="s">
        <v>82</v>
      </c>
      <c r="CC10">
        <v>2.9874000000000001</v>
      </c>
      <c r="CD10" t="s">
        <v>82</v>
      </c>
    </row>
    <row r="11" spans="1:82" x14ac:dyDescent="0.25">
      <c r="A11" s="1">
        <v>38260</v>
      </c>
      <c r="B11">
        <v>0.80459999999999998</v>
      </c>
      <c r="C11" t="s">
        <v>82</v>
      </c>
      <c r="D11" t="s">
        <v>82</v>
      </c>
      <c r="E11">
        <v>6.1100000000000002E-2</v>
      </c>
      <c r="F11">
        <v>9.6600000000000005E-2</v>
      </c>
      <c r="G11" t="s">
        <v>82</v>
      </c>
      <c r="H11" t="s">
        <v>82</v>
      </c>
      <c r="I11">
        <v>0.32429999999999998</v>
      </c>
      <c r="J11">
        <v>0.46360000000000001</v>
      </c>
      <c r="K11" t="s">
        <v>82</v>
      </c>
      <c r="L11" t="s">
        <v>82</v>
      </c>
      <c r="M11" t="s">
        <v>82</v>
      </c>
      <c r="N11" t="s">
        <v>82</v>
      </c>
      <c r="O11" t="s">
        <v>82</v>
      </c>
      <c r="P11">
        <v>1.1706000000000001</v>
      </c>
      <c r="Q11" t="s">
        <v>82</v>
      </c>
      <c r="R11">
        <v>0.23</v>
      </c>
      <c r="S11" t="s">
        <v>82</v>
      </c>
      <c r="T11" t="s">
        <v>82</v>
      </c>
      <c r="U11">
        <v>0.55049999999999999</v>
      </c>
      <c r="V11">
        <v>0.1368</v>
      </c>
      <c r="W11" t="s">
        <v>82</v>
      </c>
      <c r="X11">
        <v>0.3962</v>
      </c>
      <c r="Y11" t="s">
        <v>82</v>
      </c>
      <c r="Z11" t="s">
        <v>82</v>
      </c>
      <c r="AA11" t="s">
        <v>82</v>
      </c>
      <c r="AB11" t="s">
        <v>82</v>
      </c>
      <c r="AC11" t="s">
        <v>82</v>
      </c>
      <c r="AD11">
        <v>0.52300000000000002</v>
      </c>
      <c r="AE11">
        <v>1.7156</v>
      </c>
      <c r="AF11" t="s">
        <v>82</v>
      </c>
      <c r="AG11" t="s">
        <v>82</v>
      </c>
      <c r="AH11" t="s">
        <v>82</v>
      </c>
      <c r="AI11" t="s">
        <v>82</v>
      </c>
      <c r="AJ11">
        <v>1.054</v>
      </c>
      <c r="AK11">
        <v>0.64290000000000003</v>
      </c>
      <c r="AL11" t="s">
        <v>82</v>
      </c>
      <c r="AM11" t="s">
        <v>82</v>
      </c>
      <c r="AN11" t="s">
        <v>82</v>
      </c>
      <c r="AO11" t="s">
        <v>82</v>
      </c>
      <c r="AP11" t="s">
        <v>82</v>
      </c>
      <c r="AQ11">
        <v>0.41880000000000001</v>
      </c>
      <c r="AR11">
        <v>0.8216</v>
      </c>
      <c r="AS11" t="s">
        <v>82</v>
      </c>
      <c r="AT11" t="s">
        <v>82</v>
      </c>
      <c r="AU11" t="s">
        <v>82</v>
      </c>
      <c r="AV11" t="s">
        <v>82</v>
      </c>
      <c r="AW11">
        <v>1.4028</v>
      </c>
      <c r="AX11" t="s">
        <v>82</v>
      </c>
      <c r="AY11" t="s">
        <v>82</v>
      </c>
      <c r="AZ11" t="s">
        <v>82</v>
      </c>
      <c r="BA11" t="s">
        <v>82</v>
      </c>
      <c r="BB11">
        <v>0.37430000000000002</v>
      </c>
      <c r="BC11">
        <v>0.2666</v>
      </c>
      <c r="BD11">
        <v>0.52910000000000001</v>
      </c>
      <c r="BE11" t="s">
        <v>82</v>
      </c>
      <c r="BF11" t="s">
        <v>82</v>
      </c>
      <c r="BG11">
        <v>0.29630000000000001</v>
      </c>
      <c r="BH11" t="s">
        <v>82</v>
      </c>
      <c r="BI11" t="s">
        <v>82</v>
      </c>
      <c r="BJ11" t="s">
        <v>82</v>
      </c>
      <c r="BK11" t="s">
        <v>82</v>
      </c>
      <c r="BL11" t="s">
        <v>82</v>
      </c>
      <c r="BM11" t="s">
        <v>82</v>
      </c>
      <c r="BN11" t="s">
        <v>82</v>
      </c>
      <c r="BO11">
        <v>0.27950000000000003</v>
      </c>
      <c r="BP11" t="s">
        <v>82</v>
      </c>
      <c r="BQ11" t="s">
        <v>82</v>
      </c>
      <c r="BR11" t="s">
        <v>82</v>
      </c>
      <c r="BS11" t="s">
        <v>82</v>
      </c>
      <c r="BT11">
        <v>0.64149999999999996</v>
      </c>
      <c r="BU11" t="s">
        <v>82</v>
      </c>
      <c r="BV11">
        <v>1.0475000000000001</v>
      </c>
      <c r="BW11">
        <v>0.92159999999999997</v>
      </c>
      <c r="BX11">
        <v>2.2263000000000002</v>
      </c>
      <c r="BY11" t="s">
        <v>82</v>
      </c>
      <c r="BZ11">
        <v>0.25269999999999998</v>
      </c>
      <c r="CA11" t="s">
        <v>82</v>
      </c>
      <c r="CB11" t="s">
        <v>82</v>
      </c>
      <c r="CC11">
        <v>2.2736000000000001</v>
      </c>
      <c r="CD11" t="s">
        <v>82</v>
      </c>
    </row>
    <row r="12" spans="1:82" x14ac:dyDescent="0.25">
      <c r="A12" s="1">
        <v>38289</v>
      </c>
      <c r="B12">
        <v>0.88729999999999998</v>
      </c>
      <c r="C12" t="s">
        <v>82</v>
      </c>
      <c r="D12" t="s">
        <v>82</v>
      </c>
      <c r="E12">
        <v>5.8700000000000002E-2</v>
      </c>
      <c r="F12">
        <v>9.4700000000000006E-2</v>
      </c>
      <c r="G12" t="s">
        <v>82</v>
      </c>
      <c r="H12" t="s">
        <v>82</v>
      </c>
      <c r="I12">
        <v>0.36430000000000001</v>
      </c>
      <c r="J12">
        <v>0.55500000000000005</v>
      </c>
      <c r="K12" t="s">
        <v>82</v>
      </c>
      <c r="L12" t="s">
        <v>82</v>
      </c>
      <c r="M12" t="s">
        <v>82</v>
      </c>
      <c r="N12" t="s">
        <v>82</v>
      </c>
      <c r="O12" t="s">
        <v>82</v>
      </c>
      <c r="P12">
        <v>1.2909999999999999</v>
      </c>
      <c r="Q12" t="s">
        <v>82</v>
      </c>
      <c r="R12">
        <v>0.25219999999999998</v>
      </c>
      <c r="S12" t="s">
        <v>82</v>
      </c>
      <c r="T12" t="s">
        <v>82</v>
      </c>
      <c r="U12">
        <v>0.54359999999999997</v>
      </c>
      <c r="V12">
        <v>0.13919999999999999</v>
      </c>
      <c r="W12" t="s">
        <v>82</v>
      </c>
      <c r="X12">
        <v>0.37609999999999999</v>
      </c>
      <c r="Y12" t="s">
        <v>82</v>
      </c>
      <c r="Z12" t="s">
        <v>82</v>
      </c>
      <c r="AA12" t="s">
        <v>82</v>
      </c>
      <c r="AB12" t="s">
        <v>82</v>
      </c>
      <c r="AC12" t="s">
        <v>82</v>
      </c>
      <c r="AD12">
        <v>0.52529999999999999</v>
      </c>
      <c r="AE12">
        <v>1.6747000000000001</v>
      </c>
      <c r="AF12" t="s">
        <v>82</v>
      </c>
      <c r="AG12" t="s">
        <v>82</v>
      </c>
      <c r="AH12" t="s">
        <v>82</v>
      </c>
      <c r="AI12" t="s">
        <v>82</v>
      </c>
      <c r="AJ12">
        <v>0.95420000000000005</v>
      </c>
      <c r="AK12">
        <v>0.60370000000000001</v>
      </c>
      <c r="AL12" t="s">
        <v>82</v>
      </c>
      <c r="AM12" t="s">
        <v>82</v>
      </c>
      <c r="AN12" t="s">
        <v>82</v>
      </c>
      <c r="AO12" t="s">
        <v>82</v>
      </c>
      <c r="AP12" t="s">
        <v>82</v>
      </c>
      <c r="AQ12">
        <v>0.45169999999999999</v>
      </c>
      <c r="AR12">
        <v>0.89529999999999998</v>
      </c>
      <c r="AS12" t="s">
        <v>82</v>
      </c>
      <c r="AT12" t="s">
        <v>82</v>
      </c>
      <c r="AU12" t="s">
        <v>82</v>
      </c>
      <c r="AV12" t="s">
        <v>82</v>
      </c>
      <c r="AW12">
        <v>1.5646</v>
      </c>
      <c r="AX12" t="s">
        <v>82</v>
      </c>
      <c r="AY12" t="s">
        <v>82</v>
      </c>
      <c r="AZ12" t="s">
        <v>82</v>
      </c>
      <c r="BA12" t="s">
        <v>82</v>
      </c>
      <c r="BB12">
        <v>0.38119999999999998</v>
      </c>
      <c r="BC12">
        <v>0.27450000000000002</v>
      </c>
      <c r="BD12">
        <v>0.53410000000000002</v>
      </c>
      <c r="BE12" t="s">
        <v>82</v>
      </c>
      <c r="BF12" t="s">
        <v>82</v>
      </c>
      <c r="BG12">
        <v>0.29630000000000001</v>
      </c>
      <c r="BH12" t="s">
        <v>82</v>
      </c>
      <c r="BI12" t="s">
        <v>82</v>
      </c>
      <c r="BJ12" t="s">
        <v>82</v>
      </c>
      <c r="BK12" t="s">
        <v>82</v>
      </c>
      <c r="BL12" t="s">
        <v>82</v>
      </c>
      <c r="BM12" t="s">
        <v>82</v>
      </c>
      <c r="BN12" t="s">
        <v>82</v>
      </c>
      <c r="BO12">
        <v>0.2419</v>
      </c>
      <c r="BP12" t="s">
        <v>82</v>
      </c>
      <c r="BQ12" t="s">
        <v>82</v>
      </c>
      <c r="BR12" t="s">
        <v>82</v>
      </c>
      <c r="BS12" t="s">
        <v>82</v>
      </c>
      <c r="BT12">
        <v>0.59870000000000001</v>
      </c>
      <c r="BU12" t="s">
        <v>82</v>
      </c>
      <c r="BV12">
        <v>1.0430999999999999</v>
      </c>
      <c r="BW12">
        <v>0.8952</v>
      </c>
      <c r="BX12">
        <v>2.1615000000000002</v>
      </c>
      <c r="BY12" t="s">
        <v>82</v>
      </c>
      <c r="BZ12">
        <v>0.23980000000000001</v>
      </c>
      <c r="CA12" t="s">
        <v>82</v>
      </c>
      <c r="CB12" t="s">
        <v>82</v>
      </c>
      <c r="CC12">
        <v>2.3429000000000002</v>
      </c>
      <c r="CD12" t="s">
        <v>82</v>
      </c>
    </row>
    <row r="13" spans="1:82" x14ac:dyDescent="0.25">
      <c r="A13" s="1">
        <v>38321</v>
      </c>
      <c r="B13">
        <v>0.87419999999999998</v>
      </c>
      <c r="C13" t="s">
        <v>82</v>
      </c>
      <c r="D13" t="s">
        <v>82</v>
      </c>
      <c r="E13">
        <v>6.4500000000000002E-2</v>
      </c>
      <c r="F13">
        <v>9.2999999999999999E-2</v>
      </c>
      <c r="G13" t="s">
        <v>82</v>
      </c>
      <c r="H13" t="s">
        <v>82</v>
      </c>
      <c r="I13">
        <v>0.40989999999999999</v>
      </c>
      <c r="J13">
        <v>0.58169999999999999</v>
      </c>
      <c r="K13" t="s">
        <v>82</v>
      </c>
      <c r="L13" t="s">
        <v>82</v>
      </c>
      <c r="M13" t="s">
        <v>82</v>
      </c>
      <c r="N13" t="s">
        <v>82</v>
      </c>
      <c r="O13" t="s">
        <v>82</v>
      </c>
      <c r="P13">
        <v>1.4558</v>
      </c>
      <c r="Q13" t="s">
        <v>82</v>
      </c>
      <c r="R13">
        <v>0.24129999999999999</v>
      </c>
      <c r="S13" t="s">
        <v>82</v>
      </c>
      <c r="T13" t="s">
        <v>82</v>
      </c>
      <c r="U13">
        <v>0.53739999999999999</v>
      </c>
      <c r="V13">
        <v>0.16539999999999999</v>
      </c>
      <c r="W13" t="s">
        <v>82</v>
      </c>
      <c r="X13">
        <v>0.46229999999999999</v>
      </c>
      <c r="Y13" t="s">
        <v>82</v>
      </c>
      <c r="Z13" t="s">
        <v>82</v>
      </c>
      <c r="AA13" t="s">
        <v>82</v>
      </c>
      <c r="AB13" t="s">
        <v>82</v>
      </c>
      <c r="AC13" t="s">
        <v>82</v>
      </c>
      <c r="AD13">
        <v>0.53849999999999998</v>
      </c>
      <c r="AE13">
        <v>1.7181</v>
      </c>
      <c r="AF13" t="s">
        <v>82</v>
      </c>
      <c r="AG13" t="s">
        <v>82</v>
      </c>
      <c r="AH13" t="s">
        <v>82</v>
      </c>
      <c r="AI13" t="s">
        <v>82</v>
      </c>
      <c r="AJ13">
        <v>1.1206</v>
      </c>
      <c r="AK13">
        <v>0.70860000000000001</v>
      </c>
      <c r="AL13" t="s">
        <v>82</v>
      </c>
      <c r="AM13" t="s">
        <v>82</v>
      </c>
      <c r="AN13" t="s">
        <v>82</v>
      </c>
      <c r="AO13" t="s">
        <v>82</v>
      </c>
      <c r="AP13" t="s">
        <v>82</v>
      </c>
      <c r="AQ13">
        <v>0.46589999999999998</v>
      </c>
      <c r="AR13">
        <v>0.91649999999999998</v>
      </c>
      <c r="AS13" t="s">
        <v>82</v>
      </c>
      <c r="AT13" t="s">
        <v>82</v>
      </c>
      <c r="AU13" t="s">
        <v>82</v>
      </c>
      <c r="AV13" t="s">
        <v>82</v>
      </c>
      <c r="AW13">
        <v>1.8771</v>
      </c>
      <c r="AX13" t="s">
        <v>82</v>
      </c>
      <c r="AY13" t="s">
        <v>82</v>
      </c>
      <c r="AZ13" t="s">
        <v>82</v>
      </c>
      <c r="BA13" t="s">
        <v>82</v>
      </c>
      <c r="BB13">
        <v>0.37990000000000002</v>
      </c>
      <c r="BC13">
        <v>0.27289999999999998</v>
      </c>
      <c r="BD13">
        <v>0.52829999999999999</v>
      </c>
      <c r="BE13" t="s">
        <v>82</v>
      </c>
      <c r="BF13" t="s">
        <v>82</v>
      </c>
      <c r="BG13">
        <v>0.29389999999999999</v>
      </c>
      <c r="BH13" t="s">
        <v>82</v>
      </c>
      <c r="BI13" t="s">
        <v>82</v>
      </c>
      <c r="BJ13" t="s">
        <v>82</v>
      </c>
      <c r="BK13" t="s">
        <v>82</v>
      </c>
      <c r="BL13" t="s">
        <v>82</v>
      </c>
      <c r="BM13" t="s">
        <v>82</v>
      </c>
      <c r="BN13" t="s">
        <v>82</v>
      </c>
      <c r="BO13">
        <v>0.3044</v>
      </c>
      <c r="BP13" t="s">
        <v>82</v>
      </c>
      <c r="BQ13" t="s">
        <v>82</v>
      </c>
      <c r="BR13" t="s">
        <v>82</v>
      </c>
      <c r="BS13" t="s">
        <v>82</v>
      </c>
      <c r="BT13">
        <v>0.73480000000000001</v>
      </c>
      <c r="BU13" t="s">
        <v>82</v>
      </c>
      <c r="BV13">
        <v>1.1422000000000001</v>
      </c>
      <c r="BW13">
        <v>1.1432</v>
      </c>
      <c r="BX13">
        <v>2.36</v>
      </c>
      <c r="BY13" t="s">
        <v>82</v>
      </c>
      <c r="BZ13">
        <v>0.24410000000000001</v>
      </c>
      <c r="CA13" t="s">
        <v>82</v>
      </c>
      <c r="CB13" t="s">
        <v>82</v>
      </c>
      <c r="CC13">
        <v>2.2231000000000001</v>
      </c>
      <c r="CD13" t="s">
        <v>82</v>
      </c>
    </row>
    <row r="14" spans="1:82" x14ac:dyDescent="0.25">
      <c r="A14" s="1">
        <v>38352</v>
      </c>
      <c r="B14">
        <v>0.94730000000000003</v>
      </c>
      <c r="C14" t="s">
        <v>82</v>
      </c>
      <c r="D14" t="s">
        <v>82</v>
      </c>
      <c r="E14">
        <v>5.45E-2</v>
      </c>
      <c r="F14">
        <v>8.1600000000000006E-2</v>
      </c>
      <c r="G14" t="s">
        <v>82</v>
      </c>
      <c r="H14" t="s">
        <v>82</v>
      </c>
      <c r="I14">
        <v>0.45069999999999999</v>
      </c>
      <c r="J14">
        <v>0.66839999999999999</v>
      </c>
      <c r="K14" t="s">
        <v>82</v>
      </c>
      <c r="L14" t="s">
        <v>82</v>
      </c>
      <c r="M14" t="s">
        <v>82</v>
      </c>
      <c r="N14" t="s">
        <v>82</v>
      </c>
      <c r="O14" t="s">
        <v>82</v>
      </c>
      <c r="P14">
        <v>1.5327</v>
      </c>
      <c r="Q14" t="s">
        <v>82</v>
      </c>
      <c r="R14">
        <v>0.246</v>
      </c>
      <c r="S14" t="s">
        <v>82</v>
      </c>
      <c r="T14" t="s">
        <v>82</v>
      </c>
      <c r="U14">
        <v>0.53590000000000004</v>
      </c>
      <c r="V14">
        <v>0.16109999999999999</v>
      </c>
      <c r="W14" t="s">
        <v>82</v>
      </c>
      <c r="X14">
        <v>0.57820000000000005</v>
      </c>
      <c r="Y14" t="s">
        <v>82</v>
      </c>
      <c r="Z14" t="s">
        <v>82</v>
      </c>
      <c r="AA14" t="s">
        <v>82</v>
      </c>
      <c r="AB14" t="s">
        <v>82</v>
      </c>
      <c r="AC14" t="s">
        <v>82</v>
      </c>
      <c r="AD14">
        <v>0.6351</v>
      </c>
      <c r="AE14">
        <v>1.9353</v>
      </c>
      <c r="AF14" t="s">
        <v>82</v>
      </c>
      <c r="AG14" t="s">
        <v>82</v>
      </c>
      <c r="AH14" t="s">
        <v>82</v>
      </c>
      <c r="AI14" t="s">
        <v>82</v>
      </c>
      <c r="AJ14">
        <v>1.0516000000000001</v>
      </c>
      <c r="AK14">
        <v>0.70299999999999996</v>
      </c>
      <c r="AL14" t="s">
        <v>82</v>
      </c>
      <c r="AM14" t="s">
        <v>82</v>
      </c>
      <c r="AN14" t="s">
        <v>82</v>
      </c>
      <c r="AO14" t="s">
        <v>82</v>
      </c>
      <c r="AP14" t="s">
        <v>82</v>
      </c>
      <c r="AQ14">
        <v>0.50209999999999999</v>
      </c>
      <c r="AR14">
        <v>1.0084</v>
      </c>
      <c r="AS14" t="s">
        <v>82</v>
      </c>
      <c r="AT14" t="s">
        <v>82</v>
      </c>
      <c r="AU14" t="s">
        <v>82</v>
      </c>
      <c r="AV14" t="s">
        <v>82</v>
      </c>
      <c r="AW14">
        <v>2.2195999999999998</v>
      </c>
      <c r="AX14" t="s">
        <v>82</v>
      </c>
      <c r="AY14" t="s">
        <v>82</v>
      </c>
      <c r="AZ14" t="s">
        <v>82</v>
      </c>
      <c r="BA14" t="s">
        <v>82</v>
      </c>
      <c r="BB14">
        <v>0.37830000000000003</v>
      </c>
      <c r="BC14">
        <v>0.27250000000000002</v>
      </c>
      <c r="BD14">
        <v>0.58740000000000003</v>
      </c>
      <c r="BE14" t="s">
        <v>82</v>
      </c>
      <c r="BF14" t="s">
        <v>82</v>
      </c>
      <c r="BG14">
        <v>0.32579999999999998</v>
      </c>
      <c r="BH14" t="s">
        <v>82</v>
      </c>
      <c r="BI14" t="s">
        <v>82</v>
      </c>
      <c r="BJ14" t="s">
        <v>82</v>
      </c>
      <c r="BK14" t="s">
        <v>82</v>
      </c>
      <c r="BL14" t="s">
        <v>82</v>
      </c>
      <c r="BM14" t="s">
        <v>82</v>
      </c>
      <c r="BN14" t="s">
        <v>82</v>
      </c>
      <c r="BO14">
        <v>0.32279999999999998</v>
      </c>
      <c r="BP14" t="s">
        <v>82</v>
      </c>
      <c r="BQ14" t="s">
        <v>82</v>
      </c>
      <c r="BR14" t="s">
        <v>82</v>
      </c>
      <c r="BS14" t="s">
        <v>82</v>
      </c>
      <c r="BT14">
        <v>0.74829999999999997</v>
      </c>
      <c r="BU14" t="s">
        <v>82</v>
      </c>
      <c r="BV14">
        <v>1.1346000000000001</v>
      </c>
      <c r="BW14">
        <v>1.0721000000000001</v>
      </c>
      <c r="BX14">
        <v>3.6707999999999998</v>
      </c>
      <c r="BY14" t="s">
        <v>82</v>
      </c>
      <c r="BZ14">
        <v>0.32679999999999998</v>
      </c>
      <c r="CA14" t="s">
        <v>82</v>
      </c>
      <c r="CB14" t="s">
        <v>82</v>
      </c>
      <c r="CC14">
        <v>2.2414999999999998</v>
      </c>
      <c r="CD14" t="s">
        <v>82</v>
      </c>
    </row>
    <row r="15" spans="1:82" x14ac:dyDescent="0.25">
      <c r="A15" s="1">
        <v>38383</v>
      </c>
      <c r="B15">
        <v>0.85640000000000005</v>
      </c>
      <c r="C15" t="s">
        <v>82</v>
      </c>
      <c r="D15" t="s">
        <v>82</v>
      </c>
      <c r="E15">
        <v>5.1299999999999998E-2</v>
      </c>
      <c r="F15">
        <v>7.1800000000000003E-2</v>
      </c>
      <c r="G15" t="s">
        <v>82</v>
      </c>
      <c r="H15" t="s">
        <v>82</v>
      </c>
      <c r="I15">
        <v>0.42849999999999999</v>
      </c>
      <c r="J15">
        <v>0.63370000000000004</v>
      </c>
      <c r="K15" t="s">
        <v>82</v>
      </c>
      <c r="L15" t="s">
        <v>82</v>
      </c>
      <c r="M15" t="s">
        <v>82</v>
      </c>
      <c r="N15" t="s">
        <v>82</v>
      </c>
      <c r="O15" t="s">
        <v>82</v>
      </c>
      <c r="P15">
        <v>1.3354999999999999</v>
      </c>
      <c r="Q15" t="s">
        <v>82</v>
      </c>
      <c r="R15">
        <v>0.21990000000000001</v>
      </c>
      <c r="S15" t="s">
        <v>82</v>
      </c>
      <c r="T15" t="s">
        <v>82</v>
      </c>
      <c r="U15">
        <v>0.52549999999999997</v>
      </c>
      <c r="V15">
        <v>0.16919999999999999</v>
      </c>
      <c r="W15" t="s">
        <v>82</v>
      </c>
      <c r="X15">
        <v>0.59489999999999998</v>
      </c>
      <c r="Y15" t="s">
        <v>82</v>
      </c>
      <c r="Z15" t="s">
        <v>82</v>
      </c>
      <c r="AA15" t="s">
        <v>82</v>
      </c>
      <c r="AB15" t="s">
        <v>82</v>
      </c>
      <c r="AC15" t="s">
        <v>82</v>
      </c>
      <c r="AD15">
        <v>0.52300000000000002</v>
      </c>
      <c r="AE15">
        <v>1.8213999999999999</v>
      </c>
      <c r="AF15" t="s">
        <v>82</v>
      </c>
      <c r="AG15" t="s">
        <v>82</v>
      </c>
      <c r="AH15" t="s">
        <v>82</v>
      </c>
      <c r="AI15" t="s">
        <v>82</v>
      </c>
      <c r="AJ15">
        <v>0.96970000000000001</v>
      </c>
      <c r="AK15">
        <v>0.66239999999999999</v>
      </c>
      <c r="AL15" t="s">
        <v>82</v>
      </c>
      <c r="AM15" t="s">
        <v>82</v>
      </c>
      <c r="AN15" t="s">
        <v>82</v>
      </c>
      <c r="AO15" t="s">
        <v>82</v>
      </c>
      <c r="AP15" t="s">
        <v>82</v>
      </c>
      <c r="AQ15">
        <v>0.49340000000000001</v>
      </c>
      <c r="AR15">
        <v>0.98280000000000001</v>
      </c>
      <c r="AS15" t="s">
        <v>82</v>
      </c>
      <c r="AT15" t="s">
        <v>82</v>
      </c>
      <c r="AU15" t="s">
        <v>82</v>
      </c>
      <c r="AV15" t="s">
        <v>82</v>
      </c>
      <c r="AW15">
        <v>2.0247999999999999</v>
      </c>
      <c r="AX15" t="s">
        <v>82</v>
      </c>
      <c r="AY15" t="s">
        <v>82</v>
      </c>
      <c r="AZ15" t="s">
        <v>82</v>
      </c>
      <c r="BA15" t="s">
        <v>82</v>
      </c>
      <c r="BB15">
        <v>0.38119999999999998</v>
      </c>
      <c r="BC15">
        <v>0.26450000000000001</v>
      </c>
      <c r="BD15">
        <v>0.58740000000000003</v>
      </c>
      <c r="BE15" t="s">
        <v>82</v>
      </c>
      <c r="BF15" t="s">
        <v>82</v>
      </c>
      <c r="BG15">
        <v>0.32579999999999998</v>
      </c>
      <c r="BH15" t="s">
        <v>82</v>
      </c>
      <c r="BI15" t="s">
        <v>82</v>
      </c>
      <c r="BJ15" t="s">
        <v>82</v>
      </c>
      <c r="BK15" t="s">
        <v>82</v>
      </c>
      <c r="BL15" t="s">
        <v>82</v>
      </c>
      <c r="BM15" t="s">
        <v>82</v>
      </c>
      <c r="BN15" t="s">
        <v>82</v>
      </c>
      <c r="BO15">
        <v>0.28239999999999998</v>
      </c>
      <c r="BP15" t="s">
        <v>82</v>
      </c>
      <c r="BQ15" t="s">
        <v>82</v>
      </c>
      <c r="BR15" t="s">
        <v>82</v>
      </c>
      <c r="BS15" t="s">
        <v>82</v>
      </c>
      <c r="BT15">
        <v>0.6825</v>
      </c>
      <c r="BU15" t="s">
        <v>82</v>
      </c>
      <c r="BV15">
        <v>1.1346000000000001</v>
      </c>
      <c r="BW15">
        <v>1.0611999999999999</v>
      </c>
      <c r="BX15">
        <v>3.8525999999999998</v>
      </c>
      <c r="BY15" t="s">
        <v>82</v>
      </c>
      <c r="BZ15">
        <v>0.29549999999999998</v>
      </c>
      <c r="CA15" t="s">
        <v>82</v>
      </c>
      <c r="CB15" t="s">
        <v>82</v>
      </c>
      <c r="CC15">
        <v>2.3954</v>
      </c>
      <c r="CD15" t="s">
        <v>82</v>
      </c>
    </row>
    <row r="16" spans="1:82" x14ac:dyDescent="0.25">
      <c r="A16" s="1">
        <v>38411</v>
      </c>
      <c r="B16">
        <v>0.9819</v>
      </c>
      <c r="C16" t="s">
        <v>82</v>
      </c>
      <c r="D16" t="s">
        <v>82</v>
      </c>
      <c r="E16">
        <v>5.3499999999999999E-2</v>
      </c>
      <c r="F16">
        <v>8.0100000000000005E-2</v>
      </c>
      <c r="G16" t="s">
        <v>82</v>
      </c>
      <c r="H16" t="s">
        <v>82</v>
      </c>
      <c r="I16">
        <v>0.4531</v>
      </c>
      <c r="J16">
        <v>0.82809999999999995</v>
      </c>
      <c r="K16" t="s">
        <v>82</v>
      </c>
      <c r="L16" t="s">
        <v>82</v>
      </c>
      <c r="M16" t="s">
        <v>82</v>
      </c>
      <c r="N16" t="s">
        <v>82</v>
      </c>
      <c r="O16" t="s">
        <v>82</v>
      </c>
      <c r="P16">
        <v>1.4984999999999999</v>
      </c>
      <c r="Q16" t="s">
        <v>82</v>
      </c>
      <c r="R16">
        <v>0.25509999999999999</v>
      </c>
      <c r="S16" t="s">
        <v>82</v>
      </c>
      <c r="T16" t="s">
        <v>82</v>
      </c>
      <c r="U16">
        <v>0.59379999999999999</v>
      </c>
      <c r="V16">
        <v>0.18709999999999999</v>
      </c>
      <c r="W16" t="s">
        <v>82</v>
      </c>
      <c r="X16">
        <v>0.7651</v>
      </c>
      <c r="Y16" t="s">
        <v>82</v>
      </c>
      <c r="Z16" t="s">
        <v>82</v>
      </c>
      <c r="AA16" t="s">
        <v>82</v>
      </c>
      <c r="AB16" t="s">
        <v>82</v>
      </c>
      <c r="AC16" t="s">
        <v>82</v>
      </c>
      <c r="AD16">
        <v>0.58460000000000001</v>
      </c>
      <c r="AE16">
        <v>2.0270999999999999</v>
      </c>
      <c r="AF16" t="s">
        <v>82</v>
      </c>
      <c r="AG16" t="s">
        <v>82</v>
      </c>
      <c r="AH16" t="s">
        <v>82</v>
      </c>
      <c r="AI16" t="s">
        <v>82</v>
      </c>
      <c r="AJ16">
        <v>1.1524000000000001</v>
      </c>
      <c r="AK16">
        <v>0.71040000000000003</v>
      </c>
      <c r="AL16" t="s">
        <v>82</v>
      </c>
      <c r="AM16" t="s">
        <v>82</v>
      </c>
      <c r="AN16" t="s">
        <v>82</v>
      </c>
      <c r="AO16" t="s">
        <v>82</v>
      </c>
      <c r="AP16" t="s">
        <v>82</v>
      </c>
      <c r="AQ16">
        <v>0.5534</v>
      </c>
      <c r="AR16">
        <v>1.1383000000000001</v>
      </c>
      <c r="AS16" t="s">
        <v>82</v>
      </c>
      <c r="AT16" t="s">
        <v>82</v>
      </c>
      <c r="AU16" t="s">
        <v>82</v>
      </c>
      <c r="AV16" t="s">
        <v>82</v>
      </c>
      <c r="AW16">
        <v>2.0630000000000002</v>
      </c>
      <c r="AX16" t="s">
        <v>82</v>
      </c>
      <c r="AY16" t="s">
        <v>82</v>
      </c>
      <c r="AZ16" t="s">
        <v>82</v>
      </c>
      <c r="BA16" t="s">
        <v>82</v>
      </c>
      <c r="BB16">
        <v>0.4511</v>
      </c>
      <c r="BC16">
        <v>0.312</v>
      </c>
      <c r="BD16">
        <v>0.58740000000000003</v>
      </c>
      <c r="BE16" t="s">
        <v>82</v>
      </c>
      <c r="BF16" t="s">
        <v>82</v>
      </c>
      <c r="BG16">
        <v>0.33090000000000003</v>
      </c>
      <c r="BH16" t="s">
        <v>82</v>
      </c>
      <c r="BI16" t="s">
        <v>82</v>
      </c>
      <c r="BJ16" t="s">
        <v>82</v>
      </c>
      <c r="BK16" t="s">
        <v>82</v>
      </c>
      <c r="BL16" t="s">
        <v>82</v>
      </c>
      <c r="BM16" t="s">
        <v>82</v>
      </c>
      <c r="BN16" t="s">
        <v>82</v>
      </c>
      <c r="BO16">
        <v>0.32179999999999997</v>
      </c>
      <c r="BP16" t="s">
        <v>82</v>
      </c>
      <c r="BQ16" t="s">
        <v>82</v>
      </c>
      <c r="BR16" t="s">
        <v>82</v>
      </c>
      <c r="BS16" t="s">
        <v>82</v>
      </c>
      <c r="BT16">
        <v>0.77339999999999998</v>
      </c>
      <c r="BU16" t="s">
        <v>82</v>
      </c>
      <c r="BV16">
        <v>1.1027</v>
      </c>
      <c r="BW16">
        <v>1.3692</v>
      </c>
      <c r="BX16">
        <v>4.4001000000000001</v>
      </c>
      <c r="BY16" t="s">
        <v>82</v>
      </c>
      <c r="BZ16">
        <v>0.32669999999999999</v>
      </c>
      <c r="CA16" t="s">
        <v>82</v>
      </c>
      <c r="CB16" t="s">
        <v>82</v>
      </c>
      <c r="CC16">
        <v>2.3925000000000001</v>
      </c>
      <c r="CD16" t="s">
        <v>82</v>
      </c>
    </row>
    <row r="17" spans="1:82" x14ac:dyDescent="0.25">
      <c r="A17" s="1">
        <v>38442</v>
      </c>
      <c r="B17">
        <v>0.99239999999999995</v>
      </c>
      <c r="C17" t="s">
        <v>82</v>
      </c>
      <c r="D17" t="s">
        <v>82</v>
      </c>
      <c r="E17">
        <v>5.2499999999999998E-2</v>
      </c>
      <c r="F17">
        <v>7.4200000000000002E-2</v>
      </c>
      <c r="G17" t="s">
        <v>82</v>
      </c>
      <c r="H17" t="s">
        <v>82</v>
      </c>
      <c r="I17">
        <v>0.39090000000000003</v>
      </c>
      <c r="J17">
        <v>0.75119999999999998</v>
      </c>
      <c r="K17" t="s">
        <v>82</v>
      </c>
      <c r="L17" t="s">
        <v>82</v>
      </c>
      <c r="M17" t="s">
        <v>82</v>
      </c>
      <c r="N17">
        <v>0.2024</v>
      </c>
      <c r="O17" t="s">
        <v>82</v>
      </c>
      <c r="P17">
        <v>1.1711</v>
      </c>
      <c r="Q17" t="s">
        <v>82</v>
      </c>
      <c r="R17">
        <v>0.21659999999999999</v>
      </c>
      <c r="S17" t="s">
        <v>82</v>
      </c>
      <c r="T17" t="s">
        <v>82</v>
      </c>
      <c r="U17">
        <v>0.51880000000000004</v>
      </c>
      <c r="V17">
        <v>0.1731</v>
      </c>
      <c r="W17" t="s">
        <v>82</v>
      </c>
      <c r="X17">
        <v>0.65720000000000001</v>
      </c>
      <c r="Y17" t="s">
        <v>82</v>
      </c>
      <c r="Z17" t="s">
        <v>82</v>
      </c>
      <c r="AA17" t="s">
        <v>82</v>
      </c>
      <c r="AB17" t="s">
        <v>82</v>
      </c>
      <c r="AC17" t="s">
        <v>82</v>
      </c>
      <c r="AD17">
        <v>0.73119999999999996</v>
      </c>
      <c r="AE17">
        <v>1.9111</v>
      </c>
      <c r="AF17" t="s">
        <v>82</v>
      </c>
      <c r="AG17" t="s">
        <v>82</v>
      </c>
      <c r="AH17" t="s">
        <v>82</v>
      </c>
      <c r="AI17" t="s">
        <v>82</v>
      </c>
      <c r="AJ17">
        <v>0.89910000000000001</v>
      </c>
      <c r="AK17">
        <v>0.58860000000000001</v>
      </c>
      <c r="AL17" t="s">
        <v>82</v>
      </c>
      <c r="AM17" t="s">
        <v>82</v>
      </c>
      <c r="AN17" t="s">
        <v>82</v>
      </c>
      <c r="AO17" t="s">
        <v>82</v>
      </c>
      <c r="AP17">
        <v>0.14510000000000001</v>
      </c>
      <c r="AQ17">
        <v>0.52139999999999997</v>
      </c>
      <c r="AR17">
        <v>1.0627</v>
      </c>
      <c r="AS17" t="s">
        <v>82</v>
      </c>
      <c r="AT17" t="s">
        <v>82</v>
      </c>
      <c r="AU17" t="s">
        <v>82</v>
      </c>
      <c r="AV17" t="s">
        <v>82</v>
      </c>
      <c r="AW17">
        <v>1.9117</v>
      </c>
      <c r="AX17" t="s">
        <v>82</v>
      </c>
      <c r="AY17" t="s">
        <v>82</v>
      </c>
      <c r="AZ17" t="s">
        <v>82</v>
      </c>
      <c r="BA17" t="s">
        <v>82</v>
      </c>
      <c r="BB17">
        <v>0.38690000000000002</v>
      </c>
      <c r="BC17">
        <v>0.26819999999999999</v>
      </c>
      <c r="BD17">
        <v>0.48749999999999999</v>
      </c>
      <c r="BE17" t="s">
        <v>82</v>
      </c>
      <c r="BF17">
        <v>0.65880000000000005</v>
      </c>
      <c r="BG17">
        <v>0.29830000000000001</v>
      </c>
      <c r="BH17" t="s">
        <v>82</v>
      </c>
      <c r="BI17" t="s">
        <v>82</v>
      </c>
      <c r="BJ17" t="s">
        <v>82</v>
      </c>
      <c r="BK17" t="s">
        <v>82</v>
      </c>
      <c r="BL17" t="s">
        <v>82</v>
      </c>
      <c r="BM17" t="s">
        <v>82</v>
      </c>
      <c r="BN17" t="s">
        <v>82</v>
      </c>
      <c r="BO17">
        <v>0.26319999999999999</v>
      </c>
      <c r="BP17" t="s">
        <v>82</v>
      </c>
      <c r="BQ17" t="s">
        <v>82</v>
      </c>
      <c r="BR17" t="s">
        <v>82</v>
      </c>
      <c r="BS17" t="s">
        <v>82</v>
      </c>
      <c r="BT17">
        <v>0.71150000000000002</v>
      </c>
      <c r="BU17" t="s">
        <v>82</v>
      </c>
      <c r="BV17">
        <v>1.0345</v>
      </c>
      <c r="BW17">
        <v>1.0268999999999999</v>
      </c>
      <c r="BX17">
        <v>3.7765</v>
      </c>
      <c r="BY17" t="s">
        <v>82</v>
      </c>
      <c r="BZ17">
        <v>0.2722</v>
      </c>
      <c r="CA17" t="s">
        <v>82</v>
      </c>
      <c r="CB17" t="s">
        <v>82</v>
      </c>
      <c r="CC17">
        <v>2.1027999999999998</v>
      </c>
      <c r="CD17" t="s">
        <v>82</v>
      </c>
    </row>
    <row r="18" spans="1:82" x14ac:dyDescent="0.25">
      <c r="A18" s="1">
        <v>38471</v>
      </c>
      <c r="B18">
        <v>0.90510000000000002</v>
      </c>
      <c r="C18" t="s">
        <v>82</v>
      </c>
      <c r="D18" t="s">
        <v>82</v>
      </c>
      <c r="E18">
        <v>4.8099999999999997E-2</v>
      </c>
      <c r="F18">
        <v>6.5699999999999995E-2</v>
      </c>
      <c r="G18" t="s">
        <v>82</v>
      </c>
      <c r="H18" t="s">
        <v>82</v>
      </c>
      <c r="I18">
        <v>0.38619999999999999</v>
      </c>
      <c r="J18">
        <v>0.72040000000000004</v>
      </c>
      <c r="K18" t="s">
        <v>82</v>
      </c>
      <c r="L18" t="s">
        <v>82</v>
      </c>
      <c r="M18" t="s">
        <v>82</v>
      </c>
      <c r="N18">
        <v>0.15540000000000001</v>
      </c>
      <c r="O18" t="s">
        <v>82</v>
      </c>
      <c r="P18">
        <v>1.0627</v>
      </c>
      <c r="Q18" t="s">
        <v>82</v>
      </c>
      <c r="R18">
        <v>0.25669999999999998</v>
      </c>
      <c r="S18" t="s">
        <v>82</v>
      </c>
      <c r="T18" t="s">
        <v>82</v>
      </c>
      <c r="U18">
        <v>0.58220000000000005</v>
      </c>
      <c r="V18">
        <v>0.1699</v>
      </c>
      <c r="W18" t="s">
        <v>82</v>
      </c>
      <c r="X18">
        <v>0.57279999999999998</v>
      </c>
      <c r="Y18" t="s">
        <v>82</v>
      </c>
      <c r="Z18" t="s">
        <v>82</v>
      </c>
      <c r="AA18" t="s">
        <v>82</v>
      </c>
      <c r="AB18" t="s">
        <v>82</v>
      </c>
      <c r="AC18" t="s">
        <v>82</v>
      </c>
      <c r="AD18">
        <v>0.73250000000000004</v>
      </c>
      <c r="AE18">
        <v>1.6806000000000001</v>
      </c>
      <c r="AF18" t="s">
        <v>82</v>
      </c>
      <c r="AG18" t="s">
        <v>82</v>
      </c>
      <c r="AH18" t="s">
        <v>82</v>
      </c>
      <c r="AI18" t="s">
        <v>82</v>
      </c>
      <c r="AJ18">
        <v>0.75649999999999995</v>
      </c>
      <c r="AK18">
        <v>0.48530000000000001</v>
      </c>
      <c r="AL18" t="s">
        <v>82</v>
      </c>
      <c r="AM18" t="s">
        <v>82</v>
      </c>
      <c r="AN18" t="s">
        <v>82</v>
      </c>
      <c r="AO18" t="s">
        <v>82</v>
      </c>
      <c r="AP18">
        <v>0.1643</v>
      </c>
      <c r="AQ18">
        <v>0.52139999999999997</v>
      </c>
      <c r="AR18">
        <v>1.0802</v>
      </c>
      <c r="AS18" t="s">
        <v>82</v>
      </c>
      <c r="AT18">
        <v>0.62980000000000003</v>
      </c>
      <c r="AU18" t="s">
        <v>82</v>
      </c>
      <c r="AV18" t="s">
        <v>82</v>
      </c>
      <c r="AW18">
        <v>1.9414</v>
      </c>
      <c r="AX18" t="s">
        <v>82</v>
      </c>
      <c r="AY18" t="s">
        <v>82</v>
      </c>
      <c r="AZ18" t="s">
        <v>82</v>
      </c>
      <c r="BA18" t="s">
        <v>82</v>
      </c>
      <c r="BB18">
        <v>0.35920000000000002</v>
      </c>
      <c r="BC18">
        <v>0.24979999999999999</v>
      </c>
      <c r="BD18">
        <v>0.4274</v>
      </c>
      <c r="BE18" t="s">
        <v>82</v>
      </c>
      <c r="BF18">
        <v>0.61329999999999996</v>
      </c>
      <c r="BG18">
        <v>0.28389999999999999</v>
      </c>
      <c r="BH18" t="s">
        <v>82</v>
      </c>
      <c r="BI18" t="s">
        <v>82</v>
      </c>
      <c r="BJ18" t="s">
        <v>82</v>
      </c>
      <c r="BK18" t="s">
        <v>82</v>
      </c>
      <c r="BL18" t="s">
        <v>82</v>
      </c>
      <c r="BM18" t="s">
        <v>82</v>
      </c>
      <c r="BN18" t="s">
        <v>82</v>
      </c>
      <c r="BO18">
        <v>0.26569999999999999</v>
      </c>
      <c r="BP18" t="s">
        <v>82</v>
      </c>
      <c r="BQ18" t="s">
        <v>82</v>
      </c>
      <c r="BR18" t="s">
        <v>82</v>
      </c>
      <c r="BS18" t="s">
        <v>82</v>
      </c>
      <c r="BT18">
        <v>0.71519999999999995</v>
      </c>
      <c r="BU18" t="s">
        <v>82</v>
      </c>
      <c r="BV18">
        <v>1.1047</v>
      </c>
      <c r="BW18">
        <v>0.89300000000000002</v>
      </c>
      <c r="BX18">
        <v>3.0912000000000002</v>
      </c>
      <c r="BY18" t="s">
        <v>82</v>
      </c>
      <c r="BZ18">
        <v>0.24929999999999999</v>
      </c>
      <c r="CA18" t="s">
        <v>82</v>
      </c>
      <c r="CB18" t="s">
        <v>82</v>
      </c>
      <c r="CC18">
        <v>2.1027999999999998</v>
      </c>
      <c r="CD18" t="s">
        <v>82</v>
      </c>
    </row>
    <row r="19" spans="1:82" x14ac:dyDescent="0.25">
      <c r="A19" s="1">
        <v>38503</v>
      </c>
      <c r="B19">
        <v>0.92449999999999999</v>
      </c>
      <c r="C19" t="s">
        <v>82</v>
      </c>
      <c r="D19" t="s">
        <v>82</v>
      </c>
      <c r="E19">
        <v>5.3600000000000002E-2</v>
      </c>
      <c r="F19">
        <v>7.4899999999999994E-2</v>
      </c>
      <c r="G19" t="s">
        <v>82</v>
      </c>
      <c r="H19" t="s">
        <v>82</v>
      </c>
      <c r="I19">
        <v>0.40539999999999998</v>
      </c>
      <c r="J19">
        <v>0.78620000000000001</v>
      </c>
      <c r="K19" t="s">
        <v>82</v>
      </c>
      <c r="L19" t="s">
        <v>82</v>
      </c>
      <c r="M19" t="s">
        <v>82</v>
      </c>
      <c r="N19">
        <v>0.16089999999999999</v>
      </c>
      <c r="O19" t="s">
        <v>82</v>
      </c>
      <c r="P19">
        <v>0.99319999999999997</v>
      </c>
      <c r="Q19" t="s">
        <v>82</v>
      </c>
      <c r="R19">
        <v>0.2571</v>
      </c>
      <c r="S19" t="s">
        <v>82</v>
      </c>
      <c r="T19" t="s">
        <v>82</v>
      </c>
      <c r="U19">
        <v>0.57520000000000004</v>
      </c>
      <c r="V19">
        <v>0.17549999999999999</v>
      </c>
      <c r="W19" t="s">
        <v>82</v>
      </c>
      <c r="X19">
        <v>0.51970000000000005</v>
      </c>
      <c r="Y19" t="s">
        <v>82</v>
      </c>
      <c r="Z19" t="s">
        <v>82</v>
      </c>
      <c r="AA19" t="s">
        <v>82</v>
      </c>
      <c r="AB19" t="s">
        <v>82</v>
      </c>
      <c r="AC19" t="s">
        <v>82</v>
      </c>
      <c r="AD19">
        <v>0.71970000000000001</v>
      </c>
      <c r="AE19">
        <v>1.7285999999999999</v>
      </c>
      <c r="AF19" t="s">
        <v>82</v>
      </c>
      <c r="AG19" t="s">
        <v>82</v>
      </c>
      <c r="AH19" t="s">
        <v>82</v>
      </c>
      <c r="AI19" t="s">
        <v>82</v>
      </c>
      <c r="AJ19">
        <v>0.755</v>
      </c>
      <c r="AK19">
        <v>0.49880000000000002</v>
      </c>
      <c r="AL19" t="s">
        <v>82</v>
      </c>
      <c r="AM19" t="s">
        <v>82</v>
      </c>
      <c r="AN19" t="s">
        <v>82</v>
      </c>
      <c r="AO19" t="s">
        <v>82</v>
      </c>
      <c r="AP19">
        <v>0.1807</v>
      </c>
      <c r="AQ19">
        <v>0.52210000000000001</v>
      </c>
      <c r="AR19">
        <v>1.0366</v>
      </c>
      <c r="AS19" t="s">
        <v>82</v>
      </c>
      <c r="AT19">
        <v>0.62980000000000003</v>
      </c>
      <c r="AU19" t="s">
        <v>82</v>
      </c>
      <c r="AV19" t="s">
        <v>82</v>
      </c>
      <c r="AW19">
        <v>2.1610999999999998</v>
      </c>
      <c r="AX19" t="s">
        <v>82</v>
      </c>
      <c r="AY19" t="s">
        <v>82</v>
      </c>
      <c r="AZ19" t="s">
        <v>82</v>
      </c>
      <c r="BA19" t="s">
        <v>82</v>
      </c>
      <c r="BB19">
        <v>0.37459999999999999</v>
      </c>
      <c r="BC19">
        <v>0.26579999999999998</v>
      </c>
      <c r="BD19">
        <v>0.3805</v>
      </c>
      <c r="BE19" t="s">
        <v>82</v>
      </c>
      <c r="BF19">
        <v>0.61739999999999995</v>
      </c>
      <c r="BG19">
        <v>0.28389999999999999</v>
      </c>
      <c r="BH19" t="s">
        <v>82</v>
      </c>
      <c r="BI19" t="s">
        <v>82</v>
      </c>
      <c r="BJ19" t="s">
        <v>82</v>
      </c>
      <c r="BK19" t="s">
        <v>82</v>
      </c>
      <c r="BL19">
        <v>1.4074</v>
      </c>
      <c r="BM19" t="s">
        <v>82</v>
      </c>
      <c r="BN19" t="s">
        <v>82</v>
      </c>
      <c r="BO19">
        <v>0.28699999999999998</v>
      </c>
      <c r="BP19" t="s">
        <v>82</v>
      </c>
      <c r="BQ19" t="s">
        <v>82</v>
      </c>
      <c r="BR19" t="s">
        <v>82</v>
      </c>
      <c r="BS19" t="s">
        <v>82</v>
      </c>
      <c r="BT19">
        <v>0.77429999999999999</v>
      </c>
      <c r="BU19" t="s">
        <v>82</v>
      </c>
      <c r="BV19">
        <v>0.99909999999999999</v>
      </c>
      <c r="BW19">
        <v>0.80549999999999999</v>
      </c>
      <c r="BX19">
        <v>3.1566000000000001</v>
      </c>
      <c r="BY19" t="s">
        <v>82</v>
      </c>
      <c r="BZ19">
        <v>0.246</v>
      </c>
      <c r="CA19" t="s">
        <v>82</v>
      </c>
      <c r="CB19" t="s">
        <v>82</v>
      </c>
      <c r="CC19">
        <v>2.2212999999999998</v>
      </c>
      <c r="CD19" t="s">
        <v>82</v>
      </c>
    </row>
    <row r="20" spans="1:82" x14ac:dyDescent="0.25">
      <c r="A20" s="1">
        <v>38533</v>
      </c>
      <c r="B20">
        <v>1.2801</v>
      </c>
      <c r="C20" t="s">
        <v>82</v>
      </c>
      <c r="D20" t="s">
        <v>82</v>
      </c>
      <c r="E20">
        <v>4.5199999999999997E-2</v>
      </c>
      <c r="F20">
        <v>6.88E-2</v>
      </c>
      <c r="G20" t="s">
        <v>82</v>
      </c>
      <c r="H20" t="s">
        <v>82</v>
      </c>
      <c r="I20">
        <v>0.40539999999999998</v>
      </c>
      <c r="J20">
        <v>0.85189999999999999</v>
      </c>
      <c r="K20" t="s">
        <v>82</v>
      </c>
      <c r="L20" t="s">
        <v>82</v>
      </c>
      <c r="M20" t="s">
        <v>82</v>
      </c>
      <c r="N20">
        <v>0.14829999999999999</v>
      </c>
      <c r="O20" t="s">
        <v>82</v>
      </c>
      <c r="P20">
        <v>0.76829999999999998</v>
      </c>
      <c r="Q20" t="s">
        <v>82</v>
      </c>
      <c r="R20">
        <v>0.25530000000000003</v>
      </c>
      <c r="S20" t="s">
        <v>82</v>
      </c>
      <c r="T20" t="s">
        <v>82</v>
      </c>
      <c r="U20">
        <v>0.54900000000000004</v>
      </c>
      <c r="V20">
        <v>0.1739</v>
      </c>
      <c r="W20" t="s">
        <v>82</v>
      </c>
      <c r="X20">
        <v>0.4456</v>
      </c>
      <c r="Y20" t="s">
        <v>82</v>
      </c>
      <c r="Z20" t="s">
        <v>82</v>
      </c>
      <c r="AA20" t="s">
        <v>82</v>
      </c>
      <c r="AB20" t="s">
        <v>82</v>
      </c>
      <c r="AC20" t="s">
        <v>82</v>
      </c>
      <c r="AD20">
        <v>0.6502</v>
      </c>
      <c r="AE20">
        <v>1.7390000000000001</v>
      </c>
      <c r="AF20" t="s">
        <v>82</v>
      </c>
      <c r="AG20" t="s">
        <v>82</v>
      </c>
      <c r="AH20" t="s">
        <v>82</v>
      </c>
      <c r="AI20" t="s">
        <v>82</v>
      </c>
      <c r="AJ20">
        <v>0.6502</v>
      </c>
      <c r="AK20">
        <v>0.41889999999999999</v>
      </c>
      <c r="AL20" t="s">
        <v>82</v>
      </c>
      <c r="AM20" t="s">
        <v>82</v>
      </c>
      <c r="AN20" t="s">
        <v>82</v>
      </c>
      <c r="AO20" t="s">
        <v>82</v>
      </c>
      <c r="AP20">
        <v>0.19109999999999999</v>
      </c>
      <c r="AQ20">
        <v>0.51859999999999995</v>
      </c>
      <c r="AR20">
        <v>1.0177</v>
      </c>
      <c r="AS20" t="s">
        <v>82</v>
      </c>
      <c r="AT20">
        <v>0.84</v>
      </c>
      <c r="AU20" t="s">
        <v>82</v>
      </c>
      <c r="AV20" t="s">
        <v>82</v>
      </c>
      <c r="AW20">
        <v>1.8514999999999999</v>
      </c>
      <c r="AX20" t="s">
        <v>82</v>
      </c>
      <c r="AY20" t="s">
        <v>82</v>
      </c>
      <c r="AZ20" t="s">
        <v>82</v>
      </c>
      <c r="BA20">
        <v>0.10920000000000001</v>
      </c>
      <c r="BB20">
        <v>0.38840000000000002</v>
      </c>
      <c r="BC20">
        <v>0.27189999999999998</v>
      </c>
      <c r="BD20">
        <v>0.40560000000000002</v>
      </c>
      <c r="BE20" t="s">
        <v>82</v>
      </c>
      <c r="BF20">
        <v>0.54820000000000002</v>
      </c>
      <c r="BG20">
        <v>0.2505</v>
      </c>
      <c r="BH20" t="s">
        <v>82</v>
      </c>
      <c r="BI20" t="s">
        <v>82</v>
      </c>
      <c r="BJ20" t="s">
        <v>82</v>
      </c>
      <c r="BK20" t="s">
        <v>82</v>
      </c>
      <c r="BL20">
        <v>1.5659000000000001</v>
      </c>
      <c r="BM20" t="s">
        <v>82</v>
      </c>
      <c r="BN20" t="s">
        <v>82</v>
      </c>
      <c r="BO20">
        <v>0.27650000000000002</v>
      </c>
      <c r="BP20" t="s">
        <v>82</v>
      </c>
      <c r="BQ20" t="s">
        <v>82</v>
      </c>
      <c r="BR20" t="s">
        <v>82</v>
      </c>
      <c r="BS20" t="s">
        <v>82</v>
      </c>
      <c r="BT20">
        <v>0.7944</v>
      </c>
      <c r="BU20" t="s">
        <v>82</v>
      </c>
      <c r="BV20">
        <v>0.92759999999999998</v>
      </c>
      <c r="BW20">
        <v>0.60940000000000005</v>
      </c>
      <c r="BX20">
        <v>2.4679000000000002</v>
      </c>
      <c r="BY20" t="s">
        <v>82</v>
      </c>
      <c r="BZ20">
        <v>0.27089999999999997</v>
      </c>
      <c r="CA20" t="s">
        <v>82</v>
      </c>
      <c r="CB20" t="s">
        <v>82</v>
      </c>
      <c r="CC20">
        <v>2.1476000000000002</v>
      </c>
      <c r="CD20" t="s">
        <v>82</v>
      </c>
    </row>
    <row r="21" spans="1:82" x14ac:dyDescent="0.25">
      <c r="A21" s="1">
        <v>38562</v>
      </c>
      <c r="B21">
        <v>1.3239000000000001</v>
      </c>
      <c r="C21" t="s">
        <v>82</v>
      </c>
      <c r="D21" t="s">
        <v>82</v>
      </c>
      <c r="E21">
        <v>4.5699999999999998E-2</v>
      </c>
      <c r="F21">
        <v>6.8699999999999997E-2</v>
      </c>
      <c r="G21" t="s">
        <v>82</v>
      </c>
      <c r="H21" t="s">
        <v>82</v>
      </c>
      <c r="I21">
        <v>0.40100000000000002</v>
      </c>
      <c r="J21">
        <v>0.81930000000000003</v>
      </c>
      <c r="K21" t="s">
        <v>82</v>
      </c>
      <c r="L21" t="s">
        <v>82</v>
      </c>
      <c r="M21" t="s">
        <v>82</v>
      </c>
      <c r="N21">
        <v>0.1676</v>
      </c>
      <c r="O21" t="s">
        <v>82</v>
      </c>
      <c r="P21">
        <v>0.89600000000000002</v>
      </c>
      <c r="Q21" t="s">
        <v>82</v>
      </c>
      <c r="R21">
        <v>0.26579999999999998</v>
      </c>
      <c r="S21" t="s">
        <v>82</v>
      </c>
      <c r="T21" t="s">
        <v>82</v>
      </c>
      <c r="U21">
        <v>0.64080000000000004</v>
      </c>
      <c r="V21">
        <v>0.17100000000000001</v>
      </c>
      <c r="W21" t="s">
        <v>82</v>
      </c>
      <c r="X21">
        <v>0.52669999999999995</v>
      </c>
      <c r="Y21" t="s">
        <v>82</v>
      </c>
      <c r="Z21" t="s">
        <v>82</v>
      </c>
      <c r="AA21" t="s">
        <v>82</v>
      </c>
      <c r="AB21" t="s">
        <v>82</v>
      </c>
      <c r="AC21" t="s">
        <v>82</v>
      </c>
      <c r="AD21">
        <v>0.6643</v>
      </c>
      <c r="AE21">
        <v>1.7462</v>
      </c>
      <c r="AF21" t="s">
        <v>82</v>
      </c>
      <c r="AG21" t="s">
        <v>82</v>
      </c>
      <c r="AH21" t="s">
        <v>82</v>
      </c>
      <c r="AI21" t="s">
        <v>82</v>
      </c>
      <c r="AJ21">
        <v>0.71640000000000004</v>
      </c>
      <c r="AK21">
        <v>0.44790000000000002</v>
      </c>
      <c r="AL21" t="s">
        <v>82</v>
      </c>
      <c r="AM21" t="s">
        <v>82</v>
      </c>
      <c r="AN21" t="s">
        <v>82</v>
      </c>
      <c r="AO21" t="s">
        <v>82</v>
      </c>
      <c r="AP21">
        <v>0.16550000000000001</v>
      </c>
      <c r="AQ21">
        <v>0.52680000000000005</v>
      </c>
      <c r="AR21">
        <v>1.0629</v>
      </c>
      <c r="AS21" t="s">
        <v>82</v>
      </c>
      <c r="AT21">
        <v>1.9674</v>
      </c>
      <c r="AU21" t="s">
        <v>82</v>
      </c>
      <c r="AV21" t="s">
        <v>82</v>
      </c>
      <c r="AW21">
        <v>1.8083</v>
      </c>
      <c r="AX21" t="s">
        <v>82</v>
      </c>
      <c r="AY21" t="s">
        <v>82</v>
      </c>
      <c r="AZ21" t="s">
        <v>82</v>
      </c>
      <c r="BA21">
        <v>0.10920000000000001</v>
      </c>
      <c r="BB21">
        <v>0.40789999999999998</v>
      </c>
      <c r="BC21">
        <v>0.28139999999999998</v>
      </c>
      <c r="BD21">
        <v>0.4047</v>
      </c>
      <c r="BE21" t="s">
        <v>82</v>
      </c>
      <c r="BF21">
        <v>0.53100000000000003</v>
      </c>
      <c r="BG21">
        <v>0.24279999999999999</v>
      </c>
      <c r="BH21" t="s">
        <v>82</v>
      </c>
      <c r="BI21" t="s">
        <v>82</v>
      </c>
      <c r="BJ21" t="s">
        <v>82</v>
      </c>
      <c r="BK21" t="s">
        <v>82</v>
      </c>
      <c r="BL21">
        <v>1.7416</v>
      </c>
      <c r="BM21" t="s">
        <v>82</v>
      </c>
      <c r="BN21" t="s">
        <v>82</v>
      </c>
      <c r="BO21">
        <v>0.2853</v>
      </c>
      <c r="BP21" t="s">
        <v>82</v>
      </c>
      <c r="BQ21" t="s">
        <v>82</v>
      </c>
      <c r="BR21" t="s">
        <v>82</v>
      </c>
      <c r="BS21" t="s">
        <v>82</v>
      </c>
      <c r="BT21">
        <v>0.70640000000000003</v>
      </c>
      <c r="BU21" t="s">
        <v>82</v>
      </c>
      <c r="BV21">
        <v>0.88280000000000003</v>
      </c>
      <c r="BW21">
        <v>0.68410000000000004</v>
      </c>
      <c r="BX21">
        <v>2.7951999999999999</v>
      </c>
      <c r="BY21" t="s">
        <v>82</v>
      </c>
      <c r="BZ21">
        <v>0.26569999999999999</v>
      </c>
      <c r="CA21" t="s">
        <v>82</v>
      </c>
      <c r="CB21" t="s">
        <v>82</v>
      </c>
      <c r="CC21">
        <v>2.1486999999999998</v>
      </c>
      <c r="CD21" t="s">
        <v>82</v>
      </c>
    </row>
    <row r="22" spans="1:82" x14ac:dyDescent="0.25">
      <c r="A22" s="1">
        <v>38595</v>
      </c>
      <c r="B22">
        <v>1.3561000000000001</v>
      </c>
      <c r="C22" t="s">
        <v>82</v>
      </c>
      <c r="D22" t="s">
        <v>82</v>
      </c>
      <c r="E22">
        <v>4.6800000000000001E-2</v>
      </c>
      <c r="F22">
        <v>6.8199999999999997E-2</v>
      </c>
      <c r="G22" t="s">
        <v>82</v>
      </c>
      <c r="H22" t="s">
        <v>82</v>
      </c>
      <c r="I22">
        <v>0.4572</v>
      </c>
      <c r="J22">
        <v>0.95099999999999996</v>
      </c>
      <c r="K22" t="s">
        <v>82</v>
      </c>
      <c r="L22" t="s">
        <v>82</v>
      </c>
      <c r="M22" t="s">
        <v>82</v>
      </c>
      <c r="N22">
        <v>0.18129999999999999</v>
      </c>
      <c r="O22" t="s">
        <v>82</v>
      </c>
      <c r="P22">
        <v>0.92079999999999995</v>
      </c>
      <c r="Q22" t="s">
        <v>82</v>
      </c>
      <c r="R22">
        <v>0.28260000000000002</v>
      </c>
      <c r="S22" t="s">
        <v>82</v>
      </c>
      <c r="T22" t="s">
        <v>82</v>
      </c>
      <c r="U22">
        <v>0.72819999999999996</v>
      </c>
      <c r="V22">
        <v>0.1772</v>
      </c>
      <c r="W22" t="s">
        <v>82</v>
      </c>
      <c r="X22">
        <v>0.54469999999999996</v>
      </c>
      <c r="Y22" t="s">
        <v>82</v>
      </c>
      <c r="Z22" t="s">
        <v>82</v>
      </c>
      <c r="AA22" t="s">
        <v>82</v>
      </c>
      <c r="AB22" t="s">
        <v>82</v>
      </c>
      <c r="AC22" t="s">
        <v>82</v>
      </c>
      <c r="AD22">
        <v>0.62729999999999997</v>
      </c>
      <c r="AE22">
        <v>1.9136</v>
      </c>
      <c r="AF22" t="s">
        <v>82</v>
      </c>
      <c r="AG22" t="s">
        <v>82</v>
      </c>
      <c r="AH22" t="s">
        <v>82</v>
      </c>
      <c r="AI22" t="s">
        <v>82</v>
      </c>
      <c r="AJ22">
        <v>0.83499999999999996</v>
      </c>
      <c r="AK22">
        <v>0.5111</v>
      </c>
      <c r="AL22" t="s">
        <v>82</v>
      </c>
      <c r="AM22" t="s">
        <v>82</v>
      </c>
      <c r="AN22" t="s">
        <v>82</v>
      </c>
      <c r="AO22" t="s">
        <v>82</v>
      </c>
      <c r="AP22">
        <v>0.183</v>
      </c>
      <c r="AQ22">
        <v>0.60460000000000003</v>
      </c>
      <c r="AR22">
        <v>1.1694</v>
      </c>
      <c r="AS22" t="s">
        <v>82</v>
      </c>
      <c r="AT22">
        <v>2.1389999999999998</v>
      </c>
      <c r="AU22" t="s">
        <v>82</v>
      </c>
      <c r="AV22" t="s">
        <v>82</v>
      </c>
      <c r="AW22">
        <v>1.8959999999999999</v>
      </c>
      <c r="AX22" t="s">
        <v>82</v>
      </c>
      <c r="AY22" t="s">
        <v>82</v>
      </c>
      <c r="AZ22" t="s">
        <v>82</v>
      </c>
      <c r="BA22">
        <v>0.10920000000000001</v>
      </c>
      <c r="BB22">
        <v>0.48409999999999997</v>
      </c>
      <c r="BC22">
        <v>0.33560000000000001</v>
      </c>
      <c r="BD22">
        <v>0.40810000000000002</v>
      </c>
      <c r="BE22" t="s">
        <v>82</v>
      </c>
      <c r="BF22">
        <v>0.56910000000000005</v>
      </c>
      <c r="BG22">
        <v>0.26750000000000002</v>
      </c>
      <c r="BH22" t="s">
        <v>82</v>
      </c>
      <c r="BI22" t="s">
        <v>82</v>
      </c>
      <c r="BJ22" t="s">
        <v>82</v>
      </c>
      <c r="BK22" t="s">
        <v>82</v>
      </c>
      <c r="BL22">
        <v>2.0445000000000002</v>
      </c>
      <c r="BM22" t="s">
        <v>82</v>
      </c>
      <c r="BN22" t="s">
        <v>82</v>
      </c>
      <c r="BO22">
        <v>0.28920000000000001</v>
      </c>
      <c r="BP22" t="s">
        <v>82</v>
      </c>
      <c r="BQ22" t="s">
        <v>82</v>
      </c>
      <c r="BR22" t="s">
        <v>82</v>
      </c>
      <c r="BS22" t="s">
        <v>82</v>
      </c>
      <c r="BT22">
        <v>0.97060000000000002</v>
      </c>
      <c r="BU22" t="s">
        <v>82</v>
      </c>
      <c r="BV22">
        <v>0.88170000000000004</v>
      </c>
      <c r="BW22">
        <v>0.78149999999999997</v>
      </c>
      <c r="BX22">
        <v>2.8881000000000001</v>
      </c>
      <c r="BY22" t="s">
        <v>82</v>
      </c>
      <c r="BZ22">
        <v>0.2621</v>
      </c>
      <c r="CA22" t="s">
        <v>82</v>
      </c>
      <c r="CB22" t="s">
        <v>82</v>
      </c>
      <c r="CC22">
        <v>2.2412000000000001</v>
      </c>
      <c r="CD22" t="s">
        <v>82</v>
      </c>
    </row>
    <row r="23" spans="1:82" x14ac:dyDescent="0.25">
      <c r="A23" s="1">
        <v>38625</v>
      </c>
      <c r="B23">
        <v>1.2948999999999999</v>
      </c>
      <c r="C23" t="s">
        <v>82</v>
      </c>
      <c r="D23" t="s">
        <v>82</v>
      </c>
      <c r="E23">
        <v>5.9200000000000003E-2</v>
      </c>
      <c r="F23">
        <v>9.3399999999999997E-2</v>
      </c>
      <c r="G23" t="s">
        <v>82</v>
      </c>
      <c r="H23" t="s">
        <v>82</v>
      </c>
      <c r="I23">
        <v>0.5202</v>
      </c>
      <c r="J23">
        <v>1.0549999999999999</v>
      </c>
      <c r="K23" t="s">
        <v>82</v>
      </c>
      <c r="L23" t="s">
        <v>82</v>
      </c>
      <c r="M23" t="s">
        <v>82</v>
      </c>
      <c r="N23">
        <v>0.21629999999999999</v>
      </c>
      <c r="O23" t="s">
        <v>82</v>
      </c>
      <c r="P23">
        <v>0.89470000000000005</v>
      </c>
      <c r="Q23" t="s">
        <v>82</v>
      </c>
      <c r="R23">
        <v>0.27629999999999999</v>
      </c>
      <c r="S23" t="s">
        <v>82</v>
      </c>
      <c r="T23" t="s">
        <v>82</v>
      </c>
      <c r="U23">
        <v>0.69140000000000001</v>
      </c>
      <c r="V23">
        <v>0.2109</v>
      </c>
      <c r="W23" t="s">
        <v>82</v>
      </c>
      <c r="X23">
        <v>0.58130000000000004</v>
      </c>
      <c r="Y23" t="s">
        <v>82</v>
      </c>
      <c r="Z23" t="s">
        <v>82</v>
      </c>
      <c r="AA23" t="s">
        <v>82</v>
      </c>
      <c r="AB23" t="s">
        <v>82</v>
      </c>
      <c r="AC23" t="s">
        <v>82</v>
      </c>
      <c r="AD23">
        <v>0.71140000000000003</v>
      </c>
      <c r="AE23">
        <v>2.0024000000000002</v>
      </c>
      <c r="AF23" t="s">
        <v>82</v>
      </c>
      <c r="AG23" t="s">
        <v>82</v>
      </c>
      <c r="AH23" t="s">
        <v>82</v>
      </c>
      <c r="AI23" t="s">
        <v>82</v>
      </c>
      <c r="AJ23">
        <v>0.91769999999999996</v>
      </c>
      <c r="AK23">
        <v>0.56669999999999998</v>
      </c>
      <c r="AL23" t="s">
        <v>82</v>
      </c>
      <c r="AM23" t="s">
        <v>82</v>
      </c>
      <c r="AN23" t="s">
        <v>82</v>
      </c>
      <c r="AO23" t="s">
        <v>82</v>
      </c>
      <c r="AP23">
        <v>0.21590000000000001</v>
      </c>
      <c r="AQ23">
        <v>0.6512</v>
      </c>
      <c r="AR23">
        <v>1.2352000000000001</v>
      </c>
      <c r="AS23" t="s">
        <v>82</v>
      </c>
      <c r="AT23">
        <v>1.3809</v>
      </c>
      <c r="AU23" t="s">
        <v>82</v>
      </c>
      <c r="AV23" t="s">
        <v>82</v>
      </c>
      <c r="AW23">
        <v>2.2545999999999999</v>
      </c>
      <c r="AX23" t="s">
        <v>82</v>
      </c>
      <c r="AY23" t="s">
        <v>82</v>
      </c>
      <c r="AZ23" t="s">
        <v>82</v>
      </c>
      <c r="BA23">
        <v>0.10920000000000001</v>
      </c>
      <c r="BB23">
        <v>0.48509999999999998</v>
      </c>
      <c r="BC23">
        <v>0.3407</v>
      </c>
      <c r="BD23">
        <v>0.43230000000000002</v>
      </c>
      <c r="BE23" t="s">
        <v>82</v>
      </c>
      <c r="BF23">
        <v>0.54020000000000001</v>
      </c>
      <c r="BG23">
        <v>0.26229999999999998</v>
      </c>
      <c r="BH23" t="s">
        <v>82</v>
      </c>
      <c r="BI23" t="s">
        <v>82</v>
      </c>
      <c r="BJ23" t="s">
        <v>82</v>
      </c>
      <c r="BK23" t="s">
        <v>82</v>
      </c>
      <c r="BL23">
        <v>2.1850999999999998</v>
      </c>
      <c r="BM23" t="s">
        <v>82</v>
      </c>
      <c r="BN23" t="s">
        <v>82</v>
      </c>
      <c r="BO23">
        <v>0.30359999999999998</v>
      </c>
      <c r="BP23" t="s">
        <v>82</v>
      </c>
      <c r="BQ23" t="s">
        <v>82</v>
      </c>
      <c r="BR23" t="s">
        <v>82</v>
      </c>
      <c r="BS23" t="s">
        <v>82</v>
      </c>
      <c r="BT23">
        <v>0.94040000000000001</v>
      </c>
      <c r="BU23" t="s">
        <v>82</v>
      </c>
      <c r="BV23">
        <v>853.11699999999996</v>
      </c>
      <c r="BW23">
        <v>0.85109999999999997</v>
      </c>
      <c r="BX23">
        <v>2.9605000000000001</v>
      </c>
      <c r="BY23" t="s">
        <v>82</v>
      </c>
      <c r="BZ23">
        <v>0.2888</v>
      </c>
      <c r="CA23" t="s">
        <v>82</v>
      </c>
      <c r="CB23" t="s">
        <v>82</v>
      </c>
      <c r="CC23">
        <v>2.0861999999999998</v>
      </c>
      <c r="CD23" t="s">
        <v>82</v>
      </c>
    </row>
    <row r="24" spans="1:82" x14ac:dyDescent="0.25">
      <c r="A24" s="1">
        <v>38656</v>
      </c>
      <c r="B24">
        <v>1.2452000000000001</v>
      </c>
      <c r="C24" t="s">
        <v>82</v>
      </c>
      <c r="D24" t="s">
        <v>82</v>
      </c>
      <c r="E24">
        <v>5.7599999999999998E-2</v>
      </c>
      <c r="F24">
        <v>8.2400000000000001E-2</v>
      </c>
      <c r="G24" t="s">
        <v>82</v>
      </c>
      <c r="H24" t="s">
        <v>82</v>
      </c>
      <c r="I24">
        <v>0.49619999999999997</v>
      </c>
      <c r="J24">
        <v>1.0861000000000001</v>
      </c>
      <c r="K24" t="s">
        <v>82</v>
      </c>
      <c r="L24" t="s">
        <v>82</v>
      </c>
      <c r="M24" t="s">
        <v>82</v>
      </c>
      <c r="N24">
        <v>0.20930000000000001</v>
      </c>
      <c r="O24" t="s">
        <v>82</v>
      </c>
      <c r="P24">
        <v>0.755</v>
      </c>
      <c r="Q24" t="s">
        <v>82</v>
      </c>
      <c r="R24">
        <v>0.2666</v>
      </c>
      <c r="S24" t="s">
        <v>82</v>
      </c>
      <c r="T24" t="s">
        <v>82</v>
      </c>
      <c r="U24">
        <v>0.68530000000000002</v>
      </c>
      <c r="V24">
        <v>0.20610000000000001</v>
      </c>
      <c r="W24" t="s">
        <v>82</v>
      </c>
      <c r="X24">
        <v>0.48559999999999998</v>
      </c>
      <c r="Y24" t="s">
        <v>82</v>
      </c>
      <c r="Z24" t="s">
        <v>82</v>
      </c>
      <c r="AA24" t="s">
        <v>82</v>
      </c>
      <c r="AB24" t="s">
        <v>82</v>
      </c>
      <c r="AC24" t="s">
        <v>82</v>
      </c>
      <c r="AD24">
        <v>0.85580000000000001</v>
      </c>
      <c r="AE24">
        <v>1.9527000000000001</v>
      </c>
      <c r="AF24" t="s">
        <v>82</v>
      </c>
      <c r="AG24" t="s">
        <v>82</v>
      </c>
      <c r="AH24" t="s">
        <v>82</v>
      </c>
      <c r="AI24" t="s">
        <v>82</v>
      </c>
      <c r="AJ24">
        <v>0.83740000000000003</v>
      </c>
      <c r="AK24">
        <v>0.53610000000000002</v>
      </c>
      <c r="AL24" t="s">
        <v>82</v>
      </c>
      <c r="AM24" t="s">
        <v>82</v>
      </c>
      <c r="AN24" t="s">
        <v>82</v>
      </c>
      <c r="AO24" t="s">
        <v>82</v>
      </c>
      <c r="AP24">
        <v>0.2099</v>
      </c>
      <c r="AQ24">
        <v>0.68359999999999999</v>
      </c>
      <c r="AR24">
        <v>1.2504999999999999</v>
      </c>
      <c r="AS24" t="s">
        <v>82</v>
      </c>
      <c r="AT24">
        <v>1.5064</v>
      </c>
      <c r="AU24" t="s">
        <v>82</v>
      </c>
      <c r="AV24" t="s">
        <v>82</v>
      </c>
      <c r="AW24">
        <v>2.1143000000000001</v>
      </c>
      <c r="AX24" t="s">
        <v>82</v>
      </c>
      <c r="AY24" t="s">
        <v>82</v>
      </c>
      <c r="AZ24" t="s">
        <v>82</v>
      </c>
      <c r="BA24">
        <v>0.10920000000000001</v>
      </c>
      <c r="BB24">
        <v>0.42959999999999998</v>
      </c>
      <c r="BC24">
        <v>0.30780000000000002</v>
      </c>
      <c r="BD24">
        <v>0.3841</v>
      </c>
      <c r="BE24" t="s">
        <v>82</v>
      </c>
      <c r="BF24">
        <v>0.54630000000000001</v>
      </c>
      <c r="BG24">
        <v>0.2787</v>
      </c>
      <c r="BH24" t="s">
        <v>82</v>
      </c>
      <c r="BI24" t="s">
        <v>82</v>
      </c>
      <c r="BJ24" t="s">
        <v>82</v>
      </c>
      <c r="BK24" t="s">
        <v>82</v>
      </c>
      <c r="BL24">
        <v>2.2795999999999998</v>
      </c>
      <c r="BM24" t="s">
        <v>82</v>
      </c>
      <c r="BN24" t="s">
        <v>82</v>
      </c>
      <c r="BO24">
        <v>0.27760000000000001</v>
      </c>
      <c r="BP24" t="s">
        <v>82</v>
      </c>
      <c r="BQ24" t="s">
        <v>82</v>
      </c>
      <c r="BR24" t="s">
        <v>82</v>
      </c>
      <c r="BS24" t="s">
        <v>82</v>
      </c>
      <c r="BT24">
        <v>0.8417</v>
      </c>
      <c r="BU24" t="s">
        <v>82</v>
      </c>
      <c r="BV24">
        <v>789.0489</v>
      </c>
      <c r="BW24">
        <v>0.746</v>
      </c>
      <c r="BX24">
        <v>2.8355000000000001</v>
      </c>
      <c r="BY24" t="s">
        <v>82</v>
      </c>
      <c r="BZ24">
        <v>0.29499999999999998</v>
      </c>
      <c r="CA24" t="s">
        <v>82</v>
      </c>
      <c r="CB24" t="s">
        <v>82</v>
      </c>
      <c r="CC24">
        <v>2.0472000000000001</v>
      </c>
      <c r="CD24" t="s">
        <v>82</v>
      </c>
    </row>
    <row r="25" spans="1:82" x14ac:dyDescent="0.25">
      <c r="A25" s="1">
        <v>38686</v>
      </c>
      <c r="B25">
        <v>1.3381000000000001</v>
      </c>
      <c r="C25" t="s">
        <v>82</v>
      </c>
      <c r="D25" t="s">
        <v>82</v>
      </c>
      <c r="E25">
        <v>5.7700000000000001E-2</v>
      </c>
      <c r="F25">
        <v>8.4199999999999997E-2</v>
      </c>
      <c r="G25" t="s">
        <v>82</v>
      </c>
      <c r="H25" t="s">
        <v>82</v>
      </c>
      <c r="I25">
        <v>0.46989999999999998</v>
      </c>
      <c r="J25">
        <v>1.2847</v>
      </c>
      <c r="K25" t="s">
        <v>82</v>
      </c>
      <c r="L25" t="s">
        <v>82</v>
      </c>
      <c r="M25" t="s">
        <v>82</v>
      </c>
      <c r="N25">
        <v>0.21279999999999999</v>
      </c>
      <c r="O25" t="s">
        <v>82</v>
      </c>
      <c r="P25">
        <v>0.77449999999999997</v>
      </c>
      <c r="Q25" t="s">
        <v>82</v>
      </c>
      <c r="R25">
        <v>0.2903</v>
      </c>
      <c r="S25" t="s">
        <v>82</v>
      </c>
      <c r="T25" t="s">
        <v>82</v>
      </c>
      <c r="U25">
        <v>0.73480000000000001</v>
      </c>
      <c r="V25">
        <v>0.23250000000000001</v>
      </c>
      <c r="W25">
        <v>2.9613</v>
      </c>
      <c r="X25">
        <v>0.51649999999999996</v>
      </c>
      <c r="Y25" t="s">
        <v>82</v>
      </c>
      <c r="Z25" t="s">
        <v>82</v>
      </c>
      <c r="AA25" t="s">
        <v>82</v>
      </c>
      <c r="AB25" t="s">
        <v>82</v>
      </c>
      <c r="AC25" t="s">
        <v>82</v>
      </c>
      <c r="AD25">
        <v>0.76790000000000003</v>
      </c>
      <c r="AE25">
        <v>1.8932</v>
      </c>
      <c r="AF25" t="s">
        <v>82</v>
      </c>
      <c r="AG25" t="s">
        <v>82</v>
      </c>
      <c r="AH25" t="s">
        <v>82</v>
      </c>
      <c r="AI25" t="s">
        <v>82</v>
      </c>
      <c r="AJ25">
        <v>0.91139999999999999</v>
      </c>
      <c r="AK25">
        <v>0.57410000000000005</v>
      </c>
      <c r="AL25" t="s">
        <v>82</v>
      </c>
      <c r="AM25" t="s">
        <v>82</v>
      </c>
      <c r="AN25" t="s">
        <v>82</v>
      </c>
      <c r="AO25" t="s">
        <v>82</v>
      </c>
      <c r="AP25">
        <v>0.21099999999999999</v>
      </c>
      <c r="AQ25">
        <v>0.76580000000000004</v>
      </c>
      <c r="AR25">
        <v>1.2995000000000001</v>
      </c>
      <c r="AS25" t="s">
        <v>82</v>
      </c>
      <c r="AT25">
        <v>1.8841000000000001</v>
      </c>
      <c r="AU25" t="s">
        <v>82</v>
      </c>
      <c r="AV25" t="s">
        <v>82</v>
      </c>
      <c r="AW25">
        <v>2.3772000000000002</v>
      </c>
      <c r="AX25" t="s">
        <v>82</v>
      </c>
      <c r="AY25" t="s">
        <v>82</v>
      </c>
      <c r="AZ25" t="s">
        <v>82</v>
      </c>
      <c r="BA25">
        <v>0.10920000000000001</v>
      </c>
      <c r="BB25">
        <v>0.4531</v>
      </c>
      <c r="BC25">
        <v>0.32729999999999998</v>
      </c>
      <c r="BD25">
        <v>0.38819999999999999</v>
      </c>
      <c r="BE25" t="s">
        <v>82</v>
      </c>
      <c r="BF25">
        <v>0.65739999999999998</v>
      </c>
      <c r="BG25">
        <v>0.2787</v>
      </c>
      <c r="BH25" t="s">
        <v>82</v>
      </c>
      <c r="BI25" t="s">
        <v>82</v>
      </c>
      <c r="BJ25" t="s">
        <v>82</v>
      </c>
      <c r="BK25" t="s">
        <v>82</v>
      </c>
      <c r="BL25">
        <v>2.7873999999999999</v>
      </c>
      <c r="BM25" t="s">
        <v>82</v>
      </c>
      <c r="BN25" t="s">
        <v>82</v>
      </c>
      <c r="BO25">
        <v>0.2681</v>
      </c>
      <c r="BP25" t="s">
        <v>82</v>
      </c>
      <c r="BQ25" t="s">
        <v>82</v>
      </c>
      <c r="BR25" t="s">
        <v>82</v>
      </c>
      <c r="BS25" t="s">
        <v>82</v>
      </c>
      <c r="BT25">
        <v>1.1503000000000001</v>
      </c>
      <c r="BU25" t="s">
        <v>82</v>
      </c>
      <c r="BV25">
        <v>798.04089999999997</v>
      </c>
      <c r="BW25">
        <v>0.84789999999999999</v>
      </c>
      <c r="BX25">
        <v>2.9123999999999999</v>
      </c>
      <c r="BY25" t="s">
        <v>82</v>
      </c>
      <c r="BZ25">
        <v>0.31850000000000001</v>
      </c>
      <c r="CA25" t="s">
        <v>82</v>
      </c>
      <c r="CB25" t="s">
        <v>82</v>
      </c>
      <c r="CC25">
        <v>2.1029</v>
      </c>
      <c r="CD25" t="s">
        <v>82</v>
      </c>
    </row>
    <row r="26" spans="1:82" x14ac:dyDescent="0.25">
      <c r="A26" s="1">
        <v>38716</v>
      </c>
      <c r="B26">
        <v>1.3833</v>
      </c>
      <c r="C26" t="s">
        <v>82</v>
      </c>
      <c r="D26" t="s">
        <v>82</v>
      </c>
      <c r="E26">
        <v>6.4399999999999999E-2</v>
      </c>
      <c r="F26">
        <v>7.8100000000000003E-2</v>
      </c>
      <c r="G26" t="s">
        <v>82</v>
      </c>
      <c r="H26" t="s">
        <v>82</v>
      </c>
      <c r="I26">
        <v>0.50509999999999999</v>
      </c>
      <c r="J26">
        <v>1.2625999999999999</v>
      </c>
      <c r="K26" t="s">
        <v>82</v>
      </c>
      <c r="L26" t="s">
        <v>82</v>
      </c>
      <c r="M26" t="s">
        <v>82</v>
      </c>
      <c r="N26">
        <v>0.21079999999999999</v>
      </c>
      <c r="O26" t="s">
        <v>82</v>
      </c>
      <c r="P26">
        <v>0.80149999999999999</v>
      </c>
      <c r="Q26" t="s">
        <v>82</v>
      </c>
      <c r="R26">
        <v>0.36349999999999999</v>
      </c>
      <c r="S26" t="s">
        <v>82</v>
      </c>
      <c r="T26" t="s">
        <v>82</v>
      </c>
      <c r="U26">
        <v>0.80110000000000003</v>
      </c>
      <c r="V26">
        <v>0.2301</v>
      </c>
      <c r="W26">
        <v>3.4582999999999999</v>
      </c>
      <c r="X26">
        <v>0.64359999999999995</v>
      </c>
      <c r="Y26" t="s">
        <v>82</v>
      </c>
      <c r="Z26" t="s">
        <v>82</v>
      </c>
      <c r="AA26" t="s">
        <v>82</v>
      </c>
      <c r="AB26">
        <v>1.6756</v>
      </c>
      <c r="AC26" t="s">
        <v>82</v>
      </c>
      <c r="AD26">
        <v>1.0572999999999999</v>
      </c>
      <c r="AE26">
        <v>2.1404999999999998</v>
      </c>
      <c r="AF26" t="s">
        <v>82</v>
      </c>
      <c r="AG26" t="s">
        <v>82</v>
      </c>
      <c r="AH26" t="s">
        <v>82</v>
      </c>
      <c r="AI26" t="s">
        <v>82</v>
      </c>
      <c r="AJ26">
        <v>1.0577000000000001</v>
      </c>
      <c r="AK26">
        <v>0.63619999999999999</v>
      </c>
      <c r="AL26" t="s">
        <v>82</v>
      </c>
      <c r="AM26" t="s">
        <v>82</v>
      </c>
      <c r="AN26" t="s">
        <v>82</v>
      </c>
      <c r="AO26" t="s">
        <v>82</v>
      </c>
      <c r="AP26">
        <v>0.22650000000000001</v>
      </c>
      <c r="AQ26">
        <v>0.75480000000000003</v>
      </c>
      <c r="AR26">
        <v>1.2753000000000001</v>
      </c>
      <c r="AS26" t="s">
        <v>82</v>
      </c>
      <c r="AT26">
        <v>1.9918</v>
      </c>
      <c r="AU26" t="s">
        <v>82</v>
      </c>
      <c r="AV26" t="s">
        <v>82</v>
      </c>
      <c r="AW26">
        <v>2.3374000000000001</v>
      </c>
      <c r="AX26" t="s">
        <v>82</v>
      </c>
      <c r="AY26" t="s">
        <v>82</v>
      </c>
      <c r="AZ26" t="s">
        <v>82</v>
      </c>
      <c r="BA26">
        <v>0.10920000000000001</v>
      </c>
      <c r="BB26">
        <v>0.47860000000000003</v>
      </c>
      <c r="BC26">
        <v>0.34189999999999998</v>
      </c>
      <c r="BD26">
        <v>0.51800000000000002</v>
      </c>
      <c r="BE26" t="s">
        <v>82</v>
      </c>
      <c r="BF26">
        <v>0.64129999999999998</v>
      </c>
      <c r="BG26">
        <v>0.28499999999999998</v>
      </c>
      <c r="BH26" t="s">
        <v>82</v>
      </c>
      <c r="BI26" t="s">
        <v>82</v>
      </c>
      <c r="BJ26" t="s">
        <v>82</v>
      </c>
      <c r="BK26" t="s">
        <v>82</v>
      </c>
      <c r="BL26">
        <v>3.2713999999999999</v>
      </c>
      <c r="BM26" t="s">
        <v>82</v>
      </c>
      <c r="BN26" t="s">
        <v>82</v>
      </c>
      <c r="BO26">
        <v>0.30170000000000002</v>
      </c>
      <c r="BP26" t="s">
        <v>82</v>
      </c>
      <c r="BQ26" t="s">
        <v>82</v>
      </c>
      <c r="BR26" t="s">
        <v>82</v>
      </c>
      <c r="BS26" t="s">
        <v>82</v>
      </c>
      <c r="BT26">
        <v>1.0902000000000001</v>
      </c>
      <c r="BU26" t="s">
        <v>82</v>
      </c>
      <c r="BV26">
        <v>0.75470000000000004</v>
      </c>
      <c r="BW26">
        <v>0.83279999999999998</v>
      </c>
      <c r="BX26">
        <v>2.9617</v>
      </c>
      <c r="BY26" t="s">
        <v>82</v>
      </c>
      <c r="BZ26">
        <v>0.31909999999999999</v>
      </c>
      <c r="CA26" t="s">
        <v>82</v>
      </c>
      <c r="CB26" t="s">
        <v>82</v>
      </c>
      <c r="CC26">
        <v>2.0954999999999999</v>
      </c>
      <c r="CD26" t="s">
        <v>82</v>
      </c>
    </row>
    <row r="27" spans="1:82" x14ac:dyDescent="0.25">
      <c r="A27" s="1">
        <v>38748</v>
      </c>
      <c r="B27">
        <v>1.4016</v>
      </c>
      <c r="C27" t="s">
        <v>82</v>
      </c>
      <c r="D27" t="s">
        <v>82</v>
      </c>
      <c r="E27">
        <v>0.1023</v>
      </c>
      <c r="F27">
        <v>8.1799999999999998E-2</v>
      </c>
      <c r="G27" t="s">
        <v>82</v>
      </c>
      <c r="H27" t="s">
        <v>82</v>
      </c>
      <c r="I27">
        <v>0.64100000000000001</v>
      </c>
      <c r="J27">
        <v>1.6012</v>
      </c>
      <c r="K27" t="s">
        <v>82</v>
      </c>
      <c r="L27" t="s">
        <v>82</v>
      </c>
      <c r="M27" t="s">
        <v>82</v>
      </c>
      <c r="N27">
        <v>0.26629999999999998</v>
      </c>
      <c r="O27" t="s">
        <v>82</v>
      </c>
      <c r="P27">
        <v>0.74729999999999996</v>
      </c>
      <c r="Q27" t="s">
        <v>82</v>
      </c>
      <c r="R27">
        <v>0.40770000000000001</v>
      </c>
      <c r="S27" t="s">
        <v>82</v>
      </c>
      <c r="T27" t="s">
        <v>82</v>
      </c>
      <c r="U27">
        <v>0.90129999999999999</v>
      </c>
      <c r="V27">
        <v>0.25390000000000001</v>
      </c>
      <c r="W27">
        <v>2.4239000000000002</v>
      </c>
      <c r="X27">
        <v>0.83150000000000002</v>
      </c>
      <c r="Y27" t="s">
        <v>82</v>
      </c>
      <c r="Z27" t="s">
        <v>82</v>
      </c>
      <c r="AA27" t="s">
        <v>82</v>
      </c>
      <c r="AB27">
        <v>1.728</v>
      </c>
      <c r="AC27" t="s">
        <v>82</v>
      </c>
      <c r="AD27">
        <v>1.0967</v>
      </c>
      <c r="AE27">
        <v>2.6042999999999998</v>
      </c>
      <c r="AF27" t="s">
        <v>82</v>
      </c>
      <c r="AG27" t="s">
        <v>82</v>
      </c>
      <c r="AH27" t="s">
        <v>82</v>
      </c>
      <c r="AI27" t="s">
        <v>82</v>
      </c>
      <c r="AJ27">
        <v>1.2919</v>
      </c>
      <c r="AK27">
        <v>0.75380000000000003</v>
      </c>
      <c r="AL27" t="s">
        <v>82</v>
      </c>
      <c r="AM27" t="s">
        <v>82</v>
      </c>
      <c r="AN27" t="s">
        <v>82</v>
      </c>
      <c r="AO27" t="s">
        <v>82</v>
      </c>
      <c r="AP27">
        <v>0.23680000000000001</v>
      </c>
      <c r="AQ27">
        <v>0.91800000000000004</v>
      </c>
      <c r="AR27">
        <v>1.5227999999999999</v>
      </c>
      <c r="AS27" t="s">
        <v>82</v>
      </c>
      <c r="AT27">
        <v>2.4967000000000001</v>
      </c>
      <c r="AU27" t="s">
        <v>82</v>
      </c>
      <c r="AV27" t="s">
        <v>82</v>
      </c>
      <c r="AW27">
        <v>2.8428</v>
      </c>
      <c r="AX27" t="s">
        <v>82</v>
      </c>
      <c r="AY27" t="s">
        <v>82</v>
      </c>
      <c r="AZ27" t="s">
        <v>82</v>
      </c>
      <c r="BA27">
        <v>0.10920000000000001</v>
      </c>
      <c r="BB27">
        <v>0.60660000000000003</v>
      </c>
      <c r="BC27">
        <v>0.438</v>
      </c>
      <c r="BD27">
        <v>0.52510000000000001</v>
      </c>
      <c r="BE27" t="s">
        <v>82</v>
      </c>
      <c r="BF27">
        <v>0.77580000000000005</v>
      </c>
      <c r="BG27">
        <v>0.28499999999999998</v>
      </c>
      <c r="BH27" t="s">
        <v>82</v>
      </c>
      <c r="BI27" t="s">
        <v>82</v>
      </c>
      <c r="BJ27" t="s">
        <v>82</v>
      </c>
      <c r="BK27" t="s">
        <v>82</v>
      </c>
      <c r="BL27">
        <v>4.1307999999999998</v>
      </c>
      <c r="BM27" t="s">
        <v>82</v>
      </c>
      <c r="BN27" t="s">
        <v>82</v>
      </c>
      <c r="BO27">
        <v>0.35360000000000003</v>
      </c>
      <c r="BP27" t="s">
        <v>82</v>
      </c>
      <c r="BQ27" t="s">
        <v>82</v>
      </c>
      <c r="BR27" t="s">
        <v>82</v>
      </c>
      <c r="BS27" t="s">
        <v>82</v>
      </c>
      <c r="BT27">
        <v>1.4750000000000001</v>
      </c>
      <c r="BU27" t="s">
        <v>82</v>
      </c>
      <c r="BV27">
        <v>0.77090000000000003</v>
      </c>
      <c r="BW27">
        <v>1.1077999999999999</v>
      </c>
      <c r="BX27">
        <v>3.5103</v>
      </c>
      <c r="BY27" t="s">
        <v>82</v>
      </c>
      <c r="BZ27">
        <v>0.34279999999999999</v>
      </c>
      <c r="CA27" t="s">
        <v>82</v>
      </c>
      <c r="CB27" t="s">
        <v>82</v>
      </c>
      <c r="CC27">
        <v>2.3022999999999998</v>
      </c>
      <c r="CD27" t="s">
        <v>82</v>
      </c>
    </row>
    <row r="28" spans="1:82" x14ac:dyDescent="0.25">
      <c r="A28" s="1">
        <v>38776</v>
      </c>
      <c r="B28">
        <v>1.3878999999999999</v>
      </c>
      <c r="C28" t="s">
        <v>82</v>
      </c>
      <c r="D28" t="s">
        <v>82</v>
      </c>
      <c r="E28">
        <v>0.15279999999999999</v>
      </c>
      <c r="F28">
        <v>9.2399999999999996E-2</v>
      </c>
      <c r="G28" t="s">
        <v>82</v>
      </c>
      <c r="H28" t="s">
        <v>82</v>
      </c>
      <c r="I28">
        <v>0.67120000000000002</v>
      </c>
      <c r="J28">
        <v>1.5770999999999999</v>
      </c>
      <c r="K28" t="s">
        <v>82</v>
      </c>
      <c r="L28" t="s">
        <v>82</v>
      </c>
      <c r="M28" t="s">
        <v>82</v>
      </c>
      <c r="N28">
        <v>0.25309999999999999</v>
      </c>
      <c r="O28" t="s">
        <v>82</v>
      </c>
      <c r="P28">
        <v>0.80089999999999995</v>
      </c>
      <c r="Q28" t="s">
        <v>82</v>
      </c>
      <c r="R28">
        <v>0.41710000000000003</v>
      </c>
      <c r="S28" t="s">
        <v>82</v>
      </c>
      <c r="T28" t="s">
        <v>82</v>
      </c>
      <c r="U28">
        <v>0.92290000000000005</v>
      </c>
      <c r="V28">
        <v>0.28860000000000002</v>
      </c>
      <c r="W28">
        <v>3.0846</v>
      </c>
      <c r="X28">
        <v>0.86550000000000005</v>
      </c>
      <c r="Y28">
        <v>6.9699999999999998E-2</v>
      </c>
      <c r="Z28" t="s">
        <v>82</v>
      </c>
      <c r="AA28" t="s">
        <v>82</v>
      </c>
      <c r="AB28">
        <v>2.0426000000000002</v>
      </c>
      <c r="AC28" t="s">
        <v>82</v>
      </c>
      <c r="AD28">
        <v>1.2259</v>
      </c>
      <c r="AE28">
        <v>2.4557000000000002</v>
      </c>
      <c r="AF28" t="s">
        <v>82</v>
      </c>
      <c r="AG28" t="s">
        <v>82</v>
      </c>
      <c r="AH28" t="s">
        <v>82</v>
      </c>
      <c r="AI28" t="s">
        <v>82</v>
      </c>
      <c r="AJ28">
        <v>1.3307</v>
      </c>
      <c r="AK28">
        <v>0.78949999999999998</v>
      </c>
      <c r="AL28" t="s">
        <v>82</v>
      </c>
      <c r="AM28" t="s">
        <v>82</v>
      </c>
      <c r="AN28" t="s">
        <v>82</v>
      </c>
      <c r="AO28" t="s">
        <v>82</v>
      </c>
      <c r="AP28">
        <v>0.219</v>
      </c>
      <c r="AQ28">
        <v>0.94350000000000001</v>
      </c>
      <c r="AR28">
        <v>1.5572999999999999</v>
      </c>
      <c r="AS28" t="s">
        <v>82</v>
      </c>
      <c r="AT28">
        <v>3.1116000000000001</v>
      </c>
      <c r="AU28" t="s">
        <v>82</v>
      </c>
      <c r="AV28" t="s">
        <v>82</v>
      </c>
      <c r="AW28">
        <v>2.5333000000000001</v>
      </c>
      <c r="AX28" t="s">
        <v>82</v>
      </c>
      <c r="AY28" t="s">
        <v>82</v>
      </c>
      <c r="AZ28" t="s">
        <v>82</v>
      </c>
      <c r="BA28">
        <v>0.1041</v>
      </c>
      <c r="BB28">
        <v>0.57030000000000003</v>
      </c>
      <c r="BC28">
        <v>0.41699999999999998</v>
      </c>
      <c r="BD28">
        <v>0.57850000000000001</v>
      </c>
      <c r="BE28" t="s">
        <v>82</v>
      </c>
      <c r="BF28">
        <v>0.80710000000000004</v>
      </c>
      <c r="BG28">
        <v>0.28499999999999998</v>
      </c>
      <c r="BH28" t="s">
        <v>82</v>
      </c>
      <c r="BI28" t="s">
        <v>82</v>
      </c>
      <c r="BJ28" t="s">
        <v>82</v>
      </c>
      <c r="BK28" t="s">
        <v>82</v>
      </c>
      <c r="BL28">
        <v>4.2538999999999998</v>
      </c>
      <c r="BM28" t="s">
        <v>82</v>
      </c>
      <c r="BN28" t="s">
        <v>82</v>
      </c>
      <c r="BO28">
        <v>0.32879999999999998</v>
      </c>
      <c r="BP28" t="s">
        <v>82</v>
      </c>
      <c r="BQ28" t="s">
        <v>82</v>
      </c>
      <c r="BR28" t="s">
        <v>82</v>
      </c>
      <c r="BS28" t="s">
        <v>82</v>
      </c>
      <c r="BT28">
        <v>1.5551999999999999</v>
      </c>
      <c r="BU28" t="s">
        <v>82</v>
      </c>
      <c r="BV28">
        <v>0.82950000000000002</v>
      </c>
      <c r="BW28">
        <v>1.0724</v>
      </c>
      <c r="BX28">
        <v>3.2393000000000001</v>
      </c>
      <c r="BY28" t="s">
        <v>82</v>
      </c>
      <c r="BZ28">
        <v>0.3493</v>
      </c>
      <c r="CA28" t="s">
        <v>82</v>
      </c>
      <c r="CB28" t="s">
        <v>82</v>
      </c>
      <c r="CC28">
        <v>2.1406999999999998</v>
      </c>
      <c r="CD28" t="s">
        <v>82</v>
      </c>
    </row>
    <row r="29" spans="1:82" x14ac:dyDescent="0.25">
      <c r="A29" s="1">
        <v>38807</v>
      </c>
      <c r="B29">
        <v>1.4587000000000001</v>
      </c>
      <c r="C29" t="s">
        <v>82</v>
      </c>
      <c r="D29" t="s">
        <v>82</v>
      </c>
      <c r="E29">
        <v>0.13800000000000001</v>
      </c>
      <c r="F29">
        <v>9.9900000000000003E-2</v>
      </c>
      <c r="G29" t="s">
        <v>82</v>
      </c>
      <c r="H29" t="s">
        <v>82</v>
      </c>
      <c r="I29">
        <v>0.59419999999999995</v>
      </c>
      <c r="J29">
        <v>1.3123</v>
      </c>
      <c r="K29" t="s">
        <v>82</v>
      </c>
      <c r="L29" t="s">
        <v>82</v>
      </c>
      <c r="M29" t="s">
        <v>82</v>
      </c>
      <c r="N29">
        <v>0.25259999999999999</v>
      </c>
      <c r="O29" t="s">
        <v>82</v>
      </c>
      <c r="P29">
        <v>0.70389999999999997</v>
      </c>
      <c r="Q29" t="s">
        <v>82</v>
      </c>
      <c r="R29">
        <v>0.36080000000000001</v>
      </c>
      <c r="S29" t="s">
        <v>82</v>
      </c>
      <c r="T29" t="s">
        <v>82</v>
      </c>
      <c r="U29">
        <v>0.82410000000000005</v>
      </c>
      <c r="V29">
        <v>0.2742</v>
      </c>
      <c r="W29">
        <v>4.0303000000000004</v>
      </c>
      <c r="X29">
        <v>0.88429999999999997</v>
      </c>
      <c r="Y29">
        <v>0.26889999999999997</v>
      </c>
      <c r="Z29" t="s">
        <v>82</v>
      </c>
      <c r="AA29" t="s">
        <v>82</v>
      </c>
      <c r="AB29">
        <v>1.9114</v>
      </c>
      <c r="AC29" t="s">
        <v>82</v>
      </c>
      <c r="AD29">
        <v>1.1349</v>
      </c>
      <c r="AE29">
        <v>2.2795000000000001</v>
      </c>
      <c r="AF29" t="s">
        <v>82</v>
      </c>
      <c r="AG29" t="s">
        <v>82</v>
      </c>
      <c r="AH29" t="s">
        <v>82</v>
      </c>
      <c r="AI29" t="s">
        <v>82</v>
      </c>
      <c r="AJ29">
        <v>1.2186999999999999</v>
      </c>
      <c r="AK29">
        <v>0.72030000000000005</v>
      </c>
      <c r="AL29" t="s">
        <v>82</v>
      </c>
      <c r="AM29" t="s">
        <v>82</v>
      </c>
      <c r="AN29" t="s">
        <v>82</v>
      </c>
      <c r="AO29" t="s">
        <v>82</v>
      </c>
      <c r="AP29">
        <v>0.20799999999999999</v>
      </c>
      <c r="AQ29">
        <v>0.90780000000000005</v>
      </c>
      <c r="AR29">
        <v>1.3795999999999999</v>
      </c>
      <c r="AS29" t="s">
        <v>82</v>
      </c>
      <c r="AT29">
        <v>3.0929000000000002</v>
      </c>
      <c r="AU29" t="s">
        <v>82</v>
      </c>
      <c r="AV29" t="s">
        <v>82</v>
      </c>
      <c r="AW29">
        <v>2.5636999999999999</v>
      </c>
      <c r="AX29" t="s">
        <v>82</v>
      </c>
      <c r="AY29" t="s">
        <v>82</v>
      </c>
      <c r="AZ29" t="s">
        <v>82</v>
      </c>
      <c r="BA29">
        <v>0.1041</v>
      </c>
      <c r="BB29">
        <v>0.55379999999999996</v>
      </c>
      <c r="BC29">
        <v>0.40210000000000001</v>
      </c>
      <c r="BD29">
        <v>0.51390000000000002</v>
      </c>
      <c r="BE29" t="s">
        <v>82</v>
      </c>
      <c r="BF29">
        <v>0.89070000000000005</v>
      </c>
      <c r="BG29">
        <v>0.29270000000000002</v>
      </c>
      <c r="BH29" t="s">
        <v>82</v>
      </c>
      <c r="BI29" t="s">
        <v>82</v>
      </c>
      <c r="BJ29" t="s">
        <v>82</v>
      </c>
      <c r="BK29" t="s">
        <v>82</v>
      </c>
      <c r="BL29">
        <v>4.0450999999999997</v>
      </c>
      <c r="BM29" t="s">
        <v>82</v>
      </c>
      <c r="BN29" t="s">
        <v>82</v>
      </c>
      <c r="BO29">
        <v>0.35809999999999997</v>
      </c>
      <c r="BP29" t="s">
        <v>82</v>
      </c>
      <c r="BQ29" t="s">
        <v>82</v>
      </c>
      <c r="BR29" t="s">
        <v>82</v>
      </c>
      <c r="BS29" t="s">
        <v>82</v>
      </c>
      <c r="BT29">
        <v>1.284</v>
      </c>
      <c r="BU29">
        <v>1.9026000000000001</v>
      </c>
      <c r="BV29">
        <v>0.88249999999999995</v>
      </c>
      <c r="BW29">
        <v>1.2063999999999999</v>
      </c>
      <c r="BX29">
        <v>1.3050999999999999</v>
      </c>
      <c r="BY29" t="s">
        <v>82</v>
      </c>
      <c r="BZ29">
        <v>0.34960000000000002</v>
      </c>
      <c r="CA29" t="s">
        <v>82</v>
      </c>
      <c r="CB29" t="s">
        <v>82</v>
      </c>
      <c r="CC29">
        <v>2.0802999999999998</v>
      </c>
      <c r="CD29" t="s">
        <v>82</v>
      </c>
    </row>
    <row r="30" spans="1:82" x14ac:dyDescent="0.25">
      <c r="A30" s="1">
        <v>38835</v>
      </c>
      <c r="B30">
        <v>1.5041</v>
      </c>
      <c r="C30" t="s">
        <v>82</v>
      </c>
      <c r="D30" t="s">
        <v>82</v>
      </c>
      <c r="E30">
        <v>0.13950000000000001</v>
      </c>
      <c r="F30">
        <v>0.1227</v>
      </c>
      <c r="G30" t="s">
        <v>82</v>
      </c>
      <c r="H30" t="s">
        <v>82</v>
      </c>
      <c r="I30">
        <v>0.66039999999999999</v>
      </c>
      <c r="J30">
        <v>1.3427</v>
      </c>
      <c r="K30" t="s">
        <v>82</v>
      </c>
      <c r="L30" t="s">
        <v>82</v>
      </c>
      <c r="M30" t="s">
        <v>82</v>
      </c>
      <c r="N30">
        <v>0.28810000000000002</v>
      </c>
      <c r="O30" t="s">
        <v>82</v>
      </c>
      <c r="P30">
        <v>0.64829999999999999</v>
      </c>
      <c r="Q30" t="s">
        <v>82</v>
      </c>
      <c r="R30">
        <v>0.36730000000000002</v>
      </c>
      <c r="S30" t="s">
        <v>82</v>
      </c>
      <c r="T30" t="s">
        <v>82</v>
      </c>
      <c r="U30">
        <v>0.82410000000000005</v>
      </c>
      <c r="V30">
        <v>0.2787</v>
      </c>
      <c r="W30">
        <v>4.3643999999999998</v>
      </c>
      <c r="X30">
        <v>0.95250000000000001</v>
      </c>
      <c r="Y30">
        <v>0.2351</v>
      </c>
      <c r="Z30" t="s">
        <v>82</v>
      </c>
      <c r="AA30" t="s">
        <v>82</v>
      </c>
      <c r="AB30">
        <v>1.7726999999999999</v>
      </c>
      <c r="AC30" t="s">
        <v>82</v>
      </c>
      <c r="AD30">
        <v>1.1040000000000001</v>
      </c>
      <c r="AE30">
        <v>2.2770999999999999</v>
      </c>
      <c r="AF30" t="s">
        <v>82</v>
      </c>
      <c r="AG30" t="s">
        <v>82</v>
      </c>
      <c r="AH30" t="s">
        <v>82</v>
      </c>
      <c r="AI30" t="s">
        <v>82</v>
      </c>
      <c r="AJ30">
        <v>1.3564000000000001</v>
      </c>
      <c r="AK30">
        <v>0.78549999999999998</v>
      </c>
      <c r="AL30" t="s">
        <v>82</v>
      </c>
      <c r="AM30" t="s">
        <v>82</v>
      </c>
      <c r="AN30" t="s">
        <v>82</v>
      </c>
      <c r="AO30" t="s">
        <v>82</v>
      </c>
      <c r="AP30">
        <v>0.19320000000000001</v>
      </c>
      <c r="AQ30">
        <v>0.92720000000000002</v>
      </c>
      <c r="AR30">
        <v>1.419</v>
      </c>
      <c r="AS30" t="s">
        <v>82</v>
      </c>
      <c r="AT30">
        <v>3.1322000000000001</v>
      </c>
      <c r="AU30" t="s">
        <v>82</v>
      </c>
      <c r="AV30" t="s">
        <v>82</v>
      </c>
      <c r="AW30">
        <v>2.3157000000000001</v>
      </c>
      <c r="AX30" t="s">
        <v>82</v>
      </c>
      <c r="AY30" t="s">
        <v>82</v>
      </c>
      <c r="AZ30" t="s">
        <v>82</v>
      </c>
      <c r="BA30">
        <v>0.1057</v>
      </c>
      <c r="BB30">
        <v>0.55379999999999996</v>
      </c>
      <c r="BC30">
        <v>0.40210000000000001</v>
      </c>
      <c r="BD30">
        <v>0.52070000000000005</v>
      </c>
      <c r="BE30" t="s">
        <v>82</v>
      </c>
      <c r="BF30">
        <v>1.0087999999999999</v>
      </c>
      <c r="BG30">
        <v>0.29270000000000002</v>
      </c>
      <c r="BH30" t="s">
        <v>82</v>
      </c>
      <c r="BI30" t="s">
        <v>82</v>
      </c>
      <c r="BJ30" t="s">
        <v>82</v>
      </c>
      <c r="BK30" t="s">
        <v>82</v>
      </c>
      <c r="BL30">
        <v>4.8520000000000003</v>
      </c>
      <c r="BM30" t="s">
        <v>82</v>
      </c>
      <c r="BN30" t="s">
        <v>82</v>
      </c>
      <c r="BO30">
        <v>0.38250000000000001</v>
      </c>
      <c r="BP30" t="s">
        <v>82</v>
      </c>
      <c r="BQ30" t="s">
        <v>82</v>
      </c>
      <c r="BR30" t="s">
        <v>82</v>
      </c>
      <c r="BS30" t="s">
        <v>82</v>
      </c>
      <c r="BT30">
        <v>1.3833</v>
      </c>
      <c r="BU30">
        <v>2.1669</v>
      </c>
      <c r="BV30">
        <v>0.84189999999999998</v>
      </c>
      <c r="BW30">
        <v>1.1951000000000001</v>
      </c>
      <c r="BX30">
        <v>1.3375999999999999</v>
      </c>
      <c r="BY30" t="s">
        <v>82</v>
      </c>
      <c r="BZ30">
        <v>0.35120000000000001</v>
      </c>
      <c r="CA30" t="s">
        <v>82</v>
      </c>
      <c r="CB30" t="s">
        <v>82</v>
      </c>
      <c r="CC30">
        <v>2.2075999999999998</v>
      </c>
      <c r="CD30" t="s">
        <v>82</v>
      </c>
    </row>
    <row r="31" spans="1:82" x14ac:dyDescent="0.25">
      <c r="A31" s="1">
        <v>38868</v>
      </c>
      <c r="B31">
        <v>1.4571000000000001</v>
      </c>
      <c r="C31" t="s">
        <v>82</v>
      </c>
      <c r="D31" t="s">
        <v>82</v>
      </c>
      <c r="E31">
        <v>0.1249</v>
      </c>
      <c r="F31">
        <v>8.8099999999999998E-2</v>
      </c>
      <c r="G31" t="s">
        <v>82</v>
      </c>
      <c r="H31" t="s">
        <v>82</v>
      </c>
      <c r="I31">
        <v>0.61199999999999999</v>
      </c>
      <c r="J31">
        <v>1.3132999999999999</v>
      </c>
      <c r="K31" t="s">
        <v>82</v>
      </c>
      <c r="L31" t="s">
        <v>82</v>
      </c>
      <c r="M31" t="s">
        <v>82</v>
      </c>
      <c r="N31">
        <v>0.26429999999999998</v>
      </c>
      <c r="O31" t="s">
        <v>82</v>
      </c>
      <c r="P31">
        <v>0.62270000000000003</v>
      </c>
      <c r="Q31" t="s">
        <v>82</v>
      </c>
      <c r="R31">
        <v>0.31900000000000001</v>
      </c>
      <c r="S31" t="s">
        <v>82</v>
      </c>
      <c r="T31" t="s">
        <v>82</v>
      </c>
      <c r="U31">
        <v>0.79710000000000003</v>
      </c>
      <c r="V31">
        <v>0.24629999999999999</v>
      </c>
      <c r="W31">
        <v>3.8997000000000002</v>
      </c>
      <c r="X31">
        <v>0.90469999999999995</v>
      </c>
      <c r="Y31">
        <v>0.20910000000000001</v>
      </c>
      <c r="Z31" t="s">
        <v>82</v>
      </c>
      <c r="AA31" t="s">
        <v>82</v>
      </c>
      <c r="AB31">
        <v>1.548</v>
      </c>
      <c r="AC31" t="s">
        <v>82</v>
      </c>
      <c r="AD31">
        <v>1.097</v>
      </c>
      <c r="AE31">
        <v>2.2128999999999999</v>
      </c>
      <c r="AF31" t="s">
        <v>82</v>
      </c>
      <c r="AG31" t="s">
        <v>82</v>
      </c>
      <c r="AH31" t="s">
        <v>82</v>
      </c>
      <c r="AI31" t="s">
        <v>82</v>
      </c>
      <c r="AJ31">
        <v>1.2143999999999999</v>
      </c>
      <c r="AK31">
        <v>0.73650000000000004</v>
      </c>
      <c r="AL31" t="s">
        <v>82</v>
      </c>
      <c r="AM31" t="s">
        <v>82</v>
      </c>
      <c r="AN31" t="s">
        <v>82</v>
      </c>
      <c r="AO31" t="s">
        <v>82</v>
      </c>
      <c r="AP31">
        <v>0.17130000000000001</v>
      </c>
      <c r="AQ31">
        <v>0.85519999999999996</v>
      </c>
      <c r="AR31">
        <v>1.3051999999999999</v>
      </c>
      <c r="AS31" t="s">
        <v>82</v>
      </c>
      <c r="AT31">
        <v>3.0929000000000002</v>
      </c>
      <c r="AU31" t="s">
        <v>82</v>
      </c>
      <c r="AV31" t="s">
        <v>82</v>
      </c>
      <c r="AW31">
        <v>2.1827999999999999</v>
      </c>
      <c r="AX31" t="s">
        <v>82</v>
      </c>
      <c r="AY31" t="s">
        <v>82</v>
      </c>
      <c r="AZ31" t="s">
        <v>82</v>
      </c>
      <c r="BA31">
        <v>0.1057</v>
      </c>
      <c r="BB31">
        <v>0.55379999999999996</v>
      </c>
      <c r="BC31">
        <v>0.40210000000000001</v>
      </c>
      <c r="BD31">
        <v>0.59670000000000001</v>
      </c>
      <c r="BE31" t="s">
        <v>82</v>
      </c>
      <c r="BF31">
        <v>0.86229999999999996</v>
      </c>
      <c r="BG31">
        <v>0.29270000000000002</v>
      </c>
      <c r="BH31" t="s">
        <v>82</v>
      </c>
      <c r="BI31" t="s">
        <v>82</v>
      </c>
      <c r="BJ31" t="s">
        <v>82</v>
      </c>
      <c r="BK31" t="s">
        <v>82</v>
      </c>
      <c r="BL31">
        <v>4.1904000000000003</v>
      </c>
      <c r="BM31" t="s">
        <v>82</v>
      </c>
      <c r="BN31" t="s">
        <v>82</v>
      </c>
      <c r="BO31">
        <v>0.38100000000000001</v>
      </c>
      <c r="BP31" t="s">
        <v>82</v>
      </c>
      <c r="BQ31" t="s">
        <v>82</v>
      </c>
      <c r="BR31" t="s">
        <v>82</v>
      </c>
      <c r="BS31" t="s">
        <v>82</v>
      </c>
      <c r="BT31">
        <v>1.1051</v>
      </c>
      <c r="BU31">
        <v>2.0506000000000002</v>
      </c>
      <c r="BV31">
        <v>0.79190000000000005</v>
      </c>
      <c r="BW31">
        <v>1.135</v>
      </c>
      <c r="BX31">
        <v>1.3172999999999999</v>
      </c>
      <c r="BY31" t="s">
        <v>82</v>
      </c>
      <c r="BZ31">
        <v>0.33040000000000003</v>
      </c>
      <c r="CA31" t="s">
        <v>82</v>
      </c>
      <c r="CB31" t="s">
        <v>82</v>
      </c>
      <c r="CC31">
        <v>2.0907</v>
      </c>
      <c r="CD31" t="s">
        <v>82</v>
      </c>
    </row>
    <row r="32" spans="1:82" x14ac:dyDescent="0.25">
      <c r="A32" s="1">
        <v>38898</v>
      </c>
      <c r="B32">
        <v>1.3943000000000001</v>
      </c>
      <c r="C32" t="s">
        <v>82</v>
      </c>
      <c r="D32" t="s">
        <v>82</v>
      </c>
      <c r="E32">
        <v>0.11509999999999999</v>
      </c>
      <c r="F32">
        <v>9.5299999999999996E-2</v>
      </c>
      <c r="G32" t="s">
        <v>82</v>
      </c>
      <c r="H32" t="s">
        <v>82</v>
      </c>
      <c r="I32">
        <v>0.56279999999999997</v>
      </c>
      <c r="J32">
        <v>1.1403000000000001</v>
      </c>
      <c r="K32" t="s">
        <v>82</v>
      </c>
      <c r="L32" t="s">
        <v>82</v>
      </c>
      <c r="M32" t="s">
        <v>82</v>
      </c>
      <c r="N32">
        <v>0.23669999999999999</v>
      </c>
      <c r="O32" t="s">
        <v>82</v>
      </c>
      <c r="P32">
        <v>0.59260000000000002</v>
      </c>
      <c r="Q32" t="s">
        <v>82</v>
      </c>
      <c r="R32">
        <v>0.32869999999999999</v>
      </c>
      <c r="S32" t="s">
        <v>82</v>
      </c>
      <c r="T32" t="s">
        <v>82</v>
      </c>
      <c r="U32">
        <v>0.78320000000000001</v>
      </c>
      <c r="V32">
        <v>0.2387</v>
      </c>
      <c r="W32">
        <v>3.7909999999999999</v>
      </c>
      <c r="X32">
        <v>0.95369999999999999</v>
      </c>
      <c r="Y32">
        <v>0.1966</v>
      </c>
      <c r="Z32" t="s">
        <v>82</v>
      </c>
      <c r="AA32" t="s">
        <v>82</v>
      </c>
      <c r="AB32">
        <v>1.6887000000000001</v>
      </c>
      <c r="AC32" t="s">
        <v>82</v>
      </c>
      <c r="AD32">
        <v>1.0392999999999999</v>
      </c>
      <c r="AE32">
        <v>2.3645999999999998</v>
      </c>
      <c r="AF32" t="s">
        <v>82</v>
      </c>
      <c r="AG32" t="s">
        <v>82</v>
      </c>
      <c r="AH32" t="s">
        <v>82</v>
      </c>
      <c r="AI32" t="s">
        <v>82</v>
      </c>
      <c r="AJ32">
        <v>1.1593</v>
      </c>
      <c r="AK32">
        <v>0.70120000000000005</v>
      </c>
      <c r="AL32" t="s">
        <v>82</v>
      </c>
      <c r="AM32" t="s">
        <v>82</v>
      </c>
      <c r="AN32" t="s">
        <v>82</v>
      </c>
      <c r="AO32" t="s">
        <v>82</v>
      </c>
      <c r="AP32">
        <v>0.1842</v>
      </c>
      <c r="AQ32">
        <v>0.80630000000000002</v>
      </c>
      <c r="AR32">
        <v>1.2894000000000001</v>
      </c>
      <c r="AS32" t="s">
        <v>82</v>
      </c>
      <c r="AT32">
        <v>2.9262000000000001</v>
      </c>
      <c r="AU32" t="s">
        <v>82</v>
      </c>
      <c r="AV32" t="s">
        <v>82</v>
      </c>
      <c r="AW32">
        <v>2.1206</v>
      </c>
      <c r="AX32" t="s">
        <v>82</v>
      </c>
      <c r="AY32" t="s">
        <v>82</v>
      </c>
      <c r="AZ32" t="s">
        <v>82</v>
      </c>
      <c r="BA32">
        <v>0.1027</v>
      </c>
      <c r="BB32">
        <v>0.55379999999999996</v>
      </c>
      <c r="BC32">
        <v>0.40210000000000001</v>
      </c>
      <c r="BD32">
        <v>0.56610000000000005</v>
      </c>
      <c r="BE32" t="s">
        <v>82</v>
      </c>
      <c r="BF32">
        <v>0.82010000000000005</v>
      </c>
      <c r="BG32">
        <v>0.29270000000000002</v>
      </c>
      <c r="BH32" t="s">
        <v>82</v>
      </c>
      <c r="BI32" t="s">
        <v>82</v>
      </c>
      <c r="BJ32" t="s">
        <v>82</v>
      </c>
      <c r="BK32" t="s">
        <v>82</v>
      </c>
      <c r="BL32">
        <v>3.2692000000000001</v>
      </c>
      <c r="BM32" t="s">
        <v>82</v>
      </c>
      <c r="BN32" t="s">
        <v>82</v>
      </c>
      <c r="BO32">
        <v>0.37180000000000002</v>
      </c>
      <c r="BP32" t="s">
        <v>82</v>
      </c>
      <c r="BQ32" t="s">
        <v>82</v>
      </c>
      <c r="BR32" t="s">
        <v>82</v>
      </c>
      <c r="BS32" t="s">
        <v>82</v>
      </c>
      <c r="BT32">
        <v>1.2541</v>
      </c>
      <c r="BU32">
        <v>1.6368</v>
      </c>
      <c r="BV32">
        <v>0.75770000000000004</v>
      </c>
      <c r="BW32">
        <v>1.1516999999999999</v>
      </c>
      <c r="BX32">
        <v>0.57530000000000003</v>
      </c>
      <c r="BY32" t="s">
        <v>82</v>
      </c>
      <c r="BZ32">
        <v>0.36680000000000001</v>
      </c>
      <c r="CA32" t="s">
        <v>82</v>
      </c>
      <c r="CB32" t="s">
        <v>82</v>
      </c>
      <c r="CC32">
        <v>2.3409</v>
      </c>
      <c r="CD32" t="s">
        <v>82</v>
      </c>
    </row>
    <row r="33" spans="1:82" x14ac:dyDescent="0.25">
      <c r="A33" s="1">
        <v>38929</v>
      </c>
      <c r="B33">
        <v>1.3493999999999999</v>
      </c>
      <c r="C33" t="s">
        <v>82</v>
      </c>
      <c r="D33" t="s">
        <v>82</v>
      </c>
      <c r="E33">
        <v>0.1048</v>
      </c>
      <c r="F33">
        <v>9.2799999999999994E-2</v>
      </c>
      <c r="G33" t="s">
        <v>82</v>
      </c>
      <c r="H33" t="s">
        <v>82</v>
      </c>
      <c r="I33">
        <v>0.56189999999999996</v>
      </c>
      <c r="J33">
        <v>1.2170000000000001</v>
      </c>
      <c r="K33" t="s">
        <v>82</v>
      </c>
      <c r="L33" t="s">
        <v>82</v>
      </c>
      <c r="M33" t="s">
        <v>82</v>
      </c>
      <c r="N33">
        <v>0.2399</v>
      </c>
      <c r="O33" t="s">
        <v>82</v>
      </c>
      <c r="P33">
        <v>0.50380000000000003</v>
      </c>
      <c r="Q33" t="s">
        <v>82</v>
      </c>
      <c r="R33">
        <v>0.33660000000000001</v>
      </c>
      <c r="S33" t="s">
        <v>82</v>
      </c>
      <c r="T33" t="s">
        <v>82</v>
      </c>
      <c r="U33">
        <v>0.80069999999999997</v>
      </c>
      <c r="V33">
        <v>0.251</v>
      </c>
      <c r="W33">
        <v>3.8098999999999998</v>
      </c>
      <c r="X33">
        <v>0.95650000000000002</v>
      </c>
      <c r="Y33">
        <v>0.1925</v>
      </c>
      <c r="Z33" t="s">
        <v>82</v>
      </c>
      <c r="AA33" t="s">
        <v>82</v>
      </c>
      <c r="AB33">
        <v>1.3895999999999999</v>
      </c>
      <c r="AC33" t="s">
        <v>82</v>
      </c>
      <c r="AD33">
        <v>1.0331999999999999</v>
      </c>
      <c r="AE33">
        <v>2.1974</v>
      </c>
      <c r="AF33" t="s">
        <v>82</v>
      </c>
      <c r="AG33" t="s">
        <v>82</v>
      </c>
      <c r="AH33" t="s">
        <v>82</v>
      </c>
      <c r="AI33" t="s">
        <v>82</v>
      </c>
      <c r="AJ33">
        <v>1.2109000000000001</v>
      </c>
      <c r="AK33">
        <v>0.71</v>
      </c>
      <c r="AL33" t="s">
        <v>82</v>
      </c>
      <c r="AM33" t="s">
        <v>82</v>
      </c>
      <c r="AN33" t="s">
        <v>82</v>
      </c>
      <c r="AO33" t="s">
        <v>82</v>
      </c>
      <c r="AP33">
        <v>0.16170000000000001</v>
      </c>
      <c r="AQ33">
        <v>0.83220000000000005</v>
      </c>
      <c r="AR33">
        <v>1.3604000000000001</v>
      </c>
      <c r="AS33" t="s">
        <v>82</v>
      </c>
      <c r="AT33">
        <v>3.1903000000000001</v>
      </c>
      <c r="AU33" t="s">
        <v>82</v>
      </c>
      <c r="AV33" t="s">
        <v>82</v>
      </c>
      <c r="AW33">
        <v>2.4500000000000002</v>
      </c>
      <c r="AX33" t="s">
        <v>82</v>
      </c>
      <c r="AY33" t="s">
        <v>82</v>
      </c>
      <c r="AZ33" t="s">
        <v>82</v>
      </c>
      <c r="BA33">
        <v>0.13300000000000001</v>
      </c>
      <c r="BB33">
        <v>0.55379999999999996</v>
      </c>
      <c r="BC33">
        <v>0.40210000000000001</v>
      </c>
      <c r="BD33">
        <v>0.66790000000000005</v>
      </c>
      <c r="BE33" t="s">
        <v>82</v>
      </c>
      <c r="BF33">
        <v>0.8821</v>
      </c>
      <c r="BG33">
        <v>0.29270000000000002</v>
      </c>
      <c r="BH33" t="s">
        <v>82</v>
      </c>
      <c r="BI33" t="s">
        <v>82</v>
      </c>
      <c r="BJ33" t="s">
        <v>82</v>
      </c>
      <c r="BK33" t="s">
        <v>82</v>
      </c>
      <c r="BL33">
        <v>3.5840000000000001</v>
      </c>
      <c r="BM33" t="s">
        <v>82</v>
      </c>
      <c r="BN33" t="s">
        <v>82</v>
      </c>
      <c r="BO33">
        <v>0.39850000000000002</v>
      </c>
      <c r="BP33" t="s">
        <v>82</v>
      </c>
      <c r="BQ33" t="s">
        <v>82</v>
      </c>
      <c r="BR33" t="s">
        <v>82</v>
      </c>
      <c r="BS33" t="s">
        <v>82</v>
      </c>
      <c r="BT33">
        <v>1.2696000000000001</v>
      </c>
      <c r="BU33">
        <v>1.6415</v>
      </c>
      <c r="BV33">
        <v>0.72019999999999995</v>
      </c>
      <c r="BW33">
        <v>1.1124000000000001</v>
      </c>
      <c r="BX33">
        <v>0.55620000000000003</v>
      </c>
      <c r="BY33" t="s">
        <v>82</v>
      </c>
      <c r="BZ33">
        <v>0.3574</v>
      </c>
      <c r="CA33" t="s">
        <v>82</v>
      </c>
      <c r="CB33" t="s">
        <v>82</v>
      </c>
      <c r="CC33">
        <v>2.3502999999999998</v>
      </c>
      <c r="CD33" t="s">
        <v>82</v>
      </c>
    </row>
    <row r="34" spans="1:82" x14ac:dyDescent="0.25">
      <c r="A34" s="1">
        <v>38960</v>
      </c>
      <c r="B34">
        <v>1.4919</v>
      </c>
      <c r="C34" t="s">
        <v>82</v>
      </c>
      <c r="D34" t="s">
        <v>82</v>
      </c>
      <c r="E34">
        <v>9.8900000000000002E-2</v>
      </c>
      <c r="F34">
        <v>9.4799999999999995E-2</v>
      </c>
      <c r="G34" t="s">
        <v>82</v>
      </c>
      <c r="H34" t="s">
        <v>82</v>
      </c>
      <c r="I34">
        <v>0.56169999999999998</v>
      </c>
      <c r="J34">
        <v>1.1906000000000001</v>
      </c>
      <c r="K34" t="s">
        <v>82</v>
      </c>
      <c r="L34" t="s">
        <v>82</v>
      </c>
      <c r="M34" t="s">
        <v>82</v>
      </c>
      <c r="N34">
        <v>0.2424</v>
      </c>
      <c r="O34" t="s">
        <v>82</v>
      </c>
      <c r="P34">
        <v>0.622</v>
      </c>
      <c r="Q34" t="s">
        <v>82</v>
      </c>
      <c r="R34">
        <v>0.31680000000000003</v>
      </c>
      <c r="S34" t="s">
        <v>82</v>
      </c>
      <c r="T34" t="s">
        <v>82</v>
      </c>
      <c r="U34">
        <v>0.86750000000000005</v>
      </c>
      <c r="V34">
        <v>0.26329999999999998</v>
      </c>
      <c r="W34">
        <v>3.0587</v>
      </c>
      <c r="X34">
        <v>0.875</v>
      </c>
      <c r="Y34">
        <v>0.2213</v>
      </c>
      <c r="Z34" t="s">
        <v>82</v>
      </c>
      <c r="AA34" t="s">
        <v>82</v>
      </c>
      <c r="AB34">
        <v>1.7805</v>
      </c>
      <c r="AC34" t="s">
        <v>82</v>
      </c>
      <c r="AD34">
        <v>1.2069000000000001</v>
      </c>
      <c r="AE34">
        <v>2.5066999999999999</v>
      </c>
      <c r="AF34" t="s">
        <v>82</v>
      </c>
      <c r="AG34" t="s">
        <v>82</v>
      </c>
      <c r="AH34" t="s">
        <v>82</v>
      </c>
      <c r="AI34" t="s">
        <v>82</v>
      </c>
      <c r="AJ34">
        <v>1.1141000000000001</v>
      </c>
      <c r="AK34">
        <v>0.67520000000000002</v>
      </c>
      <c r="AL34" t="s">
        <v>82</v>
      </c>
      <c r="AM34" t="s">
        <v>82</v>
      </c>
      <c r="AN34" t="s">
        <v>82</v>
      </c>
      <c r="AO34" t="s">
        <v>82</v>
      </c>
      <c r="AP34">
        <v>0.17560000000000001</v>
      </c>
      <c r="AQ34">
        <v>0.84130000000000005</v>
      </c>
      <c r="AR34">
        <v>1.3254999999999999</v>
      </c>
      <c r="AS34" t="s">
        <v>82</v>
      </c>
      <c r="AT34">
        <v>3.2305000000000001</v>
      </c>
      <c r="AU34" t="s">
        <v>82</v>
      </c>
      <c r="AV34" t="s">
        <v>82</v>
      </c>
      <c r="AW34">
        <v>2.5836999999999999</v>
      </c>
      <c r="AX34" t="s">
        <v>82</v>
      </c>
      <c r="AY34" t="s">
        <v>82</v>
      </c>
      <c r="AZ34" t="s">
        <v>82</v>
      </c>
      <c r="BA34">
        <v>0.13300000000000001</v>
      </c>
      <c r="BB34">
        <v>0.55379999999999996</v>
      </c>
      <c r="BC34">
        <v>0.40210000000000001</v>
      </c>
      <c r="BD34">
        <v>0.67600000000000005</v>
      </c>
      <c r="BE34" t="s">
        <v>82</v>
      </c>
      <c r="BF34">
        <v>1.0085</v>
      </c>
      <c r="BG34">
        <v>0.29270000000000002</v>
      </c>
      <c r="BH34" t="s">
        <v>82</v>
      </c>
      <c r="BI34" t="s">
        <v>82</v>
      </c>
      <c r="BJ34" t="s">
        <v>82</v>
      </c>
      <c r="BK34" t="s">
        <v>82</v>
      </c>
      <c r="BL34">
        <v>3.5318999999999998</v>
      </c>
      <c r="BM34" t="s">
        <v>82</v>
      </c>
      <c r="BN34" t="s">
        <v>82</v>
      </c>
      <c r="BO34">
        <v>0.43159999999999998</v>
      </c>
      <c r="BP34" t="s">
        <v>82</v>
      </c>
      <c r="BQ34" t="s">
        <v>82</v>
      </c>
      <c r="BR34" t="s">
        <v>82</v>
      </c>
      <c r="BS34" t="s">
        <v>82</v>
      </c>
      <c r="BT34">
        <v>1.2541</v>
      </c>
      <c r="BU34">
        <v>2.0396000000000001</v>
      </c>
      <c r="BV34">
        <v>0.874</v>
      </c>
      <c r="BW34">
        <v>0.997</v>
      </c>
      <c r="BX34">
        <v>0.50619999999999998</v>
      </c>
      <c r="BY34" t="s">
        <v>82</v>
      </c>
      <c r="BZ34">
        <v>0.38100000000000001</v>
      </c>
      <c r="CA34" t="s">
        <v>82</v>
      </c>
      <c r="CB34" t="s">
        <v>82</v>
      </c>
      <c r="CC34">
        <v>2.5222000000000002</v>
      </c>
      <c r="CD34" t="s">
        <v>82</v>
      </c>
    </row>
    <row r="35" spans="1:82" x14ac:dyDescent="0.25">
      <c r="A35" s="1">
        <v>38989</v>
      </c>
      <c r="B35">
        <v>1.5326</v>
      </c>
      <c r="C35" t="s">
        <v>82</v>
      </c>
      <c r="D35" t="s">
        <v>82</v>
      </c>
      <c r="E35">
        <v>0.21379999999999999</v>
      </c>
      <c r="F35">
        <v>9.6199999999999994E-2</v>
      </c>
      <c r="G35" t="s">
        <v>82</v>
      </c>
      <c r="H35" t="s">
        <v>82</v>
      </c>
      <c r="I35">
        <v>0.52790000000000004</v>
      </c>
      <c r="J35">
        <v>1.2146999999999999</v>
      </c>
      <c r="K35" t="s">
        <v>82</v>
      </c>
      <c r="L35" t="s">
        <v>82</v>
      </c>
      <c r="M35" t="s">
        <v>82</v>
      </c>
      <c r="N35">
        <v>0.2198</v>
      </c>
      <c r="O35" t="s">
        <v>82</v>
      </c>
      <c r="P35">
        <v>0.64400000000000002</v>
      </c>
      <c r="Q35" t="s">
        <v>82</v>
      </c>
      <c r="R35">
        <v>0.28860000000000002</v>
      </c>
      <c r="S35" t="s">
        <v>82</v>
      </c>
      <c r="T35" t="s">
        <v>82</v>
      </c>
      <c r="U35">
        <v>0.78790000000000004</v>
      </c>
      <c r="V35">
        <v>0.2797</v>
      </c>
      <c r="W35">
        <v>2.8462000000000001</v>
      </c>
      <c r="X35">
        <v>0.92149999999999999</v>
      </c>
      <c r="Y35">
        <v>0.21709999999999999</v>
      </c>
      <c r="Z35" t="s">
        <v>82</v>
      </c>
      <c r="AA35" t="s">
        <v>82</v>
      </c>
      <c r="AB35">
        <v>1.2274</v>
      </c>
      <c r="AC35" t="s">
        <v>82</v>
      </c>
      <c r="AD35">
        <v>1.1652</v>
      </c>
      <c r="AE35">
        <v>2.5451999999999999</v>
      </c>
      <c r="AF35" t="s">
        <v>82</v>
      </c>
      <c r="AG35" t="s">
        <v>82</v>
      </c>
      <c r="AH35" t="s">
        <v>82</v>
      </c>
      <c r="AI35" t="s">
        <v>82</v>
      </c>
      <c r="AJ35">
        <v>1.0017</v>
      </c>
      <c r="AK35">
        <v>0.60840000000000005</v>
      </c>
      <c r="AL35" t="s">
        <v>82</v>
      </c>
      <c r="AM35" t="s">
        <v>82</v>
      </c>
      <c r="AN35" t="s">
        <v>82</v>
      </c>
      <c r="AO35" t="s">
        <v>82</v>
      </c>
      <c r="AP35">
        <v>0.18240000000000001</v>
      </c>
      <c r="AQ35">
        <v>0.7409</v>
      </c>
      <c r="AR35">
        <v>1.1499999999999999</v>
      </c>
      <c r="AS35" t="s">
        <v>82</v>
      </c>
      <c r="AT35">
        <v>3.1865000000000001</v>
      </c>
      <c r="AU35" t="s">
        <v>82</v>
      </c>
      <c r="AV35" t="s">
        <v>82</v>
      </c>
      <c r="AW35">
        <v>2.8559999999999999</v>
      </c>
      <c r="AX35" t="s">
        <v>82</v>
      </c>
      <c r="AY35" t="s">
        <v>82</v>
      </c>
      <c r="AZ35" t="s">
        <v>82</v>
      </c>
      <c r="BA35">
        <v>0.13300000000000001</v>
      </c>
      <c r="BB35">
        <v>0.44330000000000003</v>
      </c>
      <c r="BC35">
        <v>0.31540000000000001</v>
      </c>
      <c r="BD35">
        <v>0.63280000000000003</v>
      </c>
      <c r="BE35" t="s">
        <v>82</v>
      </c>
      <c r="BF35">
        <v>0.92430000000000001</v>
      </c>
      <c r="BG35">
        <v>0.29270000000000002</v>
      </c>
      <c r="BH35" t="s">
        <v>82</v>
      </c>
      <c r="BI35" t="s">
        <v>82</v>
      </c>
      <c r="BJ35" t="s">
        <v>82</v>
      </c>
      <c r="BK35" t="s">
        <v>82</v>
      </c>
      <c r="BL35">
        <v>3.3748</v>
      </c>
      <c r="BM35" t="s">
        <v>82</v>
      </c>
      <c r="BN35" t="s">
        <v>82</v>
      </c>
      <c r="BO35">
        <v>0.46689999999999998</v>
      </c>
      <c r="BP35" t="s">
        <v>82</v>
      </c>
      <c r="BQ35" t="s">
        <v>82</v>
      </c>
      <c r="BR35" t="s">
        <v>82</v>
      </c>
      <c r="BS35" t="s">
        <v>82</v>
      </c>
      <c r="BT35">
        <v>1.4562999999999999</v>
      </c>
      <c r="BU35">
        <v>2.0853999999999999</v>
      </c>
      <c r="BV35">
        <v>0.86460000000000004</v>
      </c>
      <c r="BW35">
        <v>0.89670000000000005</v>
      </c>
      <c r="BX35">
        <v>1.9557</v>
      </c>
      <c r="BY35" t="s">
        <v>82</v>
      </c>
      <c r="BZ35">
        <v>0.34839999999999999</v>
      </c>
      <c r="CA35" t="s">
        <v>82</v>
      </c>
      <c r="CB35" t="s">
        <v>82</v>
      </c>
      <c r="CC35">
        <v>2.5289000000000001</v>
      </c>
      <c r="CD35" t="s">
        <v>82</v>
      </c>
    </row>
    <row r="36" spans="1:82" x14ac:dyDescent="0.25">
      <c r="A36" s="1">
        <v>39021</v>
      </c>
      <c r="B36">
        <v>1.4624999999999999</v>
      </c>
      <c r="C36" t="s">
        <v>82</v>
      </c>
      <c r="D36" t="s">
        <v>82</v>
      </c>
      <c r="E36">
        <v>0.2243</v>
      </c>
      <c r="F36">
        <v>9.0399999999999994E-2</v>
      </c>
      <c r="G36" t="s">
        <v>82</v>
      </c>
      <c r="H36" t="s">
        <v>82</v>
      </c>
      <c r="I36">
        <v>0.57720000000000005</v>
      </c>
      <c r="J36">
        <v>1.2878000000000001</v>
      </c>
      <c r="K36" t="s">
        <v>82</v>
      </c>
      <c r="L36" t="s">
        <v>82</v>
      </c>
      <c r="M36" t="s">
        <v>82</v>
      </c>
      <c r="N36">
        <v>0.25430000000000003</v>
      </c>
      <c r="O36" t="s">
        <v>82</v>
      </c>
      <c r="P36">
        <v>0.72109999999999996</v>
      </c>
      <c r="Q36" t="s">
        <v>82</v>
      </c>
      <c r="R36">
        <v>0.31269999999999998</v>
      </c>
      <c r="S36" t="s">
        <v>82</v>
      </c>
      <c r="T36" t="s">
        <v>82</v>
      </c>
      <c r="U36">
        <v>0.77090000000000003</v>
      </c>
      <c r="V36">
        <v>0.2727</v>
      </c>
      <c r="W36">
        <v>2.7168999999999999</v>
      </c>
      <c r="X36">
        <v>0.98839999999999995</v>
      </c>
      <c r="Y36">
        <v>0.214</v>
      </c>
      <c r="Z36" t="s">
        <v>82</v>
      </c>
      <c r="AA36" t="s">
        <v>82</v>
      </c>
      <c r="AB36">
        <v>1.4536</v>
      </c>
      <c r="AC36" t="s">
        <v>82</v>
      </c>
      <c r="AD36">
        <v>1.1254999999999999</v>
      </c>
      <c r="AE36">
        <v>2.6551999999999998</v>
      </c>
      <c r="AF36" t="s">
        <v>82</v>
      </c>
      <c r="AG36" t="s">
        <v>82</v>
      </c>
      <c r="AH36" t="s">
        <v>82</v>
      </c>
      <c r="AI36" t="s">
        <v>82</v>
      </c>
      <c r="AJ36">
        <v>1.0757000000000001</v>
      </c>
      <c r="AK36">
        <v>0.65169999999999995</v>
      </c>
      <c r="AL36" t="s">
        <v>82</v>
      </c>
      <c r="AM36" t="s">
        <v>82</v>
      </c>
      <c r="AN36" t="s">
        <v>82</v>
      </c>
      <c r="AO36" t="s">
        <v>82</v>
      </c>
      <c r="AP36">
        <v>0.20319999999999999</v>
      </c>
      <c r="AQ36">
        <v>0.80469999999999997</v>
      </c>
      <c r="AR36">
        <v>1.2458</v>
      </c>
      <c r="AS36" t="s">
        <v>82</v>
      </c>
      <c r="AT36">
        <v>3.3875000000000002</v>
      </c>
      <c r="AU36" t="s">
        <v>82</v>
      </c>
      <c r="AV36" t="s">
        <v>82</v>
      </c>
      <c r="AW36">
        <v>3.1103999999999998</v>
      </c>
      <c r="AX36" t="s">
        <v>82</v>
      </c>
      <c r="AY36" t="s">
        <v>82</v>
      </c>
      <c r="AZ36" t="s">
        <v>82</v>
      </c>
      <c r="BA36">
        <v>0.13300000000000001</v>
      </c>
      <c r="BB36">
        <v>0.46329999999999999</v>
      </c>
      <c r="BC36">
        <v>0.3342</v>
      </c>
      <c r="BD36">
        <v>0.68859999999999999</v>
      </c>
      <c r="BE36" t="s">
        <v>82</v>
      </c>
      <c r="BF36">
        <v>1.0150999999999999</v>
      </c>
      <c r="BG36">
        <v>0.29270000000000002</v>
      </c>
      <c r="BH36" t="s">
        <v>82</v>
      </c>
      <c r="BI36" t="s">
        <v>82</v>
      </c>
      <c r="BJ36" t="s">
        <v>82</v>
      </c>
      <c r="BK36" t="s">
        <v>82</v>
      </c>
      <c r="BL36">
        <v>4.0004</v>
      </c>
      <c r="BM36" t="s">
        <v>82</v>
      </c>
      <c r="BN36" t="s">
        <v>82</v>
      </c>
      <c r="BO36">
        <v>0.46250000000000002</v>
      </c>
      <c r="BP36" t="s">
        <v>82</v>
      </c>
      <c r="BQ36" t="s">
        <v>82</v>
      </c>
      <c r="BR36" t="s">
        <v>82</v>
      </c>
      <c r="BS36">
        <v>0.25779999999999997</v>
      </c>
      <c r="BT36">
        <v>1.5648</v>
      </c>
      <c r="BU36">
        <v>2.2938999999999998</v>
      </c>
      <c r="BV36">
        <v>0.93559999999999999</v>
      </c>
      <c r="BW36">
        <v>1.0043</v>
      </c>
      <c r="BX36">
        <v>2.2856999999999998</v>
      </c>
      <c r="BY36" t="s">
        <v>82</v>
      </c>
      <c r="BZ36">
        <v>0.36570000000000003</v>
      </c>
      <c r="CA36" t="s">
        <v>82</v>
      </c>
      <c r="CB36" t="s">
        <v>82</v>
      </c>
      <c r="CC36">
        <v>2.6755</v>
      </c>
      <c r="CD36" t="s">
        <v>82</v>
      </c>
    </row>
    <row r="37" spans="1:82" x14ac:dyDescent="0.25">
      <c r="A37" s="1">
        <v>39051</v>
      </c>
      <c r="B37">
        <v>1.5550999999999999</v>
      </c>
      <c r="C37" t="s">
        <v>82</v>
      </c>
      <c r="D37" t="s">
        <v>82</v>
      </c>
      <c r="E37">
        <v>0.23150000000000001</v>
      </c>
      <c r="F37">
        <v>0.10299999999999999</v>
      </c>
      <c r="G37" t="s">
        <v>82</v>
      </c>
      <c r="H37" t="s">
        <v>82</v>
      </c>
      <c r="I37">
        <v>0.6573</v>
      </c>
      <c r="J37">
        <v>1.3777999999999999</v>
      </c>
      <c r="K37" t="s">
        <v>82</v>
      </c>
      <c r="L37" t="s">
        <v>82</v>
      </c>
      <c r="M37" t="s">
        <v>82</v>
      </c>
      <c r="N37">
        <v>0.27889999999999998</v>
      </c>
      <c r="O37" t="s">
        <v>82</v>
      </c>
      <c r="P37">
        <v>0.75109999999999999</v>
      </c>
      <c r="Q37" t="s">
        <v>82</v>
      </c>
      <c r="R37">
        <v>0.33150000000000002</v>
      </c>
      <c r="S37" t="s">
        <v>82</v>
      </c>
      <c r="T37" t="s">
        <v>82</v>
      </c>
      <c r="U37">
        <v>0.80489999999999995</v>
      </c>
      <c r="V37">
        <v>0.27029999999999998</v>
      </c>
      <c r="W37">
        <v>2.8048000000000002</v>
      </c>
      <c r="X37">
        <v>0.96160000000000001</v>
      </c>
      <c r="Y37">
        <v>0.2374</v>
      </c>
      <c r="Z37" t="s">
        <v>82</v>
      </c>
      <c r="AA37" t="s">
        <v>82</v>
      </c>
      <c r="AB37">
        <v>1.3903000000000001</v>
      </c>
      <c r="AC37" t="s">
        <v>82</v>
      </c>
      <c r="AD37">
        <v>1.0810999999999999</v>
      </c>
      <c r="AE37">
        <v>2.6873999999999998</v>
      </c>
      <c r="AF37" t="s">
        <v>82</v>
      </c>
      <c r="AG37" t="s">
        <v>82</v>
      </c>
      <c r="AH37" t="s">
        <v>82</v>
      </c>
      <c r="AI37" t="s">
        <v>82</v>
      </c>
      <c r="AJ37">
        <v>1.1805000000000001</v>
      </c>
      <c r="AK37">
        <v>0.71150000000000002</v>
      </c>
      <c r="AL37" t="s">
        <v>82</v>
      </c>
      <c r="AM37" t="s">
        <v>82</v>
      </c>
      <c r="AN37" t="s">
        <v>82</v>
      </c>
      <c r="AO37" t="s">
        <v>82</v>
      </c>
      <c r="AP37">
        <v>0.21099999999999999</v>
      </c>
      <c r="AQ37">
        <v>0.83199999999999996</v>
      </c>
      <c r="AR37">
        <v>1.2763</v>
      </c>
      <c r="AS37" t="s">
        <v>82</v>
      </c>
      <c r="AT37">
        <v>3.5821999999999998</v>
      </c>
      <c r="AU37" t="s">
        <v>82</v>
      </c>
      <c r="AV37" t="s">
        <v>82</v>
      </c>
      <c r="AW37">
        <v>3.7469000000000001</v>
      </c>
      <c r="AX37" t="s">
        <v>82</v>
      </c>
      <c r="AY37" t="s">
        <v>82</v>
      </c>
      <c r="AZ37" t="s">
        <v>82</v>
      </c>
      <c r="BA37">
        <v>0.13439999999999999</v>
      </c>
      <c r="BB37">
        <v>0.50919999999999999</v>
      </c>
      <c r="BC37">
        <v>0.36459999999999998</v>
      </c>
      <c r="BD37">
        <v>0.78979999999999995</v>
      </c>
      <c r="BE37" t="s">
        <v>82</v>
      </c>
      <c r="BF37">
        <v>1.1553</v>
      </c>
      <c r="BG37">
        <v>1.165</v>
      </c>
      <c r="BH37" t="s">
        <v>82</v>
      </c>
      <c r="BI37" t="s">
        <v>82</v>
      </c>
      <c r="BJ37" t="s">
        <v>82</v>
      </c>
      <c r="BK37" t="s">
        <v>82</v>
      </c>
      <c r="BL37">
        <v>4.1647999999999996</v>
      </c>
      <c r="BM37" t="s">
        <v>82</v>
      </c>
      <c r="BN37" t="s">
        <v>82</v>
      </c>
      <c r="BO37">
        <v>0.46870000000000001</v>
      </c>
      <c r="BP37" t="s">
        <v>82</v>
      </c>
      <c r="BQ37" t="s">
        <v>82</v>
      </c>
      <c r="BR37" t="s">
        <v>82</v>
      </c>
      <c r="BS37">
        <v>0.2752</v>
      </c>
      <c r="BT37">
        <v>1.7506999999999999</v>
      </c>
      <c r="BU37">
        <v>2.5680999999999998</v>
      </c>
      <c r="BV37">
        <v>1.1022000000000001</v>
      </c>
      <c r="BW37">
        <v>1.0092000000000001</v>
      </c>
      <c r="BX37">
        <v>2.5207999999999999</v>
      </c>
      <c r="BY37" t="s">
        <v>82</v>
      </c>
      <c r="BZ37">
        <v>0.37959999999999999</v>
      </c>
      <c r="CA37" t="s">
        <v>82</v>
      </c>
      <c r="CB37" t="s">
        <v>82</v>
      </c>
      <c r="CC37">
        <v>3.3443999999999998</v>
      </c>
      <c r="CD37" t="s">
        <v>82</v>
      </c>
    </row>
    <row r="38" spans="1:82" x14ac:dyDescent="0.25">
      <c r="A38" s="1">
        <v>39080</v>
      </c>
      <c r="B38">
        <v>1.6324000000000001</v>
      </c>
      <c r="C38" t="s">
        <v>82</v>
      </c>
      <c r="D38" t="s">
        <v>82</v>
      </c>
      <c r="E38">
        <v>0.25640000000000002</v>
      </c>
      <c r="F38">
        <v>0.1021</v>
      </c>
      <c r="G38" t="s">
        <v>82</v>
      </c>
      <c r="H38" t="s">
        <v>82</v>
      </c>
      <c r="I38">
        <v>0.70120000000000005</v>
      </c>
      <c r="J38">
        <v>1.3515999999999999</v>
      </c>
      <c r="K38" t="s">
        <v>82</v>
      </c>
      <c r="L38" t="s">
        <v>82</v>
      </c>
      <c r="M38" t="s">
        <v>82</v>
      </c>
      <c r="N38">
        <v>0.32119999999999999</v>
      </c>
      <c r="O38" t="s">
        <v>82</v>
      </c>
      <c r="P38">
        <v>0.68810000000000004</v>
      </c>
      <c r="Q38" t="s">
        <v>82</v>
      </c>
      <c r="R38">
        <v>0.38369999999999999</v>
      </c>
      <c r="S38" t="s">
        <v>82</v>
      </c>
      <c r="T38" t="s">
        <v>82</v>
      </c>
      <c r="U38">
        <v>0.91610000000000003</v>
      </c>
      <c r="V38">
        <v>0.2848</v>
      </c>
      <c r="W38">
        <v>3.3273000000000001</v>
      </c>
      <c r="X38">
        <v>0.98109999999999997</v>
      </c>
      <c r="Y38">
        <v>0.27110000000000001</v>
      </c>
      <c r="Z38" t="s">
        <v>82</v>
      </c>
      <c r="AA38" t="s">
        <v>82</v>
      </c>
      <c r="AB38">
        <v>1.3467</v>
      </c>
      <c r="AC38" t="s">
        <v>82</v>
      </c>
      <c r="AD38">
        <v>1.3346</v>
      </c>
      <c r="AE38">
        <v>2.5787</v>
      </c>
      <c r="AF38" t="s">
        <v>82</v>
      </c>
      <c r="AG38" t="s">
        <v>82</v>
      </c>
      <c r="AH38" t="s">
        <v>82</v>
      </c>
      <c r="AI38" t="s">
        <v>82</v>
      </c>
      <c r="AJ38">
        <v>1.1907000000000001</v>
      </c>
      <c r="AK38">
        <v>0.73640000000000005</v>
      </c>
      <c r="AL38" t="s">
        <v>82</v>
      </c>
      <c r="AM38" t="s">
        <v>82</v>
      </c>
      <c r="AN38" t="s">
        <v>82</v>
      </c>
      <c r="AO38" t="s">
        <v>82</v>
      </c>
      <c r="AP38">
        <v>0.26390000000000002</v>
      </c>
      <c r="AQ38">
        <v>0.86870000000000003</v>
      </c>
      <c r="AR38">
        <v>1.2821</v>
      </c>
      <c r="AS38" t="s">
        <v>82</v>
      </c>
      <c r="AT38">
        <v>3.9819</v>
      </c>
      <c r="AU38" t="s">
        <v>82</v>
      </c>
      <c r="AV38" t="s">
        <v>82</v>
      </c>
      <c r="AW38">
        <v>3.3405999999999998</v>
      </c>
      <c r="AX38" t="s">
        <v>82</v>
      </c>
      <c r="AY38" t="s">
        <v>82</v>
      </c>
      <c r="AZ38" t="s">
        <v>82</v>
      </c>
      <c r="BA38">
        <v>0.1162</v>
      </c>
      <c r="BB38">
        <v>0.53480000000000005</v>
      </c>
      <c r="BC38">
        <v>0.38950000000000001</v>
      </c>
      <c r="BD38">
        <v>0.95760000000000001</v>
      </c>
      <c r="BE38" t="s">
        <v>82</v>
      </c>
      <c r="BF38">
        <v>1.3604000000000001</v>
      </c>
      <c r="BG38">
        <v>1.5025999999999999</v>
      </c>
      <c r="BH38" t="s">
        <v>82</v>
      </c>
      <c r="BI38" t="s">
        <v>82</v>
      </c>
      <c r="BJ38" t="s">
        <v>82</v>
      </c>
      <c r="BK38" t="s">
        <v>82</v>
      </c>
      <c r="BL38">
        <v>7.0147000000000004</v>
      </c>
      <c r="BM38" t="s">
        <v>82</v>
      </c>
      <c r="BN38" t="s">
        <v>82</v>
      </c>
      <c r="BO38">
        <v>0.5242</v>
      </c>
      <c r="BP38" t="s">
        <v>82</v>
      </c>
      <c r="BQ38" t="s">
        <v>82</v>
      </c>
      <c r="BR38" t="s">
        <v>82</v>
      </c>
      <c r="BS38">
        <v>0.26019999999999999</v>
      </c>
      <c r="BT38">
        <v>2.0651000000000002</v>
      </c>
      <c r="BU38">
        <v>2.5110999999999999</v>
      </c>
      <c r="BV38">
        <v>1.1173999999999999</v>
      </c>
      <c r="BW38">
        <v>1.0837000000000001</v>
      </c>
      <c r="BX38">
        <v>2.6105999999999998</v>
      </c>
      <c r="BY38" t="s">
        <v>82</v>
      </c>
      <c r="BZ38">
        <v>0.46629999999999999</v>
      </c>
      <c r="CA38" t="s">
        <v>82</v>
      </c>
      <c r="CB38" t="s">
        <v>82</v>
      </c>
      <c r="CC38">
        <v>3.8626999999999998</v>
      </c>
      <c r="CD38" t="s">
        <v>82</v>
      </c>
    </row>
    <row r="39" spans="1:82" x14ac:dyDescent="0.25">
      <c r="A39" s="1">
        <v>39113</v>
      </c>
      <c r="B39">
        <v>1.6951000000000001</v>
      </c>
      <c r="C39" t="s">
        <v>82</v>
      </c>
      <c r="D39" t="s">
        <v>82</v>
      </c>
      <c r="E39">
        <v>0.25240000000000001</v>
      </c>
      <c r="F39">
        <v>9.9900000000000003E-2</v>
      </c>
      <c r="G39" t="s">
        <v>82</v>
      </c>
      <c r="H39" t="s">
        <v>82</v>
      </c>
      <c r="I39">
        <v>0.76139999999999997</v>
      </c>
      <c r="J39">
        <v>1.3774</v>
      </c>
      <c r="K39" t="s">
        <v>82</v>
      </c>
      <c r="L39" t="s">
        <v>82</v>
      </c>
      <c r="M39" t="s">
        <v>82</v>
      </c>
      <c r="N39">
        <v>0.36</v>
      </c>
      <c r="O39" t="s">
        <v>82</v>
      </c>
      <c r="P39">
        <v>0.71250000000000002</v>
      </c>
      <c r="Q39" t="s">
        <v>82</v>
      </c>
      <c r="R39">
        <v>0.37169999999999997</v>
      </c>
      <c r="S39" t="s">
        <v>82</v>
      </c>
      <c r="T39" t="s">
        <v>82</v>
      </c>
      <c r="U39">
        <v>0.85499999999999998</v>
      </c>
      <c r="V39">
        <v>0.29010000000000002</v>
      </c>
      <c r="W39">
        <v>2.9098999999999999</v>
      </c>
      <c r="X39">
        <v>1.0479000000000001</v>
      </c>
      <c r="Y39">
        <v>0.25650000000000001</v>
      </c>
      <c r="Z39" t="s">
        <v>82</v>
      </c>
      <c r="AA39" t="s">
        <v>82</v>
      </c>
      <c r="AB39">
        <v>1.2979000000000001</v>
      </c>
      <c r="AC39" t="s">
        <v>82</v>
      </c>
      <c r="AD39">
        <v>1.3531</v>
      </c>
      <c r="AE39">
        <v>2.4922</v>
      </c>
      <c r="AF39" t="s">
        <v>82</v>
      </c>
      <c r="AG39" t="s">
        <v>82</v>
      </c>
      <c r="AH39" t="s">
        <v>82</v>
      </c>
      <c r="AI39" t="s">
        <v>82</v>
      </c>
      <c r="AJ39">
        <v>1.2211000000000001</v>
      </c>
      <c r="AK39">
        <v>0.73919999999999997</v>
      </c>
      <c r="AL39" t="s">
        <v>82</v>
      </c>
      <c r="AM39" t="s">
        <v>82</v>
      </c>
      <c r="AN39" t="s">
        <v>82</v>
      </c>
      <c r="AO39" t="s">
        <v>82</v>
      </c>
      <c r="AP39">
        <v>0.26919999999999999</v>
      </c>
      <c r="AQ39">
        <v>0.93469999999999998</v>
      </c>
      <c r="AR39">
        <v>1.3007</v>
      </c>
      <c r="AS39" t="s">
        <v>82</v>
      </c>
      <c r="AT39">
        <v>3.8586999999999998</v>
      </c>
      <c r="AU39" t="s">
        <v>82</v>
      </c>
      <c r="AV39" t="s">
        <v>82</v>
      </c>
      <c r="AW39">
        <v>3.2305999999999999</v>
      </c>
      <c r="AX39" t="s">
        <v>82</v>
      </c>
      <c r="AY39" t="s">
        <v>82</v>
      </c>
      <c r="AZ39" t="s">
        <v>82</v>
      </c>
      <c r="BA39">
        <v>0.1346</v>
      </c>
      <c r="BB39">
        <v>0.51480000000000004</v>
      </c>
      <c r="BC39">
        <v>0.37</v>
      </c>
      <c r="BD39">
        <v>1.0059</v>
      </c>
      <c r="BE39" t="s">
        <v>82</v>
      </c>
      <c r="BF39">
        <v>1.3604000000000001</v>
      </c>
      <c r="BG39">
        <v>1.6623000000000001</v>
      </c>
      <c r="BH39" t="s">
        <v>82</v>
      </c>
      <c r="BI39" t="s">
        <v>82</v>
      </c>
      <c r="BJ39" t="s">
        <v>82</v>
      </c>
      <c r="BK39" t="s">
        <v>82</v>
      </c>
      <c r="BL39">
        <v>7.0296000000000003</v>
      </c>
      <c r="BM39" t="s">
        <v>82</v>
      </c>
      <c r="BN39" t="s">
        <v>82</v>
      </c>
      <c r="BO39">
        <v>0.48309999999999997</v>
      </c>
      <c r="BP39" t="s">
        <v>82</v>
      </c>
      <c r="BQ39" t="s">
        <v>82</v>
      </c>
      <c r="BR39" t="s">
        <v>82</v>
      </c>
      <c r="BS39">
        <v>0.24829999999999999</v>
      </c>
      <c r="BT39">
        <v>1.8647</v>
      </c>
      <c r="BU39">
        <v>2.5966</v>
      </c>
      <c r="BV39">
        <v>1.1698</v>
      </c>
      <c r="BW39">
        <v>1.0992</v>
      </c>
      <c r="BX39">
        <v>2.9138999999999999</v>
      </c>
      <c r="BY39" t="s">
        <v>82</v>
      </c>
      <c r="BZ39">
        <v>0.47770000000000001</v>
      </c>
      <c r="CA39" t="s">
        <v>82</v>
      </c>
      <c r="CB39" t="s">
        <v>82</v>
      </c>
      <c r="CC39">
        <v>6.3365</v>
      </c>
      <c r="CD39" t="s">
        <v>82</v>
      </c>
    </row>
    <row r="40" spans="1:82" x14ac:dyDescent="0.25">
      <c r="A40" s="1">
        <v>39141</v>
      </c>
      <c r="B40">
        <v>1.5952999999999999</v>
      </c>
      <c r="C40" t="s">
        <v>82</v>
      </c>
      <c r="D40" t="s">
        <v>82</v>
      </c>
      <c r="E40">
        <v>0.24199999999999999</v>
      </c>
      <c r="F40">
        <v>0.09</v>
      </c>
      <c r="G40" t="s">
        <v>82</v>
      </c>
      <c r="H40" t="s">
        <v>82</v>
      </c>
      <c r="I40">
        <v>0.754</v>
      </c>
      <c r="J40">
        <v>1.2605</v>
      </c>
      <c r="K40" t="s">
        <v>82</v>
      </c>
      <c r="L40" t="s">
        <v>82</v>
      </c>
      <c r="M40" t="s">
        <v>82</v>
      </c>
      <c r="N40">
        <v>0.38100000000000001</v>
      </c>
      <c r="O40" t="s">
        <v>82</v>
      </c>
      <c r="P40">
        <v>0.63219999999999998</v>
      </c>
      <c r="Q40" t="s">
        <v>82</v>
      </c>
      <c r="R40">
        <v>0.36909999999999998</v>
      </c>
      <c r="S40" t="s">
        <v>82</v>
      </c>
      <c r="T40" t="s">
        <v>82</v>
      </c>
      <c r="U40">
        <v>0.86260000000000003</v>
      </c>
      <c r="V40">
        <v>0.27810000000000001</v>
      </c>
      <c r="W40">
        <v>2.8041</v>
      </c>
      <c r="X40">
        <v>1.1271</v>
      </c>
      <c r="Y40">
        <v>0.29210000000000003</v>
      </c>
      <c r="Z40" t="s">
        <v>82</v>
      </c>
      <c r="AA40" t="s">
        <v>82</v>
      </c>
      <c r="AB40">
        <v>1.3011999999999999</v>
      </c>
      <c r="AC40" t="s">
        <v>82</v>
      </c>
      <c r="AD40">
        <v>1.2789999999999999</v>
      </c>
      <c r="AE40">
        <v>2.7927</v>
      </c>
      <c r="AF40" t="s">
        <v>82</v>
      </c>
      <c r="AG40" t="s">
        <v>82</v>
      </c>
      <c r="AH40" t="s">
        <v>82</v>
      </c>
      <c r="AI40" t="s">
        <v>82</v>
      </c>
      <c r="AJ40">
        <v>1.246</v>
      </c>
      <c r="AK40">
        <v>0.78920000000000001</v>
      </c>
      <c r="AL40" t="s">
        <v>82</v>
      </c>
      <c r="AM40" t="s">
        <v>82</v>
      </c>
      <c r="AN40" t="s">
        <v>82</v>
      </c>
      <c r="AO40" t="s">
        <v>82</v>
      </c>
      <c r="AP40">
        <v>0.2487</v>
      </c>
      <c r="AQ40">
        <v>0.92179999999999995</v>
      </c>
      <c r="AR40">
        <v>1.2064999999999999</v>
      </c>
      <c r="AS40" t="s">
        <v>82</v>
      </c>
      <c r="AT40">
        <v>3.8767999999999998</v>
      </c>
      <c r="AU40" t="s">
        <v>82</v>
      </c>
      <c r="AV40" t="s">
        <v>82</v>
      </c>
      <c r="AW40">
        <v>3.1612</v>
      </c>
      <c r="AX40" t="s">
        <v>82</v>
      </c>
      <c r="AY40" t="s">
        <v>82</v>
      </c>
      <c r="AZ40" t="s">
        <v>82</v>
      </c>
      <c r="BA40">
        <v>0.1346</v>
      </c>
      <c r="BB40">
        <v>0.47370000000000001</v>
      </c>
      <c r="BC40">
        <v>0.33850000000000002</v>
      </c>
      <c r="BD40">
        <v>0.98170000000000002</v>
      </c>
      <c r="BE40" t="s">
        <v>82</v>
      </c>
      <c r="BF40">
        <v>1.3604000000000001</v>
      </c>
      <c r="BG40">
        <v>3.0224000000000002</v>
      </c>
      <c r="BH40" t="s">
        <v>82</v>
      </c>
      <c r="BI40" t="s">
        <v>82</v>
      </c>
      <c r="BJ40" t="s">
        <v>82</v>
      </c>
      <c r="BK40" t="s">
        <v>82</v>
      </c>
      <c r="BL40">
        <v>6.1269999999999998</v>
      </c>
      <c r="BM40" t="s">
        <v>82</v>
      </c>
      <c r="BN40" t="s">
        <v>82</v>
      </c>
      <c r="BO40">
        <v>0.50729999999999997</v>
      </c>
      <c r="BP40" t="s">
        <v>82</v>
      </c>
      <c r="BQ40" t="s">
        <v>82</v>
      </c>
      <c r="BR40" t="s">
        <v>82</v>
      </c>
      <c r="BS40">
        <v>0.25259999999999999</v>
      </c>
      <c r="BT40">
        <v>1.6839999999999999</v>
      </c>
      <c r="BU40">
        <v>2.7081</v>
      </c>
      <c r="BV40">
        <v>1.2072000000000001</v>
      </c>
      <c r="BW40">
        <v>1.2117</v>
      </c>
      <c r="BX40">
        <v>2.9716</v>
      </c>
      <c r="BY40" t="s">
        <v>82</v>
      </c>
      <c r="BZ40">
        <v>0.45839999999999997</v>
      </c>
      <c r="CA40" t="s">
        <v>82</v>
      </c>
      <c r="CB40" t="s">
        <v>82</v>
      </c>
      <c r="CC40">
        <v>4.3498999999999999</v>
      </c>
      <c r="CD40" t="s">
        <v>82</v>
      </c>
    </row>
    <row r="41" spans="1:82" x14ac:dyDescent="0.25">
      <c r="A41" s="1">
        <v>39171</v>
      </c>
      <c r="B41">
        <v>1.7884</v>
      </c>
      <c r="C41" t="s">
        <v>82</v>
      </c>
      <c r="D41" t="s">
        <v>82</v>
      </c>
      <c r="E41">
        <v>0.28199999999999997</v>
      </c>
      <c r="F41">
        <v>9.11E-2</v>
      </c>
      <c r="G41" t="s">
        <v>82</v>
      </c>
      <c r="H41" t="s">
        <v>82</v>
      </c>
      <c r="I41">
        <v>0.70720000000000005</v>
      </c>
      <c r="J41">
        <v>1.2806</v>
      </c>
      <c r="K41" t="s">
        <v>82</v>
      </c>
      <c r="L41" t="s">
        <v>82</v>
      </c>
      <c r="M41" t="s">
        <v>82</v>
      </c>
      <c r="N41">
        <v>0.3594</v>
      </c>
      <c r="O41" t="s">
        <v>82</v>
      </c>
      <c r="P41">
        <v>0.70860000000000001</v>
      </c>
      <c r="Q41" t="s">
        <v>82</v>
      </c>
      <c r="R41">
        <v>0.35039999999999999</v>
      </c>
      <c r="S41" t="s">
        <v>82</v>
      </c>
      <c r="T41" t="s">
        <v>82</v>
      </c>
      <c r="U41">
        <v>0.84919999999999995</v>
      </c>
      <c r="V41">
        <v>0.2777</v>
      </c>
      <c r="W41">
        <v>2.6669</v>
      </c>
      <c r="X41">
        <v>1.2149000000000001</v>
      </c>
      <c r="Y41">
        <v>0.27800000000000002</v>
      </c>
      <c r="Z41" t="s">
        <v>82</v>
      </c>
      <c r="AA41" t="s">
        <v>82</v>
      </c>
      <c r="AB41">
        <v>1.2270000000000001</v>
      </c>
      <c r="AC41" t="s">
        <v>82</v>
      </c>
      <c r="AD41">
        <v>1.2271000000000001</v>
      </c>
      <c r="AE41">
        <v>2.7458</v>
      </c>
      <c r="AF41" t="s">
        <v>82</v>
      </c>
      <c r="AG41" t="s">
        <v>82</v>
      </c>
      <c r="AH41" t="s">
        <v>82</v>
      </c>
      <c r="AI41" t="s">
        <v>82</v>
      </c>
      <c r="AJ41">
        <v>1.206</v>
      </c>
      <c r="AK41">
        <v>0.76890000000000003</v>
      </c>
      <c r="AL41" t="s">
        <v>82</v>
      </c>
      <c r="AM41" t="s">
        <v>82</v>
      </c>
      <c r="AN41" t="s">
        <v>82</v>
      </c>
      <c r="AO41" t="s">
        <v>82</v>
      </c>
      <c r="AP41">
        <v>0.2356</v>
      </c>
      <c r="AQ41">
        <v>0.87660000000000005</v>
      </c>
      <c r="AR41">
        <v>1.1478999999999999</v>
      </c>
      <c r="AS41" t="s">
        <v>82</v>
      </c>
      <c r="AT41">
        <v>3.3595000000000002</v>
      </c>
      <c r="AU41" t="s">
        <v>82</v>
      </c>
      <c r="AV41" t="s">
        <v>82</v>
      </c>
      <c r="AW41">
        <v>3.3580000000000001</v>
      </c>
      <c r="AX41" t="s">
        <v>82</v>
      </c>
      <c r="AY41" t="s">
        <v>82</v>
      </c>
      <c r="AZ41" t="s">
        <v>82</v>
      </c>
      <c r="BA41">
        <v>0.1211</v>
      </c>
      <c r="BB41">
        <v>0.49099999999999999</v>
      </c>
      <c r="BC41">
        <v>0.34910000000000002</v>
      </c>
      <c r="BD41">
        <v>0.95230000000000004</v>
      </c>
      <c r="BE41" t="s">
        <v>82</v>
      </c>
      <c r="BF41">
        <v>1.2228000000000001</v>
      </c>
      <c r="BG41">
        <v>3.3245</v>
      </c>
      <c r="BH41" t="s">
        <v>82</v>
      </c>
      <c r="BI41" t="s">
        <v>82</v>
      </c>
      <c r="BJ41" t="s">
        <v>82</v>
      </c>
      <c r="BK41" t="s">
        <v>82</v>
      </c>
      <c r="BL41">
        <v>6.3074000000000003</v>
      </c>
      <c r="BM41" t="s">
        <v>82</v>
      </c>
      <c r="BN41" t="s">
        <v>82</v>
      </c>
      <c r="BO41">
        <v>0.47899999999999998</v>
      </c>
      <c r="BP41" t="s">
        <v>82</v>
      </c>
      <c r="BQ41" t="s">
        <v>82</v>
      </c>
      <c r="BR41" t="s">
        <v>82</v>
      </c>
      <c r="BS41">
        <v>0.25330000000000003</v>
      </c>
      <c r="BT41">
        <v>1.754</v>
      </c>
      <c r="BU41">
        <v>2.8965999999999998</v>
      </c>
      <c r="BV41">
        <v>1.3852</v>
      </c>
      <c r="BW41">
        <v>1.2882</v>
      </c>
      <c r="BX41">
        <v>2.7461000000000002</v>
      </c>
      <c r="BY41" t="s">
        <v>82</v>
      </c>
      <c r="BZ41">
        <v>0.47339999999999999</v>
      </c>
      <c r="CA41" t="s">
        <v>82</v>
      </c>
      <c r="CB41" t="s">
        <v>82</v>
      </c>
      <c r="CC41">
        <v>4.6097999999999999</v>
      </c>
      <c r="CD41" t="s">
        <v>82</v>
      </c>
    </row>
    <row r="42" spans="1:82" x14ac:dyDescent="0.25">
      <c r="A42" s="1">
        <v>39202</v>
      </c>
      <c r="B42">
        <v>1.8680000000000001</v>
      </c>
      <c r="C42" t="s">
        <v>82</v>
      </c>
      <c r="D42" t="s">
        <v>82</v>
      </c>
      <c r="E42">
        <v>0.31740000000000002</v>
      </c>
      <c r="F42">
        <v>9.0499999999999997E-2</v>
      </c>
      <c r="G42" t="s">
        <v>82</v>
      </c>
      <c r="H42" t="s">
        <v>82</v>
      </c>
      <c r="I42">
        <v>0.73799999999999999</v>
      </c>
      <c r="J42">
        <v>1.3386</v>
      </c>
      <c r="K42" t="s">
        <v>82</v>
      </c>
      <c r="L42" t="s">
        <v>82</v>
      </c>
      <c r="M42" t="s">
        <v>82</v>
      </c>
      <c r="N42">
        <v>0.39929999999999999</v>
      </c>
      <c r="O42" t="s">
        <v>82</v>
      </c>
      <c r="P42">
        <v>0.80840000000000001</v>
      </c>
      <c r="Q42" t="s">
        <v>82</v>
      </c>
      <c r="R42">
        <v>0.37309999999999999</v>
      </c>
      <c r="S42" t="s">
        <v>82</v>
      </c>
      <c r="T42" t="s">
        <v>82</v>
      </c>
      <c r="U42">
        <v>0.92079999999999995</v>
      </c>
      <c r="V42">
        <v>0.29870000000000002</v>
      </c>
      <c r="W42">
        <v>2.6650999999999998</v>
      </c>
      <c r="X42">
        <v>1.2169000000000001</v>
      </c>
      <c r="Y42">
        <v>0.2767</v>
      </c>
      <c r="Z42" t="s">
        <v>82</v>
      </c>
      <c r="AA42" t="s">
        <v>82</v>
      </c>
      <c r="AB42">
        <v>1.3669</v>
      </c>
      <c r="AC42" t="s">
        <v>82</v>
      </c>
      <c r="AD42">
        <v>1.2577</v>
      </c>
      <c r="AE42">
        <v>2.8054000000000001</v>
      </c>
      <c r="AF42" t="s">
        <v>82</v>
      </c>
      <c r="AG42" t="s">
        <v>82</v>
      </c>
      <c r="AH42" t="s">
        <v>82</v>
      </c>
      <c r="AI42" t="s">
        <v>82</v>
      </c>
      <c r="AJ42">
        <v>1.3250999999999999</v>
      </c>
      <c r="AK42">
        <v>0.86899999999999999</v>
      </c>
      <c r="AL42" t="s">
        <v>82</v>
      </c>
      <c r="AM42" t="s">
        <v>82</v>
      </c>
      <c r="AN42" t="s">
        <v>82</v>
      </c>
      <c r="AO42" t="s">
        <v>82</v>
      </c>
      <c r="AP42">
        <v>0.25459999999999999</v>
      </c>
      <c r="AQ42">
        <v>0.93379999999999996</v>
      </c>
      <c r="AR42">
        <v>1.2488999999999999</v>
      </c>
      <c r="AS42" t="s">
        <v>82</v>
      </c>
      <c r="AT42">
        <v>3.6543999999999999</v>
      </c>
      <c r="AU42" t="s">
        <v>82</v>
      </c>
      <c r="AV42" t="s">
        <v>82</v>
      </c>
      <c r="AW42">
        <v>3.8835999999999999</v>
      </c>
      <c r="AX42" t="s">
        <v>82</v>
      </c>
      <c r="AY42" t="s">
        <v>82</v>
      </c>
      <c r="AZ42" t="s">
        <v>82</v>
      </c>
      <c r="BA42">
        <v>0.1069</v>
      </c>
      <c r="BB42">
        <v>0.48930000000000001</v>
      </c>
      <c r="BC42">
        <v>0.3448</v>
      </c>
      <c r="BD42">
        <v>0.96599999999999997</v>
      </c>
      <c r="BE42" t="s">
        <v>82</v>
      </c>
      <c r="BF42">
        <v>1.2569999999999999</v>
      </c>
      <c r="BG42">
        <v>2.6735000000000002</v>
      </c>
      <c r="BH42" t="s">
        <v>82</v>
      </c>
      <c r="BI42" t="s">
        <v>82</v>
      </c>
      <c r="BJ42" t="s">
        <v>82</v>
      </c>
      <c r="BK42" t="s">
        <v>82</v>
      </c>
      <c r="BL42">
        <v>6.5594999999999999</v>
      </c>
      <c r="BM42" t="s">
        <v>82</v>
      </c>
      <c r="BN42" t="s">
        <v>82</v>
      </c>
      <c r="BO42">
        <v>0.47649999999999998</v>
      </c>
      <c r="BP42" t="s">
        <v>82</v>
      </c>
      <c r="BQ42" t="s">
        <v>82</v>
      </c>
      <c r="BR42" t="s">
        <v>82</v>
      </c>
      <c r="BS42">
        <v>0.28149999999999997</v>
      </c>
      <c r="BT42">
        <v>1.7376</v>
      </c>
      <c r="BU42">
        <v>3.1093999999999999</v>
      </c>
      <c r="BV42">
        <v>1.4330000000000001</v>
      </c>
      <c r="BW42">
        <v>1.2579</v>
      </c>
      <c r="BX42">
        <v>3.0476999999999999</v>
      </c>
      <c r="BY42" t="s">
        <v>82</v>
      </c>
      <c r="BZ42">
        <v>0.54339999999999999</v>
      </c>
      <c r="CA42" t="s">
        <v>82</v>
      </c>
      <c r="CB42" t="s">
        <v>82</v>
      </c>
      <c r="CC42">
        <v>4.1596000000000002</v>
      </c>
      <c r="CD42" t="s">
        <v>82</v>
      </c>
    </row>
    <row r="43" spans="1:82" x14ac:dyDescent="0.25">
      <c r="A43" s="1">
        <v>39233</v>
      </c>
      <c r="B43">
        <v>2.0571999999999999</v>
      </c>
      <c r="C43" t="s">
        <v>82</v>
      </c>
      <c r="D43" t="s">
        <v>82</v>
      </c>
      <c r="E43">
        <v>0.37380000000000002</v>
      </c>
      <c r="F43">
        <v>0.1019</v>
      </c>
      <c r="G43" t="s">
        <v>82</v>
      </c>
      <c r="H43" t="s">
        <v>82</v>
      </c>
      <c r="I43">
        <v>0.84289999999999998</v>
      </c>
      <c r="J43">
        <v>1.5088999999999999</v>
      </c>
      <c r="K43" t="s">
        <v>82</v>
      </c>
      <c r="L43" t="s">
        <v>82</v>
      </c>
      <c r="M43" t="s">
        <v>82</v>
      </c>
      <c r="N43">
        <v>0.43519999999999998</v>
      </c>
      <c r="O43" t="s">
        <v>82</v>
      </c>
      <c r="P43">
        <v>0.7641</v>
      </c>
      <c r="Q43" t="s">
        <v>82</v>
      </c>
      <c r="R43">
        <v>0.39550000000000002</v>
      </c>
      <c r="S43" t="s">
        <v>82</v>
      </c>
      <c r="T43" t="s">
        <v>82</v>
      </c>
      <c r="U43">
        <v>1.0523</v>
      </c>
      <c r="V43">
        <v>0.33850000000000002</v>
      </c>
      <c r="W43">
        <v>2.798</v>
      </c>
      <c r="X43">
        <v>1.3968</v>
      </c>
      <c r="Y43">
        <v>0.32869999999999999</v>
      </c>
      <c r="Z43" t="s">
        <v>82</v>
      </c>
      <c r="AA43" t="s">
        <v>82</v>
      </c>
      <c r="AB43">
        <v>1.6108</v>
      </c>
      <c r="AC43" t="s">
        <v>82</v>
      </c>
      <c r="AD43">
        <v>1.4443999999999999</v>
      </c>
      <c r="AE43">
        <v>2.7176999999999998</v>
      </c>
      <c r="AF43" t="s">
        <v>82</v>
      </c>
      <c r="AG43" t="s">
        <v>82</v>
      </c>
      <c r="AH43" t="s">
        <v>82</v>
      </c>
      <c r="AI43" t="s">
        <v>82</v>
      </c>
      <c r="AJ43">
        <v>1.3923000000000001</v>
      </c>
      <c r="AK43">
        <v>0.91320000000000001</v>
      </c>
      <c r="AL43" t="s">
        <v>82</v>
      </c>
      <c r="AM43" t="s">
        <v>82</v>
      </c>
      <c r="AN43" t="s">
        <v>82</v>
      </c>
      <c r="AO43" t="s">
        <v>82</v>
      </c>
      <c r="AP43">
        <v>0.28399999999999997</v>
      </c>
      <c r="AQ43">
        <v>1.012</v>
      </c>
      <c r="AR43">
        <v>1.3475999999999999</v>
      </c>
      <c r="AS43" t="s">
        <v>82</v>
      </c>
      <c r="AT43">
        <v>4.1933999999999996</v>
      </c>
      <c r="AU43" t="s">
        <v>82</v>
      </c>
      <c r="AV43" t="s">
        <v>82</v>
      </c>
      <c r="AW43">
        <v>3.9422999999999999</v>
      </c>
      <c r="AX43" t="s">
        <v>82</v>
      </c>
      <c r="AY43" t="s">
        <v>82</v>
      </c>
      <c r="AZ43" t="s">
        <v>82</v>
      </c>
      <c r="BA43">
        <v>0.1082</v>
      </c>
      <c r="BB43">
        <v>0.49469999999999997</v>
      </c>
      <c r="BC43">
        <v>0.35039999999999999</v>
      </c>
      <c r="BD43">
        <v>0.95989999999999998</v>
      </c>
      <c r="BE43" t="s">
        <v>82</v>
      </c>
      <c r="BF43">
        <v>1.3485</v>
      </c>
      <c r="BG43">
        <v>3.7130999999999998</v>
      </c>
      <c r="BH43" t="s">
        <v>82</v>
      </c>
      <c r="BI43" t="s">
        <v>82</v>
      </c>
      <c r="BJ43" t="s">
        <v>82</v>
      </c>
      <c r="BK43" t="s">
        <v>82</v>
      </c>
      <c r="BL43">
        <v>6.9212999999999996</v>
      </c>
      <c r="BM43" t="s">
        <v>82</v>
      </c>
      <c r="BN43" t="s">
        <v>82</v>
      </c>
      <c r="BO43">
        <v>0.53539999999999999</v>
      </c>
      <c r="BP43" t="s">
        <v>82</v>
      </c>
      <c r="BQ43" t="s">
        <v>82</v>
      </c>
      <c r="BR43" t="s">
        <v>82</v>
      </c>
      <c r="BS43">
        <v>0.29339999999999999</v>
      </c>
      <c r="BT43">
        <v>1.7705</v>
      </c>
      <c r="BU43">
        <v>3.5811999999999999</v>
      </c>
      <c r="BV43">
        <v>1.347</v>
      </c>
      <c r="BW43">
        <v>1.3948</v>
      </c>
      <c r="BX43">
        <v>3.1573000000000002</v>
      </c>
      <c r="BY43" t="s">
        <v>82</v>
      </c>
      <c r="BZ43">
        <v>0.58489999999999998</v>
      </c>
      <c r="CA43" t="s">
        <v>82</v>
      </c>
      <c r="CB43" t="s">
        <v>82</v>
      </c>
      <c r="CC43">
        <v>3.8269000000000002</v>
      </c>
      <c r="CD43" t="s">
        <v>82</v>
      </c>
    </row>
    <row r="44" spans="1:82" x14ac:dyDescent="0.25">
      <c r="A44" s="1">
        <v>39262</v>
      </c>
      <c r="B44">
        <v>2.2241</v>
      </c>
      <c r="C44" t="s">
        <v>82</v>
      </c>
      <c r="D44" t="s">
        <v>82</v>
      </c>
      <c r="E44">
        <v>0.40989999999999999</v>
      </c>
      <c r="F44">
        <v>0.1149</v>
      </c>
      <c r="G44" t="s">
        <v>82</v>
      </c>
      <c r="H44" t="s">
        <v>82</v>
      </c>
      <c r="I44">
        <v>0.8679</v>
      </c>
      <c r="J44">
        <v>1.4308000000000001</v>
      </c>
      <c r="K44" t="s">
        <v>82</v>
      </c>
      <c r="L44" t="s">
        <v>82</v>
      </c>
      <c r="M44" t="s">
        <v>82</v>
      </c>
      <c r="N44">
        <v>0.40229999999999999</v>
      </c>
      <c r="O44" t="s">
        <v>82</v>
      </c>
      <c r="P44">
        <v>0.60309999999999997</v>
      </c>
      <c r="Q44" t="s">
        <v>82</v>
      </c>
      <c r="R44">
        <v>0.40089999999999998</v>
      </c>
      <c r="S44" t="s">
        <v>82</v>
      </c>
      <c r="T44" t="s">
        <v>82</v>
      </c>
      <c r="U44">
        <v>1.2431000000000001</v>
      </c>
      <c r="V44">
        <v>0.3916</v>
      </c>
      <c r="W44">
        <v>2.1484000000000001</v>
      </c>
      <c r="X44">
        <v>1.1400999999999999</v>
      </c>
      <c r="Y44">
        <v>0.29959999999999998</v>
      </c>
      <c r="Z44" t="s">
        <v>82</v>
      </c>
      <c r="AA44" t="s">
        <v>82</v>
      </c>
      <c r="AB44">
        <v>1.5777000000000001</v>
      </c>
      <c r="AC44" t="s">
        <v>82</v>
      </c>
      <c r="AD44">
        <v>1.4551000000000001</v>
      </c>
      <c r="AE44">
        <v>2.7195</v>
      </c>
      <c r="AF44" t="s">
        <v>82</v>
      </c>
      <c r="AG44" t="s">
        <v>82</v>
      </c>
      <c r="AH44" t="s">
        <v>82</v>
      </c>
      <c r="AI44" t="s">
        <v>82</v>
      </c>
      <c r="AJ44">
        <v>1.532</v>
      </c>
      <c r="AK44">
        <v>1.0306999999999999</v>
      </c>
      <c r="AL44" t="s">
        <v>82</v>
      </c>
      <c r="AM44" t="s">
        <v>82</v>
      </c>
      <c r="AN44" t="s">
        <v>82</v>
      </c>
      <c r="AO44" t="s">
        <v>82</v>
      </c>
      <c r="AP44">
        <v>0.29170000000000001</v>
      </c>
      <c r="AQ44">
        <v>0.9607</v>
      </c>
      <c r="AR44">
        <v>1.2938000000000001</v>
      </c>
      <c r="AS44" t="s">
        <v>82</v>
      </c>
      <c r="AT44">
        <v>4.3037000000000001</v>
      </c>
      <c r="AU44">
        <v>1.5913999999999999</v>
      </c>
      <c r="AV44" t="s">
        <v>82</v>
      </c>
      <c r="AW44">
        <v>4.0171999999999999</v>
      </c>
      <c r="AX44" t="s">
        <v>82</v>
      </c>
      <c r="AY44" t="s">
        <v>82</v>
      </c>
      <c r="AZ44" t="s">
        <v>82</v>
      </c>
      <c r="BA44">
        <v>0.1096</v>
      </c>
      <c r="BB44">
        <v>0.53280000000000005</v>
      </c>
      <c r="BC44">
        <v>0.37359999999999999</v>
      </c>
      <c r="BD44">
        <v>1.0693999999999999</v>
      </c>
      <c r="BE44" t="s">
        <v>82</v>
      </c>
      <c r="BF44">
        <v>1.2354000000000001</v>
      </c>
      <c r="BG44">
        <v>6.6032999999999999</v>
      </c>
      <c r="BH44" t="s">
        <v>82</v>
      </c>
      <c r="BI44" t="s">
        <v>82</v>
      </c>
      <c r="BJ44" t="s">
        <v>82</v>
      </c>
      <c r="BK44" t="s">
        <v>82</v>
      </c>
      <c r="BL44">
        <v>6.5076000000000001</v>
      </c>
      <c r="BM44" t="s">
        <v>82</v>
      </c>
      <c r="BN44" t="s">
        <v>82</v>
      </c>
      <c r="BO44">
        <v>0.56999999999999995</v>
      </c>
      <c r="BP44">
        <v>1.3454999999999999</v>
      </c>
      <c r="BQ44" t="s">
        <v>82</v>
      </c>
      <c r="BR44" t="s">
        <v>82</v>
      </c>
      <c r="BS44">
        <v>0.3105</v>
      </c>
      <c r="BT44">
        <v>1.7628999999999999</v>
      </c>
      <c r="BU44">
        <v>3.2585999999999999</v>
      </c>
      <c r="BV44">
        <v>1.4451000000000001</v>
      </c>
      <c r="BW44">
        <v>1.3753</v>
      </c>
      <c r="BX44">
        <v>1.3039000000000001</v>
      </c>
      <c r="BY44" t="s">
        <v>82</v>
      </c>
      <c r="BZ44">
        <v>0.57520000000000004</v>
      </c>
      <c r="CA44" t="s">
        <v>82</v>
      </c>
      <c r="CB44" t="s">
        <v>82</v>
      </c>
      <c r="CC44">
        <v>4.28</v>
      </c>
      <c r="CD44" t="s">
        <v>82</v>
      </c>
    </row>
    <row r="45" spans="1:82" x14ac:dyDescent="0.25">
      <c r="A45" s="1">
        <v>39294</v>
      </c>
      <c r="B45">
        <v>2.1213000000000002</v>
      </c>
      <c r="C45" t="s">
        <v>82</v>
      </c>
      <c r="D45" t="s">
        <v>82</v>
      </c>
      <c r="E45">
        <v>0.37790000000000001</v>
      </c>
      <c r="F45">
        <v>9.8500000000000004E-2</v>
      </c>
      <c r="G45" t="s">
        <v>82</v>
      </c>
      <c r="H45" t="s">
        <v>82</v>
      </c>
      <c r="I45">
        <v>0.92120000000000002</v>
      </c>
      <c r="J45">
        <v>1.4751000000000001</v>
      </c>
      <c r="K45" t="s">
        <v>82</v>
      </c>
      <c r="L45">
        <v>4.5968999999999998</v>
      </c>
      <c r="M45" t="s">
        <v>82</v>
      </c>
      <c r="N45">
        <v>0.43569999999999998</v>
      </c>
      <c r="O45" t="s">
        <v>82</v>
      </c>
      <c r="P45">
        <v>0.60350000000000004</v>
      </c>
      <c r="Q45" t="s">
        <v>82</v>
      </c>
      <c r="R45">
        <v>0.37119999999999997</v>
      </c>
      <c r="S45" t="s">
        <v>82</v>
      </c>
      <c r="T45" t="s">
        <v>82</v>
      </c>
      <c r="U45">
        <v>1.1463000000000001</v>
      </c>
      <c r="V45">
        <v>0.41599999999999998</v>
      </c>
      <c r="W45">
        <v>2.1695000000000002</v>
      </c>
      <c r="X45">
        <v>1.2418</v>
      </c>
      <c r="Y45">
        <v>0.29959999999999998</v>
      </c>
      <c r="Z45" t="s">
        <v>82</v>
      </c>
      <c r="AA45" t="s">
        <v>82</v>
      </c>
      <c r="AB45">
        <v>1.4556</v>
      </c>
      <c r="AC45" t="s">
        <v>82</v>
      </c>
      <c r="AD45">
        <v>1.5166999999999999</v>
      </c>
      <c r="AE45">
        <v>2.7195</v>
      </c>
      <c r="AF45" t="s">
        <v>82</v>
      </c>
      <c r="AG45" t="s">
        <v>82</v>
      </c>
      <c r="AH45" t="s">
        <v>82</v>
      </c>
      <c r="AI45" t="s">
        <v>82</v>
      </c>
      <c r="AJ45">
        <v>1.4701</v>
      </c>
      <c r="AK45">
        <v>0.97340000000000004</v>
      </c>
      <c r="AL45" t="s">
        <v>82</v>
      </c>
      <c r="AM45" t="s">
        <v>82</v>
      </c>
      <c r="AN45" t="s">
        <v>82</v>
      </c>
      <c r="AO45" t="s">
        <v>82</v>
      </c>
      <c r="AP45">
        <v>0.30380000000000001</v>
      </c>
      <c r="AQ45">
        <v>0.9456</v>
      </c>
      <c r="AR45">
        <v>1.3009999999999999</v>
      </c>
      <c r="AS45" t="s">
        <v>82</v>
      </c>
      <c r="AT45">
        <v>4.1970000000000001</v>
      </c>
      <c r="AU45">
        <v>1.7729999999999999</v>
      </c>
      <c r="AV45" t="s">
        <v>82</v>
      </c>
      <c r="AW45">
        <v>3.8531</v>
      </c>
      <c r="AX45">
        <v>5.3548</v>
      </c>
      <c r="AY45">
        <v>1.6352</v>
      </c>
      <c r="AZ45" t="s">
        <v>82</v>
      </c>
      <c r="BA45">
        <v>0.1096</v>
      </c>
      <c r="BB45">
        <v>0.55300000000000005</v>
      </c>
      <c r="BC45">
        <v>0.38129999999999997</v>
      </c>
      <c r="BD45">
        <v>1.2199</v>
      </c>
      <c r="BE45" t="s">
        <v>82</v>
      </c>
      <c r="BF45">
        <v>1.2069000000000001</v>
      </c>
      <c r="BG45">
        <v>6.7408999999999999</v>
      </c>
      <c r="BH45" t="s">
        <v>82</v>
      </c>
      <c r="BI45" t="s">
        <v>82</v>
      </c>
      <c r="BJ45" t="s">
        <v>82</v>
      </c>
      <c r="BK45" t="s">
        <v>82</v>
      </c>
      <c r="BL45">
        <v>5.7983000000000002</v>
      </c>
      <c r="BM45" t="s">
        <v>82</v>
      </c>
      <c r="BN45" t="s">
        <v>82</v>
      </c>
      <c r="BO45">
        <v>0.61360000000000003</v>
      </c>
      <c r="BP45">
        <v>1.5308999999999999</v>
      </c>
      <c r="BQ45" t="s">
        <v>82</v>
      </c>
      <c r="BR45" t="s">
        <v>82</v>
      </c>
      <c r="BS45">
        <v>0.33179999999999998</v>
      </c>
      <c r="BT45">
        <v>1.6973</v>
      </c>
      <c r="BU45">
        <v>2.9615</v>
      </c>
      <c r="BV45">
        <v>1.4419</v>
      </c>
      <c r="BW45">
        <v>1.4467000000000001</v>
      </c>
      <c r="BX45">
        <v>1.4040999999999999</v>
      </c>
      <c r="BY45" t="s">
        <v>82</v>
      </c>
      <c r="BZ45">
        <v>0.57269999999999999</v>
      </c>
      <c r="CA45" t="s">
        <v>82</v>
      </c>
      <c r="CB45" t="s">
        <v>82</v>
      </c>
      <c r="CC45">
        <v>4.9783999999999997</v>
      </c>
      <c r="CD45" t="s">
        <v>82</v>
      </c>
    </row>
    <row r="46" spans="1:82" x14ac:dyDescent="0.25">
      <c r="A46" s="1">
        <v>39325</v>
      </c>
      <c r="B46">
        <v>2.2277999999999998</v>
      </c>
      <c r="C46" t="s">
        <v>82</v>
      </c>
      <c r="D46" t="s">
        <v>82</v>
      </c>
      <c r="E46">
        <v>0.34560000000000002</v>
      </c>
      <c r="F46">
        <v>0.10059999999999999</v>
      </c>
      <c r="G46" t="s">
        <v>82</v>
      </c>
      <c r="H46" t="s">
        <v>82</v>
      </c>
      <c r="I46">
        <v>0.87880000000000003</v>
      </c>
      <c r="J46">
        <v>1.4533</v>
      </c>
      <c r="K46" t="s">
        <v>82</v>
      </c>
      <c r="L46">
        <v>4.5045000000000002</v>
      </c>
      <c r="M46" t="s">
        <v>82</v>
      </c>
      <c r="N46">
        <v>0.45550000000000002</v>
      </c>
      <c r="O46" t="s">
        <v>82</v>
      </c>
      <c r="P46">
        <v>0.63249999999999995</v>
      </c>
      <c r="Q46" t="s">
        <v>82</v>
      </c>
      <c r="R46">
        <v>0.36919999999999997</v>
      </c>
      <c r="S46" t="s">
        <v>82</v>
      </c>
      <c r="T46" t="s">
        <v>82</v>
      </c>
      <c r="U46">
        <v>1.1837</v>
      </c>
      <c r="V46">
        <v>0.37690000000000001</v>
      </c>
      <c r="W46">
        <v>1.492</v>
      </c>
      <c r="X46">
        <v>1.2719</v>
      </c>
      <c r="Y46">
        <v>0.31929999999999997</v>
      </c>
      <c r="Z46" t="s">
        <v>82</v>
      </c>
      <c r="AA46" t="s">
        <v>82</v>
      </c>
      <c r="AB46">
        <v>1.387</v>
      </c>
      <c r="AC46" t="s">
        <v>82</v>
      </c>
      <c r="AD46">
        <v>1.5544</v>
      </c>
      <c r="AE46">
        <v>2.7195</v>
      </c>
      <c r="AF46" t="s">
        <v>82</v>
      </c>
      <c r="AG46" t="s">
        <v>82</v>
      </c>
      <c r="AH46" t="s">
        <v>82</v>
      </c>
      <c r="AI46" t="s">
        <v>82</v>
      </c>
      <c r="AJ46">
        <v>1.4962</v>
      </c>
      <c r="AK46">
        <v>0.95909999999999995</v>
      </c>
      <c r="AL46" t="s">
        <v>82</v>
      </c>
      <c r="AM46" t="s">
        <v>82</v>
      </c>
      <c r="AN46" t="s">
        <v>82</v>
      </c>
      <c r="AO46" t="s">
        <v>82</v>
      </c>
      <c r="AP46">
        <v>0.32379999999999998</v>
      </c>
      <c r="AQ46">
        <v>0.94069999999999998</v>
      </c>
      <c r="AR46">
        <v>1.3001</v>
      </c>
      <c r="AS46" t="s">
        <v>82</v>
      </c>
      <c r="AT46">
        <v>4.0107999999999997</v>
      </c>
      <c r="AU46">
        <v>1.7383</v>
      </c>
      <c r="AV46" t="s">
        <v>82</v>
      </c>
      <c r="AW46">
        <v>3.9357000000000002</v>
      </c>
      <c r="AX46">
        <v>5.5453999999999999</v>
      </c>
      <c r="AY46">
        <v>1.5831</v>
      </c>
      <c r="AZ46" t="s">
        <v>82</v>
      </c>
      <c r="BA46">
        <v>0.10630000000000001</v>
      </c>
      <c r="BB46">
        <v>0.55810000000000004</v>
      </c>
      <c r="BC46">
        <v>0.38179999999999997</v>
      </c>
      <c r="BD46">
        <v>1.1716</v>
      </c>
      <c r="BE46" t="s">
        <v>82</v>
      </c>
      <c r="BF46">
        <v>1.1102000000000001</v>
      </c>
      <c r="BG46">
        <v>5.8171999999999997</v>
      </c>
      <c r="BH46" t="s">
        <v>82</v>
      </c>
      <c r="BI46" t="s">
        <v>82</v>
      </c>
      <c r="BJ46" t="s">
        <v>82</v>
      </c>
      <c r="BK46" t="s">
        <v>82</v>
      </c>
      <c r="BL46">
        <v>5.8432000000000004</v>
      </c>
      <c r="BM46" t="s">
        <v>82</v>
      </c>
      <c r="BN46" t="s">
        <v>82</v>
      </c>
      <c r="BO46">
        <v>0.64839999999999998</v>
      </c>
      <c r="BP46">
        <v>1.3788</v>
      </c>
      <c r="BQ46" t="s">
        <v>82</v>
      </c>
      <c r="BR46" t="s">
        <v>82</v>
      </c>
      <c r="BS46">
        <v>0.3664</v>
      </c>
      <c r="BT46">
        <v>1.7055</v>
      </c>
      <c r="BU46">
        <v>3.0790000000000002</v>
      </c>
      <c r="BV46">
        <v>1.5232000000000001</v>
      </c>
      <c r="BW46">
        <v>1.4954000000000001</v>
      </c>
      <c r="BX46">
        <v>1.4673</v>
      </c>
      <c r="BY46" t="s">
        <v>82</v>
      </c>
      <c r="BZ46">
        <v>0.59399999999999997</v>
      </c>
      <c r="CA46" t="s">
        <v>82</v>
      </c>
      <c r="CB46" t="s">
        <v>82</v>
      </c>
      <c r="CC46">
        <v>4.9333999999999998</v>
      </c>
      <c r="CD46" t="s">
        <v>82</v>
      </c>
    </row>
    <row r="47" spans="1:82" x14ac:dyDescent="0.25">
      <c r="A47" s="1">
        <v>39353</v>
      </c>
      <c r="B47">
        <v>2.3294000000000001</v>
      </c>
      <c r="C47" t="s">
        <v>82</v>
      </c>
      <c r="D47" t="s">
        <v>82</v>
      </c>
      <c r="E47">
        <v>0.35980000000000001</v>
      </c>
      <c r="F47">
        <v>0.10630000000000001</v>
      </c>
      <c r="G47" t="s">
        <v>82</v>
      </c>
      <c r="H47" t="s">
        <v>82</v>
      </c>
      <c r="I47">
        <v>0.93540000000000001</v>
      </c>
      <c r="J47">
        <v>1.4688000000000001</v>
      </c>
      <c r="K47" t="s">
        <v>82</v>
      </c>
      <c r="L47">
        <v>1.8142</v>
      </c>
      <c r="M47" t="s">
        <v>82</v>
      </c>
      <c r="N47">
        <v>0.54069999999999996</v>
      </c>
      <c r="O47" t="s">
        <v>82</v>
      </c>
      <c r="P47">
        <v>0.69910000000000005</v>
      </c>
      <c r="Q47" t="s">
        <v>82</v>
      </c>
      <c r="R47">
        <v>0.35780000000000001</v>
      </c>
      <c r="S47" t="s">
        <v>82</v>
      </c>
      <c r="T47" t="s">
        <v>82</v>
      </c>
      <c r="U47">
        <v>1.1012</v>
      </c>
      <c r="V47">
        <v>0.35410000000000003</v>
      </c>
      <c r="W47">
        <v>1.7110000000000001</v>
      </c>
      <c r="X47">
        <v>1.3675999999999999</v>
      </c>
      <c r="Y47">
        <v>0.30990000000000001</v>
      </c>
      <c r="Z47" t="s">
        <v>82</v>
      </c>
      <c r="AA47" t="s">
        <v>82</v>
      </c>
      <c r="AB47">
        <v>1.8555999999999999</v>
      </c>
      <c r="AC47" t="s">
        <v>82</v>
      </c>
      <c r="AD47">
        <v>1.6093</v>
      </c>
      <c r="AE47">
        <v>2.7195</v>
      </c>
      <c r="AF47" t="s">
        <v>82</v>
      </c>
      <c r="AG47" t="s">
        <v>82</v>
      </c>
      <c r="AH47" t="s">
        <v>82</v>
      </c>
      <c r="AI47" t="s">
        <v>82</v>
      </c>
      <c r="AJ47">
        <v>1.3894</v>
      </c>
      <c r="AK47">
        <v>0.90190000000000003</v>
      </c>
      <c r="AL47" t="s">
        <v>82</v>
      </c>
      <c r="AM47" t="s">
        <v>82</v>
      </c>
      <c r="AN47" t="s">
        <v>82</v>
      </c>
      <c r="AO47" t="s">
        <v>82</v>
      </c>
      <c r="AP47">
        <v>0.33139999999999997</v>
      </c>
      <c r="AQ47">
        <v>0.96519999999999995</v>
      </c>
      <c r="AR47">
        <v>1.3178000000000001</v>
      </c>
      <c r="AS47" t="s">
        <v>82</v>
      </c>
      <c r="AT47">
        <v>4.1063999999999998</v>
      </c>
      <c r="AU47">
        <v>1.5706</v>
      </c>
      <c r="AV47" t="s">
        <v>82</v>
      </c>
      <c r="AW47">
        <v>4.7083000000000004</v>
      </c>
      <c r="AX47">
        <v>1.7743</v>
      </c>
      <c r="AY47">
        <v>1.2029000000000001</v>
      </c>
      <c r="AZ47" t="s">
        <v>82</v>
      </c>
      <c r="BA47">
        <v>0.10489999999999999</v>
      </c>
      <c r="BB47">
        <v>0.61380000000000001</v>
      </c>
      <c r="BC47">
        <v>0.41909999999999997</v>
      </c>
      <c r="BD47">
        <v>1.2132000000000001</v>
      </c>
      <c r="BE47" t="s">
        <v>82</v>
      </c>
      <c r="BF47">
        <v>1.0948</v>
      </c>
      <c r="BG47">
        <v>2.0102000000000002</v>
      </c>
      <c r="BH47" t="s">
        <v>82</v>
      </c>
      <c r="BI47" t="s">
        <v>82</v>
      </c>
      <c r="BJ47" t="s">
        <v>82</v>
      </c>
      <c r="BK47" t="s">
        <v>82</v>
      </c>
      <c r="BL47">
        <v>5.1661999999999999</v>
      </c>
      <c r="BM47" t="s">
        <v>82</v>
      </c>
      <c r="BN47" t="s">
        <v>82</v>
      </c>
      <c r="BO47">
        <v>0.61580000000000001</v>
      </c>
      <c r="BP47">
        <v>1.5034000000000001</v>
      </c>
      <c r="BQ47" t="s">
        <v>82</v>
      </c>
      <c r="BR47" t="s">
        <v>82</v>
      </c>
      <c r="BS47">
        <v>0.34</v>
      </c>
      <c r="BT47">
        <v>1.8438000000000001</v>
      </c>
      <c r="BU47">
        <v>2.9641999999999999</v>
      </c>
      <c r="BV47">
        <v>1.5767</v>
      </c>
      <c r="BW47">
        <v>1.5589</v>
      </c>
      <c r="BX47">
        <v>2.9666000000000001</v>
      </c>
      <c r="BY47" t="s">
        <v>82</v>
      </c>
      <c r="BZ47">
        <v>0.53759999999999997</v>
      </c>
      <c r="CA47" t="s">
        <v>82</v>
      </c>
      <c r="CB47" t="s">
        <v>82</v>
      </c>
      <c r="CC47">
        <v>4.8509000000000002</v>
      </c>
      <c r="CD47" t="s">
        <v>82</v>
      </c>
    </row>
    <row r="48" spans="1:82" x14ac:dyDescent="0.25">
      <c r="A48" s="1">
        <v>39386</v>
      </c>
      <c r="B48">
        <v>2.4674999999999998</v>
      </c>
      <c r="C48" t="s">
        <v>82</v>
      </c>
      <c r="D48" t="s">
        <v>82</v>
      </c>
      <c r="E48">
        <v>0.33119999999999999</v>
      </c>
      <c r="F48">
        <v>0.1061</v>
      </c>
      <c r="G48" t="s">
        <v>82</v>
      </c>
      <c r="H48" t="s">
        <v>82</v>
      </c>
      <c r="I48">
        <v>0.94779999999999998</v>
      </c>
      <c r="J48">
        <v>1.5753999999999999</v>
      </c>
      <c r="K48" t="s">
        <v>82</v>
      </c>
      <c r="L48">
        <v>1.7743</v>
      </c>
      <c r="M48" t="s">
        <v>82</v>
      </c>
      <c r="N48">
        <v>0.56289999999999996</v>
      </c>
      <c r="O48" t="s">
        <v>82</v>
      </c>
      <c r="P48">
        <v>0.66020000000000001</v>
      </c>
      <c r="Q48" t="s">
        <v>82</v>
      </c>
      <c r="R48">
        <v>0.34029999999999999</v>
      </c>
      <c r="S48" t="s">
        <v>82</v>
      </c>
      <c r="T48" t="s">
        <v>82</v>
      </c>
      <c r="U48">
        <v>1.1779999999999999</v>
      </c>
      <c r="V48">
        <v>0.33600000000000002</v>
      </c>
      <c r="W48">
        <v>1.8458000000000001</v>
      </c>
      <c r="X48">
        <v>1.4699</v>
      </c>
      <c r="Y48">
        <v>0.3357</v>
      </c>
      <c r="Z48" t="s">
        <v>82</v>
      </c>
      <c r="AA48" t="s">
        <v>82</v>
      </c>
      <c r="AB48">
        <v>2.2349999999999999</v>
      </c>
      <c r="AC48" t="s">
        <v>82</v>
      </c>
      <c r="AD48">
        <v>1.7692000000000001</v>
      </c>
      <c r="AE48">
        <v>2.7195</v>
      </c>
      <c r="AF48" t="s">
        <v>82</v>
      </c>
      <c r="AG48" t="s">
        <v>82</v>
      </c>
      <c r="AH48" t="s">
        <v>82</v>
      </c>
      <c r="AI48" t="s">
        <v>82</v>
      </c>
      <c r="AJ48">
        <v>1.5660000000000001</v>
      </c>
      <c r="AK48">
        <v>1.018</v>
      </c>
      <c r="AL48" t="s">
        <v>82</v>
      </c>
      <c r="AM48" t="s">
        <v>82</v>
      </c>
      <c r="AN48" t="s">
        <v>82</v>
      </c>
      <c r="AO48" t="s">
        <v>82</v>
      </c>
      <c r="AP48">
        <v>0.35</v>
      </c>
      <c r="AQ48">
        <v>1.0033000000000001</v>
      </c>
      <c r="AR48">
        <v>1.4131</v>
      </c>
      <c r="AS48" t="s">
        <v>82</v>
      </c>
      <c r="AT48">
        <v>4.8102</v>
      </c>
      <c r="AU48">
        <v>1.4797</v>
      </c>
      <c r="AV48" t="s">
        <v>82</v>
      </c>
      <c r="AW48">
        <v>4.0818000000000003</v>
      </c>
      <c r="AX48">
        <v>1.9238999999999999</v>
      </c>
      <c r="AY48">
        <v>1.3501000000000001</v>
      </c>
      <c r="AZ48" t="s">
        <v>82</v>
      </c>
      <c r="BA48">
        <v>0.10489999999999999</v>
      </c>
      <c r="BB48">
        <v>0.73839999999999995</v>
      </c>
      <c r="BC48">
        <v>0.51419999999999999</v>
      </c>
      <c r="BD48">
        <v>1.216</v>
      </c>
      <c r="BE48" t="s">
        <v>82</v>
      </c>
      <c r="BF48">
        <v>1.2128000000000001</v>
      </c>
      <c r="BG48">
        <v>2.1720000000000002</v>
      </c>
      <c r="BH48" t="s">
        <v>82</v>
      </c>
      <c r="BI48" t="s">
        <v>82</v>
      </c>
      <c r="BJ48" t="s">
        <v>82</v>
      </c>
      <c r="BK48" t="s">
        <v>82</v>
      </c>
      <c r="BL48">
        <v>5.5353000000000003</v>
      </c>
      <c r="BM48" t="s">
        <v>82</v>
      </c>
      <c r="BN48" t="s">
        <v>82</v>
      </c>
      <c r="BO48">
        <v>0.61339999999999995</v>
      </c>
      <c r="BP48">
        <v>1.5266999999999999</v>
      </c>
      <c r="BQ48" t="s">
        <v>82</v>
      </c>
      <c r="BR48" t="s">
        <v>82</v>
      </c>
      <c r="BS48">
        <v>0.38529999999999998</v>
      </c>
      <c r="BT48">
        <v>1.9970000000000001</v>
      </c>
      <c r="BU48">
        <v>3.1890999999999998</v>
      </c>
      <c r="BV48">
        <v>1.5598000000000001</v>
      </c>
      <c r="BW48">
        <v>1.6563000000000001</v>
      </c>
      <c r="BX48">
        <v>3.1320999999999999</v>
      </c>
      <c r="BY48" t="s">
        <v>82</v>
      </c>
      <c r="BZ48">
        <v>0.52990000000000004</v>
      </c>
      <c r="CA48" t="s">
        <v>82</v>
      </c>
      <c r="CB48" t="s">
        <v>82</v>
      </c>
      <c r="CC48">
        <v>5.7339000000000002</v>
      </c>
      <c r="CD48" t="s">
        <v>82</v>
      </c>
    </row>
    <row r="49" spans="1:82" x14ac:dyDescent="0.25">
      <c r="A49" s="1">
        <v>39416</v>
      </c>
      <c r="B49">
        <v>2.3035999999999999</v>
      </c>
      <c r="C49" t="s">
        <v>82</v>
      </c>
      <c r="D49" t="s">
        <v>82</v>
      </c>
      <c r="E49">
        <v>0.31830000000000003</v>
      </c>
      <c r="F49">
        <v>9.8799999999999999E-2</v>
      </c>
      <c r="G49" t="s">
        <v>82</v>
      </c>
      <c r="H49" t="s">
        <v>82</v>
      </c>
      <c r="I49">
        <v>0.96589999999999998</v>
      </c>
      <c r="J49">
        <v>1.548</v>
      </c>
      <c r="K49" t="s">
        <v>82</v>
      </c>
      <c r="L49">
        <v>1.2609999999999999</v>
      </c>
      <c r="M49" t="s">
        <v>82</v>
      </c>
      <c r="N49">
        <v>0.54590000000000005</v>
      </c>
      <c r="O49" t="s">
        <v>82</v>
      </c>
      <c r="P49">
        <v>0.63759999999999994</v>
      </c>
      <c r="Q49" t="s">
        <v>82</v>
      </c>
      <c r="R49">
        <v>0.34970000000000001</v>
      </c>
      <c r="S49" t="s">
        <v>82</v>
      </c>
      <c r="T49" t="s">
        <v>82</v>
      </c>
      <c r="U49">
        <v>1.0904</v>
      </c>
      <c r="V49">
        <v>0.32529999999999998</v>
      </c>
      <c r="W49">
        <v>1.4234</v>
      </c>
      <c r="X49">
        <v>1.4488000000000001</v>
      </c>
      <c r="Y49">
        <v>0.32619999999999999</v>
      </c>
      <c r="Z49" t="s">
        <v>82</v>
      </c>
      <c r="AA49" t="s">
        <v>82</v>
      </c>
      <c r="AB49">
        <v>2.0583</v>
      </c>
      <c r="AC49" t="s">
        <v>82</v>
      </c>
      <c r="AD49">
        <v>1.5879000000000001</v>
      </c>
      <c r="AE49">
        <v>2.7195</v>
      </c>
      <c r="AF49" t="s">
        <v>82</v>
      </c>
      <c r="AG49" t="s">
        <v>82</v>
      </c>
      <c r="AH49" t="s">
        <v>82</v>
      </c>
      <c r="AI49" t="s">
        <v>82</v>
      </c>
      <c r="AJ49">
        <v>1.4864999999999999</v>
      </c>
      <c r="AK49">
        <v>1.0241</v>
      </c>
      <c r="AL49" t="s">
        <v>82</v>
      </c>
      <c r="AM49" t="s">
        <v>82</v>
      </c>
      <c r="AN49" t="s">
        <v>82</v>
      </c>
      <c r="AO49" t="s">
        <v>82</v>
      </c>
      <c r="AP49">
        <v>0.33950000000000002</v>
      </c>
      <c r="AQ49">
        <v>0.995</v>
      </c>
      <c r="AR49">
        <v>1.4187000000000001</v>
      </c>
      <c r="AS49" t="s">
        <v>82</v>
      </c>
      <c r="AT49">
        <v>4.6993999999999998</v>
      </c>
      <c r="AU49">
        <v>1.3226</v>
      </c>
      <c r="AV49" t="s">
        <v>82</v>
      </c>
      <c r="AW49">
        <v>3.9937999999999998</v>
      </c>
      <c r="AX49">
        <v>2.3353999999999999</v>
      </c>
      <c r="AY49">
        <v>1.2802</v>
      </c>
      <c r="AZ49" t="s">
        <v>82</v>
      </c>
      <c r="BA49">
        <v>0.10489999999999999</v>
      </c>
      <c r="BB49">
        <v>0.75470000000000004</v>
      </c>
      <c r="BC49">
        <v>0.51329999999999998</v>
      </c>
      <c r="BD49">
        <v>1.0640000000000001</v>
      </c>
      <c r="BE49" t="s">
        <v>82</v>
      </c>
      <c r="BF49">
        <v>1.0575000000000001</v>
      </c>
      <c r="BG49">
        <v>1.7262</v>
      </c>
      <c r="BH49" t="s">
        <v>82</v>
      </c>
      <c r="BI49" t="s">
        <v>82</v>
      </c>
      <c r="BJ49" t="s">
        <v>82</v>
      </c>
      <c r="BK49" t="s">
        <v>82</v>
      </c>
      <c r="BL49">
        <v>4.9402999999999997</v>
      </c>
      <c r="BM49" t="s">
        <v>82</v>
      </c>
      <c r="BN49" t="s">
        <v>82</v>
      </c>
      <c r="BO49">
        <v>0.60229999999999995</v>
      </c>
      <c r="BP49">
        <v>1.387</v>
      </c>
      <c r="BQ49" t="s">
        <v>82</v>
      </c>
      <c r="BR49" t="s">
        <v>82</v>
      </c>
      <c r="BS49">
        <v>0.39100000000000001</v>
      </c>
      <c r="BT49">
        <v>1.5906</v>
      </c>
      <c r="BU49">
        <v>3.0491999999999999</v>
      </c>
      <c r="BV49">
        <v>1.4001999999999999</v>
      </c>
      <c r="BW49">
        <v>1.6606000000000001</v>
      </c>
      <c r="BX49">
        <v>3.0213000000000001</v>
      </c>
      <c r="BY49" t="s">
        <v>82</v>
      </c>
      <c r="BZ49">
        <v>0.45200000000000001</v>
      </c>
      <c r="CA49" t="s">
        <v>82</v>
      </c>
      <c r="CB49" t="s">
        <v>82</v>
      </c>
      <c r="CC49">
        <v>5.2782</v>
      </c>
      <c r="CD49" t="s">
        <v>82</v>
      </c>
    </row>
    <row r="50" spans="1:82" x14ac:dyDescent="0.25">
      <c r="A50" s="1">
        <v>39447</v>
      </c>
      <c r="B50">
        <v>2.1646999999999998</v>
      </c>
      <c r="C50" t="s">
        <v>82</v>
      </c>
      <c r="D50" t="s">
        <v>82</v>
      </c>
      <c r="E50">
        <v>0.45619999999999999</v>
      </c>
      <c r="F50">
        <v>9.3100000000000002E-2</v>
      </c>
      <c r="G50" t="s">
        <v>82</v>
      </c>
      <c r="H50" t="s">
        <v>82</v>
      </c>
      <c r="I50">
        <v>0.88190000000000002</v>
      </c>
      <c r="J50">
        <v>1.3849</v>
      </c>
      <c r="K50" t="s">
        <v>82</v>
      </c>
      <c r="L50">
        <v>1.0838000000000001</v>
      </c>
      <c r="M50" t="s">
        <v>82</v>
      </c>
      <c r="N50">
        <v>0.50439999999999996</v>
      </c>
      <c r="O50" t="s">
        <v>82</v>
      </c>
      <c r="P50">
        <v>0.59260000000000002</v>
      </c>
      <c r="Q50" t="s">
        <v>82</v>
      </c>
      <c r="R50">
        <v>0.31950000000000001</v>
      </c>
      <c r="S50" t="s">
        <v>82</v>
      </c>
      <c r="T50" t="s">
        <v>82</v>
      </c>
      <c r="U50">
        <v>1.1149</v>
      </c>
      <c r="V50">
        <v>0.34429999999999999</v>
      </c>
      <c r="W50">
        <v>1.4125000000000001</v>
      </c>
      <c r="X50">
        <v>2.0394999999999999</v>
      </c>
      <c r="Y50">
        <v>0.318</v>
      </c>
      <c r="Z50" t="s">
        <v>82</v>
      </c>
      <c r="AA50" t="s">
        <v>82</v>
      </c>
      <c r="AB50">
        <v>1.8968</v>
      </c>
      <c r="AC50" t="s">
        <v>82</v>
      </c>
      <c r="AD50">
        <v>1.6619999999999999</v>
      </c>
      <c r="AE50">
        <v>1.296</v>
      </c>
      <c r="AF50" t="s">
        <v>82</v>
      </c>
      <c r="AG50" t="s">
        <v>82</v>
      </c>
      <c r="AH50" t="s">
        <v>82</v>
      </c>
      <c r="AI50" t="s">
        <v>82</v>
      </c>
      <c r="AJ50">
        <v>1.415</v>
      </c>
      <c r="AK50">
        <v>0.72019999999999995</v>
      </c>
      <c r="AL50" t="s">
        <v>82</v>
      </c>
      <c r="AM50" t="s">
        <v>82</v>
      </c>
      <c r="AN50" t="s">
        <v>82</v>
      </c>
      <c r="AO50" t="s">
        <v>82</v>
      </c>
      <c r="AP50">
        <v>0.34460000000000002</v>
      </c>
      <c r="AQ50">
        <v>0.87319999999999998</v>
      </c>
      <c r="AR50">
        <v>1.2615000000000001</v>
      </c>
      <c r="AS50" t="s">
        <v>82</v>
      </c>
      <c r="AT50">
        <v>4.4367000000000001</v>
      </c>
      <c r="AU50">
        <v>1.2884</v>
      </c>
      <c r="AV50" t="s">
        <v>82</v>
      </c>
      <c r="AW50">
        <v>3.2139000000000002</v>
      </c>
      <c r="AX50">
        <v>1.9826999999999999</v>
      </c>
      <c r="AY50">
        <v>1.0962000000000001</v>
      </c>
      <c r="AZ50" t="s">
        <v>82</v>
      </c>
      <c r="BA50">
        <v>0.10489999999999999</v>
      </c>
      <c r="BB50">
        <v>0.91169999999999995</v>
      </c>
      <c r="BC50">
        <v>0.61429999999999996</v>
      </c>
      <c r="BD50">
        <v>1.0954999999999999</v>
      </c>
      <c r="BE50" t="s">
        <v>82</v>
      </c>
      <c r="BF50">
        <v>1.0671999999999999</v>
      </c>
      <c r="BG50">
        <v>1.925</v>
      </c>
      <c r="BH50" t="s">
        <v>82</v>
      </c>
      <c r="BI50" t="s">
        <v>82</v>
      </c>
      <c r="BJ50" t="s">
        <v>82</v>
      </c>
      <c r="BK50" t="s">
        <v>82</v>
      </c>
      <c r="BL50">
        <v>5.1185999999999998</v>
      </c>
      <c r="BM50" t="s">
        <v>82</v>
      </c>
      <c r="BN50" t="s">
        <v>82</v>
      </c>
      <c r="BO50">
        <v>0.56240000000000001</v>
      </c>
      <c r="BP50">
        <v>1.4886999999999999</v>
      </c>
      <c r="BQ50" t="s">
        <v>82</v>
      </c>
      <c r="BR50" t="s">
        <v>82</v>
      </c>
      <c r="BS50">
        <v>0.3513</v>
      </c>
      <c r="BT50">
        <v>1.4068000000000001</v>
      </c>
      <c r="BU50">
        <v>3.1135999999999999</v>
      </c>
      <c r="BV50">
        <v>1.0246</v>
      </c>
      <c r="BW50">
        <v>1.4637</v>
      </c>
      <c r="BX50">
        <v>2.8816000000000002</v>
      </c>
      <c r="BY50" t="s">
        <v>82</v>
      </c>
      <c r="BZ50">
        <v>0.54569999999999996</v>
      </c>
      <c r="CA50" t="s">
        <v>82</v>
      </c>
      <c r="CB50" t="s">
        <v>82</v>
      </c>
      <c r="CC50">
        <v>5.5625</v>
      </c>
      <c r="CD50" t="s">
        <v>82</v>
      </c>
    </row>
    <row r="51" spans="1:82" x14ac:dyDescent="0.25">
      <c r="A51" s="1">
        <v>39478</v>
      </c>
      <c r="B51">
        <v>2.0781000000000001</v>
      </c>
      <c r="C51" t="s">
        <v>82</v>
      </c>
      <c r="D51" t="s">
        <v>82</v>
      </c>
      <c r="E51">
        <v>0.48459999999999998</v>
      </c>
      <c r="F51">
        <v>8.5199999999999998E-2</v>
      </c>
      <c r="G51" t="s">
        <v>82</v>
      </c>
      <c r="H51" t="s">
        <v>82</v>
      </c>
      <c r="I51">
        <v>0.84850000000000003</v>
      </c>
      <c r="J51">
        <v>1.1798999999999999</v>
      </c>
      <c r="K51" t="s">
        <v>82</v>
      </c>
      <c r="L51">
        <v>0.78300000000000003</v>
      </c>
      <c r="M51" t="s">
        <v>82</v>
      </c>
      <c r="N51">
        <v>0.40060000000000001</v>
      </c>
      <c r="O51" t="s">
        <v>82</v>
      </c>
      <c r="P51">
        <v>0.53500000000000003</v>
      </c>
      <c r="Q51" t="s">
        <v>82</v>
      </c>
      <c r="R51">
        <v>0.27489999999999998</v>
      </c>
      <c r="S51" t="s">
        <v>82</v>
      </c>
      <c r="T51" t="s">
        <v>82</v>
      </c>
      <c r="U51">
        <v>1.002</v>
      </c>
      <c r="V51">
        <v>0.33789999999999998</v>
      </c>
      <c r="W51">
        <v>1.2488999999999999</v>
      </c>
      <c r="X51">
        <v>2.1353</v>
      </c>
      <c r="Y51">
        <v>0.24410000000000001</v>
      </c>
      <c r="Z51" t="s">
        <v>82</v>
      </c>
      <c r="AA51" t="s">
        <v>82</v>
      </c>
      <c r="AB51">
        <v>1.7948999999999999</v>
      </c>
      <c r="AC51" t="s">
        <v>82</v>
      </c>
      <c r="AD51">
        <v>1.5606</v>
      </c>
      <c r="AE51">
        <v>1.2252000000000001</v>
      </c>
      <c r="AF51" t="s">
        <v>82</v>
      </c>
      <c r="AG51" t="s">
        <v>82</v>
      </c>
      <c r="AH51" t="s">
        <v>82</v>
      </c>
      <c r="AI51" t="s">
        <v>82</v>
      </c>
      <c r="AJ51">
        <v>1.2339</v>
      </c>
      <c r="AK51">
        <v>0.61880000000000002</v>
      </c>
      <c r="AL51" t="s">
        <v>82</v>
      </c>
      <c r="AM51" t="s">
        <v>82</v>
      </c>
      <c r="AN51" t="s">
        <v>82</v>
      </c>
      <c r="AO51" t="s">
        <v>82</v>
      </c>
      <c r="AP51">
        <v>0.39400000000000002</v>
      </c>
      <c r="AQ51">
        <v>0.75280000000000002</v>
      </c>
      <c r="AR51">
        <v>1.0963000000000001</v>
      </c>
      <c r="AS51" t="s">
        <v>82</v>
      </c>
      <c r="AT51">
        <v>3.4015</v>
      </c>
      <c r="AU51">
        <v>1.2217</v>
      </c>
      <c r="AV51" t="s">
        <v>82</v>
      </c>
      <c r="AW51">
        <v>3.3132999999999999</v>
      </c>
      <c r="AX51">
        <v>1.7065999999999999</v>
      </c>
      <c r="AY51">
        <v>0.98809999999999998</v>
      </c>
      <c r="AZ51" t="s">
        <v>82</v>
      </c>
      <c r="BA51">
        <v>0.10489999999999999</v>
      </c>
      <c r="BB51">
        <v>0.8397</v>
      </c>
      <c r="BC51">
        <v>0.56089999999999995</v>
      </c>
      <c r="BD51">
        <v>0.96609999999999996</v>
      </c>
      <c r="BE51" t="s">
        <v>82</v>
      </c>
      <c r="BF51">
        <v>0.92889999999999995</v>
      </c>
      <c r="BG51">
        <v>1.7103999999999999</v>
      </c>
      <c r="BH51" t="s">
        <v>82</v>
      </c>
      <c r="BI51" t="s">
        <v>82</v>
      </c>
      <c r="BJ51" t="s">
        <v>82</v>
      </c>
      <c r="BK51" t="s">
        <v>82</v>
      </c>
      <c r="BL51">
        <v>4.3491</v>
      </c>
      <c r="BM51" t="s">
        <v>82</v>
      </c>
      <c r="BN51" t="s">
        <v>82</v>
      </c>
      <c r="BO51">
        <v>0.5081</v>
      </c>
      <c r="BP51">
        <v>1.7775000000000001</v>
      </c>
      <c r="BQ51" t="s">
        <v>82</v>
      </c>
      <c r="BR51" t="s">
        <v>82</v>
      </c>
      <c r="BS51">
        <v>0.3241</v>
      </c>
      <c r="BT51">
        <v>1.4386000000000001</v>
      </c>
      <c r="BU51">
        <v>2.5066999999999999</v>
      </c>
      <c r="BV51">
        <v>0.95630000000000004</v>
      </c>
      <c r="BW51">
        <v>1.4817</v>
      </c>
      <c r="BX51">
        <v>2.5182000000000002</v>
      </c>
      <c r="BY51" t="s">
        <v>82</v>
      </c>
      <c r="BZ51">
        <v>0.51490000000000002</v>
      </c>
      <c r="CA51" t="s">
        <v>82</v>
      </c>
      <c r="CB51" t="s">
        <v>82</v>
      </c>
      <c r="CC51">
        <v>4.6684999999999999</v>
      </c>
      <c r="CD51" t="s">
        <v>82</v>
      </c>
    </row>
    <row r="52" spans="1:82" x14ac:dyDescent="0.25">
      <c r="A52" s="1">
        <v>39507</v>
      </c>
      <c r="B52">
        <v>2.3490000000000002</v>
      </c>
      <c r="C52" t="s">
        <v>82</v>
      </c>
      <c r="D52" t="s">
        <v>82</v>
      </c>
      <c r="E52">
        <v>0.48209999999999997</v>
      </c>
      <c r="F52">
        <v>9.6799999999999997E-2</v>
      </c>
      <c r="G52" t="s">
        <v>82</v>
      </c>
      <c r="H52" t="s">
        <v>82</v>
      </c>
      <c r="I52">
        <v>0.8216</v>
      </c>
      <c r="J52">
        <v>1.3039000000000001</v>
      </c>
      <c r="K52" t="s">
        <v>82</v>
      </c>
      <c r="L52">
        <v>0.83819999999999995</v>
      </c>
      <c r="M52" t="s">
        <v>82</v>
      </c>
      <c r="N52">
        <v>0.46629999999999999</v>
      </c>
      <c r="O52" t="s">
        <v>82</v>
      </c>
      <c r="P52">
        <v>0.59009999999999996</v>
      </c>
      <c r="Q52" t="s">
        <v>82</v>
      </c>
      <c r="R52">
        <v>0.31659999999999999</v>
      </c>
      <c r="S52" t="s">
        <v>82</v>
      </c>
      <c r="T52" t="s">
        <v>82</v>
      </c>
      <c r="U52">
        <v>1.2252000000000001</v>
      </c>
      <c r="V52">
        <v>0.33850000000000002</v>
      </c>
      <c r="W52">
        <v>1.3129999999999999</v>
      </c>
      <c r="X52">
        <v>2.4498000000000002</v>
      </c>
      <c r="Y52">
        <v>0.26419999999999999</v>
      </c>
      <c r="Z52" t="s">
        <v>82</v>
      </c>
      <c r="AA52" t="s">
        <v>82</v>
      </c>
      <c r="AB52">
        <v>2.1162999999999998</v>
      </c>
      <c r="AC52" t="s">
        <v>82</v>
      </c>
      <c r="AD52">
        <v>1.6269</v>
      </c>
      <c r="AE52">
        <v>1.2156</v>
      </c>
      <c r="AF52" t="s">
        <v>82</v>
      </c>
      <c r="AG52" t="s">
        <v>82</v>
      </c>
      <c r="AH52" t="s">
        <v>82</v>
      </c>
      <c r="AI52" t="s">
        <v>82</v>
      </c>
      <c r="AJ52">
        <v>1.5133000000000001</v>
      </c>
      <c r="AK52">
        <v>0.7611</v>
      </c>
      <c r="AL52" t="s">
        <v>82</v>
      </c>
      <c r="AM52" t="s">
        <v>82</v>
      </c>
      <c r="AN52" t="s">
        <v>82</v>
      </c>
      <c r="AO52" t="s">
        <v>82</v>
      </c>
      <c r="AP52">
        <v>0.37509999999999999</v>
      </c>
      <c r="AQ52">
        <v>0.8196</v>
      </c>
      <c r="AR52">
        <v>1.2043999999999999</v>
      </c>
      <c r="AS52" t="s">
        <v>82</v>
      </c>
      <c r="AT52">
        <v>4.1372</v>
      </c>
      <c r="AU52">
        <v>1.3939999999999999</v>
      </c>
      <c r="AV52" t="s">
        <v>82</v>
      </c>
      <c r="AW52">
        <v>3.3717000000000001</v>
      </c>
      <c r="AX52">
        <v>2.0583</v>
      </c>
      <c r="AY52">
        <v>1.0548</v>
      </c>
      <c r="AZ52" t="s">
        <v>82</v>
      </c>
      <c r="BA52">
        <v>0.10489999999999999</v>
      </c>
      <c r="BB52">
        <v>0.85099999999999998</v>
      </c>
      <c r="BC52">
        <v>0.56820000000000004</v>
      </c>
      <c r="BD52">
        <v>1.0696000000000001</v>
      </c>
      <c r="BE52" t="s">
        <v>82</v>
      </c>
      <c r="BF52">
        <v>1.0593999999999999</v>
      </c>
      <c r="BG52">
        <v>1.6970000000000001</v>
      </c>
      <c r="BH52" t="s">
        <v>82</v>
      </c>
      <c r="BI52" t="s">
        <v>82</v>
      </c>
      <c r="BJ52" t="s">
        <v>82</v>
      </c>
      <c r="BK52" t="s">
        <v>82</v>
      </c>
      <c r="BL52">
        <v>5.3922999999999996</v>
      </c>
      <c r="BM52" t="s">
        <v>82</v>
      </c>
      <c r="BN52" t="s">
        <v>82</v>
      </c>
      <c r="BO52">
        <v>0.55159999999999998</v>
      </c>
      <c r="BP52">
        <v>2.3458999999999999</v>
      </c>
      <c r="BQ52" t="s">
        <v>82</v>
      </c>
      <c r="BR52" t="s">
        <v>82</v>
      </c>
      <c r="BS52">
        <v>0.3513</v>
      </c>
      <c r="BT52">
        <v>1.5659000000000001</v>
      </c>
      <c r="BU52">
        <v>2.8313000000000001</v>
      </c>
      <c r="BV52">
        <v>1.0569999999999999</v>
      </c>
      <c r="BW52">
        <v>1.76</v>
      </c>
      <c r="BX52">
        <v>2.85</v>
      </c>
      <c r="BY52" t="s">
        <v>82</v>
      </c>
      <c r="BZ52">
        <v>0.52669999999999995</v>
      </c>
      <c r="CA52" t="s">
        <v>82</v>
      </c>
      <c r="CB52" t="s">
        <v>82</v>
      </c>
      <c r="CC52">
        <v>5.0503999999999998</v>
      </c>
      <c r="CD52" t="s">
        <v>82</v>
      </c>
    </row>
    <row r="53" spans="1:82" x14ac:dyDescent="0.25">
      <c r="A53" s="1">
        <v>39538</v>
      </c>
      <c r="B53">
        <v>2.2111000000000001</v>
      </c>
      <c r="C53" t="s">
        <v>82</v>
      </c>
      <c r="D53" t="s">
        <v>82</v>
      </c>
      <c r="E53">
        <v>0.33479999999999999</v>
      </c>
      <c r="F53">
        <v>0.1028</v>
      </c>
      <c r="G53" t="s">
        <v>82</v>
      </c>
      <c r="H53" t="s">
        <v>82</v>
      </c>
      <c r="I53">
        <v>0.66239999999999999</v>
      </c>
      <c r="J53">
        <v>1.0955999999999999</v>
      </c>
      <c r="K53" t="s">
        <v>82</v>
      </c>
      <c r="L53">
        <v>0.76429999999999998</v>
      </c>
      <c r="M53" t="s">
        <v>82</v>
      </c>
      <c r="N53">
        <v>0.4874</v>
      </c>
      <c r="O53" t="s">
        <v>82</v>
      </c>
      <c r="P53">
        <v>0.64680000000000004</v>
      </c>
      <c r="Q53" t="s">
        <v>82</v>
      </c>
      <c r="R53">
        <v>0.29260000000000003</v>
      </c>
      <c r="S53" t="s">
        <v>82</v>
      </c>
      <c r="T53">
        <v>1.2232000000000001</v>
      </c>
      <c r="U53">
        <v>1.1532</v>
      </c>
      <c r="V53">
        <v>0.34760000000000002</v>
      </c>
      <c r="W53">
        <v>1.1812</v>
      </c>
      <c r="X53">
        <v>2.2174999999999998</v>
      </c>
      <c r="Y53">
        <v>0.26029999999999998</v>
      </c>
      <c r="Z53" t="s">
        <v>82</v>
      </c>
      <c r="AA53" t="s">
        <v>82</v>
      </c>
      <c r="AB53">
        <v>1.579</v>
      </c>
      <c r="AC53" t="s">
        <v>82</v>
      </c>
      <c r="AD53">
        <v>1.5407</v>
      </c>
      <c r="AE53">
        <v>2.1606000000000001</v>
      </c>
      <c r="AF53">
        <v>2.5404</v>
      </c>
      <c r="AG53" t="s">
        <v>82</v>
      </c>
      <c r="AH53" t="s">
        <v>82</v>
      </c>
      <c r="AI53" t="s">
        <v>82</v>
      </c>
      <c r="AJ53">
        <v>1.4180999999999999</v>
      </c>
      <c r="AK53">
        <v>0.9224</v>
      </c>
      <c r="AL53" t="s">
        <v>82</v>
      </c>
      <c r="AM53" t="s">
        <v>82</v>
      </c>
      <c r="AN53" t="s">
        <v>82</v>
      </c>
      <c r="AO53" t="s">
        <v>82</v>
      </c>
      <c r="AP53">
        <v>0.35460000000000003</v>
      </c>
      <c r="AQ53">
        <v>0.7752</v>
      </c>
      <c r="AR53">
        <v>1.1104000000000001</v>
      </c>
      <c r="AS53" t="s">
        <v>82</v>
      </c>
      <c r="AT53">
        <v>3.8976000000000002</v>
      </c>
      <c r="AU53">
        <v>1.4879</v>
      </c>
      <c r="AV53" t="s">
        <v>82</v>
      </c>
      <c r="AW53">
        <v>3.1494</v>
      </c>
      <c r="AX53">
        <v>1.5678000000000001</v>
      </c>
      <c r="AY53">
        <v>0.98670000000000002</v>
      </c>
      <c r="AZ53" t="s">
        <v>82</v>
      </c>
      <c r="BA53">
        <v>0.10489999999999999</v>
      </c>
      <c r="BB53">
        <v>0.7359</v>
      </c>
      <c r="BC53">
        <v>0.48630000000000001</v>
      </c>
      <c r="BD53">
        <v>0.83350000000000002</v>
      </c>
      <c r="BE53" t="s">
        <v>82</v>
      </c>
      <c r="BF53">
        <v>0.86709999999999998</v>
      </c>
      <c r="BG53">
        <v>1.7705</v>
      </c>
      <c r="BH53" t="s">
        <v>82</v>
      </c>
      <c r="BI53" t="s">
        <v>82</v>
      </c>
      <c r="BJ53" t="s">
        <v>82</v>
      </c>
      <c r="BK53" t="s">
        <v>82</v>
      </c>
      <c r="BL53">
        <v>4.3935000000000004</v>
      </c>
      <c r="BM53" t="s">
        <v>82</v>
      </c>
      <c r="BN53" t="s">
        <v>82</v>
      </c>
      <c r="BO53">
        <v>0.51380000000000003</v>
      </c>
      <c r="BP53">
        <v>2.2216999999999998</v>
      </c>
      <c r="BQ53" t="s">
        <v>82</v>
      </c>
      <c r="BR53" t="s">
        <v>82</v>
      </c>
      <c r="BS53">
        <v>0.3261</v>
      </c>
      <c r="BT53">
        <v>1.2331000000000001</v>
      </c>
      <c r="BU53">
        <v>2.8098999999999998</v>
      </c>
      <c r="BV53">
        <v>1.0155000000000001</v>
      </c>
      <c r="BW53">
        <v>1.696</v>
      </c>
      <c r="BX53">
        <v>1.5991</v>
      </c>
      <c r="BY53" t="s">
        <v>82</v>
      </c>
      <c r="BZ53">
        <v>0.45179999999999998</v>
      </c>
      <c r="CA53" t="s">
        <v>82</v>
      </c>
      <c r="CB53" t="s">
        <v>82</v>
      </c>
      <c r="CC53">
        <v>4.1384999999999996</v>
      </c>
      <c r="CD53" t="s">
        <v>82</v>
      </c>
    </row>
    <row r="54" spans="1:82" x14ac:dyDescent="0.25">
      <c r="A54" s="1">
        <v>39568</v>
      </c>
      <c r="B54">
        <v>2.1067</v>
      </c>
      <c r="C54" t="s">
        <v>82</v>
      </c>
      <c r="D54" t="s">
        <v>82</v>
      </c>
      <c r="E54">
        <v>0.27700000000000002</v>
      </c>
      <c r="F54">
        <v>9.5899999999999999E-2</v>
      </c>
      <c r="G54" t="s">
        <v>82</v>
      </c>
      <c r="H54" t="s">
        <v>82</v>
      </c>
      <c r="I54">
        <v>0.82840000000000003</v>
      </c>
      <c r="J54">
        <v>1.2664</v>
      </c>
      <c r="K54" t="s">
        <v>82</v>
      </c>
      <c r="L54">
        <v>0.97130000000000005</v>
      </c>
      <c r="M54" t="s">
        <v>82</v>
      </c>
      <c r="N54">
        <v>0.5111</v>
      </c>
      <c r="O54" t="s">
        <v>82</v>
      </c>
      <c r="P54">
        <v>0.62170000000000003</v>
      </c>
      <c r="Q54" t="s">
        <v>82</v>
      </c>
      <c r="R54">
        <v>0.34329999999999999</v>
      </c>
      <c r="S54" t="s">
        <v>82</v>
      </c>
      <c r="T54">
        <v>1.5277000000000001</v>
      </c>
      <c r="U54">
        <v>1.37</v>
      </c>
      <c r="V54">
        <v>0.37030000000000002</v>
      </c>
      <c r="W54">
        <v>1.4601999999999999</v>
      </c>
      <c r="X54">
        <v>2.6429999999999998</v>
      </c>
      <c r="Y54">
        <v>0.28039999999999998</v>
      </c>
      <c r="Z54" t="s">
        <v>82</v>
      </c>
      <c r="AA54" t="s">
        <v>82</v>
      </c>
      <c r="AB54">
        <v>1.907</v>
      </c>
      <c r="AC54" t="s">
        <v>82</v>
      </c>
      <c r="AD54">
        <v>1.6469</v>
      </c>
      <c r="AE54">
        <v>2.1457999999999999</v>
      </c>
      <c r="AF54">
        <v>2.6848000000000001</v>
      </c>
      <c r="AG54" t="s">
        <v>82</v>
      </c>
      <c r="AH54">
        <v>0.51200000000000001</v>
      </c>
      <c r="AI54" t="s">
        <v>82</v>
      </c>
      <c r="AJ54">
        <v>1.724</v>
      </c>
      <c r="AK54">
        <v>1.1167</v>
      </c>
      <c r="AL54" t="s">
        <v>82</v>
      </c>
      <c r="AM54">
        <v>1.7646999999999999</v>
      </c>
      <c r="AN54" t="s">
        <v>82</v>
      </c>
      <c r="AO54" t="s">
        <v>82</v>
      </c>
      <c r="AP54">
        <v>0.38500000000000001</v>
      </c>
      <c r="AQ54">
        <v>0.90800000000000003</v>
      </c>
      <c r="AR54">
        <v>1.3167</v>
      </c>
      <c r="AS54" t="s">
        <v>82</v>
      </c>
      <c r="AT54">
        <v>4.7122000000000002</v>
      </c>
      <c r="AU54">
        <v>1.6126</v>
      </c>
      <c r="AV54" t="s">
        <v>82</v>
      </c>
      <c r="AW54">
        <v>3.8927</v>
      </c>
      <c r="AX54">
        <v>1.7630999999999999</v>
      </c>
      <c r="AY54">
        <v>1.1049</v>
      </c>
      <c r="AZ54" t="s">
        <v>82</v>
      </c>
      <c r="BA54">
        <v>0.10489999999999999</v>
      </c>
      <c r="BB54">
        <v>0.83240000000000003</v>
      </c>
      <c r="BC54">
        <v>0.55620000000000003</v>
      </c>
      <c r="BD54">
        <v>0.98580000000000001</v>
      </c>
      <c r="BE54" t="s">
        <v>82</v>
      </c>
      <c r="BF54">
        <v>0.91579999999999995</v>
      </c>
      <c r="BG54">
        <v>1.8791</v>
      </c>
      <c r="BH54" t="s">
        <v>82</v>
      </c>
      <c r="BI54" t="s">
        <v>82</v>
      </c>
      <c r="BJ54" t="s">
        <v>82</v>
      </c>
      <c r="BK54" t="s">
        <v>82</v>
      </c>
      <c r="BL54">
        <v>5.6917</v>
      </c>
      <c r="BM54" t="s">
        <v>82</v>
      </c>
      <c r="BN54" t="s">
        <v>82</v>
      </c>
      <c r="BO54">
        <v>0.55369999999999997</v>
      </c>
      <c r="BP54">
        <v>2.6907000000000001</v>
      </c>
      <c r="BQ54" t="s">
        <v>82</v>
      </c>
      <c r="BR54" t="s">
        <v>82</v>
      </c>
      <c r="BS54">
        <v>0.3281</v>
      </c>
      <c r="BT54">
        <v>1.2992999999999999</v>
      </c>
      <c r="BU54">
        <v>2.9672000000000001</v>
      </c>
      <c r="BV54">
        <v>0.96179999999999999</v>
      </c>
      <c r="BW54">
        <v>2.0981999999999998</v>
      </c>
      <c r="BX54">
        <v>1.7474000000000001</v>
      </c>
      <c r="BY54" t="s">
        <v>82</v>
      </c>
      <c r="BZ54">
        <v>0.43569999999999998</v>
      </c>
      <c r="CA54" t="s">
        <v>82</v>
      </c>
      <c r="CB54" t="s">
        <v>82</v>
      </c>
      <c r="CC54">
        <v>4.2207999999999997</v>
      </c>
      <c r="CD54" t="s">
        <v>82</v>
      </c>
    </row>
    <row r="55" spans="1:82" x14ac:dyDescent="0.25">
      <c r="A55" s="1">
        <v>39598</v>
      </c>
      <c r="B55">
        <v>1.9276</v>
      </c>
      <c r="C55" t="s">
        <v>82</v>
      </c>
      <c r="D55" t="s">
        <v>82</v>
      </c>
      <c r="E55">
        <v>0.32090000000000002</v>
      </c>
      <c r="F55">
        <v>0.115</v>
      </c>
      <c r="G55" t="s">
        <v>82</v>
      </c>
      <c r="H55" t="s">
        <v>82</v>
      </c>
      <c r="I55">
        <v>0.94</v>
      </c>
      <c r="J55">
        <v>1.3172999999999999</v>
      </c>
      <c r="K55" t="s">
        <v>82</v>
      </c>
      <c r="L55">
        <v>1.1234</v>
      </c>
      <c r="M55" t="s">
        <v>82</v>
      </c>
      <c r="N55">
        <v>0.50749999999999995</v>
      </c>
      <c r="O55" t="s">
        <v>82</v>
      </c>
      <c r="P55">
        <v>0.57479999999999998</v>
      </c>
      <c r="Q55" t="s">
        <v>82</v>
      </c>
      <c r="R55">
        <v>0.3785</v>
      </c>
      <c r="S55" t="s">
        <v>82</v>
      </c>
      <c r="T55">
        <v>1.7626999999999999</v>
      </c>
      <c r="U55">
        <v>1.2472000000000001</v>
      </c>
      <c r="V55">
        <v>0.34939999999999999</v>
      </c>
      <c r="W55">
        <v>1.2502</v>
      </c>
      <c r="X55">
        <v>2.8788999999999998</v>
      </c>
      <c r="Y55">
        <v>0.30159999999999998</v>
      </c>
      <c r="Z55" t="s">
        <v>82</v>
      </c>
      <c r="AA55" t="s">
        <v>82</v>
      </c>
      <c r="AB55">
        <v>1.8759999999999999</v>
      </c>
      <c r="AC55" t="s">
        <v>82</v>
      </c>
      <c r="AD55">
        <v>1.6878</v>
      </c>
      <c r="AE55">
        <v>1.891</v>
      </c>
      <c r="AF55">
        <v>2.8180000000000001</v>
      </c>
      <c r="AG55" t="s">
        <v>82</v>
      </c>
      <c r="AH55">
        <v>0.49109999999999998</v>
      </c>
      <c r="AI55" t="s">
        <v>82</v>
      </c>
      <c r="AJ55">
        <v>2.157</v>
      </c>
      <c r="AK55">
        <v>1.4340999999999999</v>
      </c>
      <c r="AL55" t="s">
        <v>82</v>
      </c>
      <c r="AM55">
        <v>2.5036</v>
      </c>
      <c r="AN55" t="s">
        <v>82</v>
      </c>
      <c r="AO55" t="s">
        <v>82</v>
      </c>
      <c r="AP55">
        <v>0.42199999999999999</v>
      </c>
      <c r="AQ55">
        <v>0.97440000000000004</v>
      </c>
      <c r="AR55">
        <v>1.4012</v>
      </c>
      <c r="AS55" t="s">
        <v>82</v>
      </c>
      <c r="AT55">
        <v>4.8684000000000003</v>
      </c>
      <c r="AU55">
        <v>1.9618</v>
      </c>
      <c r="AV55" t="s">
        <v>82</v>
      </c>
      <c r="AW55">
        <v>3.9790999999999999</v>
      </c>
      <c r="AX55">
        <v>1.9898</v>
      </c>
      <c r="AY55">
        <v>1.0021</v>
      </c>
      <c r="AZ55" t="s">
        <v>82</v>
      </c>
      <c r="BA55">
        <v>0.10489999999999999</v>
      </c>
      <c r="BB55">
        <v>0.94430000000000003</v>
      </c>
      <c r="BC55">
        <v>0.64580000000000004</v>
      </c>
      <c r="BD55">
        <v>1.1148</v>
      </c>
      <c r="BE55" t="s">
        <v>82</v>
      </c>
      <c r="BF55">
        <v>0.93530000000000002</v>
      </c>
      <c r="BG55">
        <v>2.0560999999999998</v>
      </c>
      <c r="BH55" t="s">
        <v>82</v>
      </c>
      <c r="BI55" t="s">
        <v>82</v>
      </c>
      <c r="BJ55" t="s">
        <v>82</v>
      </c>
      <c r="BK55" t="s">
        <v>82</v>
      </c>
      <c r="BL55">
        <v>5.6917</v>
      </c>
      <c r="BM55" t="s">
        <v>82</v>
      </c>
      <c r="BN55" t="s">
        <v>82</v>
      </c>
      <c r="BO55">
        <v>0.61150000000000004</v>
      </c>
      <c r="BP55">
        <v>2.6993</v>
      </c>
      <c r="BQ55" t="s">
        <v>82</v>
      </c>
      <c r="BR55" t="s">
        <v>82</v>
      </c>
      <c r="BS55">
        <v>0.3483</v>
      </c>
      <c r="BT55">
        <v>1.1447000000000001</v>
      </c>
      <c r="BU55">
        <v>3.0554000000000001</v>
      </c>
      <c r="BV55">
        <v>1.0698000000000001</v>
      </c>
      <c r="BW55">
        <v>2.2621000000000002</v>
      </c>
      <c r="BX55">
        <v>1.744</v>
      </c>
      <c r="BY55" t="s">
        <v>82</v>
      </c>
      <c r="BZ55">
        <v>0.4849</v>
      </c>
      <c r="CA55" t="s">
        <v>82</v>
      </c>
      <c r="CB55" t="s">
        <v>82</v>
      </c>
      <c r="CC55">
        <v>4.4973999999999998</v>
      </c>
      <c r="CD55" t="s">
        <v>82</v>
      </c>
    </row>
    <row r="56" spans="1:82" x14ac:dyDescent="0.25">
      <c r="A56" s="1">
        <v>39629</v>
      </c>
      <c r="B56">
        <v>1.7996000000000001</v>
      </c>
      <c r="C56" t="s">
        <v>82</v>
      </c>
      <c r="D56" t="s">
        <v>82</v>
      </c>
      <c r="E56">
        <v>0.3206</v>
      </c>
      <c r="F56">
        <v>0.1147</v>
      </c>
      <c r="G56" t="s">
        <v>82</v>
      </c>
      <c r="H56" t="s">
        <v>82</v>
      </c>
      <c r="I56">
        <v>0.73170000000000002</v>
      </c>
      <c r="J56">
        <v>1.1066</v>
      </c>
      <c r="K56" t="s">
        <v>82</v>
      </c>
      <c r="L56">
        <v>0.81889999999999996</v>
      </c>
      <c r="M56" t="s">
        <v>82</v>
      </c>
      <c r="N56">
        <v>0.42309999999999998</v>
      </c>
      <c r="O56" t="s">
        <v>82</v>
      </c>
      <c r="P56">
        <v>0.56189999999999996</v>
      </c>
      <c r="Q56" t="s">
        <v>82</v>
      </c>
      <c r="R56">
        <v>0.36109999999999998</v>
      </c>
      <c r="S56" t="s">
        <v>82</v>
      </c>
      <c r="T56">
        <v>1.7438</v>
      </c>
      <c r="U56">
        <v>1.2507999999999999</v>
      </c>
      <c r="V56">
        <v>0.35570000000000002</v>
      </c>
      <c r="W56">
        <v>1.3527</v>
      </c>
      <c r="X56">
        <v>2.3227000000000002</v>
      </c>
      <c r="Y56">
        <v>0.29039999999999999</v>
      </c>
      <c r="Z56" t="s">
        <v>82</v>
      </c>
      <c r="AA56" t="s">
        <v>82</v>
      </c>
      <c r="AB56">
        <v>1.4424999999999999</v>
      </c>
      <c r="AC56" t="s">
        <v>82</v>
      </c>
      <c r="AD56">
        <v>1.5798000000000001</v>
      </c>
      <c r="AE56">
        <v>1.2714000000000001</v>
      </c>
      <c r="AF56">
        <v>2.5304000000000002</v>
      </c>
      <c r="AG56" t="s">
        <v>82</v>
      </c>
      <c r="AH56">
        <v>0.43569999999999998</v>
      </c>
      <c r="AI56" t="s">
        <v>82</v>
      </c>
      <c r="AJ56">
        <v>1.7311000000000001</v>
      </c>
      <c r="AK56">
        <v>1.1911</v>
      </c>
      <c r="AL56" t="s">
        <v>82</v>
      </c>
      <c r="AM56">
        <v>1.4724999999999999</v>
      </c>
      <c r="AN56" t="s">
        <v>82</v>
      </c>
      <c r="AO56" t="s">
        <v>82</v>
      </c>
      <c r="AP56">
        <v>0.47820000000000001</v>
      </c>
      <c r="AQ56">
        <v>0.8075</v>
      </c>
      <c r="AR56">
        <v>1.0898000000000001</v>
      </c>
      <c r="AS56" t="s">
        <v>82</v>
      </c>
      <c r="AT56">
        <v>3.5605000000000002</v>
      </c>
      <c r="AU56">
        <v>1.671</v>
      </c>
      <c r="AV56" t="s">
        <v>82</v>
      </c>
      <c r="AW56">
        <v>3.5455000000000001</v>
      </c>
      <c r="AX56">
        <v>1.7169000000000001</v>
      </c>
      <c r="AY56">
        <v>0.99029999999999996</v>
      </c>
      <c r="AZ56" t="s">
        <v>82</v>
      </c>
      <c r="BA56">
        <v>0.10489999999999999</v>
      </c>
      <c r="BB56">
        <v>0.86509999999999998</v>
      </c>
      <c r="BC56">
        <v>0.56740000000000002</v>
      </c>
      <c r="BD56">
        <v>0.87560000000000004</v>
      </c>
      <c r="BE56" t="s">
        <v>82</v>
      </c>
      <c r="BF56">
        <v>0.86699999999999999</v>
      </c>
      <c r="BG56">
        <v>2.0247000000000002</v>
      </c>
      <c r="BH56" t="s">
        <v>82</v>
      </c>
      <c r="BI56" t="s">
        <v>82</v>
      </c>
      <c r="BJ56" t="s">
        <v>82</v>
      </c>
      <c r="BK56" t="s">
        <v>82</v>
      </c>
      <c r="BL56">
        <v>4.3895999999999997</v>
      </c>
      <c r="BM56" t="s">
        <v>82</v>
      </c>
      <c r="BN56" t="s">
        <v>82</v>
      </c>
      <c r="BO56">
        <v>0.53710000000000002</v>
      </c>
      <c r="BP56">
        <v>3.0213000000000001</v>
      </c>
      <c r="BQ56" t="s">
        <v>82</v>
      </c>
      <c r="BR56" t="s">
        <v>82</v>
      </c>
      <c r="BS56">
        <v>0.34410000000000002</v>
      </c>
      <c r="BT56">
        <v>1.0245</v>
      </c>
      <c r="BU56">
        <v>2.6587999999999998</v>
      </c>
      <c r="BV56">
        <v>0.99729999999999996</v>
      </c>
      <c r="BW56">
        <v>1.9705999999999999</v>
      </c>
      <c r="BX56">
        <v>1.4560999999999999</v>
      </c>
      <c r="BY56" t="s">
        <v>82</v>
      </c>
      <c r="BZ56">
        <v>0.47889999999999999</v>
      </c>
      <c r="CA56" t="s">
        <v>82</v>
      </c>
      <c r="CB56" t="s">
        <v>82</v>
      </c>
      <c r="CC56">
        <v>4.2149999999999999</v>
      </c>
      <c r="CD56" t="s">
        <v>82</v>
      </c>
    </row>
    <row r="57" spans="1:82" x14ac:dyDescent="0.25">
      <c r="A57" s="1">
        <v>39660</v>
      </c>
      <c r="B57">
        <v>1.6813</v>
      </c>
      <c r="C57" t="s">
        <v>82</v>
      </c>
      <c r="D57" t="s">
        <v>82</v>
      </c>
      <c r="E57">
        <v>0.29210000000000003</v>
      </c>
      <c r="F57">
        <v>0.1178</v>
      </c>
      <c r="G57" t="s">
        <v>82</v>
      </c>
      <c r="H57" t="s">
        <v>82</v>
      </c>
      <c r="I57">
        <v>0.70240000000000002</v>
      </c>
      <c r="J57">
        <v>1.1071</v>
      </c>
      <c r="K57" t="s">
        <v>82</v>
      </c>
      <c r="L57">
        <v>0.84299999999999997</v>
      </c>
      <c r="M57" t="s">
        <v>82</v>
      </c>
      <c r="N57">
        <v>0.34460000000000002</v>
      </c>
      <c r="O57" t="s">
        <v>82</v>
      </c>
      <c r="P57">
        <v>0.60770000000000002</v>
      </c>
      <c r="Q57" t="s">
        <v>82</v>
      </c>
      <c r="R57">
        <v>0.34499999999999997</v>
      </c>
      <c r="S57" t="s">
        <v>82</v>
      </c>
      <c r="T57">
        <v>1.5510999999999999</v>
      </c>
      <c r="U57">
        <v>1.2525999999999999</v>
      </c>
      <c r="V57">
        <v>0.34789999999999999</v>
      </c>
      <c r="W57">
        <v>1.5304</v>
      </c>
      <c r="X57">
        <v>1.9919</v>
      </c>
      <c r="Y57">
        <v>0.28670000000000001</v>
      </c>
      <c r="Z57" t="s">
        <v>82</v>
      </c>
      <c r="AA57" t="s">
        <v>82</v>
      </c>
      <c r="AB57">
        <v>1.4855</v>
      </c>
      <c r="AC57" t="s">
        <v>82</v>
      </c>
      <c r="AD57">
        <v>1.5884</v>
      </c>
      <c r="AE57">
        <v>1.4238999999999999</v>
      </c>
      <c r="AF57">
        <v>1.8875999999999999</v>
      </c>
      <c r="AG57" t="s">
        <v>82</v>
      </c>
      <c r="AH57">
        <v>0.42609999999999998</v>
      </c>
      <c r="AI57" t="s">
        <v>82</v>
      </c>
      <c r="AJ57">
        <v>1.5463</v>
      </c>
      <c r="AK57">
        <v>1.0763</v>
      </c>
      <c r="AL57" t="s">
        <v>82</v>
      </c>
      <c r="AM57">
        <v>1.4343999999999999</v>
      </c>
      <c r="AN57" t="s">
        <v>82</v>
      </c>
      <c r="AO57" t="s">
        <v>82</v>
      </c>
      <c r="AP57">
        <v>0.50470000000000004</v>
      </c>
      <c r="AQ57">
        <v>0.81859999999999999</v>
      </c>
      <c r="AR57">
        <v>1.1203000000000001</v>
      </c>
      <c r="AS57" t="s">
        <v>82</v>
      </c>
      <c r="AT57">
        <v>3.5057999999999998</v>
      </c>
      <c r="AU57">
        <v>1.5613999999999999</v>
      </c>
      <c r="AV57" t="s">
        <v>82</v>
      </c>
      <c r="AW57">
        <v>3.5646</v>
      </c>
      <c r="AX57">
        <v>1.7411000000000001</v>
      </c>
      <c r="AY57">
        <v>0.89329999999999998</v>
      </c>
      <c r="AZ57" t="s">
        <v>82</v>
      </c>
      <c r="BA57">
        <v>0.10489999999999999</v>
      </c>
      <c r="BB57">
        <v>0.6734</v>
      </c>
      <c r="BC57">
        <v>0.44080000000000003</v>
      </c>
      <c r="BD57">
        <v>0.88390000000000002</v>
      </c>
      <c r="BE57" t="s">
        <v>82</v>
      </c>
      <c r="BF57">
        <v>0.93169999999999997</v>
      </c>
      <c r="BG57">
        <v>1.8615999999999999</v>
      </c>
      <c r="BH57" t="s">
        <v>82</v>
      </c>
      <c r="BI57" t="s">
        <v>82</v>
      </c>
      <c r="BJ57" t="s">
        <v>82</v>
      </c>
      <c r="BK57" t="s">
        <v>82</v>
      </c>
      <c r="BL57">
        <v>4.5728999999999997</v>
      </c>
      <c r="BM57" t="s">
        <v>82</v>
      </c>
      <c r="BN57" t="s">
        <v>82</v>
      </c>
      <c r="BO57">
        <v>0.5091</v>
      </c>
      <c r="BP57">
        <v>2.5596000000000001</v>
      </c>
      <c r="BQ57" t="s">
        <v>82</v>
      </c>
      <c r="BR57" t="s">
        <v>82</v>
      </c>
      <c r="BS57">
        <v>0.32740000000000002</v>
      </c>
      <c r="BT57">
        <v>0.93200000000000005</v>
      </c>
      <c r="BU57">
        <v>2.6644000000000001</v>
      </c>
      <c r="BV57">
        <v>0.92959999999999998</v>
      </c>
      <c r="BW57">
        <v>1.7212000000000001</v>
      </c>
      <c r="BX57">
        <v>1.2009000000000001</v>
      </c>
      <c r="BY57" t="s">
        <v>82</v>
      </c>
      <c r="BZ57">
        <v>0.4592</v>
      </c>
      <c r="CA57" t="s">
        <v>82</v>
      </c>
      <c r="CB57" t="s">
        <v>82</v>
      </c>
      <c r="CC57">
        <v>3.8022999999999998</v>
      </c>
      <c r="CD57">
        <v>2.3896999999999999</v>
      </c>
    </row>
    <row r="58" spans="1:82" x14ac:dyDescent="0.25">
      <c r="A58" s="1">
        <v>39689</v>
      </c>
      <c r="B58">
        <v>1.8137000000000001</v>
      </c>
      <c r="C58" t="s">
        <v>82</v>
      </c>
      <c r="D58" t="s">
        <v>82</v>
      </c>
      <c r="E58">
        <v>0.26179999999999998</v>
      </c>
      <c r="F58">
        <v>0.1144</v>
      </c>
      <c r="G58" t="s">
        <v>82</v>
      </c>
      <c r="H58">
        <v>0.63270000000000004</v>
      </c>
      <c r="I58">
        <v>0.66920000000000002</v>
      </c>
      <c r="J58">
        <v>1.0123</v>
      </c>
      <c r="K58" t="s">
        <v>82</v>
      </c>
      <c r="L58">
        <v>0.68400000000000005</v>
      </c>
      <c r="M58" t="s">
        <v>82</v>
      </c>
      <c r="N58">
        <v>0.31469999999999998</v>
      </c>
      <c r="O58" t="s">
        <v>82</v>
      </c>
      <c r="P58">
        <v>0.51439999999999997</v>
      </c>
      <c r="Q58" t="s">
        <v>82</v>
      </c>
      <c r="R58">
        <v>0.32679999999999998</v>
      </c>
      <c r="S58" t="s">
        <v>82</v>
      </c>
      <c r="T58">
        <v>0.9607</v>
      </c>
      <c r="U58">
        <v>1.214</v>
      </c>
      <c r="V58">
        <v>0.32229999999999998</v>
      </c>
      <c r="W58">
        <v>1.2907999999999999</v>
      </c>
      <c r="X58">
        <v>1.843</v>
      </c>
      <c r="Y58">
        <v>0.245</v>
      </c>
      <c r="Z58" t="s">
        <v>82</v>
      </c>
      <c r="AA58" t="s">
        <v>82</v>
      </c>
      <c r="AB58">
        <v>1.335</v>
      </c>
      <c r="AC58" t="s">
        <v>82</v>
      </c>
      <c r="AD58">
        <v>1.3898999999999999</v>
      </c>
      <c r="AE58">
        <v>1.6479999999999999</v>
      </c>
      <c r="AF58">
        <v>1.2556</v>
      </c>
      <c r="AG58" t="s">
        <v>82</v>
      </c>
      <c r="AH58">
        <v>0.40410000000000001</v>
      </c>
      <c r="AI58" t="s">
        <v>82</v>
      </c>
      <c r="AJ58">
        <v>1.4017999999999999</v>
      </c>
      <c r="AK58">
        <v>0.96560000000000001</v>
      </c>
      <c r="AL58" t="s">
        <v>82</v>
      </c>
      <c r="AM58">
        <v>1.2093</v>
      </c>
      <c r="AN58" t="s">
        <v>82</v>
      </c>
      <c r="AO58" t="s">
        <v>82</v>
      </c>
      <c r="AP58">
        <v>0.42809999999999998</v>
      </c>
      <c r="AQ58">
        <v>0.7601</v>
      </c>
      <c r="AR58">
        <v>1.0336000000000001</v>
      </c>
      <c r="AS58" t="s">
        <v>82</v>
      </c>
      <c r="AT58">
        <v>3.2947000000000002</v>
      </c>
      <c r="AU58">
        <v>1.3199000000000001</v>
      </c>
      <c r="AV58" t="s">
        <v>82</v>
      </c>
      <c r="AW58">
        <v>3.4529999999999998</v>
      </c>
      <c r="AX58">
        <v>1.5572999999999999</v>
      </c>
      <c r="AY58">
        <v>0.86270000000000002</v>
      </c>
      <c r="AZ58" t="s">
        <v>82</v>
      </c>
      <c r="BA58">
        <v>8.5699999999999998E-2</v>
      </c>
      <c r="BB58">
        <v>0.65380000000000005</v>
      </c>
      <c r="BC58">
        <v>0.42849999999999999</v>
      </c>
      <c r="BD58">
        <v>0.86160000000000003</v>
      </c>
      <c r="BE58" t="s">
        <v>82</v>
      </c>
      <c r="BF58">
        <v>0.78920000000000001</v>
      </c>
      <c r="BG58">
        <v>1.7638</v>
      </c>
      <c r="BH58" t="s">
        <v>82</v>
      </c>
      <c r="BI58" t="s">
        <v>82</v>
      </c>
      <c r="BJ58" t="s">
        <v>82</v>
      </c>
      <c r="BK58" t="s">
        <v>82</v>
      </c>
      <c r="BL58">
        <v>4.0758999999999999</v>
      </c>
      <c r="BM58" t="s">
        <v>82</v>
      </c>
      <c r="BN58" t="s">
        <v>82</v>
      </c>
      <c r="BO58">
        <v>0.49509999999999998</v>
      </c>
      <c r="BP58">
        <v>2.1261999999999999</v>
      </c>
      <c r="BQ58" t="s">
        <v>82</v>
      </c>
      <c r="BR58" t="s">
        <v>82</v>
      </c>
      <c r="BS58">
        <v>0.29970000000000002</v>
      </c>
      <c r="BT58">
        <v>1.0365</v>
      </c>
      <c r="BU58">
        <v>2.8913000000000002</v>
      </c>
      <c r="BV58">
        <v>0.9637</v>
      </c>
      <c r="BW58">
        <v>1.4558</v>
      </c>
      <c r="BX58">
        <v>1.1028</v>
      </c>
      <c r="BY58" t="s">
        <v>82</v>
      </c>
      <c r="BZ58">
        <v>0.45900000000000002</v>
      </c>
      <c r="CA58" t="s">
        <v>82</v>
      </c>
      <c r="CB58" t="s">
        <v>82</v>
      </c>
      <c r="CC58">
        <v>3.7812000000000001</v>
      </c>
      <c r="CD58">
        <v>2.1474000000000002</v>
      </c>
    </row>
    <row r="59" spans="1:82" x14ac:dyDescent="0.25">
      <c r="A59" s="1">
        <v>39721</v>
      </c>
      <c r="B59">
        <v>2.0072999999999999</v>
      </c>
      <c r="C59" t="s">
        <v>82</v>
      </c>
      <c r="D59" t="s">
        <v>82</v>
      </c>
      <c r="E59">
        <v>0.17469999999999999</v>
      </c>
      <c r="F59">
        <v>0.10639999999999999</v>
      </c>
      <c r="G59" t="s">
        <v>82</v>
      </c>
      <c r="H59">
        <v>0.43490000000000001</v>
      </c>
      <c r="I59">
        <v>0.61509999999999998</v>
      </c>
      <c r="J59">
        <v>1.0037</v>
      </c>
      <c r="K59" t="s">
        <v>82</v>
      </c>
      <c r="L59">
        <v>0.38019999999999998</v>
      </c>
      <c r="M59" t="s">
        <v>82</v>
      </c>
      <c r="N59">
        <v>0.2215</v>
      </c>
      <c r="O59" t="s">
        <v>82</v>
      </c>
      <c r="P59">
        <v>0.50670000000000004</v>
      </c>
      <c r="Q59" t="s">
        <v>82</v>
      </c>
      <c r="R59">
        <v>0.33119999999999999</v>
      </c>
      <c r="S59" t="s">
        <v>82</v>
      </c>
      <c r="T59">
        <v>0.74739999999999995</v>
      </c>
      <c r="U59">
        <v>1.1865000000000001</v>
      </c>
      <c r="V59">
        <v>0.30620000000000003</v>
      </c>
      <c r="W59">
        <v>0.63119999999999998</v>
      </c>
      <c r="X59">
        <v>1.3614999999999999</v>
      </c>
      <c r="Y59">
        <v>0.19739999999999999</v>
      </c>
      <c r="Z59" t="s">
        <v>82</v>
      </c>
      <c r="AA59" t="s">
        <v>82</v>
      </c>
      <c r="AB59">
        <v>1.2313000000000001</v>
      </c>
      <c r="AC59" t="s">
        <v>82</v>
      </c>
      <c r="AD59">
        <v>1.5911</v>
      </c>
      <c r="AE59">
        <v>1.5038</v>
      </c>
      <c r="AF59">
        <v>0.64739999999999998</v>
      </c>
      <c r="AG59" t="s">
        <v>82</v>
      </c>
      <c r="AH59">
        <v>0.3</v>
      </c>
      <c r="AI59" t="s">
        <v>82</v>
      </c>
      <c r="AJ59">
        <v>0.8427</v>
      </c>
      <c r="AK59">
        <v>0.60309999999999997</v>
      </c>
      <c r="AL59" t="s">
        <v>82</v>
      </c>
      <c r="AM59">
        <v>0.78639999999999999</v>
      </c>
      <c r="AN59" t="s">
        <v>82</v>
      </c>
      <c r="AO59" t="s">
        <v>82</v>
      </c>
      <c r="AP59">
        <v>0.45019999999999999</v>
      </c>
      <c r="AQ59">
        <v>0.7329</v>
      </c>
      <c r="AR59">
        <v>1.0304</v>
      </c>
      <c r="AS59" t="s">
        <v>82</v>
      </c>
      <c r="AT59">
        <v>2.5044</v>
      </c>
      <c r="AU59">
        <v>1.0345</v>
      </c>
      <c r="AV59" t="s">
        <v>82</v>
      </c>
      <c r="AW59">
        <v>3.2423000000000002</v>
      </c>
      <c r="AX59">
        <v>0.92459999999999998</v>
      </c>
      <c r="AY59">
        <v>0.84140000000000004</v>
      </c>
      <c r="AZ59" t="s">
        <v>82</v>
      </c>
      <c r="BA59">
        <v>8.5699999999999998E-2</v>
      </c>
      <c r="BB59">
        <v>0.59760000000000002</v>
      </c>
      <c r="BC59">
        <v>0.39800000000000002</v>
      </c>
      <c r="BD59">
        <v>0.66790000000000005</v>
      </c>
      <c r="BE59" t="s">
        <v>82</v>
      </c>
      <c r="BF59">
        <v>0.61109999999999998</v>
      </c>
      <c r="BG59">
        <v>1.3979999999999999</v>
      </c>
      <c r="BH59" t="s">
        <v>82</v>
      </c>
      <c r="BI59" t="s">
        <v>82</v>
      </c>
      <c r="BJ59" t="s">
        <v>82</v>
      </c>
      <c r="BK59" t="s">
        <v>82</v>
      </c>
      <c r="BL59">
        <v>2.3386</v>
      </c>
      <c r="BM59" t="s">
        <v>82</v>
      </c>
      <c r="BN59" t="s">
        <v>82</v>
      </c>
      <c r="BO59">
        <v>0.3458</v>
      </c>
      <c r="BP59">
        <v>1.0317000000000001</v>
      </c>
      <c r="BQ59" t="s">
        <v>82</v>
      </c>
      <c r="BR59" t="s">
        <v>82</v>
      </c>
      <c r="BS59">
        <v>0.2843</v>
      </c>
      <c r="BT59">
        <v>1.1941999999999999</v>
      </c>
      <c r="BU59">
        <v>2.1172</v>
      </c>
      <c r="BV59">
        <v>0.83160000000000001</v>
      </c>
      <c r="BW59">
        <v>0.97819999999999996</v>
      </c>
      <c r="BX59">
        <v>1.2692000000000001</v>
      </c>
      <c r="BY59" t="s">
        <v>82</v>
      </c>
      <c r="BZ59">
        <v>0.43369999999999997</v>
      </c>
      <c r="CA59" t="s">
        <v>82</v>
      </c>
      <c r="CB59" t="s">
        <v>82</v>
      </c>
      <c r="CC59">
        <v>2.7591999999999999</v>
      </c>
      <c r="CD59">
        <v>1.5172000000000001</v>
      </c>
    </row>
    <row r="60" spans="1:82" x14ac:dyDescent="0.25">
      <c r="A60" s="1">
        <v>39752</v>
      </c>
      <c r="B60">
        <v>1.7397</v>
      </c>
      <c r="C60" t="s">
        <v>82</v>
      </c>
      <c r="D60" t="s">
        <v>82</v>
      </c>
      <c r="E60">
        <v>9.4600000000000004E-2</v>
      </c>
      <c r="F60">
        <v>9.8699999999999996E-2</v>
      </c>
      <c r="G60" t="s">
        <v>82</v>
      </c>
      <c r="H60">
        <v>0.29620000000000002</v>
      </c>
      <c r="I60">
        <v>0.39929999999999999</v>
      </c>
      <c r="J60">
        <v>0.82089999999999996</v>
      </c>
      <c r="K60" t="s">
        <v>82</v>
      </c>
      <c r="L60">
        <v>0.21099999999999999</v>
      </c>
      <c r="M60" t="s">
        <v>82</v>
      </c>
      <c r="N60">
        <v>0.16259999999999999</v>
      </c>
      <c r="O60" t="s">
        <v>82</v>
      </c>
      <c r="P60">
        <v>0.46879999999999999</v>
      </c>
      <c r="Q60" t="s">
        <v>82</v>
      </c>
      <c r="R60">
        <v>0.29070000000000001</v>
      </c>
      <c r="S60" t="s">
        <v>82</v>
      </c>
      <c r="T60">
        <v>0.42709999999999998</v>
      </c>
      <c r="U60">
        <v>1.0662</v>
      </c>
      <c r="V60">
        <v>0.20230000000000001</v>
      </c>
      <c r="W60">
        <v>0.54669999999999996</v>
      </c>
      <c r="X60">
        <v>0.95930000000000004</v>
      </c>
      <c r="Y60">
        <v>0.1336</v>
      </c>
      <c r="Z60" t="s">
        <v>82</v>
      </c>
      <c r="AA60" t="s">
        <v>82</v>
      </c>
      <c r="AB60">
        <v>0.66930000000000001</v>
      </c>
      <c r="AC60" t="s">
        <v>82</v>
      </c>
      <c r="AD60">
        <v>1.3144</v>
      </c>
      <c r="AE60">
        <v>1.5038</v>
      </c>
      <c r="AF60">
        <v>0.31559999999999999</v>
      </c>
      <c r="AG60" t="s">
        <v>82</v>
      </c>
      <c r="AH60">
        <v>0.31669999999999998</v>
      </c>
      <c r="AI60" t="s">
        <v>82</v>
      </c>
      <c r="AJ60">
        <v>0.55620000000000003</v>
      </c>
      <c r="AK60">
        <v>0.39800000000000002</v>
      </c>
      <c r="AL60" t="s">
        <v>82</v>
      </c>
      <c r="AM60">
        <v>0.70940000000000003</v>
      </c>
      <c r="AN60" t="s">
        <v>82</v>
      </c>
      <c r="AO60" t="s">
        <v>82</v>
      </c>
      <c r="AP60">
        <v>0.37769999999999998</v>
      </c>
      <c r="AQ60">
        <v>0.55430000000000001</v>
      </c>
      <c r="AR60">
        <v>0.75290000000000001</v>
      </c>
      <c r="AS60" t="s">
        <v>82</v>
      </c>
      <c r="AT60">
        <v>1.6732</v>
      </c>
      <c r="AU60">
        <v>0.61750000000000005</v>
      </c>
      <c r="AV60" t="s">
        <v>82</v>
      </c>
      <c r="AW60">
        <v>2.7753999999999999</v>
      </c>
      <c r="AX60">
        <v>0.53300000000000003</v>
      </c>
      <c r="AY60">
        <v>0.5423</v>
      </c>
      <c r="AZ60" t="s">
        <v>82</v>
      </c>
      <c r="BA60">
        <v>8.5699999999999998E-2</v>
      </c>
      <c r="BB60">
        <v>0.40489999999999998</v>
      </c>
      <c r="BC60">
        <v>0.26429999999999998</v>
      </c>
      <c r="BD60">
        <v>0.50460000000000005</v>
      </c>
      <c r="BE60" t="s">
        <v>82</v>
      </c>
      <c r="BF60">
        <v>0.48620000000000002</v>
      </c>
      <c r="BG60">
        <v>1.3622000000000001</v>
      </c>
      <c r="BH60" t="s">
        <v>82</v>
      </c>
      <c r="BI60" t="s">
        <v>82</v>
      </c>
      <c r="BJ60" t="s">
        <v>82</v>
      </c>
      <c r="BK60" t="s">
        <v>82</v>
      </c>
      <c r="BL60">
        <v>2.0489999999999999</v>
      </c>
      <c r="BM60" t="s">
        <v>82</v>
      </c>
      <c r="BN60" t="s">
        <v>82</v>
      </c>
      <c r="BO60">
        <v>0.3281</v>
      </c>
      <c r="BP60">
        <v>0.70499999999999996</v>
      </c>
      <c r="BQ60" t="s">
        <v>82</v>
      </c>
      <c r="BR60" t="s">
        <v>82</v>
      </c>
      <c r="BS60">
        <v>0.1938</v>
      </c>
      <c r="BT60">
        <v>0.93830000000000002</v>
      </c>
      <c r="BU60">
        <v>1.7502</v>
      </c>
      <c r="BV60">
        <v>0.65700000000000003</v>
      </c>
      <c r="BW60">
        <v>0.67610000000000003</v>
      </c>
      <c r="BX60">
        <v>1.0122</v>
      </c>
      <c r="BY60" t="s">
        <v>82</v>
      </c>
      <c r="BZ60">
        <v>0.41360000000000002</v>
      </c>
      <c r="CA60" t="s">
        <v>82</v>
      </c>
      <c r="CB60" t="s">
        <v>82</v>
      </c>
      <c r="CC60">
        <v>2.3917000000000002</v>
      </c>
      <c r="CD60">
        <v>1.4694</v>
      </c>
    </row>
    <row r="61" spans="1:82" x14ac:dyDescent="0.25">
      <c r="A61" s="1">
        <v>39780</v>
      </c>
      <c r="B61">
        <v>1.8774999999999999</v>
      </c>
      <c r="C61" t="s">
        <v>82</v>
      </c>
      <c r="D61" t="s">
        <v>82</v>
      </c>
      <c r="E61">
        <v>0.12379999999999999</v>
      </c>
      <c r="F61">
        <v>0.10150000000000001</v>
      </c>
      <c r="G61" t="s">
        <v>82</v>
      </c>
      <c r="H61">
        <v>0.26350000000000001</v>
      </c>
      <c r="I61">
        <v>0.39029999999999998</v>
      </c>
      <c r="J61">
        <v>0.79139999999999999</v>
      </c>
      <c r="K61" t="s">
        <v>82</v>
      </c>
      <c r="L61">
        <v>0.21629999999999999</v>
      </c>
      <c r="M61" t="s">
        <v>82</v>
      </c>
      <c r="N61">
        <v>0.16450000000000001</v>
      </c>
      <c r="O61" t="s">
        <v>82</v>
      </c>
      <c r="P61">
        <v>0.31190000000000001</v>
      </c>
      <c r="Q61" t="s">
        <v>82</v>
      </c>
      <c r="R61">
        <v>0.3216</v>
      </c>
      <c r="S61" t="s">
        <v>82</v>
      </c>
      <c r="T61">
        <v>0.62670000000000003</v>
      </c>
      <c r="U61">
        <v>1.0665</v>
      </c>
      <c r="V61">
        <v>0.24060000000000001</v>
      </c>
      <c r="W61">
        <v>0.58040000000000003</v>
      </c>
      <c r="X61">
        <v>0.86499999999999999</v>
      </c>
      <c r="Y61">
        <v>0.15790000000000001</v>
      </c>
      <c r="Z61" t="s">
        <v>82</v>
      </c>
      <c r="AA61" t="s">
        <v>82</v>
      </c>
      <c r="AB61">
        <v>0.49509999999999998</v>
      </c>
      <c r="AC61" t="s">
        <v>82</v>
      </c>
      <c r="AD61">
        <v>1.5067999999999999</v>
      </c>
      <c r="AE61">
        <v>1.5038</v>
      </c>
      <c r="AF61">
        <v>0.41810000000000003</v>
      </c>
      <c r="AG61" t="s">
        <v>82</v>
      </c>
      <c r="AH61">
        <v>0.2843</v>
      </c>
      <c r="AI61" t="s">
        <v>82</v>
      </c>
      <c r="AJ61">
        <v>0.58540000000000003</v>
      </c>
      <c r="AK61">
        <v>0.41970000000000002</v>
      </c>
      <c r="AL61" t="s">
        <v>82</v>
      </c>
      <c r="AM61">
        <v>0.76639999999999997</v>
      </c>
      <c r="AN61" t="s">
        <v>82</v>
      </c>
      <c r="AO61" t="s">
        <v>82</v>
      </c>
      <c r="AP61">
        <v>0.44130000000000003</v>
      </c>
      <c r="AQ61">
        <v>0.63519999999999999</v>
      </c>
      <c r="AR61">
        <v>0.87780000000000002</v>
      </c>
      <c r="AS61" t="s">
        <v>82</v>
      </c>
      <c r="AT61">
        <v>1.4153</v>
      </c>
      <c r="AU61">
        <v>0.50580000000000003</v>
      </c>
      <c r="AV61" t="s">
        <v>82</v>
      </c>
      <c r="AW61">
        <v>2.9350000000000001</v>
      </c>
      <c r="AX61">
        <v>0.41710000000000003</v>
      </c>
      <c r="AY61">
        <v>0.68430000000000002</v>
      </c>
      <c r="AZ61" t="s">
        <v>82</v>
      </c>
      <c r="BA61">
        <v>8.5699999999999998E-2</v>
      </c>
      <c r="BB61">
        <v>0.33610000000000001</v>
      </c>
      <c r="BC61">
        <v>0.22750000000000001</v>
      </c>
      <c r="BD61">
        <v>0.49519999999999997</v>
      </c>
      <c r="BE61" t="s">
        <v>82</v>
      </c>
      <c r="BF61">
        <v>0.49980000000000002</v>
      </c>
      <c r="BG61">
        <v>1.4461999999999999</v>
      </c>
      <c r="BH61" t="s">
        <v>82</v>
      </c>
      <c r="BI61" t="s">
        <v>82</v>
      </c>
      <c r="BJ61" t="s">
        <v>82</v>
      </c>
      <c r="BK61" t="s">
        <v>82</v>
      </c>
      <c r="BL61">
        <v>1.5847</v>
      </c>
      <c r="BM61" t="s">
        <v>82</v>
      </c>
      <c r="BN61" t="s">
        <v>82</v>
      </c>
      <c r="BO61">
        <v>0.30740000000000001</v>
      </c>
      <c r="BP61">
        <v>0.7107</v>
      </c>
      <c r="BQ61" t="s">
        <v>82</v>
      </c>
      <c r="BR61" t="s">
        <v>82</v>
      </c>
      <c r="BS61">
        <v>0.2379</v>
      </c>
      <c r="BT61">
        <v>1.1772</v>
      </c>
      <c r="BU61">
        <v>1.8349</v>
      </c>
      <c r="BV61">
        <v>0.84</v>
      </c>
      <c r="BW61">
        <v>0.56430000000000002</v>
      </c>
      <c r="BX61">
        <v>0.98160000000000003</v>
      </c>
      <c r="BY61" t="s">
        <v>82</v>
      </c>
      <c r="BZ61">
        <v>0.41</v>
      </c>
      <c r="CA61" t="s">
        <v>82</v>
      </c>
      <c r="CB61" t="s">
        <v>82</v>
      </c>
      <c r="CC61">
        <v>2.2361</v>
      </c>
      <c r="CD61">
        <v>1.4588000000000001</v>
      </c>
    </row>
    <row r="62" spans="1:82" x14ac:dyDescent="0.25">
      <c r="A62" s="1">
        <v>39813</v>
      </c>
      <c r="B62">
        <v>1.4931000000000001</v>
      </c>
      <c r="C62" t="s">
        <v>82</v>
      </c>
      <c r="D62" t="s">
        <v>82</v>
      </c>
      <c r="E62">
        <v>0.18360000000000001</v>
      </c>
      <c r="F62">
        <v>9.5899999999999999E-2</v>
      </c>
      <c r="G62" t="s">
        <v>82</v>
      </c>
      <c r="H62">
        <v>0.30690000000000001</v>
      </c>
      <c r="I62">
        <v>0.37780000000000002</v>
      </c>
      <c r="J62">
        <v>0.76649999999999996</v>
      </c>
      <c r="K62" t="s">
        <v>82</v>
      </c>
      <c r="L62">
        <v>0.311</v>
      </c>
      <c r="M62" t="s">
        <v>82</v>
      </c>
      <c r="N62">
        <v>0.16569999999999999</v>
      </c>
      <c r="O62" t="s">
        <v>82</v>
      </c>
      <c r="P62">
        <v>0.44779999999999998</v>
      </c>
      <c r="Q62" t="s">
        <v>82</v>
      </c>
      <c r="R62">
        <v>0.29980000000000001</v>
      </c>
      <c r="S62" t="s">
        <v>82</v>
      </c>
      <c r="T62">
        <v>0.68459999999999999</v>
      </c>
      <c r="U62">
        <v>1.0629</v>
      </c>
      <c r="V62">
        <v>0.23830000000000001</v>
      </c>
      <c r="W62">
        <v>0.58250000000000002</v>
      </c>
      <c r="X62">
        <v>1.2921</v>
      </c>
      <c r="Y62">
        <v>0.18459999999999999</v>
      </c>
      <c r="Z62" t="s">
        <v>82</v>
      </c>
      <c r="AA62" t="s">
        <v>82</v>
      </c>
      <c r="AB62">
        <v>0.64349999999999996</v>
      </c>
      <c r="AC62" t="s">
        <v>82</v>
      </c>
      <c r="AD62">
        <v>1.4029</v>
      </c>
      <c r="AE62">
        <v>0.38750000000000001</v>
      </c>
      <c r="AF62">
        <v>0.36399999999999999</v>
      </c>
      <c r="AG62" t="s">
        <v>82</v>
      </c>
      <c r="AH62">
        <v>0.29060000000000002</v>
      </c>
      <c r="AI62" t="s">
        <v>82</v>
      </c>
      <c r="AJ62">
        <v>0.57750000000000001</v>
      </c>
      <c r="AK62">
        <v>0.40820000000000001</v>
      </c>
      <c r="AL62" t="s">
        <v>82</v>
      </c>
      <c r="AM62">
        <v>0.87919999999999998</v>
      </c>
      <c r="AN62" t="s">
        <v>82</v>
      </c>
      <c r="AO62" t="s">
        <v>82</v>
      </c>
      <c r="AP62">
        <v>0.40029999999999999</v>
      </c>
      <c r="AQ62">
        <v>0.64090000000000003</v>
      </c>
      <c r="AR62">
        <v>0.85980000000000001</v>
      </c>
      <c r="AS62" t="s">
        <v>82</v>
      </c>
      <c r="AT62">
        <v>1.645</v>
      </c>
      <c r="AU62">
        <v>0.39</v>
      </c>
      <c r="AV62" t="s">
        <v>82</v>
      </c>
      <c r="AW62">
        <v>2.9843999999999999</v>
      </c>
      <c r="AX62">
        <v>0.45550000000000002</v>
      </c>
      <c r="AY62">
        <v>0.61799999999999999</v>
      </c>
      <c r="AZ62" t="s">
        <v>82</v>
      </c>
      <c r="BA62">
        <v>8.5699999999999998E-2</v>
      </c>
      <c r="BB62">
        <v>0.40749999999999997</v>
      </c>
      <c r="BC62">
        <v>0.27279999999999999</v>
      </c>
      <c r="BD62">
        <v>0.44879999999999998</v>
      </c>
      <c r="BE62" t="s">
        <v>82</v>
      </c>
      <c r="BF62">
        <v>0.59840000000000004</v>
      </c>
      <c r="BG62">
        <v>1.3501000000000001</v>
      </c>
      <c r="BH62" t="s">
        <v>82</v>
      </c>
      <c r="BI62" t="s">
        <v>82</v>
      </c>
      <c r="BJ62" t="s">
        <v>82</v>
      </c>
      <c r="BK62" t="s">
        <v>82</v>
      </c>
      <c r="BL62">
        <v>1.7358</v>
      </c>
      <c r="BM62" t="s">
        <v>82</v>
      </c>
      <c r="BN62" t="s">
        <v>82</v>
      </c>
      <c r="BO62">
        <v>0.39989999999999998</v>
      </c>
      <c r="BP62">
        <v>1.0099</v>
      </c>
      <c r="BQ62" t="s">
        <v>82</v>
      </c>
      <c r="BR62" t="s">
        <v>82</v>
      </c>
      <c r="BS62">
        <v>0.247</v>
      </c>
      <c r="BT62">
        <v>0.82150000000000001</v>
      </c>
      <c r="BU62">
        <v>1.8632</v>
      </c>
      <c r="BV62">
        <v>0.84450000000000003</v>
      </c>
      <c r="BW62">
        <v>0.59509999999999996</v>
      </c>
      <c r="BX62">
        <v>1.5213000000000001</v>
      </c>
      <c r="BY62" t="s">
        <v>82</v>
      </c>
      <c r="BZ62">
        <v>0.47870000000000001</v>
      </c>
      <c r="CA62" t="s">
        <v>82</v>
      </c>
      <c r="CB62" t="s">
        <v>82</v>
      </c>
      <c r="CC62">
        <v>2.3774000000000002</v>
      </c>
      <c r="CD62">
        <v>1.4441999999999999</v>
      </c>
    </row>
    <row r="63" spans="1:82" x14ac:dyDescent="0.25">
      <c r="A63" s="1">
        <v>39843</v>
      </c>
      <c r="B63">
        <v>1.4056999999999999</v>
      </c>
      <c r="C63" t="s">
        <v>82</v>
      </c>
      <c r="D63" t="s">
        <v>82</v>
      </c>
      <c r="E63">
        <v>0.1731</v>
      </c>
      <c r="F63">
        <v>9.69E-2</v>
      </c>
      <c r="G63" t="s">
        <v>82</v>
      </c>
      <c r="H63">
        <v>0.34499999999999997</v>
      </c>
      <c r="I63">
        <v>0.3654</v>
      </c>
      <c r="J63">
        <v>0.69820000000000004</v>
      </c>
      <c r="K63" t="s">
        <v>82</v>
      </c>
      <c r="L63">
        <v>0.30599999999999999</v>
      </c>
      <c r="M63" t="s">
        <v>82</v>
      </c>
      <c r="N63">
        <v>0.20219999999999999</v>
      </c>
      <c r="O63" t="s">
        <v>82</v>
      </c>
      <c r="P63">
        <v>0.4607</v>
      </c>
      <c r="Q63" t="s">
        <v>82</v>
      </c>
      <c r="R63">
        <v>0.29680000000000001</v>
      </c>
      <c r="S63" t="s">
        <v>82</v>
      </c>
      <c r="T63">
        <v>0.54990000000000006</v>
      </c>
      <c r="U63">
        <v>1.0592999999999999</v>
      </c>
      <c r="V63">
        <v>0.22209999999999999</v>
      </c>
      <c r="W63">
        <v>0.55389999999999995</v>
      </c>
      <c r="X63">
        <v>1.5673999999999999</v>
      </c>
      <c r="Y63">
        <v>0.188</v>
      </c>
      <c r="Z63" t="s">
        <v>82</v>
      </c>
      <c r="AA63" t="s">
        <v>82</v>
      </c>
      <c r="AB63">
        <v>0.65049999999999997</v>
      </c>
      <c r="AC63" t="s">
        <v>82</v>
      </c>
      <c r="AD63">
        <v>1.3567</v>
      </c>
      <c r="AE63">
        <v>0.38219999999999998</v>
      </c>
      <c r="AF63">
        <v>0.42249999999999999</v>
      </c>
      <c r="AG63" t="s">
        <v>82</v>
      </c>
      <c r="AH63">
        <v>0.29730000000000001</v>
      </c>
      <c r="AI63" t="s">
        <v>82</v>
      </c>
      <c r="AJ63">
        <v>0.57630000000000003</v>
      </c>
      <c r="AK63">
        <v>0.40429999999999999</v>
      </c>
      <c r="AL63" t="s">
        <v>82</v>
      </c>
      <c r="AM63">
        <v>0.73799999999999999</v>
      </c>
      <c r="AN63" t="s">
        <v>82</v>
      </c>
      <c r="AO63" t="s">
        <v>82</v>
      </c>
      <c r="AP63">
        <v>0.41299999999999998</v>
      </c>
      <c r="AQ63">
        <v>0.58879999999999999</v>
      </c>
      <c r="AR63">
        <v>0.77290000000000003</v>
      </c>
      <c r="AS63" t="s">
        <v>82</v>
      </c>
      <c r="AT63">
        <v>1.4855</v>
      </c>
      <c r="AU63">
        <v>0.35360000000000003</v>
      </c>
      <c r="AV63" t="s">
        <v>82</v>
      </c>
      <c r="AW63">
        <v>2.8858999999999999</v>
      </c>
      <c r="AX63">
        <v>0.502</v>
      </c>
      <c r="AY63">
        <v>0.70279999999999998</v>
      </c>
      <c r="AZ63" t="s">
        <v>82</v>
      </c>
      <c r="BA63">
        <v>8.5699999999999998E-2</v>
      </c>
      <c r="BB63">
        <v>0.45019999999999999</v>
      </c>
      <c r="BC63">
        <v>0.29899999999999999</v>
      </c>
      <c r="BD63">
        <v>0.42480000000000001</v>
      </c>
      <c r="BE63" t="s">
        <v>82</v>
      </c>
      <c r="BF63">
        <v>0.65049999999999997</v>
      </c>
      <c r="BG63">
        <v>1.0801000000000001</v>
      </c>
      <c r="BH63" t="s">
        <v>82</v>
      </c>
      <c r="BI63" t="s">
        <v>82</v>
      </c>
      <c r="BJ63" t="s">
        <v>82</v>
      </c>
      <c r="BK63" t="s">
        <v>82</v>
      </c>
      <c r="BL63">
        <v>2.0047000000000001</v>
      </c>
      <c r="BM63" t="s">
        <v>82</v>
      </c>
      <c r="BN63" t="s">
        <v>82</v>
      </c>
      <c r="BO63">
        <v>0.3674</v>
      </c>
      <c r="BP63">
        <v>0.90169999999999995</v>
      </c>
      <c r="BQ63" t="s">
        <v>82</v>
      </c>
      <c r="BR63" t="s">
        <v>82</v>
      </c>
      <c r="BS63">
        <v>0.2135</v>
      </c>
      <c r="BT63">
        <v>1.1294</v>
      </c>
      <c r="BU63">
        <v>1.9997</v>
      </c>
      <c r="BV63">
        <v>0.88660000000000005</v>
      </c>
      <c r="BW63">
        <v>0.64759999999999995</v>
      </c>
      <c r="BX63">
        <v>1.7856000000000001</v>
      </c>
      <c r="BY63" t="s">
        <v>82</v>
      </c>
      <c r="BZ63">
        <v>0.4763</v>
      </c>
      <c r="CA63" t="s">
        <v>82</v>
      </c>
      <c r="CB63" t="s">
        <v>82</v>
      </c>
      <c r="CC63">
        <v>2.2158000000000002</v>
      </c>
      <c r="CD63">
        <v>1.6141000000000001</v>
      </c>
    </row>
    <row r="64" spans="1:82" x14ac:dyDescent="0.25">
      <c r="A64" s="1">
        <v>39871</v>
      </c>
      <c r="B64">
        <v>1.4189000000000001</v>
      </c>
      <c r="C64" t="s">
        <v>82</v>
      </c>
      <c r="D64" t="s">
        <v>82</v>
      </c>
      <c r="E64">
        <v>0.1933</v>
      </c>
      <c r="F64">
        <v>9.7000000000000003E-2</v>
      </c>
      <c r="G64" t="s">
        <v>82</v>
      </c>
      <c r="H64">
        <v>0.30690000000000001</v>
      </c>
      <c r="I64">
        <v>0.36449999999999999</v>
      </c>
      <c r="J64">
        <v>0.69489999999999996</v>
      </c>
      <c r="K64" t="s">
        <v>82</v>
      </c>
      <c r="L64">
        <v>0.30259999999999998</v>
      </c>
      <c r="M64" t="s">
        <v>82</v>
      </c>
      <c r="N64">
        <v>0.19350000000000001</v>
      </c>
      <c r="O64" t="s">
        <v>82</v>
      </c>
      <c r="P64">
        <v>0.43409999999999999</v>
      </c>
      <c r="Q64" t="s">
        <v>82</v>
      </c>
      <c r="R64">
        <v>0.31380000000000002</v>
      </c>
      <c r="S64" t="s">
        <v>82</v>
      </c>
      <c r="T64">
        <v>0.46689999999999998</v>
      </c>
      <c r="U64">
        <v>1.1087</v>
      </c>
      <c r="V64">
        <v>0.2167</v>
      </c>
      <c r="W64">
        <v>0.54330000000000001</v>
      </c>
      <c r="X64">
        <v>1.3968</v>
      </c>
      <c r="Y64">
        <v>0.2041</v>
      </c>
      <c r="Z64" t="s">
        <v>82</v>
      </c>
      <c r="AA64" t="s">
        <v>82</v>
      </c>
      <c r="AB64">
        <v>0.4924</v>
      </c>
      <c r="AC64" t="s">
        <v>82</v>
      </c>
      <c r="AD64">
        <v>1.3453999999999999</v>
      </c>
      <c r="AE64">
        <v>0.2898</v>
      </c>
      <c r="AF64">
        <v>0.44700000000000001</v>
      </c>
      <c r="AG64" t="s">
        <v>82</v>
      </c>
      <c r="AH64">
        <v>0.37959999999999999</v>
      </c>
      <c r="AI64" t="s">
        <v>82</v>
      </c>
      <c r="AJ64">
        <v>0.48549999999999999</v>
      </c>
      <c r="AK64">
        <v>0.3382</v>
      </c>
      <c r="AL64" t="s">
        <v>82</v>
      </c>
      <c r="AM64">
        <v>0.9274</v>
      </c>
      <c r="AN64" t="s">
        <v>82</v>
      </c>
      <c r="AO64" t="s">
        <v>82</v>
      </c>
      <c r="AP64">
        <v>0.44030000000000002</v>
      </c>
      <c r="AQ64">
        <v>0.56869999999999998</v>
      </c>
      <c r="AR64">
        <v>0.73419999999999996</v>
      </c>
      <c r="AS64" t="s">
        <v>82</v>
      </c>
      <c r="AT64">
        <v>1.4802</v>
      </c>
      <c r="AU64">
        <v>0.36399999999999999</v>
      </c>
      <c r="AV64" t="s">
        <v>82</v>
      </c>
      <c r="AW64">
        <v>2.9276</v>
      </c>
      <c r="AX64">
        <v>0.48430000000000001</v>
      </c>
      <c r="AY64">
        <v>0.77159999999999995</v>
      </c>
      <c r="AZ64" t="s">
        <v>82</v>
      </c>
      <c r="BA64">
        <v>8.5699999999999998E-2</v>
      </c>
      <c r="BB64">
        <v>0.48480000000000001</v>
      </c>
      <c r="BC64">
        <v>0.31530000000000002</v>
      </c>
      <c r="BD64">
        <v>0.39639999999999997</v>
      </c>
      <c r="BE64" t="s">
        <v>82</v>
      </c>
      <c r="BF64">
        <v>0.55079999999999996</v>
      </c>
      <c r="BG64">
        <v>1.234</v>
      </c>
      <c r="BH64" t="s">
        <v>82</v>
      </c>
      <c r="BI64" t="s">
        <v>82</v>
      </c>
      <c r="BJ64" t="s">
        <v>82</v>
      </c>
      <c r="BK64" t="s">
        <v>82</v>
      </c>
      <c r="BL64">
        <v>1.9558</v>
      </c>
      <c r="BM64" t="s">
        <v>82</v>
      </c>
      <c r="BN64" t="s">
        <v>82</v>
      </c>
      <c r="BO64">
        <v>0.35189999999999999</v>
      </c>
      <c r="BP64">
        <v>1.0099</v>
      </c>
      <c r="BQ64" t="s">
        <v>82</v>
      </c>
      <c r="BR64" t="s">
        <v>82</v>
      </c>
      <c r="BS64">
        <v>0.2248</v>
      </c>
      <c r="BT64">
        <v>1.0943000000000001</v>
      </c>
      <c r="BU64">
        <v>2.1558999999999999</v>
      </c>
      <c r="BV64">
        <v>0.90780000000000005</v>
      </c>
      <c r="BW64">
        <v>0.58189999999999997</v>
      </c>
      <c r="BX64">
        <v>1.6960999999999999</v>
      </c>
      <c r="BY64" t="s">
        <v>82</v>
      </c>
      <c r="BZ64">
        <v>0.46239999999999998</v>
      </c>
      <c r="CA64" t="s">
        <v>82</v>
      </c>
      <c r="CB64" t="s">
        <v>82</v>
      </c>
      <c r="CC64">
        <v>2.2564000000000002</v>
      </c>
      <c r="CD64">
        <v>1.2131000000000001</v>
      </c>
    </row>
    <row r="65" spans="1:82" x14ac:dyDescent="0.25">
      <c r="A65" s="1">
        <v>39903</v>
      </c>
      <c r="B65">
        <v>1.5402</v>
      </c>
      <c r="C65" t="s">
        <v>82</v>
      </c>
      <c r="D65" t="s">
        <v>82</v>
      </c>
      <c r="E65">
        <v>0.19370000000000001</v>
      </c>
      <c r="F65">
        <v>9.5500000000000002E-2</v>
      </c>
      <c r="G65" t="s">
        <v>82</v>
      </c>
      <c r="H65">
        <v>0.3574</v>
      </c>
      <c r="I65">
        <v>0.43509999999999999</v>
      </c>
      <c r="J65">
        <v>0.72140000000000004</v>
      </c>
      <c r="K65" t="s">
        <v>82</v>
      </c>
      <c r="L65">
        <v>0.2898</v>
      </c>
      <c r="M65" t="s">
        <v>82</v>
      </c>
      <c r="N65">
        <v>0.1918</v>
      </c>
      <c r="O65" t="s">
        <v>82</v>
      </c>
      <c r="P65">
        <v>0.38819999999999999</v>
      </c>
      <c r="Q65" t="s">
        <v>82</v>
      </c>
      <c r="R65">
        <v>0.31459999999999999</v>
      </c>
      <c r="S65" t="s">
        <v>82</v>
      </c>
      <c r="T65">
        <v>3.3845000000000001</v>
      </c>
      <c r="U65">
        <v>1.0961000000000001</v>
      </c>
      <c r="V65">
        <v>0.21590000000000001</v>
      </c>
      <c r="W65">
        <v>0.55969999999999998</v>
      </c>
      <c r="X65">
        <v>1.5644</v>
      </c>
      <c r="Y65">
        <v>0.186</v>
      </c>
      <c r="Z65" t="s">
        <v>82</v>
      </c>
      <c r="AA65" t="s">
        <v>82</v>
      </c>
      <c r="AB65">
        <v>0.61240000000000006</v>
      </c>
      <c r="AC65" t="s">
        <v>82</v>
      </c>
      <c r="AD65">
        <v>1.2114</v>
      </c>
      <c r="AE65">
        <v>0.93600000000000005</v>
      </c>
      <c r="AF65">
        <v>0.51549999999999996</v>
      </c>
      <c r="AG65" t="s">
        <v>82</v>
      </c>
      <c r="AH65">
        <v>0.38879999999999998</v>
      </c>
      <c r="AI65" t="s">
        <v>82</v>
      </c>
      <c r="AJ65">
        <v>0.50170000000000003</v>
      </c>
      <c r="AK65">
        <v>0.34160000000000001</v>
      </c>
      <c r="AL65" t="s">
        <v>82</v>
      </c>
      <c r="AM65">
        <v>1.0760000000000001</v>
      </c>
      <c r="AN65" t="s">
        <v>82</v>
      </c>
      <c r="AO65" t="s">
        <v>82</v>
      </c>
      <c r="AP65">
        <v>0.45269999999999999</v>
      </c>
      <c r="AQ65">
        <v>0.64380000000000004</v>
      </c>
      <c r="AR65">
        <v>0.83220000000000005</v>
      </c>
      <c r="AS65" t="s">
        <v>82</v>
      </c>
      <c r="AT65">
        <v>1.4661</v>
      </c>
      <c r="AU65">
        <v>0.40889999999999999</v>
      </c>
      <c r="AV65" t="s">
        <v>82</v>
      </c>
      <c r="AW65">
        <v>2.3967000000000001</v>
      </c>
      <c r="AX65">
        <v>0.61860000000000004</v>
      </c>
      <c r="AY65">
        <v>0.71430000000000005</v>
      </c>
      <c r="AZ65" t="s">
        <v>82</v>
      </c>
      <c r="BA65">
        <v>7.7499999999999999E-2</v>
      </c>
      <c r="BB65">
        <v>0.50260000000000005</v>
      </c>
      <c r="BC65">
        <v>0.32669999999999999</v>
      </c>
      <c r="BD65">
        <v>0.45739999999999997</v>
      </c>
      <c r="BE65" t="s">
        <v>82</v>
      </c>
      <c r="BF65">
        <v>0.54600000000000004</v>
      </c>
      <c r="BG65">
        <v>1.3914</v>
      </c>
      <c r="BH65" t="s">
        <v>82</v>
      </c>
      <c r="BI65" t="s">
        <v>82</v>
      </c>
      <c r="BJ65" t="s">
        <v>82</v>
      </c>
      <c r="BK65" t="s">
        <v>82</v>
      </c>
      <c r="BL65">
        <v>1.9391</v>
      </c>
      <c r="BM65" t="s">
        <v>82</v>
      </c>
      <c r="BN65" t="s">
        <v>82</v>
      </c>
      <c r="BO65">
        <v>0.33539999999999998</v>
      </c>
      <c r="BP65">
        <v>0.84330000000000005</v>
      </c>
      <c r="BQ65" t="s">
        <v>82</v>
      </c>
      <c r="BR65" t="s">
        <v>82</v>
      </c>
      <c r="BS65">
        <v>0.2424</v>
      </c>
      <c r="BT65">
        <v>1.0058</v>
      </c>
      <c r="BU65">
        <v>1.9541999999999999</v>
      </c>
      <c r="BV65">
        <v>0.91839999999999999</v>
      </c>
      <c r="BW65">
        <v>0.72940000000000005</v>
      </c>
      <c r="BX65">
        <v>1.2756000000000001</v>
      </c>
      <c r="BY65" t="s">
        <v>82</v>
      </c>
      <c r="BZ65">
        <v>0.4929</v>
      </c>
      <c r="CA65" t="s">
        <v>82</v>
      </c>
      <c r="CB65" t="s">
        <v>82</v>
      </c>
      <c r="CC65">
        <v>2.1867999999999999</v>
      </c>
      <c r="CD65">
        <v>1.2383</v>
      </c>
    </row>
    <row r="66" spans="1:82" x14ac:dyDescent="0.25">
      <c r="A66" s="1">
        <v>39933</v>
      </c>
      <c r="B66">
        <v>1.7475000000000001</v>
      </c>
      <c r="C66" t="s">
        <v>82</v>
      </c>
      <c r="D66" t="s">
        <v>82</v>
      </c>
      <c r="E66">
        <v>0.2155</v>
      </c>
      <c r="F66">
        <v>0.1061</v>
      </c>
      <c r="G66" t="s">
        <v>82</v>
      </c>
      <c r="H66">
        <v>0.45100000000000001</v>
      </c>
      <c r="I66">
        <v>0.47610000000000002</v>
      </c>
      <c r="J66">
        <v>0.84609999999999996</v>
      </c>
      <c r="K66" t="s">
        <v>82</v>
      </c>
      <c r="L66">
        <v>0.45989999999999998</v>
      </c>
      <c r="M66" t="s">
        <v>82</v>
      </c>
      <c r="N66">
        <v>0.22800000000000001</v>
      </c>
      <c r="O66" t="s">
        <v>82</v>
      </c>
      <c r="P66">
        <v>0.498</v>
      </c>
      <c r="Q66" t="s">
        <v>82</v>
      </c>
      <c r="R66">
        <v>0.32100000000000001</v>
      </c>
      <c r="S66" t="s">
        <v>82</v>
      </c>
      <c r="T66">
        <v>4.8715000000000002</v>
      </c>
      <c r="U66">
        <v>1.1588000000000001</v>
      </c>
      <c r="V66">
        <v>0.26040000000000002</v>
      </c>
      <c r="W66">
        <v>0.78149999999999997</v>
      </c>
      <c r="X66">
        <v>1.8313999999999999</v>
      </c>
      <c r="Y66">
        <v>0.2366</v>
      </c>
      <c r="Z66" t="s">
        <v>82</v>
      </c>
      <c r="AA66" t="s">
        <v>82</v>
      </c>
      <c r="AB66">
        <v>0.90790000000000004</v>
      </c>
      <c r="AC66" t="s">
        <v>82</v>
      </c>
      <c r="AD66">
        <v>1.2741</v>
      </c>
      <c r="AE66">
        <v>1.0661</v>
      </c>
      <c r="AF66">
        <v>0.65159999999999996</v>
      </c>
      <c r="AG66" t="s">
        <v>82</v>
      </c>
      <c r="AH66">
        <v>0.4592</v>
      </c>
      <c r="AI66" t="s">
        <v>82</v>
      </c>
      <c r="AJ66">
        <v>0.61060000000000003</v>
      </c>
      <c r="AK66">
        <v>0.4148</v>
      </c>
      <c r="AL66" t="s">
        <v>82</v>
      </c>
      <c r="AM66">
        <v>1.1852</v>
      </c>
      <c r="AN66" t="s">
        <v>82</v>
      </c>
      <c r="AO66" t="s">
        <v>82</v>
      </c>
      <c r="AP66">
        <v>0.44929999999999998</v>
      </c>
      <c r="AQ66">
        <v>0.75770000000000004</v>
      </c>
      <c r="AR66">
        <v>0.98680000000000001</v>
      </c>
      <c r="AS66" t="s">
        <v>82</v>
      </c>
      <c r="AT66">
        <v>2.0657999999999999</v>
      </c>
      <c r="AU66">
        <v>0.5917</v>
      </c>
      <c r="AV66" t="s">
        <v>82</v>
      </c>
      <c r="AW66">
        <v>3.0697999999999999</v>
      </c>
      <c r="AX66">
        <v>0.95599999999999996</v>
      </c>
      <c r="AY66">
        <v>0.83760000000000001</v>
      </c>
      <c r="AZ66" t="s">
        <v>82</v>
      </c>
      <c r="BA66">
        <v>7.9600000000000004E-2</v>
      </c>
      <c r="BB66">
        <v>0.5282</v>
      </c>
      <c r="BC66">
        <v>0.34210000000000002</v>
      </c>
      <c r="BD66">
        <v>0.67220000000000002</v>
      </c>
      <c r="BE66" t="s">
        <v>82</v>
      </c>
      <c r="BF66">
        <v>0.60470000000000002</v>
      </c>
      <c r="BG66">
        <v>1.7809999999999999</v>
      </c>
      <c r="BH66" t="s">
        <v>82</v>
      </c>
      <c r="BI66" t="s">
        <v>82</v>
      </c>
      <c r="BJ66" t="s">
        <v>82</v>
      </c>
      <c r="BK66" t="s">
        <v>82</v>
      </c>
      <c r="BL66">
        <v>2.7115</v>
      </c>
      <c r="BM66" t="s">
        <v>82</v>
      </c>
      <c r="BN66" t="s">
        <v>82</v>
      </c>
      <c r="BO66">
        <v>0.40500000000000003</v>
      </c>
      <c r="BP66">
        <v>1.0134000000000001</v>
      </c>
      <c r="BQ66" t="s">
        <v>82</v>
      </c>
      <c r="BR66" t="s">
        <v>82</v>
      </c>
      <c r="BS66">
        <v>0.39689999999999998</v>
      </c>
      <c r="BT66">
        <v>1.1183000000000001</v>
      </c>
      <c r="BU66">
        <v>2.8077999999999999</v>
      </c>
      <c r="BV66">
        <v>1.0102</v>
      </c>
      <c r="BW66">
        <v>0.79610000000000003</v>
      </c>
      <c r="BX66">
        <v>1.5065999999999999</v>
      </c>
      <c r="BY66" t="s">
        <v>82</v>
      </c>
      <c r="BZ66">
        <v>0.51419999999999999</v>
      </c>
      <c r="CA66" t="s">
        <v>82</v>
      </c>
      <c r="CB66" t="s">
        <v>82</v>
      </c>
      <c r="CC66">
        <v>2.6267</v>
      </c>
      <c r="CD66">
        <v>1.615</v>
      </c>
    </row>
    <row r="67" spans="1:82" x14ac:dyDescent="0.25">
      <c r="A67" s="1">
        <v>39962</v>
      </c>
      <c r="B67">
        <v>1.8307</v>
      </c>
      <c r="C67" t="s">
        <v>82</v>
      </c>
      <c r="D67" t="s">
        <v>82</v>
      </c>
      <c r="E67">
        <v>0.26079999999999998</v>
      </c>
      <c r="F67">
        <v>0.1043</v>
      </c>
      <c r="G67" t="s">
        <v>82</v>
      </c>
      <c r="H67">
        <v>0.58360000000000001</v>
      </c>
      <c r="I67">
        <v>0.54800000000000004</v>
      </c>
      <c r="J67">
        <v>0.91449999999999998</v>
      </c>
      <c r="K67" t="s">
        <v>82</v>
      </c>
      <c r="L67">
        <v>0.62</v>
      </c>
      <c r="M67" t="s">
        <v>82</v>
      </c>
      <c r="N67">
        <v>0.25059999999999999</v>
      </c>
      <c r="O67" t="s">
        <v>82</v>
      </c>
      <c r="P67">
        <v>0.57789999999999997</v>
      </c>
      <c r="Q67" t="s">
        <v>82</v>
      </c>
      <c r="R67">
        <v>0.31900000000000001</v>
      </c>
      <c r="S67" t="s">
        <v>82</v>
      </c>
      <c r="T67">
        <v>5.7469000000000001</v>
      </c>
      <c r="U67">
        <v>1.1138999999999999</v>
      </c>
      <c r="V67">
        <v>0.27250000000000002</v>
      </c>
      <c r="W67">
        <v>0.92030000000000001</v>
      </c>
      <c r="X67">
        <v>2.2252000000000001</v>
      </c>
      <c r="Y67">
        <v>0.25769999999999998</v>
      </c>
      <c r="Z67" t="s">
        <v>82</v>
      </c>
      <c r="AA67" t="s">
        <v>82</v>
      </c>
      <c r="AB67">
        <v>1.0212000000000001</v>
      </c>
      <c r="AC67" t="s">
        <v>82</v>
      </c>
      <c r="AD67">
        <v>1.2924</v>
      </c>
      <c r="AE67">
        <v>1.1685000000000001</v>
      </c>
      <c r="AF67">
        <v>0.7581</v>
      </c>
      <c r="AG67" t="s">
        <v>82</v>
      </c>
      <c r="AH67">
        <v>0.51290000000000002</v>
      </c>
      <c r="AI67" t="s">
        <v>82</v>
      </c>
      <c r="AJ67">
        <v>0.80149999999999999</v>
      </c>
      <c r="AK67">
        <v>0.52759999999999996</v>
      </c>
      <c r="AL67" t="s">
        <v>82</v>
      </c>
      <c r="AM67">
        <v>1.4137</v>
      </c>
      <c r="AN67" t="s">
        <v>82</v>
      </c>
      <c r="AO67" t="s">
        <v>82</v>
      </c>
      <c r="AP67">
        <v>0.44130000000000003</v>
      </c>
      <c r="AQ67">
        <v>0.80249999999999999</v>
      </c>
      <c r="AR67">
        <v>1.0359</v>
      </c>
      <c r="AS67" t="s">
        <v>82</v>
      </c>
      <c r="AT67">
        <v>2.2435</v>
      </c>
      <c r="AU67">
        <v>0.77559999999999996</v>
      </c>
      <c r="AV67" t="s">
        <v>82</v>
      </c>
      <c r="AW67">
        <v>3.6015000000000001</v>
      </c>
      <c r="AX67">
        <v>1.2399</v>
      </c>
      <c r="AY67">
        <v>0.97309999999999997</v>
      </c>
      <c r="AZ67" t="s">
        <v>82</v>
      </c>
      <c r="BA67">
        <v>7.9600000000000004E-2</v>
      </c>
      <c r="BB67">
        <v>0.61880000000000002</v>
      </c>
      <c r="BC67">
        <v>0.39900000000000002</v>
      </c>
      <c r="BD67">
        <v>0.63759999999999994</v>
      </c>
      <c r="BE67" t="s">
        <v>82</v>
      </c>
      <c r="BF67">
        <v>0.68540000000000001</v>
      </c>
      <c r="BG67">
        <v>2.0804999999999998</v>
      </c>
      <c r="BH67" t="s">
        <v>82</v>
      </c>
      <c r="BI67" t="s">
        <v>82</v>
      </c>
      <c r="BJ67" t="s">
        <v>82</v>
      </c>
      <c r="BK67" t="s">
        <v>82</v>
      </c>
      <c r="BL67">
        <v>2.9670000000000001</v>
      </c>
      <c r="BM67" t="s">
        <v>82</v>
      </c>
      <c r="BN67" t="s">
        <v>82</v>
      </c>
      <c r="BO67">
        <v>0.40820000000000001</v>
      </c>
      <c r="BP67">
        <v>1.0780000000000001</v>
      </c>
      <c r="BQ67" t="s">
        <v>82</v>
      </c>
      <c r="BR67" t="s">
        <v>82</v>
      </c>
      <c r="BS67">
        <v>0.4032</v>
      </c>
      <c r="BT67">
        <v>1.3058000000000001</v>
      </c>
      <c r="BU67">
        <v>3.3209</v>
      </c>
      <c r="BV67">
        <v>1.0645</v>
      </c>
      <c r="BW67">
        <v>0.97660000000000002</v>
      </c>
      <c r="BX67">
        <v>1.5876999999999999</v>
      </c>
      <c r="BY67" t="s">
        <v>82</v>
      </c>
      <c r="BZ67">
        <v>0.54169999999999996</v>
      </c>
      <c r="CA67" t="s">
        <v>82</v>
      </c>
      <c r="CB67" t="s">
        <v>82</v>
      </c>
      <c r="CC67">
        <v>2.9918</v>
      </c>
      <c r="CD67">
        <v>2.1898</v>
      </c>
    </row>
    <row r="68" spans="1:82" x14ac:dyDescent="0.25">
      <c r="A68" s="1">
        <v>39994</v>
      </c>
      <c r="B68">
        <v>1.8344</v>
      </c>
      <c r="C68" t="s">
        <v>82</v>
      </c>
      <c r="D68" t="s">
        <v>82</v>
      </c>
      <c r="E68">
        <v>0.26400000000000001</v>
      </c>
      <c r="F68">
        <v>0.1137</v>
      </c>
      <c r="G68" t="s">
        <v>82</v>
      </c>
      <c r="H68">
        <v>0.60189999999999999</v>
      </c>
      <c r="I68">
        <v>0.52780000000000005</v>
      </c>
      <c r="J68">
        <v>0.84860000000000002</v>
      </c>
      <c r="K68" t="s">
        <v>82</v>
      </c>
      <c r="L68">
        <v>0.4622</v>
      </c>
      <c r="M68" t="s">
        <v>82</v>
      </c>
      <c r="N68">
        <v>0.2172</v>
      </c>
      <c r="O68" t="s">
        <v>82</v>
      </c>
      <c r="P68">
        <v>0.437</v>
      </c>
      <c r="Q68" t="s">
        <v>82</v>
      </c>
      <c r="R68">
        <v>0.30109999999999998</v>
      </c>
      <c r="S68" t="s">
        <v>82</v>
      </c>
      <c r="T68">
        <v>4.9156000000000004</v>
      </c>
      <c r="U68">
        <v>1.1695</v>
      </c>
      <c r="V68">
        <v>0.27389999999999998</v>
      </c>
      <c r="W68">
        <v>0.79049999999999998</v>
      </c>
      <c r="X68">
        <v>1.9955000000000001</v>
      </c>
      <c r="Y68">
        <v>0.24909999999999999</v>
      </c>
      <c r="Z68" t="s">
        <v>82</v>
      </c>
      <c r="AA68" t="s">
        <v>82</v>
      </c>
      <c r="AB68">
        <v>0.95399999999999996</v>
      </c>
      <c r="AC68" t="s">
        <v>82</v>
      </c>
      <c r="AD68">
        <v>1.2388999999999999</v>
      </c>
      <c r="AE68">
        <v>0.90700000000000003</v>
      </c>
      <c r="AF68">
        <v>0.76349999999999996</v>
      </c>
      <c r="AG68" t="s">
        <v>82</v>
      </c>
      <c r="AH68">
        <v>0.52359999999999995</v>
      </c>
      <c r="AI68" t="s">
        <v>82</v>
      </c>
      <c r="AJ68">
        <v>0.87570000000000003</v>
      </c>
      <c r="AK68">
        <v>0.56989999999999996</v>
      </c>
      <c r="AL68" t="s">
        <v>82</v>
      </c>
      <c r="AM68">
        <v>1.4368000000000001</v>
      </c>
      <c r="AN68" t="s">
        <v>82</v>
      </c>
      <c r="AO68" t="s">
        <v>82</v>
      </c>
      <c r="AP68">
        <v>0.45490000000000003</v>
      </c>
      <c r="AQ68">
        <v>0.73550000000000004</v>
      </c>
      <c r="AR68">
        <v>1.0602</v>
      </c>
      <c r="AS68" t="s">
        <v>82</v>
      </c>
      <c r="AT68">
        <v>2.0821000000000001</v>
      </c>
      <c r="AU68">
        <v>0.73699999999999999</v>
      </c>
      <c r="AV68" t="s">
        <v>82</v>
      </c>
      <c r="AW68">
        <v>3.3166000000000002</v>
      </c>
      <c r="AX68">
        <v>1.0567</v>
      </c>
      <c r="AY68">
        <v>0.95830000000000004</v>
      </c>
      <c r="AZ68" t="s">
        <v>82</v>
      </c>
      <c r="BA68">
        <v>7.9600000000000004E-2</v>
      </c>
      <c r="BB68">
        <v>0.55400000000000005</v>
      </c>
      <c r="BC68">
        <v>0.36220000000000002</v>
      </c>
      <c r="BD68">
        <v>0.59650000000000003</v>
      </c>
      <c r="BE68" t="s">
        <v>82</v>
      </c>
      <c r="BF68">
        <v>0.68159999999999998</v>
      </c>
      <c r="BG68">
        <v>2.3879000000000001</v>
      </c>
      <c r="BH68" t="s">
        <v>82</v>
      </c>
      <c r="BI68" t="s">
        <v>82</v>
      </c>
      <c r="BJ68" t="s">
        <v>82</v>
      </c>
      <c r="BK68" t="s">
        <v>82</v>
      </c>
      <c r="BL68">
        <v>2.8302</v>
      </c>
      <c r="BM68" t="s">
        <v>82</v>
      </c>
      <c r="BN68" t="s">
        <v>82</v>
      </c>
      <c r="BO68">
        <v>0.37340000000000001</v>
      </c>
      <c r="BP68">
        <v>1.1940999999999999</v>
      </c>
      <c r="BQ68" t="s">
        <v>82</v>
      </c>
      <c r="BR68" t="s">
        <v>82</v>
      </c>
      <c r="BS68">
        <v>0.38919999999999999</v>
      </c>
      <c r="BT68">
        <v>1.1467000000000001</v>
      </c>
      <c r="BU68">
        <v>3.0455000000000001</v>
      </c>
      <c r="BV68">
        <v>1.0069999999999999</v>
      </c>
      <c r="BW68">
        <v>1.0266999999999999</v>
      </c>
      <c r="BX68">
        <v>1.2659</v>
      </c>
      <c r="BY68" t="s">
        <v>82</v>
      </c>
      <c r="BZ68">
        <v>0.53869999999999996</v>
      </c>
      <c r="CA68" t="s">
        <v>82</v>
      </c>
      <c r="CB68" t="s">
        <v>82</v>
      </c>
      <c r="CC68">
        <v>2.6307</v>
      </c>
      <c r="CD68">
        <v>1.9439</v>
      </c>
    </row>
    <row r="69" spans="1:82" x14ac:dyDescent="0.25">
      <c r="A69" s="1">
        <v>40025</v>
      </c>
      <c r="B69">
        <v>1.9229000000000001</v>
      </c>
      <c r="C69" t="s">
        <v>82</v>
      </c>
      <c r="D69" t="s">
        <v>82</v>
      </c>
      <c r="E69">
        <v>0.26369999999999999</v>
      </c>
      <c r="F69">
        <v>0.1139</v>
      </c>
      <c r="G69" t="s">
        <v>82</v>
      </c>
      <c r="H69">
        <v>0.61629999999999996</v>
      </c>
      <c r="I69">
        <v>0.58909999999999996</v>
      </c>
      <c r="J69">
        <v>0.87829999999999997</v>
      </c>
      <c r="K69" t="s">
        <v>82</v>
      </c>
      <c r="L69">
        <v>0.66339999999999999</v>
      </c>
      <c r="M69" t="s">
        <v>82</v>
      </c>
      <c r="N69">
        <v>0.2389</v>
      </c>
      <c r="O69" t="s">
        <v>82</v>
      </c>
      <c r="P69">
        <v>0.50580000000000003</v>
      </c>
      <c r="Q69" t="s">
        <v>82</v>
      </c>
      <c r="R69">
        <v>0.30909999999999999</v>
      </c>
      <c r="S69" t="s">
        <v>82</v>
      </c>
      <c r="T69">
        <v>6.3232999999999997</v>
      </c>
      <c r="U69">
        <v>1.2121999999999999</v>
      </c>
      <c r="V69">
        <v>0.2843</v>
      </c>
      <c r="W69">
        <v>0.93379999999999996</v>
      </c>
      <c r="X69">
        <v>2.1987000000000001</v>
      </c>
      <c r="Y69">
        <v>0.24990000000000001</v>
      </c>
      <c r="Z69" t="s">
        <v>82</v>
      </c>
      <c r="AA69" t="s">
        <v>82</v>
      </c>
      <c r="AB69">
        <v>1.2366999999999999</v>
      </c>
      <c r="AC69" t="s">
        <v>82</v>
      </c>
      <c r="AD69">
        <v>1.2585</v>
      </c>
      <c r="AE69">
        <v>1.0148999999999999</v>
      </c>
      <c r="AF69">
        <v>0.91449999999999998</v>
      </c>
      <c r="AG69" t="s">
        <v>82</v>
      </c>
      <c r="AH69">
        <v>0.56679999999999997</v>
      </c>
      <c r="AI69" t="s">
        <v>82</v>
      </c>
      <c r="AJ69">
        <v>0.93679999999999997</v>
      </c>
      <c r="AK69">
        <v>0.6008</v>
      </c>
      <c r="AL69" t="s">
        <v>82</v>
      </c>
      <c r="AM69">
        <v>1.607</v>
      </c>
      <c r="AN69" t="s">
        <v>82</v>
      </c>
      <c r="AO69" t="s">
        <v>82</v>
      </c>
      <c r="AP69">
        <v>0.45019999999999999</v>
      </c>
      <c r="AQ69">
        <v>0.80720000000000003</v>
      </c>
      <c r="AR69">
        <v>1.1458999999999999</v>
      </c>
      <c r="AS69" t="s">
        <v>82</v>
      </c>
      <c r="AT69">
        <v>2.6387999999999998</v>
      </c>
      <c r="AU69">
        <v>0.80359999999999998</v>
      </c>
      <c r="AV69" t="s">
        <v>82</v>
      </c>
      <c r="AW69">
        <v>3.2183999999999999</v>
      </c>
      <c r="AX69">
        <v>1.2358</v>
      </c>
      <c r="AY69">
        <v>1.1581999999999999</v>
      </c>
      <c r="AZ69" t="s">
        <v>82</v>
      </c>
      <c r="BA69">
        <v>7.9600000000000004E-2</v>
      </c>
      <c r="BB69">
        <v>0.53690000000000004</v>
      </c>
      <c r="BC69">
        <v>0.35470000000000002</v>
      </c>
      <c r="BD69">
        <v>0.72389999999999999</v>
      </c>
      <c r="BE69" t="s">
        <v>82</v>
      </c>
      <c r="BF69">
        <v>0.74150000000000005</v>
      </c>
      <c r="BG69">
        <v>2.5484</v>
      </c>
      <c r="BH69" t="s">
        <v>82</v>
      </c>
      <c r="BI69" t="s">
        <v>82</v>
      </c>
      <c r="BJ69" t="s">
        <v>82</v>
      </c>
      <c r="BK69" t="s">
        <v>82</v>
      </c>
      <c r="BL69">
        <v>3.5632999999999999</v>
      </c>
      <c r="BM69" t="s">
        <v>82</v>
      </c>
      <c r="BN69" t="s">
        <v>82</v>
      </c>
      <c r="BO69">
        <v>0.40389999999999998</v>
      </c>
      <c r="BP69">
        <v>1.1520999999999999</v>
      </c>
      <c r="BQ69" t="s">
        <v>82</v>
      </c>
      <c r="BR69" t="s">
        <v>82</v>
      </c>
      <c r="BS69">
        <v>0.39639999999999997</v>
      </c>
      <c r="BT69">
        <v>0.94650000000000001</v>
      </c>
      <c r="BU69">
        <v>3.4163000000000001</v>
      </c>
      <c r="BV69">
        <v>1.0274000000000001</v>
      </c>
      <c r="BW69">
        <v>1.0926</v>
      </c>
      <c r="BX69">
        <v>1.3594999999999999</v>
      </c>
      <c r="BY69" t="s">
        <v>82</v>
      </c>
      <c r="BZ69">
        <v>0.4728</v>
      </c>
      <c r="CA69" t="s">
        <v>82</v>
      </c>
      <c r="CB69" t="s">
        <v>82</v>
      </c>
      <c r="CC69">
        <v>2.9015</v>
      </c>
      <c r="CD69">
        <v>2.3628</v>
      </c>
    </row>
    <row r="70" spans="1:82" x14ac:dyDescent="0.25">
      <c r="A70" s="1">
        <v>40056</v>
      </c>
      <c r="B70">
        <v>2.0508999999999999</v>
      </c>
      <c r="C70" t="s">
        <v>82</v>
      </c>
      <c r="D70" t="s">
        <v>82</v>
      </c>
      <c r="E70">
        <v>0.27710000000000001</v>
      </c>
      <c r="F70">
        <v>0.10929999999999999</v>
      </c>
      <c r="G70" t="s">
        <v>82</v>
      </c>
      <c r="H70">
        <v>0.59809999999999997</v>
      </c>
      <c r="I70">
        <v>0.65680000000000005</v>
      </c>
      <c r="J70">
        <v>0.89480000000000004</v>
      </c>
      <c r="K70" t="s">
        <v>82</v>
      </c>
      <c r="L70">
        <v>0.81320000000000003</v>
      </c>
      <c r="M70" t="s">
        <v>82</v>
      </c>
      <c r="N70">
        <v>0.2482</v>
      </c>
      <c r="O70" t="s">
        <v>82</v>
      </c>
      <c r="P70">
        <v>0.63660000000000005</v>
      </c>
      <c r="Q70" t="s">
        <v>82</v>
      </c>
      <c r="R70">
        <v>0.31709999999999999</v>
      </c>
      <c r="S70" t="s">
        <v>82</v>
      </c>
      <c r="T70">
        <v>6.7031000000000001</v>
      </c>
      <c r="U70">
        <v>1.2661</v>
      </c>
      <c r="V70">
        <v>0.29859999999999998</v>
      </c>
      <c r="W70">
        <v>1.1589</v>
      </c>
      <c r="X70">
        <v>2.2425999999999999</v>
      </c>
      <c r="Y70">
        <v>0.29799999999999999</v>
      </c>
      <c r="Z70" t="s">
        <v>82</v>
      </c>
      <c r="AA70" t="s">
        <v>82</v>
      </c>
      <c r="AB70">
        <v>1.5219</v>
      </c>
      <c r="AC70" t="s">
        <v>82</v>
      </c>
      <c r="AD70">
        <v>1.34</v>
      </c>
      <c r="AE70">
        <v>1.1262000000000001</v>
      </c>
      <c r="AF70">
        <v>0.96560000000000001</v>
      </c>
      <c r="AG70" t="s">
        <v>82</v>
      </c>
      <c r="AH70">
        <v>0.53820000000000001</v>
      </c>
      <c r="AI70" t="s">
        <v>82</v>
      </c>
      <c r="AJ70">
        <v>0.94230000000000003</v>
      </c>
      <c r="AK70">
        <v>0.61009999999999998</v>
      </c>
      <c r="AL70" t="s">
        <v>82</v>
      </c>
      <c r="AM70">
        <v>1.7726</v>
      </c>
      <c r="AN70" t="s">
        <v>82</v>
      </c>
      <c r="AO70" t="s">
        <v>82</v>
      </c>
      <c r="AP70">
        <v>0.45710000000000001</v>
      </c>
      <c r="AQ70">
        <v>0.82079999999999997</v>
      </c>
      <c r="AR70">
        <v>1.2072000000000001</v>
      </c>
      <c r="AS70" t="s">
        <v>82</v>
      </c>
      <c r="AT70">
        <v>2.8795000000000002</v>
      </c>
      <c r="AU70">
        <v>0.80310000000000004</v>
      </c>
      <c r="AV70" t="s">
        <v>82</v>
      </c>
      <c r="AW70">
        <v>3.4032</v>
      </c>
      <c r="AX70">
        <v>1.3288</v>
      </c>
      <c r="AY70">
        <v>1.2342</v>
      </c>
      <c r="AZ70" t="s">
        <v>82</v>
      </c>
      <c r="BA70">
        <v>7.9600000000000004E-2</v>
      </c>
      <c r="BB70">
        <v>0.52270000000000005</v>
      </c>
      <c r="BC70">
        <v>0.35360000000000003</v>
      </c>
      <c r="BD70">
        <v>0.75600000000000001</v>
      </c>
      <c r="BE70" t="s">
        <v>82</v>
      </c>
      <c r="BF70">
        <v>0.7681</v>
      </c>
      <c r="BG70">
        <v>2.6758000000000002</v>
      </c>
      <c r="BH70" t="s">
        <v>82</v>
      </c>
      <c r="BI70" t="s">
        <v>82</v>
      </c>
      <c r="BJ70" t="s">
        <v>82</v>
      </c>
      <c r="BK70" t="s">
        <v>82</v>
      </c>
      <c r="BL70">
        <v>3.9436</v>
      </c>
      <c r="BM70" t="s">
        <v>82</v>
      </c>
      <c r="BN70" t="s">
        <v>82</v>
      </c>
      <c r="BO70">
        <v>0.44629999999999997</v>
      </c>
      <c r="BP70">
        <v>0.97789999999999999</v>
      </c>
      <c r="BQ70" t="s">
        <v>82</v>
      </c>
      <c r="BR70" t="s">
        <v>82</v>
      </c>
      <c r="BS70">
        <v>0.39500000000000002</v>
      </c>
      <c r="BT70">
        <v>0.93279999999999996</v>
      </c>
      <c r="BU70">
        <v>3.7315</v>
      </c>
      <c r="BV70">
        <v>1.1326000000000001</v>
      </c>
      <c r="BW70">
        <v>1.0975999999999999</v>
      </c>
      <c r="BX70">
        <v>1.3459000000000001</v>
      </c>
      <c r="BY70" t="s">
        <v>82</v>
      </c>
      <c r="BZ70">
        <v>0.48170000000000002</v>
      </c>
      <c r="CA70" t="s">
        <v>82</v>
      </c>
      <c r="CB70" t="s">
        <v>82</v>
      </c>
      <c r="CC70">
        <v>2.9975999999999998</v>
      </c>
      <c r="CD70">
        <v>2.5668000000000002</v>
      </c>
    </row>
    <row r="71" spans="1:82" x14ac:dyDescent="0.25">
      <c r="A71" s="1">
        <v>40086</v>
      </c>
      <c r="B71">
        <v>2.1724000000000001</v>
      </c>
      <c r="C71" t="s">
        <v>82</v>
      </c>
      <c r="D71" t="s">
        <v>82</v>
      </c>
      <c r="E71">
        <v>0.29909999999999998</v>
      </c>
      <c r="F71">
        <v>0.1085</v>
      </c>
      <c r="G71" t="s">
        <v>82</v>
      </c>
      <c r="H71">
        <v>0.6694</v>
      </c>
      <c r="I71">
        <v>0.75849999999999995</v>
      </c>
      <c r="J71">
        <v>0.996</v>
      </c>
      <c r="K71" t="s">
        <v>82</v>
      </c>
      <c r="L71">
        <v>0.81759999999999999</v>
      </c>
      <c r="M71" t="s">
        <v>82</v>
      </c>
      <c r="N71">
        <v>0.2727</v>
      </c>
      <c r="O71" t="s">
        <v>82</v>
      </c>
      <c r="P71">
        <v>0.60880000000000001</v>
      </c>
      <c r="Q71" t="s">
        <v>82</v>
      </c>
      <c r="R71">
        <v>0.29260000000000003</v>
      </c>
      <c r="S71" t="s">
        <v>82</v>
      </c>
      <c r="T71">
        <v>6.3666999999999998</v>
      </c>
      <c r="U71">
        <v>1.1493</v>
      </c>
      <c r="V71">
        <v>0.31269999999999998</v>
      </c>
      <c r="W71">
        <v>1.0286999999999999</v>
      </c>
      <c r="X71">
        <v>2.6059000000000001</v>
      </c>
      <c r="Y71">
        <v>0.29399999999999998</v>
      </c>
      <c r="Z71" t="s">
        <v>82</v>
      </c>
      <c r="AA71" t="s">
        <v>82</v>
      </c>
      <c r="AB71">
        <v>1.3331</v>
      </c>
      <c r="AC71" t="s">
        <v>82</v>
      </c>
      <c r="AD71">
        <v>1.4266000000000001</v>
      </c>
      <c r="AE71">
        <v>1.1997</v>
      </c>
      <c r="AF71">
        <v>1.1728000000000001</v>
      </c>
      <c r="AG71" t="s">
        <v>82</v>
      </c>
      <c r="AH71">
        <v>0.54959999999999998</v>
      </c>
      <c r="AI71" t="s">
        <v>82</v>
      </c>
      <c r="AJ71">
        <v>1.0208999999999999</v>
      </c>
      <c r="AK71">
        <v>0.66449999999999998</v>
      </c>
      <c r="AL71" t="s">
        <v>82</v>
      </c>
      <c r="AM71">
        <v>1.8314999999999999</v>
      </c>
      <c r="AN71" t="s">
        <v>82</v>
      </c>
      <c r="AO71" t="s">
        <v>82</v>
      </c>
      <c r="AP71">
        <v>0.46920000000000001</v>
      </c>
      <c r="AQ71">
        <v>0.88239999999999996</v>
      </c>
      <c r="AR71">
        <v>1.1870000000000001</v>
      </c>
      <c r="AS71" t="s">
        <v>82</v>
      </c>
      <c r="AT71">
        <v>2.8639000000000001</v>
      </c>
      <c r="AU71">
        <v>0.84809999999999997</v>
      </c>
      <c r="AV71" t="s">
        <v>82</v>
      </c>
      <c r="AW71">
        <v>3.8973</v>
      </c>
      <c r="AX71">
        <v>1.2508999999999999</v>
      </c>
      <c r="AY71">
        <v>1.167</v>
      </c>
      <c r="AZ71" t="s">
        <v>82</v>
      </c>
      <c r="BA71">
        <v>7.9600000000000004E-2</v>
      </c>
      <c r="BB71">
        <v>0.54869999999999997</v>
      </c>
      <c r="BC71">
        <v>0.38040000000000002</v>
      </c>
      <c r="BD71">
        <v>0.82799999999999996</v>
      </c>
      <c r="BE71" t="s">
        <v>82</v>
      </c>
      <c r="BF71">
        <v>0.77239999999999998</v>
      </c>
      <c r="BG71">
        <v>2.7709999999999999</v>
      </c>
      <c r="BH71" t="s">
        <v>82</v>
      </c>
      <c r="BI71" t="s">
        <v>82</v>
      </c>
      <c r="BJ71" t="s">
        <v>82</v>
      </c>
      <c r="BK71" t="s">
        <v>82</v>
      </c>
      <c r="BL71">
        <v>4.0437000000000003</v>
      </c>
      <c r="BM71" t="s">
        <v>82</v>
      </c>
      <c r="BN71" t="s">
        <v>82</v>
      </c>
      <c r="BO71">
        <v>0.43099999999999999</v>
      </c>
      <c r="BP71">
        <v>0.98260000000000003</v>
      </c>
      <c r="BQ71" t="s">
        <v>82</v>
      </c>
      <c r="BR71" t="s">
        <v>82</v>
      </c>
      <c r="BS71">
        <v>0.38940000000000002</v>
      </c>
      <c r="BT71">
        <v>0.99609999999999999</v>
      </c>
      <c r="BU71">
        <v>3.7490999999999999</v>
      </c>
      <c r="BV71">
        <v>1.1716</v>
      </c>
      <c r="BW71">
        <v>1.1374</v>
      </c>
      <c r="BX71">
        <v>0.77580000000000005</v>
      </c>
      <c r="BY71" t="s">
        <v>82</v>
      </c>
      <c r="BZ71">
        <v>0.502</v>
      </c>
      <c r="CA71" t="s">
        <v>82</v>
      </c>
      <c r="CB71" t="s">
        <v>82</v>
      </c>
      <c r="CC71">
        <v>3.1150000000000002</v>
      </c>
      <c r="CD71">
        <v>2.1379000000000001</v>
      </c>
    </row>
    <row r="72" spans="1:82" x14ac:dyDescent="0.25">
      <c r="A72" s="1">
        <v>40116</v>
      </c>
      <c r="B72">
        <v>2.3725999999999998</v>
      </c>
      <c r="C72" t="s">
        <v>82</v>
      </c>
      <c r="D72" t="s">
        <v>82</v>
      </c>
      <c r="E72">
        <v>0.2656</v>
      </c>
      <c r="F72">
        <v>9.8000000000000004E-2</v>
      </c>
      <c r="G72" t="s">
        <v>82</v>
      </c>
      <c r="H72">
        <v>0.58430000000000004</v>
      </c>
      <c r="I72">
        <v>0.68520000000000003</v>
      </c>
      <c r="J72">
        <v>0.95650000000000002</v>
      </c>
      <c r="K72" t="s">
        <v>82</v>
      </c>
      <c r="L72">
        <v>0.88</v>
      </c>
      <c r="M72" t="s">
        <v>82</v>
      </c>
      <c r="N72">
        <v>0.3049</v>
      </c>
      <c r="O72" t="s">
        <v>82</v>
      </c>
      <c r="P72">
        <v>0.63260000000000005</v>
      </c>
      <c r="Q72" t="s">
        <v>82</v>
      </c>
      <c r="R72">
        <v>0.29809999999999998</v>
      </c>
      <c r="S72" t="s">
        <v>82</v>
      </c>
      <c r="T72">
        <v>7.5723000000000003</v>
      </c>
      <c r="U72">
        <v>1.0939000000000001</v>
      </c>
      <c r="V72">
        <v>0.317</v>
      </c>
      <c r="W72">
        <v>0.97560000000000002</v>
      </c>
      <c r="X72">
        <v>2.7936999999999999</v>
      </c>
      <c r="Y72">
        <v>0.30819999999999997</v>
      </c>
      <c r="Z72" t="s">
        <v>82</v>
      </c>
      <c r="AA72" t="s">
        <v>82</v>
      </c>
      <c r="AB72">
        <v>1.3012999999999999</v>
      </c>
      <c r="AC72" t="s">
        <v>82</v>
      </c>
      <c r="AD72">
        <v>1.4279999999999999</v>
      </c>
      <c r="AE72">
        <v>1.0464</v>
      </c>
      <c r="AF72">
        <v>1.4363999999999999</v>
      </c>
      <c r="AG72" t="s">
        <v>82</v>
      </c>
      <c r="AH72">
        <v>0.53390000000000004</v>
      </c>
      <c r="AI72" t="s">
        <v>82</v>
      </c>
      <c r="AJ72">
        <v>1.1305000000000001</v>
      </c>
      <c r="AK72">
        <v>0.71719999999999995</v>
      </c>
      <c r="AL72" t="s">
        <v>82</v>
      </c>
      <c r="AM72">
        <v>1.9044000000000001</v>
      </c>
      <c r="AN72" t="s">
        <v>82</v>
      </c>
      <c r="AO72" t="s">
        <v>82</v>
      </c>
      <c r="AP72">
        <v>0.46789999999999998</v>
      </c>
      <c r="AQ72">
        <v>0.82399999999999995</v>
      </c>
      <c r="AR72">
        <v>1.1142000000000001</v>
      </c>
      <c r="AS72" t="s">
        <v>82</v>
      </c>
      <c r="AT72">
        <v>2.8582999999999998</v>
      </c>
      <c r="AU72">
        <v>1.0182</v>
      </c>
      <c r="AV72" t="s">
        <v>82</v>
      </c>
      <c r="AW72">
        <v>4.4747000000000003</v>
      </c>
      <c r="AX72">
        <v>1.206</v>
      </c>
      <c r="AY72">
        <v>1.1355</v>
      </c>
      <c r="AZ72" t="s">
        <v>82</v>
      </c>
      <c r="BA72">
        <v>7.9600000000000004E-2</v>
      </c>
      <c r="BB72">
        <v>0.54659999999999997</v>
      </c>
      <c r="BC72">
        <v>0.38300000000000001</v>
      </c>
      <c r="BD72">
        <v>0.84840000000000004</v>
      </c>
      <c r="BE72" t="s">
        <v>82</v>
      </c>
      <c r="BF72">
        <v>0.79390000000000005</v>
      </c>
      <c r="BG72">
        <v>3.1713</v>
      </c>
      <c r="BH72" t="s">
        <v>82</v>
      </c>
      <c r="BI72" t="s">
        <v>82</v>
      </c>
      <c r="BJ72" t="s">
        <v>82</v>
      </c>
      <c r="BK72" t="s">
        <v>82</v>
      </c>
      <c r="BL72">
        <v>4.2344999999999997</v>
      </c>
      <c r="BM72" t="s">
        <v>82</v>
      </c>
      <c r="BN72" t="s">
        <v>82</v>
      </c>
      <c r="BO72">
        <v>0.4234</v>
      </c>
      <c r="BP72">
        <v>0.8569</v>
      </c>
      <c r="BQ72" t="s">
        <v>82</v>
      </c>
      <c r="BR72" t="s">
        <v>82</v>
      </c>
      <c r="BS72">
        <v>0.39350000000000002</v>
      </c>
      <c r="BT72">
        <v>0.93330000000000002</v>
      </c>
      <c r="BU72">
        <v>4.1364999999999998</v>
      </c>
      <c r="BV72">
        <v>1.2555000000000001</v>
      </c>
      <c r="BW72">
        <v>1.1201000000000001</v>
      </c>
      <c r="BX72">
        <v>0.85299999999999998</v>
      </c>
      <c r="BY72" t="s">
        <v>82</v>
      </c>
      <c r="BZ72">
        <v>0.50449999999999995</v>
      </c>
      <c r="CA72" t="s">
        <v>82</v>
      </c>
      <c r="CB72" t="s">
        <v>82</v>
      </c>
      <c r="CC72">
        <v>3.2109999999999999</v>
      </c>
      <c r="CD72">
        <v>2.3868999999999998</v>
      </c>
    </row>
    <row r="73" spans="1:82" x14ac:dyDescent="0.25">
      <c r="A73" s="1">
        <v>40147</v>
      </c>
      <c r="B73">
        <v>2.4878999999999998</v>
      </c>
      <c r="C73" t="s">
        <v>82</v>
      </c>
      <c r="D73" t="s">
        <v>82</v>
      </c>
      <c r="E73">
        <v>0.28410000000000002</v>
      </c>
      <c r="F73">
        <v>0.114</v>
      </c>
      <c r="G73" t="s">
        <v>82</v>
      </c>
      <c r="H73">
        <v>0.60860000000000003</v>
      </c>
      <c r="I73">
        <v>0.75349999999999995</v>
      </c>
      <c r="J73">
        <v>0.99560000000000004</v>
      </c>
      <c r="K73" t="s">
        <v>82</v>
      </c>
      <c r="L73">
        <v>0.8135</v>
      </c>
      <c r="M73" t="s">
        <v>82</v>
      </c>
      <c r="N73">
        <v>0.32829999999999998</v>
      </c>
      <c r="O73" t="s">
        <v>82</v>
      </c>
      <c r="P73">
        <v>0.62290000000000001</v>
      </c>
      <c r="Q73" t="s">
        <v>82</v>
      </c>
      <c r="R73">
        <v>0.32619999999999999</v>
      </c>
      <c r="S73" t="s">
        <v>82</v>
      </c>
      <c r="T73">
        <v>7.2175000000000002</v>
      </c>
      <c r="U73">
        <v>1.1551</v>
      </c>
      <c r="V73">
        <v>0.3644</v>
      </c>
      <c r="W73">
        <v>1.0833999999999999</v>
      </c>
      <c r="X73">
        <v>2.8033000000000001</v>
      </c>
      <c r="Y73">
        <v>0.29499999999999998</v>
      </c>
      <c r="Z73" t="s">
        <v>82</v>
      </c>
      <c r="AA73" t="s">
        <v>82</v>
      </c>
      <c r="AB73">
        <v>1.4285000000000001</v>
      </c>
      <c r="AC73">
        <v>1.1921999999999999</v>
      </c>
      <c r="AD73">
        <v>1.4547000000000001</v>
      </c>
      <c r="AE73">
        <v>1.0229999999999999</v>
      </c>
      <c r="AF73">
        <v>1.3617999999999999</v>
      </c>
      <c r="AG73">
        <v>1.4233</v>
      </c>
      <c r="AH73">
        <v>0.53100000000000003</v>
      </c>
      <c r="AI73" t="s">
        <v>82</v>
      </c>
      <c r="AJ73">
        <v>1.1679999999999999</v>
      </c>
      <c r="AK73">
        <v>0.74429999999999996</v>
      </c>
      <c r="AL73" t="s">
        <v>82</v>
      </c>
      <c r="AM73">
        <v>1.9693000000000001</v>
      </c>
      <c r="AN73" t="s">
        <v>82</v>
      </c>
      <c r="AO73" t="s">
        <v>82</v>
      </c>
      <c r="AP73">
        <v>0.48039999999999999</v>
      </c>
      <c r="AQ73">
        <v>0.92279999999999995</v>
      </c>
      <c r="AR73">
        <v>1.2626999999999999</v>
      </c>
      <c r="AS73" t="s">
        <v>82</v>
      </c>
      <c r="AT73">
        <v>3.5268000000000002</v>
      </c>
      <c r="AU73">
        <v>1.0318000000000001</v>
      </c>
      <c r="AV73" t="s">
        <v>82</v>
      </c>
      <c r="AW73">
        <v>4.8669000000000002</v>
      </c>
      <c r="AX73">
        <v>1.3998999999999999</v>
      </c>
      <c r="AY73">
        <v>1.4295</v>
      </c>
      <c r="AZ73" t="s">
        <v>82</v>
      </c>
      <c r="BA73">
        <v>0.1353</v>
      </c>
      <c r="BB73">
        <v>0.59540000000000004</v>
      </c>
      <c r="BC73">
        <v>0.42409999999999998</v>
      </c>
      <c r="BD73">
        <v>0.8619</v>
      </c>
      <c r="BE73" t="s">
        <v>82</v>
      </c>
      <c r="BF73">
        <v>0.84189999999999998</v>
      </c>
      <c r="BG73">
        <v>3.0112000000000001</v>
      </c>
      <c r="BH73" t="s">
        <v>82</v>
      </c>
      <c r="BI73" t="s">
        <v>82</v>
      </c>
      <c r="BJ73" t="s">
        <v>82</v>
      </c>
      <c r="BK73" t="s">
        <v>82</v>
      </c>
      <c r="BL73">
        <v>4.4862000000000002</v>
      </c>
      <c r="BM73" t="s">
        <v>82</v>
      </c>
      <c r="BN73" t="s">
        <v>82</v>
      </c>
      <c r="BO73">
        <v>0.41160000000000002</v>
      </c>
      <c r="BP73">
        <v>0.85940000000000005</v>
      </c>
      <c r="BQ73" t="s">
        <v>82</v>
      </c>
      <c r="BR73" t="s">
        <v>82</v>
      </c>
      <c r="BS73">
        <v>0.39729999999999999</v>
      </c>
      <c r="BT73">
        <v>1.0791999999999999</v>
      </c>
      <c r="BU73">
        <v>4.4889999999999999</v>
      </c>
      <c r="BV73">
        <v>1.2962</v>
      </c>
      <c r="BW73">
        <v>1.2466999999999999</v>
      </c>
      <c r="BX73">
        <v>0.93330000000000002</v>
      </c>
      <c r="BY73" t="s">
        <v>82</v>
      </c>
      <c r="BZ73">
        <v>0.49349999999999999</v>
      </c>
      <c r="CA73" t="s">
        <v>82</v>
      </c>
      <c r="CB73" t="s">
        <v>82</v>
      </c>
      <c r="CC73">
        <v>3.2848000000000002</v>
      </c>
      <c r="CD73">
        <v>2.4596</v>
      </c>
    </row>
    <row r="74" spans="1:82" x14ac:dyDescent="0.25">
      <c r="A74" s="1">
        <v>40178</v>
      </c>
      <c r="B74">
        <v>2.5453999999999999</v>
      </c>
      <c r="C74" t="s">
        <v>82</v>
      </c>
      <c r="D74" t="s">
        <v>82</v>
      </c>
      <c r="E74">
        <v>0.31119999999999998</v>
      </c>
      <c r="F74">
        <v>0.15989999999999999</v>
      </c>
      <c r="G74" t="s">
        <v>82</v>
      </c>
      <c r="H74">
        <v>0.63080000000000003</v>
      </c>
      <c r="I74">
        <v>0.67979999999999996</v>
      </c>
      <c r="J74">
        <v>1.0833999999999999</v>
      </c>
      <c r="K74" t="s">
        <v>82</v>
      </c>
      <c r="L74">
        <v>0.81789999999999996</v>
      </c>
      <c r="M74" t="s">
        <v>82</v>
      </c>
      <c r="N74">
        <v>0.30470000000000003</v>
      </c>
      <c r="O74" t="s">
        <v>82</v>
      </c>
      <c r="P74">
        <v>0.9032</v>
      </c>
      <c r="Q74" t="s">
        <v>82</v>
      </c>
      <c r="R74">
        <v>0.35880000000000001</v>
      </c>
      <c r="S74" t="s">
        <v>82</v>
      </c>
      <c r="T74">
        <v>7.6943000000000001</v>
      </c>
      <c r="U74">
        <v>1.3280000000000001</v>
      </c>
      <c r="V74">
        <v>0.38179999999999997</v>
      </c>
      <c r="W74">
        <v>1.2603</v>
      </c>
      <c r="X74">
        <v>3.1179000000000001</v>
      </c>
      <c r="Y74">
        <v>0.34949999999999998</v>
      </c>
      <c r="Z74" t="s">
        <v>82</v>
      </c>
      <c r="AA74" t="s">
        <v>82</v>
      </c>
      <c r="AB74">
        <v>1.1355999999999999</v>
      </c>
      <c r="AC74">
        <v>0.89610000000000001</v>
      </c>
      <c r="AD74">
        <v>1.4608000000000001</v>
      </c>
      <c r="AE74">
        <v>1.2196</v>
      </c>
      <c r="AF74">
        <v>1.3262</v>
      </c>
      <c r="AG74">
        <v>5.1853999999999996</v>
      </c>
      <c r="AH74">
        <v>0.60450000000000004</v>
      </c>
      <c r="AI74" t="s">
        <v>82</v>
      </c>
      <c r="AJ74">
        <v>1.2325999999999999</v>
      </c>
      <c r="AK74">
        <v>0.80920000000000003</v>
      </c>
      <c r="AL74" t="s">
        <v>82</v>
      </c>
      <c r="AM74">
        <v>1.7835000000000001</v>
      </c>
      <c r="AN74" t="s">
        <v>82</v>
      </c>
      <c r="AO74" t="s">
        <v>82</v>
      </c>
      <c r="AP74">
        <v>0.53449999999999998</v>
      </c>
      <c r="AQ74">
        <v>0.94220000000000004</v>
      </c>
      <c r="AR74">
        <v>1.2423999999999999</v>
      </c>
      <c r="AS74" t="s">
        <v>82</v>
      </c>
      <c r="AT74">
        <v>3.4430999999999998</v>
      </c>
      <c r="AU74">
        <v>0.86260000000000003</v>
      </c>
      <c r="AV74" t="s">
        <v>82</v>
      </c>
      <c r="AW74">
        <v>3.1877</v>
      </c>
      <c r="AX74">
        <v>1.53</v>
      </c>
      <c r="AY74">
        <v>1.3599000000000001</v>
      </c>
      <c r="AZ74" t="s">
        <v>82</v>
      </c>
      <c r="BA74">
        <v>0.1353</v>
      </c>
      <c r="BB74">
        <v>0.53420000000000001</v>
      </c>
      <c r="BC74">
        <v>0.38129999999999997</v>
      </c>
      <c r="BD74">
        <v>0.47289999999999999</v>
      </c>
      <c r="BE74" t="s">
        <v>82</v>
      </c>
      <c r="BF74">
        <v>0.87939999999999996</v>
      </c>
      <c r="BG74">
        <v>3.38</v>
      </c>
      <c r="BH74" t="s">
        <v>82</v>
      </c>
      <c r="BI74" t="s">
        <v>82</v>
      </c>
      <c r="BJ74" t="s">
        <v>82</v>
      </c>
      <c r="BK74" t="s">
        <v>82</v>
      </c>
      <c r="BL74">
        <v>4.2279</v>
      </c>
      <c r="BM74" t="s">
        <v>82</v>
      </c>
      <c r="BN74" t="s">
        <v>82</v>
      </c>
      <c r="BO74">
        <v>0.47939999999999999</v>
      </c>
      <c r="BP74">
        <v>0.47089999999999999</v>
      </c>
      <c r="BQ74" t="s">
        <v>82</v>
      </c>
      <c r="BR74" t="s">
        <v>82</v>
      </c>
      <c r="BS74">
        <v>0.36359999999999998</v>
      </c>
      <c r="BT74">
        <v>1.1829000000000001</v>
      </c>
      <c r="BU74">
        <v>5.4805000000000001</v>
      </c>
      <c r="BV74">
        <v>1.3163</v>
      </c>
      <c r="BW74">
        <v>1.2017</v>
      </c>
      <c r="BX74">
        <v>1.6084000000000001</v>
      </c>
      <c r="BY74" t="s">
        <v>82</v>
      </c>
      <c r="BZ74">
        <v>0.47349999999999998</v>
      </c>
      <c r="CA74" t="s">
        <v>82</v>
      </c>
      <c r="CB74" t="s">
        <v>82</v>
      </c>
      <c r="CC74">
        <v>3.3472</v>
      </c>
      <c r="CD74">
        <v>2.6785000000000001</v>
      </c>
    </row>
    <row r="75" spans="1:82" x14ac:dyDescent="0.25">
      <c r="A75" s="1">
        <v>40207</v>
      </c>
      <c r="B75">
        <v>2.5234999999999999</v>
      </c>
      <c r="C75" t="s">
        <v>82</v>
      </c>
      <c r="D75" t="s">
        <v>82</v>
      </c>
      <c r="E75">
        <v>0.31840000000000002</v>
      </c>
      <c r="F75">
        <v>0.17610000000000001</v>
      </c>
      <c r="G75" t="s">
        <v>82</v>
      </c>
      <c r="H75">
        <v>0.65549999999999997</v>
      </c>
      <c r="I75">
        <v>0.64319999999999999</v>
      </c>
      <c r="J75">
        <v>1.0217000000000001</v>
      </c>
      <c r="K75" t="s">
        <v>82</v>
      </c>
      <c r="L75">
        <v>0.96660000000000001</v>
      </c>
      <c r="M75" t="s">
        <v>82</v>
      </c>
      <c r="N75">
        <v>0.307</v>
      </c>
      <c r="O75" t="s">
        <v>82</v>
      </c>
      <c r="P75">
        <v>0.85060000000000002</v>
      </c>
      <c r="Q75" t="s">
        <v>82</v>
      </c>
      <c r="R75">
        <v>0.35599999999999998</v>
      </c>
      <c r="S75" t="s">
        <v>82</v>
      </c>
      <c r="T75">
        <v>8.1645000000000003</v>
      </c>
      <c r="U75">
        <v>1.3645</v>
      </c>
      <c r="V75">
        <v>0.4027</v>
      </c>
      <c r="W75">
        <v>1.0486</v>
      </c>
      <c r="X75">
        <v>3.0621999999999998</v>
      </c>
      <c r="Y75">
        <v>0.2681</v>
      </c>
      <c r="Z75" t="s">
        <v>82</v>
      </c>
      <c r="AA75" t="s">
        <v>82</v>
      </c>
      <c r="AB75">
        <v>1.0029999999999999</v>
      </c>
      <c r="AC75">
        <v>0.89929999999999999</v>
      </c>
      <c r="AD75">
        <v>1.3726</v>
      </c>
      <c r="AE75">
        <v>1.2810999999999999</v>
      </c>
      <c r="AF75">
        <v>1.3586</v>
      </c>
      <c r="AG75">
        <v>5.4347000000000003</v>
      </c>
      <c r="AH75">
        <v>0.56769999999999998</v>
      </c>
      <c r="AI75" t="s">
        <v>82</v>
      </c>
      <c r="AJ75">
        <v>1.0719000000000001</v>
      </c>
      <c r="AK75">
        <v>0.72619999999999996</v>
      </c>
      <c r="AL75" t="s">
        <v>82</v>
      </c>
      <c r="AM75">
        <v>1.9359</v>
      </c>
      <c r="AN75" t="s">
        <v>82</v>
      </c>
      <c r="AO75" t="s">
        <v>82</v>
      </c>
      <c r="AP75">
        <v>0.50070000000000003</v>
      </c>
      <c r="AQ75">
        <v>0.89549999999999996</v>
      </c>
      <c r="AR75">
        <v>1.1658999999999999</v>
      </c>
      <c r="AS75" t="s">
        <v>82</v>
      </c>
      <c r="AT75">
        <v>3.1522000000000001</v>
      </c>
      <c r="AU75">
        <v>1.0150999999999999</v>
      </c>
      <c r="AV75" t="s">
        <v>82</v>
      </c>
      <c r="AW75">
        <v>3.214</v>
      </c>
      <c r="AX75">
        <v>1.3184</v>
      </c>
      <c r="AY75">
        <v>1.2573000000000001</v>
      </c>
      <c r="AZ75" t="s">
        <v>82</v>
      </c>
      <c r="BA75">
        <v>0.1353</v>
      </c>
      <c r="BB75">
        <v>0.49020000000000002</v>
      </c>
      <c r="BC75">
        <v>0.35510000000000003</v>
      </c>
      <c r="BD75">
        <v>0.53180000000000005</v>
      </c>
      <c r="BE75" t="s">
        <v>82</v>
      </c>
      <c r="BF75">
        <v>0.82869999999999999</v>
      </c>
      <c r="BG75">
        <v>3.2593000000000001</v>
      </c>
      <c r="BH75" t="s">
        <v>82</v>
      </c>
      <c r="BI75" t="s">
        <v>82</v>
      </c>
      <c r="BJ75" t="s">
        <v>82</v>
      </c>
      <c r="BK75" t="s">
        <v>82</v>
      </c>
      <c r="BL75">
        <v>4.3197999999999999</v>
      </c>
      <c r="BM75" t="s">
        <v>82</v>
      </c>
      <c r="BN75" t="s">
        <v>82</v>
      </c>
      <c r="BO75">
        <v>0.43709999999999999</v>
      </c>
      <c r="BP75">
        <v>0.52</v>
      </c>
      <c r="BQ75" t="s">
        <v>82</v>
      </c>
      <c r="BR75" t="s">
        <v>82</v>
      </c>
      <c r="BS75">
        <v>0.36599999999999999</v>
      </c>
      <c r="BT75">
        <v>1.1579999999999999</v>
      </c>
      <c r="BU75">
        <v>5.383</v>
      </c>
      <c r="BV75">
        <v>1.3621000000000001</v>
      </c>
      <c r="BW75">
        <v>1.2068000000000001</v>
      </c>
      <c r="BX75">
        <v>1.5892999999999999</v>
      </c>
      <c r="BY75" t="s">
        <v>82</v>
      </c>
      <c r="BZ75">
        <v>0.46489999999999998</v>
      </c>
      <c r="CA75" t="s">
        <v>82</v>
      </c>
      <c r="CB75" t="s">
        <v>82</v>
      </c>
      <c r="CC75">
        <v>3.2835999999999999</v>
      </c>
      <c r="CD75">
        <v>2.4312</v>
      </c>
    </row>
    <row r="76" spans="1:82" x14ac:dyDescent="0.25">
      <c r="A76" s="1">
        <v>40235</v>
      </c>
      <c r="B76">
        <v>2.5384000000000002</v>
      </c>
      <c r="C76" t="s">
        <v>82</v>
      </c>
      <c r="D76" t="s">
        <v>82</v>
      </c>
      <c r="E76">
        <v>0.30320000000000003</v>
      </c>
      <c r="F76">
        <v>0.156</v>
      </c>
      <c r="G76" t="s">
        <v>82</v>
      </c>
      <c r="H76">
        <v>0.60970000000000002</v>
      </c>
      <c r="I76">
        <v>0.69220000000000004</v>
      </c>
      <c r="J76">
        <v>1.0175000000000001</v>
      </c>
      <c r="K76" t="s">
        <v>82</v>
      </c>
      <c r="L76">
        <v>0.92589999999999995</v>
      </c>
      <c r="M76" t="s">
        <v>82</v>
      </c>
      <c r="N76">
        <v>0.31180000000000002</v>
      </c>
      <c r="O76" t="s">
        <v>82</v>
      </c>
      <c r="P76">
        <v>0.81979999999999997</v>
      </c>
      <c r="Q76" t="s">
        <v>82</v>
      </c>
      <c r="R76">
        <v>0.33739999999999998</v>
      </c>
      <c r="S76" t="s">
        <v>82</v>
      </c>
      <c r="T76">
        <v>7.9508000000000001</v>
      </c>
      <c r="U76">
        <v>1.3969</v>
      </c>
      <c r="V76">
        <v>0.37809999999999999</v>
      </c>
      <c r="W76">
        <v>1.1589</v>
      </c>
      <c r="X76">
        <v>3.2932999999999999</v>
      </c>
      <c r="Y76">
        <v>0.26600000000000001</v>
      </c>
      <c r="Z76" t="s">
        <v>82</v>
      </c>
      <c r="AA76" t="s">
        <v>82</v>
      </c>
      <c r="AB76">
        <v>1.0451999999999999</v>
      </c>
      <c r="AC76">
        <v>0.86099999999999999</v>
      </c>
      <c r="AD76">
        <v>1.4051</v>
      </c>
      <c r="AE76">
        <v>1.258</v>
      </c>
      <c r="AF76">
        <v>1.5884</v>
      </c>
      <c r="AG76">
        <v>5.4695999999999998</v>
      </c>
      <c r="AH76">
        <v>0.58679999999999999</v>
      </c>
      <c r="AI76" t="s">
        <v>82</v>
      </c>
      <c r="AJ76">
        <v>1.1189</v>
      </c>
      <c r="AK76">
        <v>0.76119999999999999</v>
      </c>
      <c r="AL76" t="s">
        <v>82</v>
      </c>
      <c r="AM76">
        <v>1.9235</v>
      </c>
      <c r="AN76" t="s">
        <v>82</v>
      </c>
      <c r="AO76" t="s">
        <v>82</v>
      </c>
      <c r="AP76">
        <v>0.51119999999999999</v>
      </c>
      <c r="AQ76">
        <v>0.92190000000000005</v>
      </c>
      <c r="AR76">
        <v>1.1904999999999999</v>
      </c>
      <c r="AS76" t="s">
        <v>82</v>
      </c>
      <c r="AT76">
        <v>3.4184999999999999</v>
      </c>
      <c r="AU76">
        <v>0.95009999999999994</v>
      </c>
      <c r="AV76" t="s">
        <v>82</v>
      </c>
      <c r="AW76">
        <v>3.0486</v>
      </c>
      <c r="AX76">
        <v>1.4215</v>
      </c>
      <c r="AY76">
        <v>1.3091999999999999</v>
      </c>
      <c r="AZ76" t="s">
        <v>82</v>
      </c>
      <c r="BA76">
        <v>0.1353</v>
      </c>
      <c r="BB76">
        <v>0.49640000000000001</v>
      </c>
      <c r="BC76">
        <v>0.35970000000000002</v>
      </c>
      <c r="BD76">
        <v>0.5696</v>
      </c>
      <c r="BE76" t="s">
        <v>82</v>
      </c>
      <c r="BF76">
        <v>0.78900000000000003</v>
      </c>
      <c r="BG76">
        <v>3.3557999999999999</v>
      </c>
      <c r="BH76" t="s">
        <v>82</v>
      </c>
      <c r="BI76" t="s">
        <v>82</v>
      </c>
      <c r="BJ76" t="s">
        <v>82</v>
      </c>
      <c r="BK76" t="s">
        <v>82</v>
      </c>
      <c r="BL76">
        <v>4.3110999999999997</v>
      </c>
      <c r="BM76" t="s">
        <v>82</v>
      </c>
      <c r="BN76" t="s">
        <v>82</v>
      </c>
      <c r="BO76">
        <v>0.42320000000000002</v>
      </c>
      <c r="BP76">
        <v>0.4425</v>
      </c>
      <c r="BQ76" t="s">
        <v>82</v>
      </c>
      <c r="BR76" t="s">
        <v>82</v>
      </c>
      <c r="BS76">
        <v>0.36749999999999999</v>
      </c>
      <c r="BT76">
        <v>1.216</v>
      </c>
      <c r="BU76">
        <v>5.0857000000000001</v>
      </c>
      <c r="BV76">
        <v>1.3243</v>
      </c>
      <c r="BW76">
        <v>1.2486999999999999</v>
      </c>
      <c r="BX76">
        <v>1.6393</v>
      </c>
      <c r="BY76" t="s">
        <v>82</v>
      </c>
      <c r="BZ76">
        <v>0.441</v>
      </c>
      <c r="CA76" t="s">
        <v>82</v>
      </c>
      <c r="CB76" t="s">
        <v>82</v>
      </c>
      <c r="CC76">
        <v>3.2494000000000001</v>
      </c>
      <c r="CD76">
        <v>2.4300999999999999</v>
      </c>
    </row>
    <row r="77" spans="1:82" x14ac:dyDescent="0.25">
      <c r="A77" s="1">
        <v>40268</v>
      </c>
      <c r="B77">
        <v>2.3365999999999998</v>
      </c>
      <c r="C77" t="s">
        <v>82</v>
      </c>
      <c r="D77" t="s">
        <v>82</v>
      </c>
      <c r="E77">
        <v>0.31369999999999998</v>
      </c>
      <c r="F77">
        <v>0.1726</v>
      </c>
      <c r="G77" t="s">
        <v>82</v>
      </c>
      <c r="H77">
        <v>0.61670000000000003</v>
      </c>
      <c r="I77">
        <v>0.67049999999999998</v>
      </c>
      <c r="J77">
        <v>0.91890000000000005</v>
      </c>
      <c r="K77" t="s">
        <v>82</v>
      </c>
      <c r="L77">
        <v>1.1207</v>
      </c>
      <c r="M77" t="s">
        <v>82</v>
      </c>
      <c r="N77">
        <v>0.36759999999999998</v>
      </c>
      <c r="O77" t="s">
        <v>82</v>
      </c>
      <c r="P77">
        <v>0.86309999999999998</v>
      </c>
      <c r="Q77" t="s">
        <v>82</v>
      </c>
      <c r="R77">
        <v>0.3211</v>
      </c>
      <c r="S77" t="s">
        <v>82</v>
      </c>
      <c r="T77">
        <v>6.9264999999999999</v>
      </c>
      <c r="U77">
        <v>1.2816000000000001</v>
      </c>
      <c r="V77">
        <v>0.38</v>
      </c>
      <c r="W77">
        <v>1.0270999999999999</v>
      </c>
      <c r="X77">
        <v>3.6389999999999998</v>
      </c>
      <c r="Y77">
        <v>0.26840000000000003</v>
      </c>
      <c r="Z77" t="s">
        <v>82</v>
      </c>
      <c r="AA77" t="s">
        <v>82</v>
      </c>
      <c r="AB77">
        <v>0.93300000000000005</v>
      </c>
      <c r="AC77">
        <v>0.7833</v>
      </c>
      <c r="AD77">
        <v>1.2704</v>
      </c>
      <c r="AE77">
        <v>1.2695000000000001</v>
      </c>
      <c r="AF77">
        <v>1.4502999999999999</v>
      </c>
      <c r="AG77">
        <v>6.9230999999999998</v>
      </c>
      <c r="AH77">
        <v>0.49769999999999998</v>
      </c>
      <c r="AI77">
        <v>1.3554999999999999</v>
      </c>
      <c r="AJ77">
        <v>1.1872</v>
      </c>
      <c r="AK77">
        <v>0.82289999999999996</v>
      </c>
      <c r="AL77" t="s">
        <v>82</v>
      </c>
      <c r="AM77">
        <v>1.8886000000000001</v>
      </c>
      <c r="AN77" t="s">
        <v>82</v>
      </c>
      <c r="AO77" t="s">
        <v>82</v>
      </c>
      <c r="AP77">
        <v>0.45800000000000002</v>
      </c>
      <c r="AQ77">
        <v>0.95189999999999997</v>
      </c>
      <c r="AR77">
        <v>1.2184999999999999</v>
      </c>
      <c r="AS77" t="s">
        <v>82</v>
      </c>
      <c r="AT77">
        <v>3.4115000000000002</v>
      </c>
      <c r="AU77">
        <v>0.91220000000000001</v>
      </c>
      <c r="AV77" t="s">
        <v>82</v>
      </c>
      <c r="AW77">
        <v>3.0145</v>
      </c>
      <c r="AX77">
        <v>1.2839</v>
      </c>
      <c r="AY77">
        <v>1.2564</v>
      </c>
      <c r="AZ77" t="s">
        <v>82</v>
      </c>
      <c r="BA77">
        <v>0.16689999999999999</v>
      </c>
      <c r="BB77">
        <v>0.49130000000000001</v>
      </c>
      <c r="BC77">
        <v>0.35489999999999999</v>
      </c>
      <c r="BD77">
        <v>1.0347999999999999</v>
      </c>
      <c r="BE77" t="s">
        <v>82</v>
      </c>
      <c r="BF77">
        <v>0.75490000000000002</v>
      </c>
      <c r="BG77">
        <v>3.3759000000000001</v>
      </c>
      <c r="BH77" t="s">
        <v>82</v>
      </c>
      <c r="BI77" t="s">
        <v>82</v>
      </c>
      <c r="BJ77" t="s">
        <v>82</v>
      </c>
      <c r="BK77" t="s">
        <v>82</v>
      </c>
      <c r="BL77">
        <v>3.3384999999999998</v>
      </c>
      <c r="BM77" t="s">
        <v>82</v>
      </c>
      <c r="BN77" t="s">
        <v>82</v>
      </c>
      <c r="BO77">
        <v>0.43519999999999998</v>
      </c>
      <c r="BP77">
        <v>0.90239999999999998</v>
      </c>
      <c r="BQ77" t="s">
        <v>82</v>
      </c>
      <c r="BR77" t="s">
        <v>82</v>
      </c>
      <c r="BS77">
        <v>0.35959999999999998</v>
      </c>
      <c r="BT77">
        <v>1.1538999999999999</v>
      </c>
      <c r="BU77">
        <v>5.0621</v>
      </c>
      <c r="BV77">
        <v>1.3878999999999999</v>
      </c>
      <c r="BW77">
        <v>1.452</v>
      </c>
      <c r="BX77">
        <v>1.0571999999999999</v>
      </c>
      <c r="BY77" t="s">
        <v>82</v>
      </c>
      <c r="BZ77">
        <v>0.39739999999999998</v>
      </c>
      <c r="CA77" t="s">
        <v>82</v>
      </c>
      <c r="CB77" t="s">
        <v>82</v>
      </c>
      <c r="CC77">
        <v>3.3832</v>
      </c>
      <c r="CD77">
        <v>2.2130999999999998</v>
      </c>
    </row>
    <row r="78" spans="1:82" x14ac:dyDescent="0.25">
      <c r="A78" s="1">
        <v>40298</v>
      </c>
      <c r="B78">
        <v>2.4293999999999998</v>
      </c>
      <c r="C78" t="s">
        <v>82</v>
      </c>
      <c r="D78" t="s">
        <v>82</v>
      </c>
      <c r="E78">
        <v>0.30930000000000002</v>
      </c>
      <c r="F78">
        <v>0.16270000000000001</v>
      </c>
      <c r="G78" t="s">
        <v>82</v>
      </c>
      <c r="H78">
        <v>0.58899999999999997</v>
      </c>
      <c r="I78">
        <v>0.67369999999999997</v>
      </c>
      <c r="J78">
        <v>0.90739999999999998</v>
      </c>
      <c r="K78" t="s">
        <v>82</v>
      </c>
      <c r="L78">
        <v>1.1000000000000001</v>
      </c>
      <c r="M78" t="s">
        <v>82</v>
      </c>
      <c r="N78">
        <v>0.33510000000000001</v>
      </c>
      <c r="O78" t="s">
        <v>82</v>
      </c>
      <c r="P78">
        <v>0.82879999999999998</v>
      </c>
      <c r="Q78" t="s">
        <v>82</v>
      </c>
      <c r="R78">
        <v>0.34589999999999999</v>
      </c>
      <c r="S78" t="s">
        <v>82</v>
      </c>
      <c r="T78">
        <v>6.8221999999999996</v>
      </c>
      <c r="U78">
        <v>1.2903</v>
      </c>
      <c r="V78">
        <v>0.36349999999999999</v>
      </c>
      <c r="W78">
        <v>1.0469999999999999</v>
      </c>
      <c r="X78">
        <v>3.2930999999999999</v>
      </c>
      <c r="Y78">
        <v>0.27239999999999998</v>
      </c>
      <c r="Z78" t="s">
        <v>82</v>
      </c>
      <c r="AA78" t="s">
        <v>82</v>
      </c>
      <c r="AB78">
        <v>0.93030000000000002</v>
      </c>
      <c r="AC78">
        <v>0.77149999999999996</v>
      </c>
      <c r="AD78">
        <v>1.4077</v>
      </c>
      <c r="AE78">
        <v>1.24</v>
      </c>
      <c r="AF78">
        <v>1.3095000000000001</v>
      </c>
      <c r="AG78">
        <v>6.6901000000000002</v>
      </c>
      <c r="AH78">
        <v>0.50929999999999997</v>
      </c>
      <c r="AI78">
        <v>1.2648999999999999</v>
      </c>
      <c r="AJ78">
        <v>1.1688000000000001</v>
      </c>
      <c r="AK78">
        <v>0.76790000000000003</v>
      </c>
      <c r="AL78" t="s">
        <v>82</v>
      </c>
      <c r="AM78">
        <v>2.0840000000000001</v>
      </c>
      <c r="AN78" t="s">
        <v>82</v>
      </c>
      <c r="AO78" t="s">
        <v>82</v>
      </c>
      <c r="AP78">
        <v>0.46429999999999999</v>
      </c>
      <c r="AQ78">
        <v>0.93710000000000004</v>
      </c>
      <c r="AR78">
        <v>1.1781999999999999</v>
      </c>
      <c r="AS78" t="s">
        <v>82</v>
      </c>
      <c r="AT78">
        <v>3.6657999999999999</v>
      </c>
      <c r="AU78">
        <v>0.81799999999999995</v>
      </c>
      <c r="AV78" t="s">
        <v>82</v>
      </c>
      <c r="AW78">
        <v>3.0899000000000001</v>
      </c>
      <c r="AX78">
        <v>1.2726</v>
      </c>
      <c r="AY78">
        <v>1.2564</v>
      </c>
      <c r="AZ78" t="s">
        <v>82</v>
      </c>
      <c r="BA78">
        <v>0.16689999999999999</v>
      </c>
      <c r="BB78">
        <v>0.46029999999999999</v>
      </c>
      <c r="BC78">
        <v>0.33139999999999997</v>
      </c>
      <c r="BD78">
        <v>1.0813999999999999</v>
      </c>
      <c r="BE78" t="s">
        <v>82</v>
      </c>
      <c r="BF78">
        <v>0.75160000000000005</v>
      </c>
      <c r="BG78">
        <v>3.5447000000000002</v>
      </c>
      <c r="BH78" t="s">
        <v>82</v>
      </c>
      <c r="BI78" t="s">
        <v>82</v>
      </c>
      <c r="BJ78" t="s">
        <v>82</v>
      </c>
      <c r="BK78" t="s">
        <v>82</v>
      </c>
      <c r="BL78">
        <v>3.4712000000000001</v>
      </c>
      <c r="BM78" t="s">
        <v>82</v>
      </c>
      <c r="BN78" t="s">
        <v>82</v>
      </c>
      <c r="BO78">
        <v>0.45519999999999999</v>
      </c>
      <c r="BP78">
        <v>1.0324</v>
      </c>
      <c r="BQ78" t="s">
        <v>82</v>
      </c>
      <c r="BR78" t="s">
        <v>82</v>
      </c>
      <c r="BS78">
        <v>0.36180000000000001</v>
      </c>
      <c r="BT78">
        <v>1.0055000000000001</v>
      </c>
      <c r="BU78">
        <v>5.4015000000000004</v>
      </c>
      <c r="BV78">
        <v>1.3310999999999999</v>
      </c>
      <c r="BW78">
        <v>1.3373999999999999</v>
      </c>
      <c r="BX78">
        <v>0.98929999999999996</v>
      </c>
      <c r="BY78" t="s">
        <v>82</v>
      </c>
      <c r="BZ78">
        <v>0.39</v>
      </c>
      <c r="CA78" t="s">
        <v>82</v>
      </c>
      <c r="CB78" t="s">
        <v>82</v>
      </c>
      <c r="CC78">
        <v>3.1606000000000001</v>
      </c>
      <c r="CD78">
        <v>2.0869</v>
      </c>
    </row>
    <row r="79" spans="1:82" x14ac:dyDescent="0.25">
      <c r="A79" s="1">
        <v>40329</v>
      </c>
      <c r="B79">
        <v>2.4864000000000002</v>
      </c>
      <c r="C79" t="s">
        <v>82</v>
      </c>
      <c r="D79" t="s">
        <v>82</v>
      </c>
      <c r="E79">
        <v>0.28889999999999999</v>
      </c>
      <c r="F79">
        <v>0.15179999999999999</v>
      </c>
      <c r="G79" t="s">
        <v>82</v>
      </c>
      <c r="H79">
        <v>0.63180000000000003</v>
      </c>
      <c r="I79">
        <v>0.59219999999999995</v>
      </c>
      <c r="J79">
        <v>0.86399999999999999</v>
      </c>
      <c r="K79" t="s">
        <v>82</v>
      </c>
      <c r="L79">
        <v>0.96579999999999999</v>
      </c>
      <c r="M79" t="s">
        <v>82</v>
      </c>
      <c r="N79">
        <v>0.3135</v>
      </c>
      <c r="O79" t="s">
        <v>82</v>
      </c>
      <c r="P79">
        <v>0.71150000000000002</v>
      </c>
      <c r="Q79" t="s">
        <v>82</v>
      </c>
      <c r="R79">
        <v>0.32629999999999998</v>
      </c>
      <c r="S79" t="s">
        <v>82</v>
      </c>
      <c r="T79">
        <v>6.2172000000000001</v>
      </c>
      <c r="U79">
        <v>1.3320000000000001</v>
      </c>
      <c r="V79">
        <v>0.32440000000000002</v>
      </c>
      <c r="W79">
        <v>0.98299999999999998</v>
      </c>
      <c r="X79">
        <v>2.94</v>
      </c>
      <c r="Y79">
        <v>0.26019999999999999</v>
      </c>
      <c r="Z79" t="s">
        <v>82</v>
      </c>
      <c r="AA79" t="s">
        <v>82</v>
      </c>
      <c r="AB79">
        <v>0.89500000000000002</v>
      </c>
      <c r="AC79">
        <v>0.77890000000000004</v>
      </c>
      <c r="AD79">
        <v>1.3193999999999999</v>
      </c>
      <c r="AE79">
        <v>1.1853</v>
      </c>
      <c r="AF79">
        <v>1.2918000000000001</v>
      </c>
      <c r="AG79">
        <v>5.8263999999999996</v>
      </c>
      <c r="AH79">
        <v>0.4995</v>
      </c>
      <c r="AI79">
        <v>1.2699</v>
      </c>
      <c r="AJ79">
        <v>1.032</v>
      </c>
      <c r="AK79">
        <v>0.71940000000000004</v>
      </c>
      <c r="AL79" t="s">
        <v>82</v>
      </c>
      <c r="AM79">
        <v>2.1360999999999999</v>
      </c>
      <c r="AN79" t="s">
        <v>82</v>
      </c>
      <c r="AO79" t="s">
        <v>82</v>
      </c>
      <c r="AP79">
        <v>0.45689999999999997</v>
      </c>
      <c r="AQ79">
        <v>0.87260000000000004</v>
      </c>
      <c r="AR79">
        <v>1.0848</v>
      </c>
      <c r="AS79" t="s">
        <v>82</v>
      </c>
      <c r="AT79">
        <v>3.7075</v>
      </c>
      <c r="AU79">
        <v>0.76780000000000004</v>
      </c>
      <c r="AV79" t="s">
        <v>82</v>
      </c>
      <c r="AW79">
        <v>2.8527</v>
      </c>
      <c r="AX79">
        <v>1.2438</v>
      </c>
      <c r="AY79">
        <v>1.2564</v>
      </c>
      <c r="AZ79" t="s">
        <v>82</v>
      </c>
      <c r="BA79">
        <v>0.16689999999999999</v>
      </c>
      <c r="BB79">
        <v>0.42730000000000001</v>
      </c>
      <c r="BC79">
        <v>0.30120000000000002</v>
      </c>
      <c r="BD79">
        <v>1.0943000000000001</v>
      </c>
      <c r="BE79" t="s">
        <v>82</v>
      </c>
      <c r="BF79">
        <v>0.78849999999999998</v>
      </c>
      <c r="BG79">
        <v>3.4973999999999998</v>
      </c>
      <c r="BH79" t="s">
        <v>82</v>
      </c>
      <c r="BI79" t="s">
        <v>82</v>
      </c>
      <c r="BJ79" t="s">
        <v>82</v>
      </c>
      <c r="BK79" t="s">
        <v>82</v>
      </c>
      <c r="BL79">
        <v>3.4054000000000002</v>
      </c>
      <c r="BM79" t="s">
        <v>82</v>
      </c>
      <c r="BN79" t="s">
        <v>82</v>
      </c>
      <c r="BO79">
        <v>0.47720000000000001</v>
      </c>
      <c r="BP79">
        <v>0.87270000000000003</v>
      </c>
      <c r="BQ79" t="s">
        <v>82</v>
      </c>
      <c r="BR79" t="s">
        <v>82</v>
      </c>
      <c r="BS79">
        <v>0.26600000000000001</v>
      </c>
      <c r="BT79">
        <v>1.1555</v>
      </c>
      <c r="BU79">
        <v>5.8670999999999998</v>
      </c>
      <c r="BV79">
        <v>1.3277000000000001</v>
      </c>
      <c r="BW79">
        <v>1.0940000000000001</v>
      </c>
      <c r="BX79">
        <v>0.93149999999999999</v>
      </c>
      <c r="BY79" t="s">
        <v>82</v>
      </c>
      <c r="BZ79">
        <v>0.3962</v>
      </c>
      <c r="CA79" t="s">
        <v>82</v>
      </c>
      <c r="CB79" t="s">
        <v>82</v>
      </c>
      <c r="CC79">
        <v>3.0270000000000001</v>
      </c>
      <c r="CD79">
        <v>2.0243000000000002</v>
      </c>
    </row>
    <row r="80" spans="1:82" x14ac:dyDescent="0.25">
      <c r="A80" s="1">
        <v>40359</v>
      </c>
      <c r="B80">
        <v>2.4497</v>
      </c>
      <c r="C80" t="s">
        <v>82</v>
      </c>
      <c r="D80" t="s">
        <v>82</v>
      </c>
      <c r="E80">
        <v>0.30120000000000002</v>
      </c>
      <c r="F80">
        <v>0.15770000000000001</v>
      </c>
      <c r="G80" t="s">
        <v>82</v>
      </c>
      <c r="H80">
        <v>0.60660000000000003</v>
      </c>
      <c r="I80">
        <v>0.53779999999999994</v>
      </c>
      <c r="J80">
        <v>0.88090000000000002</v>
      </c>
      <c r="K80" t="s">
        <v>82</v>
      </c>
      <c r="L80">
        <v>1.0572999999999999</v>
      </c>
      <c r="M80" t="s">
        <v>82</v>
      </c>
      <c r="N80">
        <v>0.26169999999999999</v>
      </c>
      <c r="O80" t="s">
        <v>82</v>
      </c>
      <c r="P80">
        <v>0.68020000000000003</v>
      </c>
      <c r="Q80" t="s">
        <v>82</v>
      </c>
      <c r="R80">
        <v>0.31990000000000002</v>
      </c>
      <c r="S80" t="s">
        <v>82</v>
      </c>
      <c r="T80">
        <v>5.7346000000000004</v>
      </c>
      <c r="U80">
        <v>1.5254000000000001</v>
      </c>
      <c r="V80">
        <v>0.34739999999999999</v>
      </c>
      <c r="W80">
        <v>1.0645</v>
      </c>
      <c r="X80">
        <v>2.4337</v>
      </c>
      <c r="Y80">
        <v>0.26540000000000002</v>
      </c>
      <c r="Z80" t="s">
        <v>82</v>
      </c>
      <c r="AA80" t="s">
        <v>82</v>
      </c>
      <c r="AB80">
        <v>0.84919999999999995</v>
      </c>
      <c r="AC80">
        <v>0.75970000000000004</v>
      </c>
      <c r="AD80">
        <v>1.2670999999999999</v>
      </c>
      <c r="AE80">
        <v>1.1445000000000001</v>
      </c>
      <c r="AF80">
        <v>1.2346999999999999</v>
      </c>
      <c r="AG80">
        <v>5.3023999999999996</v>
      </c>
      <c r="AH80">
        <v>0.72130000000000005</v>
      </c>
      <c r="AI80">
        <v>1.3796999999999999</v>
      </c>
      <c r="AJ80">
        <v>0.95389999999999997</v>
      </c>
      <c r="AK80">
        <v>0.65139999999999998</v>
      </c>
      <c r="AL80" t="s">
        <v>82</v>
      </c>
      <c r="AM80">
        <v>1.6124000000000001</v>
      </c>
      <c r="AN80" t="s">
        <v>82</v>
      </c>
      <c r="AO80" t="s">
        <v>82</v>
      </c>
      <c r="AP80">
        <v>0.4743</v>
      </c>
      <c r="AQ80">
        <v>0.80400000000000005</v>
      </c>
      <c r="AR80">
        <v>0.97819999999999996</v>
      </c>
      <c r="AS80" t="s">
        <v>82</v>
      </c>
      <c r="AT80">
        <v>4.1420000000000003</v>
      </c>
      <c r="AU80">
        <v>0.7369</v>
      </c>
      <c r="AV80" t="s">
        <v>82</v>
      </c>
      <c r="AW80">
        <v>2.7288999999999999</v>
      </c>
      <c r="AX80">
        <v>1.2628999999999999</v>
      </c>
      <c r="AY80">
        <v>1.3532999999999999</v>
      </c>
      <c r="AZ80" t="s">
        <v>82</v>
      </c>
      <c r="BA80">
        <v>0.16689999999999999</v>
      </c>
      <c r="BB80">
        <v>0.374</v>
      </c>
      <c r="BC80">
        <v>0.2631</v>
      </c>
      <c r="BD80">
        <v>1.1368</v>
      </c>
      <c r="BE80" t="s">
        <v>82</v>
      </c>
      <c r="BF80">
        <v>0.75119999999999998</v>
      </c>
      <c r="BG80">
        <v>3.8771</v>
      </c>
      <c r="BH80" t="s">
        <v>82</v>
      </c>
      <c r="BI80" t="s">
        <v>82</v>
      </c>
      <c r="BJ80" t="s">
        <v>82</v>
      </c>
      <c r="BK80" t="s">
        <v>82</v>
      </c>
      <c r="BL80">
        <v>3.5034999999999998</v>
      </c>
      <c r="BM80" t="s">
        <v>82</v>
      </c>
      <c r="BN80" t="s">
        <v>82</v>
      </c>
      <c r="BO80">
        <v>0.496</v>
      </c>
      <c r="BP80">
        <v>0.38080000000000003</v>
      </c>
      <c r="BQ80" t="s">
        <v>82</v>
      </c>
      <c r="BR80" t="s">
        <v>82</v>
      </c>
      <c r="BS80">
        <v>0.24199999999999999</v>
      </c>
      <c r="BT80">
        <v>1.1889000000000001</v>
      </c>
      <c r="BU80">
        <v>5.8002000000000002</v>
      </c>
      <c r="BV80">
        <v>1.3494999999999999</v>
      </c>
      <c r="BW80">
        <v>1.0835999999999999</v>
      </c>
      <c r="BX80">
        <v>0.78120000000000001</v>
      </c>
      <c r="BY80" t="s">
        <v>82</v>
      </c>
      <c r="BZ80">
        <v>0.45019999999999999</v>
      </c>
      <c r="CA80" t="s">
        <v>82</v>
      </c>
      <c r="CB80" t="s">
        <v>82</v>
      </c>
      <c r="CC80">
        <v>2.9876</v>
      </c>
      <c r="CD80">
        <v>2.0571999999999999</v>
      </c>
    </row>
    <row r="81" spans="1:82" x14ac:dyDescent="0.25">
      <c r="A81" s="1">
        <v>40389</v>
      </c>
      <c r="B81">
        <v>2.5922999999999998</v>
      </c>
      <c r="C81" t="s">
        <v>82</v>
      </c>
      <c r="D81" t="s">
        <v>82</v>
      </c>
      <c r="E81">
        <v>0.30890000000000001</v>
      </c>
      <c r="F81">
        <v>0.1507</v>
      </c>
      <c r="G81" t="s">
        <v>82</v>
      </c>
      <c r="H81">
        <v>0.67720000000000002</v>
      </c>
      <c r="I81">
        <v>0.6663</v>
      </c>
      <c r="J81">
        <v>1.0745</v>
      </c>
      <c r="K81" t="s">
        <v>82</v>
      </c>
      <c r="L81">
        <v>1.0572999999999999</v>
      </c>
      <c r="M81" t="s">
        <v>82</v>
      </c>
      <c r="N81">
        <v>0.29459999999999997</v>
      </c>
      <c r="O81" t="s">
        <v>82</v>
      </c>
      <c r="P81">
        <v>0.71719999999999995</v>
      </c>
      <c r="Q81" t="s">
        <v>82</v>
      </c>
      <c r="R81">
        <v>0.3216</v>
      </c>
      <c r="S81" t="s">
        <v>82</v>
      </c>
      <c r="T81">
        <v>6.0869</v>
      </c>
      <c r="U81">
        <v>1.5714999999999999</v>
      </c>
      <c r="V81">
        <v>0.35759999999999997</v>
      </c>
      <c r="W81">
        <v>1.1786000000000001</v>
      </c>
      <c r="X81">
        <v>2.7058</v>
      </c>
      <c r="Y81">
        <v>0.27400000000000002</v>
      </c>
      <c r="Z81" t="s">
        <v>82</v>
      </c>
      <c r="AA81" t="s">
        <v>82</v>
      </c>
      <c r="AB81">
        <v>1.0790999999999999</v>
      </c>
      <c r="AC81">
        <v>0.87849999999999995</v>
      </c>
      <c r="AD81">
        <v>1.3663000000000001</v>
      </c>
      <c r="AE81">
        <v>1.417</v>
      </c>
      <c r="AF81">
        <v>1.3037000000000001</v>
      </c>
      <c r="AG81">
        <v>5.5846999999999998</v>
      </c>
      <c r="AH81">
        <v>0.73899999999999999</v>
      </c>
      <c r="AI81">
        <v>1.4079999999999999</v>
      </c>
      <c r="AJ81">
        <v>1.0270999999999999</v>
      </c>
      <c r="AK81">
        <v>0.69130000000000003</v>
      </c>
      <c r="AL81" t="s">
        <v>82</v>
      </c>
      <c r="AM81">
        <v>1.5929</v>
      </c>
      <c r="AN81" t="s">
        <v>82</v>
      </c>
      <c r="AO81" t="s">
        <v>82</v>
      </c>
      <c r="AP81">
        <v>0.50249999999999995</v>
      </c>
      <c r="AQ81">
        <v>0.9819</v>
      </c>
      <c r="AR81">
        <v>1.1920999999999999</v>
      </c>
      <c r="AS81" t="s">
        <v>82</v>
      </c>
      <c r="AT81">
        <v>4.9839000000000002</v>
      </c>
      <c r="AU81">
        <v>0.77270000000000005</v>
      </c>
      <c r="AV81" t="s">
        <v>82</v>
      </c>
      <c r="AW81">
        <v>2.9245999999999999</v>
      </c>
      <c r="AX81">
        <v>1.5669999999999999</v>
      </c>
      <c r="AY81">
        <v>1.3484</v>
      </c>
      <c r="AZ81" t="s">
        <v>82</v>
      </c>
      <c r="BA81">
        <v>0.16689999999999999</v>
      </c>
      <c r="BB81">
        <v>0.3866</v>
      </c>
      <c r="BC81">
        <v>0.2727</v>
      </c>
      <c r="BD81">
        <v>1.2088000000000001</v>
      </c>
      <c r="BE81" t="s">
        <v>82</v>
      </c>
      <c r="BF81">
        <v>0.81559999999999999</v>
      </c>
      <c r="BG81">
        <v>4.1130000000000004</v>
      </c>
      <c r="BH81" t="s">
        <v>82</v>
      </c>
      <c r="BI81" t="s">
        <v>82</v>
      </c>
      <c r="BJ81" t="s">
        <v>82</v>
      </c>
      <c r="BK81" t="s">
        <v>82</v>
      </c>
      <c r="BL81">
        <v>4.0765000000000002</v>
      </c>
      <c r="BM81" t="s">
        <v>82</v>
      </c>
      <c r="BN81" t="s">
        <v>82</v>
      </c>
      <c r="BO81">
        <v>0.4652</v>
      </c>
      <c r="BP81">
        <v>0.42770000000000002</v>
      </c>
      <c r="BQ81" t="s">
        <v>82</v>
      </c>
      <c r="BR81" t="s">
        <v>82</v>
      </c>
      <c r="BS81">
        <v>0.26100000000000001</v>
      </c>
      <c r="BT81">
        <v>1.1318999999999999</v>
      </c>
      <c r="BU81">
        <v>5.5819999999999999</v>
      </c>
      <c r="BV81">
        <v>1.4074</v>
      </c>
      <c r="BW81">
        <v>1.1145</v>
      </c>
      <c r="BX81">
        <v>0.86890000000000001</v>
      </c>
      <c r="BY81" t="s">
        <v>82</v>
      </c>
      <c r="BZ81">
        <v>0.4834</v>
      </c>
      <c r="CA81" t="s">
        <v>82</v>
      </c>
      <c r="CB81" t="s">
        <v>82</v>
      </c>
      <c r="CC81">
        <v>3.2829999999999999</v>
      </c>
      <c r="CD81">
        <v>2.1482999999999999</v>
      </c>
    </row>
    <row r="82" spans="1:82" x14ac:dyDescent="0.25">
      <c r="A82" s="1">
        <v>40421</v>
      </c>
      <c r="B82">
        <v>2.6347</v>
      </c>
      <c r="C82" t="s">
        <v>82</v>
      </c>
      <c r="D82" t="s">
        <v>82</v>
      </c>
      <c r="E82">
        <v>0.31690000000000002</v>
      </c>
      <c r="F82">
        <v>0.14130000000000001</v>
      </c>
      <c r="G82" t="s">
        <v>82</v>
      </c>
      <c r="H82">
        <v>0.67579999999999996</v>
      </c>
      <c r="I82">
        <v>0.62560000000000004</v>
      </c>
      <c r="J82">
        <v>1.0284</v>
      </c>
      <c r="K82" t="s">
        <v>82</v>
      </c>
      <c r="L82">
        <v>1.0558000000000001</v>
      </c>
      <c r="M82" t="s">
        <v>82</v>
      </c>
      <c r="N82">
        <v>0.29210000000000003</v>
      </c>
      <c r="O82" t="s">
        <v>82</v>
      </c>
      <c r="P82">
        <v>0.84040000000000004</v>
      </c>
      <c r="Q82" t="s">
        <v>82</v>
      </c>
      <c r="R82">
        <v>0.34239999999999998</v>
      </c>
      <c r="S82" t="s">
        <v>82</v>
      </c>
      <c r="T82">
        <v>6.0998000000000001</v>
      </c>
      <c r="U82">
        <v>1.6292</v>
      </c>
      <c r="V82">
        <v>0.36509999999999998</v>
      </c>
      <c r="W82">
        <v>1.1008</v>
      </c>
      <c r="X82">
        <v>2.4891999999999999</v>
      </c>
      <c r="Y82">
        <v>0.26800000000000002</v>
      </c>
      <c r="Z82" t="s">
        <v>82</v>
      </c>
      <c r="AA82" t="s">
        <v>82</v>
      </c>
      <c r="AB82">
        <v>0.95020000000000004</v>
      </c>
      <c r="AC82">
        <v>0.86419999999999997</v>
      </c>
      <c r="AD82">
        <v>1.389</v>
      </c>
      <c r="AE82">
        <v>1.3319000000000001</v>
      </c>
      <c r="AF82">
        <v>1.8131999999999999</v>
      </c>
      <c r="AG82">
        <v>6.2750000000000004</v>
      </c>
      <c r="AH82">
        <v>0.84589999999999999</v>
      </c>
      <c r="AI82">
        <v>1.5</v>
      </c>
      <c r="AJ82">
        <v>0.95</v>
      </c>
      <c r="AK82">
        <v>0.63290000000000002</v>
      </c>
      <c r="AL82" t="s">
        <v>82</v>
      </c>
      <c r="AM82">
        <v>1.6089</v>
      </c>
      <c r="AN82" t="s">
        <v>82</v>
      </c>
      <c r="AO82" t="s">
        <v>82</v>
      </c>
      <c r="AP82">
        <v>0.5171</v>
      </c>
      <c r="AQ82">
        <v>0.92859999999999998</v>
      </c>
      <c r="AR82">
        <v>1.1465000000000001</v>
      </c>
      <c r="AS82" t="s">
        <v>82</v>
      </c>
      <c r="AT82">
        <v>4.7929000000000004</v>
      </c>
      <c r="AU82">
        <v>0.74209999999999998</v>
      </c>
      <c r="AV82" t="s">
        <v>82</v>
      </c>
      <c r="AW82">
        <v>2.9420999999999999</v>
      </c>
      <c r="AX82">
        <v>1.4557</v>
      </c>
      <c r="AY82">
        <v>1.3652</v>
      </c>
      <c r="AZ82" t="s">
        <v>82</v>
      </c>
      <c r="BA82">
        <v>0.16689999999999999</v>
      </c>
      <c r="BB82">
        <v>0.35930000000000001</v>
      </c>
      <c r="BC82">
        <v>0.2571</v>
      </c>
      <c r="BD82">
        <v>1.3190999999999999</v>
      </c>
      <c r="BE82" t="s">
        <v>82</v>
      </c>
      <c r="BF82">
        <v>0.8619</v>
      </c>
      <c r="BG82">
        <v>4.1569000000000003</v>
      </c>
      <c r="BH82" t="s">
        <v>82</v>
      </c>
      <c r="BI82" t="s">
        <v>82</v>
      </c>
      <c r="BJ82" t="s">
        <v>82</v>
      </c>
      <c r="BK82" t="s">
        <v>82</v>
      </c>
      <c r="BL82">
        <v>4.1067</v>
      </c>
      <c r="BM82" t="s">
        <v>82</v>
      </c>
      <c r="BN82" t="s">
        <v>82</v>
      </c>
      <c r="BO82">
        <v>0.44190000000000002</v>
      </c>
      <c r="BP82">
        <v>0.45469999999999999</v>
      </c>
      <c r="BQ82" t="s">
        <v>82</v>
      </c>
      <c r="BR82" t="s">
        <v>82</v>
      </c>
      <c r="BS82">
        <v>0.28910000000000002</v>
      </c>
      <c r="BT82">
        <v>1.1384000000000001</v>
      </c>
      <c r="BU82">
        <v>5.6292</v>
      </c>
      <c r="BV82">
        <v>1.5281</v>
      </c>
      <c r="BW82">
        <v>0.99170000000000003</v>
      </c>
      <c r="BX82">
        <v>0.83899999999999997</v>
      </c>
      <c r="BY82" t="s">
        <v>82</v>
      </c>
      <c r="BZ82">
        <v>0.50590000000000002</v>
      </c>
      <c r="CA82" t="s">
        <v>82</v>
      </c>
      <c r="CB82" t="s">
        <v>82</v>
      </c>
      <c r="CC82">
        <v>3.0598000000000001</v>
      </c>
      <c r="CD82">
        <v>1.9220999999999999</v>
      </c>
    </row>
    <row r="83" spans="1:82" x14ac:dyDescent="0.25">
      <c r="A83" s="1">
        <v>40451</v>
      </c>
      <c r="B83">
        <v>2.8227000000000002</v>
      </c>
      <c r="C83" t="s">
        <v>82</v>
      </c>
      <c r="D83" t="s">
        <v>82</v>
      </c>
      <c r="E83">
        <v>0.3034</v>
      </c>
      <c r="F83">
        <v>0.1409</v>
      </c>
      <c r="G83" t="s">
        <v>82</v>
      </c>
      <c r="H83">
        <v>0.76639999999999997</v>
      </c>
      <c r="I83">
        <v>0.64629999999999999</v>
      </c>
      <c r="J83">
        <v>0.98109999999999997</v>
      </c>
      <c r="K83" t="s">
        <v>82</v>
      </c>
      <c r="L83">
        <v>1.0154000000000001</v>
      </c>
      <c r="M83" t="s">
        <v>82</v>
      </c>
      <c r="N83">
        <v>0.2944</v>
      </c>
      <c r="O83" t="s">
        <v>82</v>
      </c>
      <c r="P83">
        <v>0.87670000000000003</v>
      </c>
      <c r="Q83" t="s">
        <v>82</v>
      </c>
      <c r="R83">
        <v>0.31969999999999998</v>
      </c>
      <c r="S83" t="s">
        <v>82</v>
      </c>
      <c r="T83">
        <v>6.5088999999999997</v>
      </c>
      <c r="U83">
        <v>1.4458</v>
      </c>
      <c r="V83">
        <v>0.3377</v>
      </c>
      <c r="W83">
        <v>1.1634</v>
      </c>
      <c r="X83">
        <v>2.472</v>
      </c>
      <c r="Y83">
        <v>0.2767</v>
      </c>
      <c r="Z83" t="s">
        <v>82</v>
      </c>
      <c r="AA83" t="s">
        <v>82</v>
      </c>
      <c r="AB83">
        <v>1</v>
      </c>
      <c r="AC83">
        <v>0.82450000000000001</v>
      </c>
      <c r="AD83">
        <v>1.5004999999999999</v>
      </c>
      <c r="AE83">
        <v>1.4870000000000001</v>
      </c>
      <c r="AF83">
        <v>1.8361000000000001</v>
      </c>
      <c r="AG83">
        <v>6.7939999999999996</v>
      </c>
      <c r="AH83">
        <v>0.7258</v>
      </c>
      <c r="AI83">
        <v>1.4171</v>
      </c>
      <c r="AJ83">
        <v>0.93340000000000001</v>
      </c>
      <c r="AK83">
        <v>0.61829999999999996</v>
      </c>
      <c r="AL83" t="s">
        <v>82</v>
      </c>
      <c r="AM83">
        <v>1.8209</v>
      </c>
      <c r="AN83" t="s">
        <v>82</v>
      </c>
      <c r="AO83" t="s">
        <v>82</v>
      </c>
      <c r="AP83">
        <v>0.55359999999999998</v>
      </c>
      <c r="AQ83">
        <v>0.94399999999999995</v>
      </c>
      <c r="AR83">
        <v>1.1828000000000001</v>
      </c>
      <c r="AS83" t="s">
        <v>82</v>
      </c>
      <c r="AT83">
        <v>4.6009000000000002</v>
      </c>
      <c r="AU83">
        <v>0.48780000000000001</v>
      </c>
      <c r="AV83" t="s">
        <v>82</v>
      </c>
      <c r="AW83">
        <v>3.9573</v>
      </c>
      <c r="AX83">
        <v>1.4755</v>
      </c>
      <c r="AY83">
        <v>1.4503999999999999</v>
      </c>
      <c r="AZ83" t="s">
        <v>82</v>
      </c>
      <c r="BA83">
        <v>0.16689999999999999</v>
      </c>
      <c r="BB83">
        <v>0.32190000000000002</v>
      </c>
      <c r="BC83">
        <v>0.23480000000000001</v>
      </c>
      <c r="BD83">
        <v>1.2683</v>
      </c>
      <c r="BE83" t="s">
        <v>82</v>
      </c>
      <c r="BF83">
        <v>0.82479999999999998</v>
      </c>
      <c r="BG83">
        <v>4.6985999999999999</v>
      </c>
      <c r="BH83" t="s">
        <v>82</v>
      </c>
      <c r="BI83" t="s">
        <v>82</v>
      </c>
      <c r="BJ83" t="s">
        <v>82</v>
      </c>
      <c r="BK83" t="s">
        <v>82</v>
      </c>
      <c r="BL83">
        <v>4.3975999999999997</v>
      </c>
      <c r="BM83" t="s">
        <v>82</v>
      </c>
      <c r="BN83" t="s">
        <v>82</v>
      </c>
      <c r="BO83">
        <v>0.4819</v>
      </c>
      <c r="BP83">
        <v>0.52010000000000001</v>
      </c>
      <c r="BQ83" t="s">
        <v>82</v>
      </c>
      <c r="BR83" t="s">
        <v>82</v>
      </c>
      <c r="BS83">
        <v>0.28699999999999998</v>
      </c>
      <c r="BT83">
        <v>1.1640999999999999</v>
      </c>
      <c r="BU83">
        <v>5.0240999999999998</v>
      </c>
      <c r="BV83">
        <v>1.639</v>
      </c>
      <c r="BW83">
        <v>1.0128999999999999</v>
      </c>
      <c r="BX83">
        <v>0.86029999999999995</v>
      </c>
      <c r="BY83" t="s">
        <v>82</v>
      </c>
      <c r="BZ83">
        <v>0.51600000000000001</v>
      </c>
      <c r="CA83" t="s">
        <v>82</v>
      </c>
      <c r="CB83" t="s">
        <v>82</v>
      </c>
      <c r="CC83">
        <v>3.2078000000000002</v>
      </c>
      <c r="CD83">
        <v>1.8980999999999999</v>
      </c>
    </row>
    <row r="84" spans="1:82" x14ac:dyDescent="0.25">
      <c r="A84" s="1">
        <v>40480</v>
      </c>
      <c r="B84">
        <v>3.2553999999999998</v>
      </c>
      <c r="C84" t="s">
        <v>82</v>
      </c>
      <c r="D84" t="s">
        <v>82</v>
      </c>
      <c r="E84">
        <v>0.3291</v>
      </c>
      <c r="F84">
        <v>0.15290000000000001</v>
      </c>
      <c r="G84" t="s">
        <v>82</v>
      </c>
      <c r="H84">
        <v>0.77180000000000004</v>
      </c>
      <c r="I84">
        <v>0.66579999999999995</v>
      </c>
      <c r="J84">
        <v>0.998</v>
      </c>
      <c r="K84" t="s">
        <v>82</v>
      </c>
      <c r="L84">
        <v>0.90090000000000003</v>
      </c>
      <c r="M84" t="s">
        <v>82</v>
      </c>
      <c r="N84">
        <v>0.31669999999999998</v>
      </c>
      <c r="O84" t="s">
        <v>82</v>
      </c>
      <c r="P84">
        <v>0.89</v>
      </c>
      <c r="Q84" t="s">
        <v>82</v>
      </c>
      <c r="R84">
        <v>0.34870000000000001</v>
      </c>
      <c r="S84" t="s">
        <v>82</v>
      </c>
      <c r="T84">
        <v>7.6161000000000003</v>
      </c>
      <c r="U84">
        <v>1.4902</v>
      </c>
      <c r="V84">
        <v>0.35170000000000001</v>
      </c>
      <c r="W84">
        <v>1.2424999999999999</v>
      </c>
      <c r="X84">
        <v>2.3809</v>
      </c>
      <c r="Y84">
        <v>0.28370000000000001</v>
      </c>
      <c r="Z84" t="s">
        <v>82</v>
      </c>
      <c r="AA84" t="s">
        <v>82</v>
      </c>
      <c r="AB84">
        <v>0.98119999999999996</v>
      </c>
      <c r="AC84">
        <v>0.85260000000000002</v>
      </c>
      <c r="AD84">
        <v>1.5619000000000001</v>
      </c>
      <c r="AE84">
        <v>1.5247999999999999</v>
      </c>
      <c r="AF84">
        <v>1.8817999999999999</v>
      </c>
      <c r="AG84">
        <v>6.5597000000000003</v>
      </c>
      <c r="AH84">
        <v>0.83340000000000003</v>
      </c>
      <c r="AI84">
        <v>1.4845999999999999</v>
      </c>
      <c r="AJ84">
        <v>0.90459999999999996</v>
      </c>
      <c r="AK84">
        <v>0.59279999999999999</v>
      </c>
      <c r="AL84" t="s">
        <v>82</v>
      </c>
      <c r="AM84">
        <v>1.9393</v>
      </c>
      <c r="AN84" t="s">
        <v>82</v>
      </c>
      <c r="AO84" t="s">
        <v>82</v>
      </c>
      <c r="AP84">
        <v>0.57969999999999999</v>
      </c>
      <c r="AQ84">
        <v>0.98560000000000003</v>
      </c>
      <c r="AR84">
        <v>1.2132000000000001</v>
      </c>
      <c r="AS84" t="s">
        <v>82</v>
      </c>
      <c r="AT84">
        <v>5.3315999999999999</v>
      </c>
      <c r="AU84">
        <v>0.43519999999999998</v>
      </c>
      <c r="AV84" t="s">
        <v>82</v>
      </c>
      <c r="AW84">
        <v>4.1703000000000001</v>
      </c>
      <c r="AX84">
        <v>1.5250999999999999</v>
      </c>
      <c r="AY84">
        <v>1.5757000000000001</v>
      </c>
      <c r="AZ84" t="s">
        <v>82</v>
      </c>
      <c r="BA84">
        <v>0.16689999999999999</v>
      </c>
      <c r="BB84">
        <v>0.30230000000000001</v>
      </c>
      <c r="BC84">
        <v>0.22239999999999999</v>
      </c>
      <c r="BD84">
        <v>1.5537000000000001</v>
      </c>
      <c r="BE84">
        <v>0.755</v>
      </c>
      <c r="BF84">
        <v>0.95020000000000004</v>
      </c>
      <c r="BG84">
        <v>4.6801000000000004</v>
      </c>
      <c r="BH84" t="s">
        <v>82</v>
      </c>
      <c r="BI84" t="s">
        <v>82</v>
      </c>
      <c r="BJ84" t="s">
        <v>82</v>
      </c>
      <c r="BK84" t="s">
        <v>82</v>
      </c>
      <c r="BL84">
        <v>4.3592000000000004</v>
      </c>
      <c r="BM84" t="s">
        <v>82</v>
      </c>
      <c r="BN84" t="s">
        <v>82</v>
      </c>
      <c r="BO84">
        <v>0.48509999999999998</v>
      </c>
      <c r="BP84">
        <v>0.61319999999999997</v>
      </c>
      <c r="BQ84" t="s">
        <v>82</v>
      </c>
      <c r="BR84" t="s">
        <v>82</v>
      </c>
      <c r="BS84">
        <v>0.29360000000000003</v>
      </c>
      <c r="BT84">
        <v>1.1224000000000001</v>
      </c>
      <c r="BU84">
        <v>6.0723000000000003</v>
      </c>
      <c r="BV84">
        <v>1.6631</v>
      </c>
      <c r="BW84">
        <v>0.95820000000000005</v>
      </c>
      <c r="BX84">
        <v>0.89090000000000003</v>
      </c>
      <c r="BY84" t="s">
        <v>82</v>
      </c>
      <c r="BZ84">
        <v>0.54659999999999997</v>
      </c>
      <c r="CA84" t="s">
        <v>82</v>
      </c>
      <c r="CB84" t="s">
        <v>82</v>
      </c>
      <c r="CC84">
        <v>3.8094999999999999</v>
      </c>
      <c r="CD84">
        <v>2.4847999999999999</v>
      </c>
    </row>
    <row r="85" spans="1:82" x14ac:dyDescent="0.25">
      <c r="A85" s="1">
        <v>40512</v>
      </c>
      <c r="B85">
        <v>3.173</v>
      </c>
      <c r="C85" t="s">
        <v>82</v>
      </c>
      <c r="D85" t="s">
        <v>82</v>
      </c>
      <c r="E85">
        <v>0.3367</v>
      </c>
      <c r="F85">
        <v>0.14699999999999999</v>
      </c>
      <c r="G85" t="s">
        <v>82</v>
      </c>
      <c r="H85">
        <v>0.71319999999999995</v>
      </c>
      <c r="I85">
        <v>0.66439999999999999</v>
      </c>
      <c r="J85">
        <v>0.96499999999999997</v>
      </c>
      <c r="K85" t="s">
        <v>82</v>
      </c>
      <c r="L85">
        <v>0.97230000000000005</v>
      </c>
      <c r="M85" t="s">
        <v>82</v>
      </c>
      <c r="N85">
        <v>0.31180000000000002</v>
      </c>
      <c r="O85" t="s">
        <v>82</v>
      </c>
      <c r="P85">
        <v>0.92830000000000001</v>
      </c>
      <c r="Q85" t="s">
        <v>82</v>
      </c>
      <c r="R85">
        <v>0.33189999999999997</v>
      </c>
      <c r="S85" t="s">
        <v>82</v>
      </c>
      <c r="T85">
        <v>8.1892999999999994</v>
      </c>
      <c r="U85">
        <v>1.4831000000000001</v>
      </c>
      <c r="V85">
        <v>0.38150000000000001</v>
      </c>
      <c r="W85">
        <v>1.2148000000000001</v>
      </c>
      <c r="X85">
        <v>2.2006000000000001</v>
      </c>
      <c r="Y85">
        <v>0.29780000000000001</v>
      </c>
      <c r="Z85" t="s">
        <v>82</v>
      </c>
      <c r="AA85" t="s">
        <v>82</v>
      </c>
      <c r="AB85">
        <v>0.90600000000000003</v>
      </c>
      <c r="AC85">
        <v>0.93540000000000001</v>
      </c>
      <c r="AD85">
        <v>1.6541999999999999</v>
      </c>
      <c r="AE85">
        <v>1.56</v>
      </c>
      <c r="AF85">
        <v>1.7572000000000001</v>
      </c>
      <c r="AG85">
        <v>6.5396000000000001</v>
      </c>
      <c r="AH85">
        <v>0.85609999999999997</v>
      </c>
      <c r="AI85">
        <v>1.5386</v>
      </c>
      <c r="AJ85">
        <v>0.80640000000000001</v>
      </c>
      <c r="AK85">
        <v>0.52990000000000004</v>
      </c>
      <c r="AL85" t="s">
        <v>82</v>
      </c>
      <c r="AM85">
        <v>1.8791</v>
      </c>
      <c r="AN85" t="s">
        <v>82</v>
      </c>
      <c r="AO85" t="s">
        <v>82</v>
      </c>
      <c r="AP85">
        <v>0.57969999999999999</v>
      </c>
      <c r="AQ85">
        <v>0.94689999999999996</v>
      </c>
      <c r="AR85">
        <v>1.1477999999999999</v>
      </c>
      <c r="AS85" t="s">
        <v>82</v>
      </c>
      <c r="AT85">
        <v>4.7626999999999997</v>
      </c>
      <c r="AU85">
        <v>0.36930000000000002</v>
      </c>
      <c r="AV85" t="s">
        <v>82</v>
      </c>
      <c r="AW85">
        <v>4.2382999999999997</v>
      </c>
      <c r="AX85">
        <v>1.5572999999999999</v>
      </c>
      <c r="AY85">
        <v>1.5353000000000001</v>
      </c>
      <c r="AZ85" t="s">
        <v>82</v>
      </c>
      <c r="BA85">
        <v>0.16689999999999999</v>
      </c>
      <c r="BB85">
        <v>0.29120000000000001</v>
      </c>
      <c r="BC85">
        <v>0.2127</v>
      </c>
      <c r="BD85">
        <v>1.6307</v>
      </c>
      <c r="BE85">
        <v>0.89910000000000001</v>
      </c>
      <c r="BF85">
        <v>0.99439999999999995</v>
      </c>
      <c r="BG85">
        <v>4.5659000000000001</v>
      </c>
      <c r="BH85" t="s">
        <v>82</v>
      </c>
      <c r="BI85" t="s">
        <v>82</v>
      </c>
      <c r="BJ85" t="s">
        <v>82</v>
      </c>
      <c r="BK85" t="s">
        <v>82</v>
      </c>
      <c r="BL85">
        <v>4.3606999999999996</v>
      </c>
      <c r="BM85" t="s">
        <v>82</v>
      </c>
      <c r="BN85" t="s">
        <v>82</v>
      </c>
      <c r="BO85">
        <v>0.48299999999999998</v>
      </c>
      <c r="BP85">
        <v>0.52290000000000003</v>
      </c>
      <c r="BQ85" t="s">
        <v>82</v>
      </c>
      <c r="BR85" t="s">
        <v>82</v>
      </c>
      <c r="BS85">
        <v>0.2823</v>
      </c>
      <c r="BT85">
        <v>1.1064000000000001</v>
      </c>
      <c r="BU85">
        <v>6.5890000000000004</v>
      </c>
      <c r="BV85">
        <v>1.6437999999999999</v>
      </c>
      <c r="BW85">
        <v>0.84399999999999997</v>
      </c>
      <c r="BX85">
        <v>0.89019999999999999</v>
      </c>
      <c r="BY85" t="s">
        <v>82</v>
      </c>
      <c r="BZ85">
        <v>0.51839999999999997</v>
      </c>
      <c r="CA85" t="s">
        <v>82</v>
      </c>
      <c r="CB85" t="s">
        <v>82</v>
      </c>
      <c r="CC85">
        <v>3.9135</v>
      </c>
      <c r="CD85">
        <v>2.6549999999999998</v>
      </c>
    </row>
    <row r="86" spans="1:82" x14ac:dyDescent="0.25">
      <c r="A86" s="1">
        <v>40543</v>
      </c>
      <c r="B86">
        <v>3.4933000000000001</v>
      </c>
      <c r="C86" t="s">
        <v>82</v>
      </c>
      <c r="D86" t="s">
        <v>82</v>
      </c>
      <c r="E86">
        <v>0.29020000000000001</v>
      </c>
      <c r="F86">
        <v>0.16320000000000001</v>
      </c>
      <c r="G86" t="s">
        <v>82</v>
      </c>
      <c r="H86">
        <v>0.71179999999999999</v>
      </c>
      <c r="I86">
        <v>0.61109999999999998</v>
      </c>
      <c r="J86">
        <v>0.9163</v>
      </c>
      <c r="K86" t="s">
        <v>82</v>
      </c>
      <c r="L86">
        <v>1.0096000000000001</v>
      </c>
      <c r="M86" t="s">
        <v>82</v>
      </c>
      <c r="N86">
        <v>0.29010000000000002</v>
      </c>
      <c r="O86" t="s">
        <v>82</v>
      </c>
      <c r="P86">
        <v>0.9204</v>
      </c>
      <c r="Q86" t="s">
        <v>82</v>
      </c>
      <c r="R86">
        <v>0.32829999999999998</v>
      </c>
      <c r="S86" t="s">
        <v>82</v>
      </c>
      <c r="T86">
        <v>9.6834000000000007</v>
      </c>
      <c r="U86">
        <v>1.3097000000000001</v>
      </c>
      <c r="V86">
        <v>0.32379999999999998</v>
      </c>
      <c r="W86">
        <v>1.3001</v>
      </c>
      <c r="X86">
        <v>2.2145999999999999</v>
      </c>
      <c r="Y86">
        <v>0.29010000000000002</v>
      </c>
      <c r="Z86" t="s">
        <v>82</v>
      </c>
      <c r="AA86" t="s">
        <v>82</v>
      </c>
      <c r="AB86">
        <v>0.92390000000000005</v>
      </c>
      <c r="AC86">
        <v>0.88970000000000005</v>
      </c>
      <c r="AD86">
        <v>1.4014</v>
      </c>
      <c r="AE86">
        <v>1.5044999999999999</v>
      </c>
      <c r="AF86">
        <v>1.7858000000000001</v>
      </c>
      <c r="AG86">
        <v>6.6936</v>
      </c>
      <c r="AH86">
        <v>0.83650000000000002</v>
      </c>
      <c r="AI86">
        <v>1.8123</v>
      </c>
      <c r="AJ86">
        <v>0.98119999999999996</v>
      </c>
      <c r="AK86">
        <v>0.66849999999999998</v>
      </c>
      <c r="AL86" t="s">
        <v>82</v>
      </c>
      <c r="AM86">
        <v>1.5541</v>
      </c>
      <c r="AN86" t="s">
        <v>82</v>
      </c>
      <c r="AO86" t="s">
        <v>82</v>
      </c>
      <c r="AP86">
        <v>0.58630000000000004</v>
      </c>
      <c r="AQ86">
        <v>0.8226</v>
      </c>
      <c r="AR86">
        <v>1.0061</v>
      </c>
      <c r="AS86" t="s">
        <v>82</v>
      </c>
      <c r="AT86">
        <v>4.3352000000000004</v>
      </c>
      <c r="AU86">
        <v>0.46189999999999998</v>
      </c>
      <c r="AV86" t="s">
        <v>82</v>
      </c>
      <c r="AW86">
        <v>14.539099999999999</v>
      </c>
      <c r="AX86">
        <v>1.4512</v>
      </c>
      <c r="AY86">
        <v>1.5026999999999999</v>
      </c>
      <c r="AZ86" t="s">
        <v>82</v>
      </c>
      <c r="BA86">
        <v>0.16689999999999999</v>
      </c>
      <c r="BB86">
        <v>0.32190000000000002</v>
      </c>
      <c r="BC86">
        <v>0.2339</v>
      </c>
      <c r="BD86">
        <v>1.5789</v>
      </c>
      <c r="BE86">
        <v>2.7563</v>
      </c>
      <c r="BF86">
        <v>0.8831</v>
      </c>
      <c r="BG86">
        <v>3.5573999999999999</v>
      </c>
      <c r="BH86" t="s">
        <v>82</v>
      </c>
      <c r="BI86" t="s">
        <v>82</v>
      </c>
      <c r="BJ86" t="s">
        <v>82</v>
      </c>
      <c r="BK86" t="s">
        <v>82</v>
      </c>
      <c r="BL86">
        <v>4.0194000000000001</v>
      </c>
      <c r="BM86" t="s">
        <v>82</v>
      </c>
      <c r="BN86" t="s">
        <v>82</v>
      </c>
      <c r="BO86">
        <v>0.67949999999999999</v>
      </c>
      <c r="BP86">
        <v>0.61560000000000004</v>
      </c>
      <c r="BQ86" t="s">
        <v>82</v>
      </c>
      <c r="BR86" t="s">
        <v>82</v>
      </c>
      <c r="BS86">
        <v>0.27350000000000002</v>
      </c>
      <c r="BT86">
        <v>0.9103</v>
      </c>
      <c r="BU86">
        <v>6.5462999999999996</v>
      </c>
      <c r="BV86">
        <v>1.6706000000000001</v>
      </c>
      <c r="BW86">
        <v>0.83389999999999997</v>
      </c>
      <c r="BX86">
        <v>0.93010000000000004</v>
      </c>
      <c r="BY86" t="s">
        <v>82</v>
      </c>
      <c r="BZ86">
        <v>0.52990000000000004</v>
      </c>
      <c r="CA86" t="s">
        <v>82</v>
      </c>
      <c r="CB86" t="s">
        <v>82</v>
      </c>
      <c r="CC86">
        <v>2.7936999999999999</v>
      </c>
      <c r="CD86">
        <v>2.4237000000000002</v>
      </c>
    </row>
    <row r="87" spans="1:82" x14ac:dyDescent="0.25">
      <c r="A87" s="1">
        <v>40574</v>
      </c>
      <c r="B87">
        <v>3.0971000000000002</v>
      </c>
      <c r="C87" t="s">
        <v>82</v>
      </c>
      <c r="D87" t="s">
        <v>82</v>
      </c>
      <c r="E87">
        <v>0.29149999999999998</v>
      </c>
      <c r="F87">
        <v>0.16439999999999999</v>
      </c>
      <c r="G87" t="s">
        <v>82</v>
      </c>
      <c r="H87">
        <v>0.63160000000000005</v>
      </c>
      <c r="I87">
        <v>0.57879999999999998</v>
      </c>
      <c r="J87">
        <v>0.87039999999999995</v>
      </c>
      <c r="K87" t="s">
        <v>82</v>
      </c>
      <c r="L87">
        <v>0.94740000000000002</v>
      </c>
      <c r="M87" t="s">
        <v>82</v>
      </c>
      <c r="N87">
        <v>0.30609999999999998</v>
      </c>
      <c r="O87" t="s">
        <v>82</v>
      </c>
      <c r="P87">
        <v>0.9476</v>
      </c>
      <c r="Q87" t="s">
        <v>82</v>
      </c>
      <c r="R87">
        <v>0.33679999999999999</v>
      </c>
      <c r="S87" t="s">
        <v>82</v>
      </c>
      <c r="T87">
        <v>10.2729</v>
      </c>
      <c r="U87">
        <v>1.3047</v>
      </c>
      <c r="V87">
        <v>0.33229999999999998</v>
      </c>
      <c r="W87">
        <v>1.2257</v>
      </c>
      <c r="X87">
        <v>2.3001</v>
      </c>
      <c r="Y87">
        <v>0.27650000000000002</v>
      </c>
      <c r="Z87" t="s">
        <v>82</v>
      </c>
      <c r="AA87" t="s">
        <v>82</v>
      </c>
      <c r="AB87">
        <v>0.77839999999999998</v>
      </c>
      <c r="AC87">
        <v>0.88080000000000003</v>
      </c>
      <c r="AD87">
        <v>1.3171999999999999</v>
      </c>
      <c r="AE87">
        <v>1.7238</v>
      </c>
      <c r="AF87">
        <v>1.8726</v>
      </c>
      <c r="AG87">
        <v>4.9330999999999996</v>
      </c>
      <c r="AH87">
        <v>0.84970000000000001</v>
      </c>
      <c r="AI87">
        <v>1.7000999999999999</v>
      </c>
      <c r="AJ87">
        <v>0.92410000000000003</v>
      </c>
      <c r="AK87">
        <v>0.63580000000000003</v>
      </c>
      <c r="AL87" t="s">
        <v>82</v>
      </c>
      <c r="AM87">
        <v>1.3685</v>
      </c>
      <c r="AN87" t="s">
        <v>82</v>
      </c>
      <c r="AO87" t="s">
        <v>82</v>
      </c>
      <c r="AP87">
        <v>0.55410000000000004</v>
      </c>
      <c r="AQ87">
        <v>0.73960000000000004</v>
      </c>
      <c r="AR87">
        <v>0.90500000000000003</v>
      </c>
      <c r="AS87" t="s">
        <v>82</v>
      </c>
      <c r="AT87">
        <v>3.7202999999999999</v>
      </c>
      <c r="AU87">
        <v>0.40429999999999999</v>
      </c>
      <c r="AV87" t="s">
        <v>82</v>
      </c>
      <c r="AW87">
        <v>14.269399999999999</v>
      </c>
      <c r="AX87">
        <v>1.3108</v>
      </c>
      <c r="AY87">
        <v>1.3028</v>
      </c>
      <c r="AZ87" t="s">
        <v>82</v>
      </c>
      <c r="BA87">
        <v>0.16689999999999999</v>
      </c>
      <c r="BB87">
        <v>0.31669999999999998</v>
      </c>
      <c r="BC87">
        <v>0.23219999999999999</v>
      </c>
      <c r="BD87">
        <v>1.3574999999999999</v>
      </c>
      <c r="BE87">
        <v>3.1515</v>
      </c>
      <c r="BF87">
        <v>0.81689999999999996</v>
      </c>
      <c r="BG87">
        <v>3.1621999999999999</v>
      </c>
      <c r="BH87" t="s">
        <v>82</v>
      </c>
      <c r="BI87" t="s">
        <v>82</v>
      </c>
      <c r="BJ87" t="s">
        <v>82</v>
      </c>
      <c r="BK87" t="s">
        <v>82</v>
      </c>
      <c r="BL87">
        <v>3.7570000000000001</v>
      </c>
      <c r="BM87" t="s">
        <v>82</v>
      </c>
      <c r="BN87" t="s">
        <v>82</v>
      </c>
      <c r="BO87">
        <v>0.65090000000000003</v>
      </c>
      <c r="BP87">
        <v>0.55379999999999996</v>
      </c>
      <c r="BQ87" t="s">
        <v>82</v>
      </c>
      <c r="BR87" t="s">
        <v>82</v>
      </c>
      <c r="BS87">
        <v>0.23400000000000001</v>
      </c>
      <c r="BT87">
        <v>1.0012000000000001</v>
      </c>
      <c r="BU87">
        <v>6.2751999999999999</v>
      </c>
      <c r="BV87">
        <v>1.6721999999999999</v>
      </c>
      <c r="BW87">
        <v>0.84570000000000001</v>
      </c>
      <c r="BX87">
        <v>0.96460000000000001</v>
      </c>
      <c r="BY87" t="s">
        <v>82</v>
      </c>
      <c r="BZ87">
        <v>0.5333</v>
      </c>
      <c r="CA87" t="s">
        <v>82</v>
      </c>
      <c r="CB87" t="s">
        <v>82</v>
      </c>
      <c r="CC87">
        <v>2.5451000000000001</v>
      </c>
      <c r="CD87">
        <v>2.1543999999999999</v>
      </c>
    </row>
    <row r="88" spans="1:82" x14ac:dyDescent="0.25">
      <c r="A88" s="1">
        <v>40602</v>
      </c>
      <c r="B88">
        <v>3.0562999999999998</v>
      </c>
      <c r="C88">
        <v>6.0365000000000002</v>
      </c>
      <c r="D88" t="s">
        <v>82</v>
      </c>
      <c r="E88">
        <v>0.31009999999999999</v>
      </c>
      <c r="F88">
        <v>0.17249999999999999</v>
      </c>
      <c r="G88">
        <v>7.3882000000000003</v>
      </c>
      <c r="H88">
        <v>0.61450000000000005</v>
      </c>
      <c r="I88">
        <v>0.58489999999999998</v>
      </c>
      <c r="J88">
        <v>0.90949999999999998</v>
      </c>
      <c r="K88" t="s">
        <v>82</v>
      </c>
      <c r="L88">
        <v>0.93149999999999999</v>
      </c>
      <c r="M88" t="s">
        <v>82</v>
      </c>
      <c r="N88">
        <v>0.28910000000000002</v>
      </c>
      <c r="O88" t="s">
        <v>82</v>
      </c>
      <c r="P88">
        <v>0.91639999999999999</v>
      </c>
      <c r="Q88" t="s">
        <v>82</v>
      </c>
      <c r="R88">
        <v>0.33989999999999998</v>
      </c>
      <c r="S88" t="s">
        <v>82</v>
      </c>
      <c r="T88">
        <v>8.8635999999999999</v>
      </c>
      <c r="U88">
        <v>1.3754999999999999</v>
      </c>
      <c r="V88">
        <v>0.32369999999999999</v>
      </c>
      <c r="W88">
        <v>1.2238</v>
      </c>
      <c r="X88">
        <v>2.2128999999999999</v>
      </c>
      <c r="Y88">
        <v>0.29320000000000002</v>
      </c>
      <c r="Z88" t="s">
        <v>82</v>
      </c>
      <c r="AA88" t="s">
        <v>82</v>
      </c>
      <c r="AB88">
        <v>0.69979999999999998</v>
      </c>
      <c r="AC88">
        <v>0.72889999999999999</v>
      </c>
      <c r="AD88">
        <v>1.3273999999999999</v>
      </c>
      <c r="AE88">
        <v>1.7863</v>
      </c>
      <c r="AF88">
        <v>2.4270999999999998</v>
      </c>
      <c r="AG88">
        <v>4.9085000000000001</v>
      </c>
      <c r="AH88">
        <v>0.8659</v>
      </c>
      <c r="AI88">
        <v>1.4995000000000001</v>
      </c>
      <c r="AJ88">
        <v>0.95179999999999998</v>
      </c>
      <c r="AK88">
        <v>0.64449999999999996</v>
      </c>
      <c r="AL88" t="s">
        <v>82</v>
      </c>
      <c r="AM88">
        <v>1.3106</v>
      </c>
      <c r="AN88" t="s">
        <v>82</v>
      </c>
      <c r="AO88" t="s">
        <v>82</v>
      </c>
      <c r="AP88">
        <v>0.55379999999999996</v>
      </c>
      <c r="AQ88">
        <v>0.76160000000000005</v>
      </c>
      <c r="AR88">
        <v>0.94120000000000004</v>
      </c>
      <c r="AS88" t="s">
        <v>82</v>
      </c>
      <c r="AT88">
        <v>3.9201999999999999</v>
      </c>
      <c r="AU88">
        <v>0.43519999999999998</v>
      </c>
      <c r="AV88" t="s">
        <v>82</v>
      </c>
      <c r="AW88">
        <v>14.3841</v>
      </c>
      <c r="AX88">
        <v>1.2281</v>
      </c>
      <c r="AY88">
        <v>1.3219000000000001</v>
      </c>
      <c r="AZ88" t="s">
        <v>82</v>
      </c>
      <c r="BA88">
        <v>0.16689999999999999</v>
      </c>
      <c r="BB88">
        <v>0.34350000000000003</v>
      </c>
      <c r="BC88">
        <v>0.245</v>
      </c>
      <c r="BD88">
        <v>1.2875000000000001</v>
      </c>
      <c r="BE88">
        <v>3.2503000000000002</v>
      </c>
      <c r="BF88">
        <v>0.83260000000000001</v>
      </c>
      <c r="BG88">
        <v>3.3466</v>
      </c>
      <c r="BH88" t="s">
        <v>82</v>
      </c>
      <c r="BI88" t="s">
        <v>82</v>
      </c>
      <c r="BJ88" t="s">
        <v>82</v>
      </c>
      <c r="BK88" t="s">
        <v>82</v>
      </c>
      <c r="BL88">
        <v>3.5246</v>
      </c>
      <c r="BM88" t="s">
        <v>82</v>
      </c>
      <c r="BN88" t="s">
        <v>82</v>
      </c>
      <c r="BO88">
        <v>0.65049999999999997</v>
      </c>
      <c r="BP88">
        <v>0.60550000000000004</v>
      </c>
      <c r="BQ88" t="s">
        <v>82</v>
      </c>
      <c r="BR88" t="s">
        <v>82</v>
      </c>
      <c r="BS88">
        <v>0.23480000000000001</v>
      </c>
      <c r="BT88">
        <v>1.0225</v>
      </c>
      <c r="BU88">
        <v>6.0796000000000001</v>
      </c>
      <c r="BV88">
        <v>1.6652</v>
      </c>
      <c r="BW88">
        <v>0.82699999999999996</v>
      </c>
      <c r="BX88">
        <v>0.95140000000000002</v>
      </c>
      <c r="BY88" t="s">
        <v>82</v>
      </c>
      <c r="BZ88">
        <v>0.55420000000000003</v>
      </c>
      <c r="CA88" t="s">
        <v>82</v>
      </c>
      <c r="CB88" t="s">
        <v>82</v>
      </c>
      <c r="CC88">
        <v>2.5897000000000001</v>
      </c>
      <c r="CD88">
        <v>2.1812999999999998</v>
      </c>
    </row>
    <row r="89" spans="1:82" x14ac:dyDescent="0.25">
      <c r="A89" s="1">
        <v>40633</v>
      </c>
      <c r="B89">
        <v>3.2149999999999999</v>
      </c>
      <c r="C89">
        <v>0.63580000000000003</v>
      </c>
      <c r="D89" t="s">
        <v>82</v>
      </c>
      <c r="E89">
        <v>0.3352</v>
      </c>
      <c r="F89">
        <v>0.1981</v>
      </c>
      <c r="G89">
        <v>3.7387999999999999</v>
      </c>
      <c r="H89">
        <v>0.63480000000000003</v>
      </c>
      <c r="I89">
        <v>0.56720000000000004</v>
      </c>
      <c r="J89">
        <v>0.95040000000000002</v>
      </c>
      <c r="K89" t="s">
        <v>82</v>
      </c>
      <c r="L89">
        <v>0.95989999999999998</v>
      </c>
      <c r="M89" t="s">
        <v>82</v>
      </c>
      <c r="N89">
        <v>0.26079999999999998</v>
      </c>
      <c r="O89" t="s">
        <v>82</v>
      </c>
      <c r="P89">
        <v>0.94379999999999997</v>
      </c>
      <c r="Q89" t="s">
        <v>82</v>
      </c>
      <c r="R89">
        <v>0.36659999999999998</v>
      </c>
      <c r="S89" t="s">
        <v>82</v>
      </c>
      <c r="T89">
        <v>8.9467999999999996</v>
      </c>
      <c r="U89">
        <v>1.3738999999999999</v>
      </c>
      <c r="V89">
        <v>0.32529999999999998</v>
      </c>
      <c r="W89">
        <v>0.97119999999999995</v>
      </c>
      <c r="X89">
        <v>2.0487000000000002</v>
      </c>
      <c r="Y89">
        <v>0.27839999999999998</v>
      </c>
      <c r="Z89" t="s">
        <v>82</v>
      </c>
      <c r="AA89" t="s">
        <v>82</v>
      </c>
      <c r="AB89">
        <v>0.64429999999999998</v>
      </c>
      <c r="AC89">
        <v>0.62890000000000001</v>
      </c>
      <c r="AD89">
        <v>1.3287</v>
      </c>
      <c r="AE89">
        <v>1.7339</v>
      </c>
      <c r="AF89">
        <v>2.7847</v>
      </c>
      <c r="AG89">
        <v>3.6855000000000002</v>
      </c>
      <c r="AH89">
        <v>0.89880000000000004</v>
      </c>
      <c r="AI89">
        <v>1.6052</v>
      </c>
      <c r="AJ89">
        <v>0.88449999999999995</v>
      </c>
      <c r="AK89">
        <v>0.6381</v>
      </c>
      <c r="AL89" t="s">
        <v>82</v>
      </c>
      <c r="AM89">
        <v>1.2781</v>
      </c>
      <c r="AN89" t="s">
        <v>82</v>
      </c>
      <c r="AO89" t="s">
        <v>82</v>
      </c>
      <c r="AP89">
        <v>0.5675</v>
      </c>
      <c r="AQ89">
        <v>0.80159999999999998</v>
      </c>
      <c r="AR89">
        <v>0.98070000000000002</v>
      </c>
      <c r="AS89" t="s">
        <v>82</v>
      </c>
      <c r="AT89">
        <v>3.9401000000000002</v>
      </c>
      <c r="AU89">
        <v>0.44190000000000002</v>
      </c>
      <c r="AV89" t="s">
        <v>82</v>
      </c>
      <c r="AW89">
        <v>3.4775</v>
      </c>
      <c r="AX89">
        <v>1.1525000000000001</v>
      </c>
      <c r="AY89">
        <v>1.3476999999999999</v>
      </c>
      <c r="AZ89" t="s">
        <v>82</v>
      </c>
      <c r="BA89">
        <v>0.16689999999999999</v>
      </c>
      <c r="BB89">
        <v>0.33660000000000001</v>
      </c>
      <c r="BC89">
        <v>0.23949999999999999</v>
      </c>
      <c r="BD89">
        <v>1.5795999999999999</v>
      </c>
      <c r="BE89">
        <v>2.9988000000000001</v>
      </c>
      <c r="BF89">
        <v>0.8649</v>
      </c>
      <c r="BG89">
        <v>3.3570000000000002</v>
      </c>
      <c r="BH89" t="s">
        <v>82</v>
      </c>
      <c r="BI89" t="s">
        <v>82</v>
      </c>
      <c r="BJ89" t="s">
        <v>82</v>
      </c>
      <c r="BK89" t="s">
        <v>82</v>
      </c>
      <c r="BL89">
        <v>3.7080000000000002</v>
      </c>
      <c r="BM89" t="s">
        <v>82</v>
      </c>
      <c r="BN89" t="s">
        <v>82</v>
      </c>
      <c r="BO89">
        <v>0.73599999999999999</v>
      </c>
      <c r="BP89">
        <v>0.63190000000000002</v>
      </c>
      <c r="BQ89" t="s">
        <v>82</v>
      </c>
      <c r="BR89" t="s">
        <v>82</v>
      </c>
      <c r="BS89">
        <v>0.26419999999999999</v>
      </c>
      <c r="BT89">
        <v>1.0973999999999999</v>
      </c>
      <c r="BU89">
        <v>6.3258000000000001</v>
      </c>
      <c r="BV89">
        <v>1.7076</v>
      </c>
      <c r="BW89">
        <v>0.86160000000000003</v>
      </c>
      <c r="BX89">
        <v>0.82379999999999998</v>
      </c>
      <c r="BY89" t="s">
        <v>82</v>
      </c>
      <c r="BZ89">
        <v>0.6149</v>
      </c>
      <c r="CA89" t="s">
        <v>82</v>
      </c>
      <c r="CB89" t="s">
        <v>82</v>
      </c>
      <c r="CC89">
        <v>2.8022</v>
      </c>
      <c r="CD89">
        <v>2.2673999999999999</v>
      </c>
    </row>
    <row r="90" spans="1:82" x14ac:dyDescent="0.25">
      <c r="A90" s="1">
        <v>40662</v>
      </c>
      <c r="B90">
        <v>3.544</v>
      </c>
      <c r="C90">
        <v>0.65600000000000003</v>
      </c>
      <c r="D90" t="s">
        <v>82</v>
      </c>
      <c r="E90">
        <v>0.3407</v>
      </c>
      <c r="F90">
        <v>0.18390000000000001</v>
      </c>
      <c r="G90">
        <v>4.0084</v>
      </c>
      <c r="H90">
        <v>0.63260000000000005</v>
      </c>
      <c r="I90">
        <v>0.55640000000000001</v>
      </c>
      <c r="J90">
        <v>0.90380000000000005</v>
      </c>
      <c r="K90" t="s">
        <v>82</v>
      </c>
      <c r="L90">
        <v>0.99570000000000003</v>
      </c>
      <c r="M90" t="s">
        <v>82</v>
      </c>
      <c r="N90">
        <v>0.25380000000000003</v>
      </c>
      <c r="O90" t="s">
        <v>82</v>
      </c>
      <c r="P90">
        <v>0.99870000000000003</v>
      </c>
      <c r="Q90" t="s">
        <v>82</v>
      </c>
      <c r="R90">
        <v>0.37840000000000001</v>
      </c>
      <c r="S90" t="s">
        <v>82</v>
      </c>
      <c r="T90">
        <v>8.8234999999999992</v>
      </c>
      <c r="U90">
        <v>1.3775999999999999</v>
      </c>
      <c r="V90">
        <v>0.32540000000000002</v>
      </c>
      <c r="W90">
        <v>0.92530000000000001</v>
      </c>
      <c r="X90">
        <v>1.8782000000000001</v>
      </c>
      <c r="Y90">
        <v>0.29420000000000002</v>
      </c>
      <c r="Z90" t="s">
        <v>82</v>
      </c>
      <c r="AA90" t="s">
        <v>82</v>
      </c>
      <c r="AB90">
        <v>0.68720000000000003</v>
      </c>
      <c r="AC90">
        <v>0.62309999999999999</v>
      </c>
      <c r="AD90">
        <v>1.3267</v>
      </c>
      <c r="AE90">
        <v>1.5874999999999999</v>
      </c>
      <c r="AF90">
        <v>2.5916000000000001</v>
      </c>
      <c r="AG90">
        <v>3.7246999999999999</v>
      </c>
      <c r="AH90">
        <v>0.9476</v>
      </c>
      <c r="AI90">
        <v>1.5523</v>
      </c>
      <c r="AJ90">
        <v>0.82799999999999996</v>
      </c>
      <c r="AK90">
        <v>0.60070000000000001</v>
      </c>
      <c r="AL90" t="s">
        <v>82</v>
      </c>
      <c r="AM90">
        <v>1.2484999999999999</v>
      </c>
      <c r="AN90" t="s">
        <v>82</v>
      </c>
      <c r="AO90" t="s">
        <v>82</v>
      </c>
      <c r="AP90">
        <v>0.57310000000000005</v>
      </c>
      <c r="AQ90">
        <v>0.76090000000000002</v>
      </c>
      <c r="AR90">
        <v>0.93559999999999999</v>
      </c>
      <c r="AS90" t="s">
        <v>82</v>
      </c>
      <c r="AT90">
        <v>4.4314</v>
      </c>
      <c r="AU90">
        <v>0.49059999999999998</v>
      </c>
      <c r="AV90" t="s">
        <v>82</v>
      </c>
      <c r="AW90">
        <v>3.6120999999999999</v>
      </c>
      <c r="AX90">
        <v>1.2000999999999999</v>
      </c>
      <c r="AY90">
        <v>1.3077000000000001</v>
      </c>
      <c r="AZ90" t="s">
        <v>82</v>
      </c>
      <c r="BA90">
        <v>0.16689999999999999</v>
      </c>
      <c r="BB90">
        <v>0.2994</v>
      </c>
      <c r="BC90">
        <v>0.21609999999999999</v>
      </c>
      <c r="BD90">
        <v>1.6257999999999999</v>
      </c>
      <c r="BE90">
        <v>2.8384</v>
      </c>
      <c r="BF90">
        <v>0.83040000000000003</v>
      </c>
      <c r="BG90">
        <v>2.9771999999999998</v>
      </c>
      <c r="BH90" t="s">
        <v>82</v>
      </c>
      <c r="BI90" t="s">
        <v>82</v>
      </c>
      <c r="BJ90" t="s">
        <v>82</v>
      </c>
      <c r="BK90" t="s">
        <v>82</v>
      </c>
      <c r="BL90">
        <v>3.8296999999999999</v>
      </c>
      <c r="BM90" t="s">
        <v>82</v>
      </c>
      <c r="BN90" t="s">
        <v>82</v>
      </c>
      <c r="BO90">
        <v>0.71360000000000001</v>
      </c>
      <c r="BP90">
        <v>0.54969999999999997</v>
      </c>
      <c r="BQ90" t="s">
        <v>82</v>
      </c>
      <c r="BR90" t="s">
        <v>82</v>
      </c>
      <c r="BS90">
        <v>0.24940000000000001</v>
      </c>
      <c r="BT90">
        <v>1.1524000000000001</v>
      </c>
      <c r="BU90">
        <v>6.0533999999999999</v>
      </c>
      <c r="BV90">
        <v>1.7342</v>
      </c>
      <c r="BW90">
        <v>0.70450000000000002</v>
      </c>
      <c r="BX90">
        <v>0.80940000000000001</v>
      </c>
      <c r="BY90" t="s">
        <v>82</v>
      </c>
      <c r="BZ90">
        <v>0.63390000000000002</v>
      </c>
      <c r="CA90" t="s">
        <v>82</v>
      </c>
      <c r="CB90" t="s">
        <v>82</v>
      </c>
      <c r="CC90">
        <v>2.5676000000000001</v>
      </c>
      <c r="CD90">
        <v>2.008</v>
      </c>
    </row>
    <row r="91" spans="1:82" x14ac:dyDescent="0.25">
      <c r="A91" s="1">
        <v>40694</v>
      </c>
      <c r="B91">
        <v>3.4464000000000001</v>
      </c>
      <c r="C91">
        <v>0.66559999999999997</v>
      </c>
      <c r="D91" t="s">
        <v>82</v>
      </c>
      <c r="E91">
        <v>0.34279999999999999</v>
      </c>
      <c r="F91">
        <v>0.1799</v>
      </c>
      <c r="G91">
        <v>4.2713000000000001</v>
      </c>
      <c r="H91">
        <v>0.61729999999999996</v>
      </c>
      <c r="I91">
        <v>0.54149999999999998</v>
      </c>
      <c r="J91">
        <v>0.89570000000000005</v>
      </c>
      <c r="K91" t="s">
        <v>82</v>
      </c>
      <c r="L91">
        <v>0.80369999999999997</v>
      </c>
      <c r="M91" t="s">
        <v>82</v>
      </c>
      <c r="N91">
        <v>0.25259999999999999</v>
      </c>
      <c r="O91" t="s">
        <v>82</v>
      </c>
      <c r="P91">
        <v>1.1178999999999999</v>
      </c>
      <c r="Q91" t="s">
        <v>82</v>
      </c>
      <c r="R91">
        <v>0.36759999999999998</v>
      </c>
      <c r="S91" t="s">
        <v>82</v>
      </c>
      <c r="T91">
        <v>8.8405000000000005</v>
      </c>
      <c r="U91">
        <v>1.3713</v>
      </c>
      <c r="V91">
        <v>0.32240000000000002</v>
      </c>
      <c r="W91">
        <v>0.9234</v>
      </c>
      <c r="X91">
        <v>1.7846</v>
      </c>
      <c r="Y91">
        <v>0.32390000000000002</v>
      </c>
      <c r="Z91" t="s">
        <v>82</v>
      </c>
      <c r="AA91" t="s">
        <v>82</v>
      </c>
      <c r="AB91">
        <v>0.71809999999999996</v>
      </c>
      <c r="AC91">
        <v>0.64859999999999995</v>
      </c>
      <c r="AD91">
        <v>1.2991999999999999</v>
      </c>
      <c r="AE91">
        <v>1.6068</v>
      </c>
      <c r="AF91">
        <v>2.9582999999999999</v>
      </c>
      <c r="AG91">
        <v>3.7639</v>
      </c>
      <c r="AH91">
        <v>0.95320000000000005</v>
      </c>
      <c r="AI91">
        <v>1.7211000000000001</v>
      </c>
      <c r="AJ91">
        <v>0.7611</v>
      </c>
      <c r="AK91">
        <v>0.57279999999999998</v>
      </c>
      <c r="AL91" t="s">
        <v>82</v>
      </c>
      <c r="AM91">
        <v>0.88370000000000004</v>
      </c>
      <c r="AN91" t="s">
        <v>82</v>
      </c>
      <c r="AO91" t="s">
        <v>82</v>
      </c>
      <c r="AP91">
        <v>0.56669999999999998</v>
      </c>
      <c r="AQ91">
        <v>0.74080000000000001</v>
      </c>
      <c r="AR91">
        <v>0.90410000000000001</v>
      </c>
      <c r="AS91" t="s">
        <v>82</v>
      </c>
      <c r="AT91">
        <v>4.5688000000000004</v>
      </c>
      <c r="AU91">
        <v>0.4335</v>
      </c>
      <c r="AV91">
        <v>35.598300000000002</v>
      </c>
      <c r="AW91">
        <v>3.6408999999999998</v>
      </c>
      <c r="AX91">
        <v>1.2997000000000001</v>
      </c>
      <c r="AY91">
        <v>1.4645999999999999</v>
      </c>
      <c r="AZ91" t="s">
        <v>82</v>
      </c>
      <c r="BA91">
        <v>0.16689999999999999</v>
      </c>
      <c r="BB91">
        <v>0.28010000000000002</v>
      </c>
      <c r="BC91">
        <v>0.2051</v>
      </c>
      <c r="BD91">
        <v>1.7136</v>
      </c>
      <c r="BE91">
        <v>2.5034000000000001</v>
      </c>
      <c r="BF91">
        <v>0.76739999999999997</v>
      </c>
      <c r="BG91">
        <v>2.9508000000000001</v>
      </c>
      <c r="BH91" t="s">
        <v>82</v>
      </c>
      <c r="BI91" t="s">
        <v>82</v>
      </c>
      <c r="BJ91" t="s">
        <v>82</v>
      </c>
      <c r="BK91" t="s">
        <v>82</v>
      </c>
      <c r="BL91">
        <v>3.7467999999999999</v>
      </c>
      <c r="BM91" t="s">
        <v>82</v>
      </c>
      <c r="BN91" t="s">
        <v>82</v>
      </c>
      <c r="BO91">
        <v>0.75619999999999998</v>
      </c>
      <c r="BP91">
        <v>0.56559999999999999</v>
      </c>
      <c r="BQ91" t="s">
        <v>82</v>
      </c>
      <c r="BR91" t="s">
        <v>82</v>
      </c>
      <c r="BS91">
        <v>0.24940000000000001</v>
      </c>
      <c r="BT91">
        <v>1.1806000000000001</v>
      </c>
      <c r="BU91">
        <v>6.3560999999999996</v>
      </c>
      <c r="BV91">
        <v>1.7455000000000001</v>
      </c>
      <c r="BW91">
        <v>0.66090000000000004</v>
      </c>
      <c r="BX91">
        <v>0.7853</v>
      </c>
      <c r="BY91" t="s">
        <v>82</v>
      </c>
      <c r="BZ91">
        <v>0.7016</v>
      </c>
      <c r="CA91" t="s">
        <v>82</v>
      </c>
      <c r="CB91" t="s">
        <v>82</v>
      </c>
      <c r="CC91">
        <v>2.3460000000000001</v>
      </c>
      <c r="CD91">
        <v>2.0255000000000001</v>
      </c>
    </row>
    <row r="92" spans="1:82" x14ac:dyDescent="0.25">
      <c r="A92" s="1">
        <v>40724</v>
      </c>
      <c r="B92">
        <v>3.532</v>
      </c>
      <c r="C92">
        <v>0.64580000000000004</v>
      </c>
      <c r="D92" t="s">
        <v>82</v>
      </c>
      <c r="E92">
        <v>0.34860000000000002</v>
      </c>
      <c r="F92">
        <v>0.17660000000000001</v>
      </c>
      <c r="G92">
        <v>3.5956999999999999</v>
      </c>
      <c r="H92">
        <v>0.57620000000000005</v>
      </c>
      <c r="I92">
        <v>0.52470000000000006</v>
      </c>
      <c r="J92">
        <v>0.89290000000000003</v>
      </c>
      <c r="K92" t="s">
        <v>82</v>
      </c>
      <c r="L92">
        <v>0.72840000000000005</v>
      </c>
      <c r="M92" t="s">
        <v>82</v>
      </c>
      <c r="N92">
        <v>0.23760000000000001</v>
      </c>
      <c r="O92" t="s">
        <v>82</v>
      </c>
      <c r="P92">
        <v>0.99370000000000003</v>
      </c>
      <c r="Q92" t="s">
        <v>82</v>
      </c>
      <c r="R92">
        <v>0.379</v>
      </c>
      <c r="S92" t="s">
        <v>82</v>
      </c>
      <c r="T92">
        <v>11.1408</v>
      </c>
      <c r="U92">
        <v>1.3873</v>
      </c>
      <c r="V92">
        <v>0.31240000000000001</v>
      </c>
      <c r="W92">
        <v>0.68579999999999997</v>
      </c>
      <c r="X92">
        <v>1.8160000000000001</v>
      </c>
      <c r="Y92">
        <v>0.31559999999999999</v>
      </c>
      <c r="Z92" t="s">
        <v>82</v>
      </c>
      <c r="AA92" t="s">
        <v>82</v>
      </c>
      <c r="AB92">
        <v>0.61939999999999995</v>
      </c>
      <c r="AC92">
        <v>0.5917</v>
      </c>
      <c r="AD92">
        <v>1.2876000000000001</v>
      </c>
      <c r="AE92">
        <v>1.5788</v>
      </c>
      <c r="AF92">
        <v>2.9032</v>
      </c>
      <c r="AG92">
        <v>4.5655000000000001</v>
      </c>
      <c r="AH92">
        <v>1.0920000000000001</v>
      </c>
      <c r="AI92">
        <v>1.4576</v>
      </c>
      <c r="AJ92">
        <v>0.68010000000000004</v>
      </c>
      <c r="AK92">
        <v>0.4844</v>
      </c>
      <c r="AL92" t="s">
        <v>82</v>
      </c>
      <c r="AM92">
        <v>0.87009999999999998</v>
      </c>
      <c r="AN92" t="s">
        <v>82</v>
      </c>
      <c r="AO92" t="s">
        <v>82</v>
      </c>
      <c r="AP92">
        <v>0.56830000000000003</v>
      </c>
      <c r="AQ92">
        <v>0.72619999999999996</v>
      </c>
      <c r="AR92">
        <v>0.8911</v>
      </c>
      <c r="AS92" t="s">
        <v>82</v>
      </c>
      <c r="AT92">
        <v>4.7397999999999998</v>
      </c>
      <c r="AU92">
        <v>0.47699999999999998</v>
      </c>
      <c r="AV92">
        <v>4.2766000000000002</v>
      </c>
      <c r="AW92">
        <v>3.3607999999999998</v>
      </c>
      <c r="AX92">
        <v>1.0895999999999999</v>
      </c>
      <c r="AY92">
        <v>1.3805000000000001</v>
      </c>
      <c r="AZ92" t="s">
        <v>82</v>
      </c>
      <c r="BA92">
        <v>0.16689999999999999</v>
      </c>
      <c r="BB92">
        <v>0.26729999999999998</v>
      </c>
      <c r="BC92">
        <v>0.19700000000000001</v>
      </c>
      <c r="BD92">
        <v>1.5270999999999999</v>
      </c>
      <c r="BE92">
        <v>1.9734</v>
      </c>
      <c r="BF92">
        <v>0.74729999999999996</v>
      </c>
      <c r="BG92">
        <v>2.7484999999999999</v>
      </c>
      <c r="BH92" t="s">
        <v>82</v>
      </c>
      <c r="BI92" t="s">
        <v>82</v>
      </c>
      <c r="BJ92" t="s">
        <v>82</v>
      </c>
      <c r="BK92" t="s">
        <v>82</v>
      </c>
      <c r="BL92">
        <v>3.7269000000000001</v>
      </c>
      <c r="BM92" t="s">
        <v>82</v>
      </c>
      <c r="BN92" t="s">
        <v>82</v>
      </c>
      <c r="BO92">
        <v>0.69869999999999999</v>
      </c>
      <c r="BP92">
        <v>0.49869999999999998</v>
      </c>
      <c r="BQ92" t="s">
        <v>82</v>
      </c>
      <c r="BR92" t="s">
        <v>82</v>
      </c>
      <c r="BS92">
        <v>0.31309999999999999</v>
      </c>
      <c r="BT92">
        <v>1.1565000000000001</v>
      </c>
      <c r="BU92">
        <v>5.4561000000000002</v>
      </c>
      <c r="BV92">
        <v>1.6795</v>
      </c>
      <c r="BW92">
        <v>0.60070000000000001</v>
      </c>
      <c r="BX92">
        <v>0.72750000000000004</v>
      </c>
      <c r="BY92" t="s">
        <v>82</v>
      </c>
      <c r="BZ92">
        <v>0.37009999999999998</v>
      </c>
      <c r="CA92" t="s">
        <v>82</v>
      </c>
      <c r="CB92" t="s">
        <v>82</v>
      </c>
      <c r="CC92">
        <v>2.2747000000000002</v>
      </c>
      <c r="CD92">
        <v>1.778</v>
      </c>
    </row>
    <row r="93" spans="1:82" x14ac:dyDescent="0.25">
      <c r="A93" s="1">
        <v>40753</v>
      </c>
      <c r="B93">
        <v>3.1772999999999998</v>
      </c>
      <c r="C93">
        <v>0.64319999999999999</v>
      </c>
      <c r="D93" t="s">
        <v>82</v>
      </c>
      <c r="E93">
        <v>0.37659999999999999</v>
      </c>
      <c r="F93">
        <v>0.15840000000000001</v>
      </c>
      <c r="G93">
        <v>3.6709999999999998</v>
      </c>
      <c r="H93">
        <v>0.50590000000000002</v>
      </c>
      <c r="I93">
        <v>0.49259999999999998</v>
      </c>
      <c r="J93">
        <v>0.83330000000000004</v>
      </c>
      <c r="K93" t="s">
        <v>82</v>
      </c>
      <c r="L93">
        <v>0.81920000000000004</v>
      </c>
      <c r="M93" t="s">
        <v>82</v>
      </c>
      <c r="N93">
        <v>0.23949999999999999</v>
      </c>
      <c r="O93" t="s">
        <v>82</v>
      </c>
      <c r="P93">
        <v>0.81979999999999997</v>
      </c>
      <c r="Q93" t="s">
        <v>82</v>
      </c>
      <c r="R93">
        <v>0.3548</v>
      </c>
      <c r="S93" t="s">
        <v>82</v>
      </c>
      <c r="T93">
        <v>10.5906</v>
      </c>
      <c r="U93">
        <v>1.3717999999999999</v>
      </c>
      <c r="V93">
        <v>0.28770000000000001</v>
      </c>
      <c r="W93">
        <v>0.66349999999999998</v>
      </c>
      <c r="X93">
        <v>1.5311999999999999</v>
      </c>
      <c r="Y93">
        <v>0.33150000000000002</v>
      </c>
      <c r="Z93" t="s">
        <v>82</v>
      </c>
      <c r="AA93" t="s">
        <v>82</v>
      </c>
      <c r="AB93">
        <v>0.63319999999999999</v>
      </c>
      <c r="AC93">
        <v>0.58209999999999995</v>
      </c>
      <c r="AD93">
        <v>1.2235</v>
      </c>
      <c r="AE93">
        <v>1.4873000000000001</v>
      </c>
      <c r="AF93">
        <v>2.7774000000000001</v>
      </c>
      <c r="AG93">
        <v>4.3182</v>
      </c>
      <c r="AH93">
        <v>1.0552999999999999</v>
      </c>
      <c r="AI93">
        <v>1.3658999999999999</v>
      </c>
      <c r="AJ93">
        <v>0.58499999999999996</v>
      </c>
      <c r="AK93">
        <v>0.42959999999999998</v>
      </c>
      <c r="AL93" t="s">
        <v>82</v>
      </c>
      <c r="AM93">
        <v>0.70550000000000002</v>
      </c>
      <c r="AN93" t="s">
        <v>82</v>
      </c>
      <c r="AO93" t="s">
        <v>82</v>
      </c>
      <c r="AP93">
        <v>0.54779999999999995</v>
      </c>
      <c r="AQ93">
        <v>0.63109999999999999</v>
      </c>
      <c r="AR93">
        <v>0.76890000000000003</v>
      </c>
      <c r="AS93" t="s">
        <v>82</v>
      </c>
      <c r="AT93">
        <v>4.4402999999999997</v>
      </c>
      <c r="AU93">
        <v>0.4708</v>
      </c>
      <c r="AV93">
        <v>3.6318999999999999</v>
      </c>
      <c r="AW93">
        <v>3.3780999999999999</v>
      </c>
      <c r="AX93">
        <v>0.96679999999999999</v>
      </c>
      <c r="AY93">
        <v>1.3562000000000001</v>
      </c>
      <c r="AZ93" t="s">
        <v>82</v>
      </c>
      <c r="BA93">
        <v>0.16689999999999999</v>
      </c>
      <c r="BB93">
        <v>0.26529999999999998</v>
      </c>
      <c r="BC93">
        <v>0.1951</v>
      </c>
      <c r="BD93">
        <v>1.3809</v>
      </c>
      <c r="BE93">
        <v>2.0381999999999998</v>
      </c>
      <c r="BF93">
        <v>0.6673</v>
      </c>
      <c r="BG93">
        <v>3.226</v>
      </c>
      <c r="BH93" t="s">
        <v>82</v>
      </c>
      <c r="BI93" t="s">
        <v>82</v>
      </c>
      <c r="BJ93" t="s">
        <v>82</v>
      </c>
      <c r="BK93" t="s">
        <v>82</v>
      </c>
      <c r="BL93">
        <v>3.3654999999999999</v>
      </c>
      <c r="BM93" t="s">
        <v>82</v>
      </c>
      <c r="BN93" t="s">
        <v>82</v>
      </c>
      <c r="BO93">
        <v>0.69599999999999995</v>
      </c>
      <c r="BP93">
        <v>0.46389999999999998</v>
      </c>
      <c r="BQ93" t="s">
        <v>82</v>
      </c>
      <c r="BR93" t="s">
        <v>82</v>
      </c>
      <c r="BS93">
        <v>0.2928</v>
      </c>
      <c r="BT93">
        <v>1.1825000000000001</v>
      </c>
      <c r="BU93">
        <v>5.2647000000000004</v>
      </c>
      <c r="BV93">
        <v>1.6825000000000001</v>
      </c>
      <c r="BW93">
        <v>0.4889</v>
      </c>
      <c r="BX93">
        <v>0.73760000000000003</v>
      </c>
      <c r="BY93" t="s">
        <v>82</v>
      </c>
      <c r="BZ93">
        <v>0.38300000000000001</v>
      </c>
      <c r="CA93" t="s">
        <v>82</v>
      </c>
      <c r="CB93" t="s">
        <v>82</v>
      </c>
      <c r="CC93">
        <v>2.1577999999999999</v>
      </c>
      <c r="CD93">
        <v>1.7078</v>
      </c>
    </row>
    <row r="94" spans="1:82" x14ac:dyDescent="0.25">
      <c r="A94" s="1">
        <v>40786</v>
      </c>
      <c r="B94">
        <v>3.8405999999999998</v>
      </c>
      <c r="C94">
        <v>0.62990000000000002</v>
      </c>
      <c r="D94" t="s">
        <v>82</v>
      </c>
      <c r="E94">
        <v>0.34410000000000002</v>
      </c>
      <c r="F94">
        <v>0.13780000000000001</v>
      </c>
      <c r="G94">
        <v>3.6362999999999999</v>
      </c>
      <c r="H94">
        <v>0.52780000000000005</v>
      </c>
      <c r="I94">
        <v>0.50490000000000002</v>
      </c>
      <c r="J94">
        <v>0.7893</v>
      </c>
      <c r="K94" t="s">
        <v>82</v>
      </c>
      <c r="L94">
        <v>0.79090000000000005</v>
      </c>
      <c r="M94" t="s">
        <v>82</v>
      </c>
      <c r="N94">
        <v>0.21210000000000001</v>
      </c>
      <c r="O94" t="s">
        <v>82</v>
      </c>
      <c r="P94">
        <v>0.84260000000000002</v>
      </c>
      <c r="Q94" t="s">
        <v>82</v>
      </c>
      <c r="R94">
        <v>0.35299999999999998</v>
      </c>
      <c r="S94" t="s">
        <v>82</v>
      </c>
      <c r="T94">
        <v>9.7378</v>
      </c>
      <c r="U94">
        <v>1.3399000000000001</v>
      </c>
      <c r="V94">
        <v>0.28189999999999998</v>
      </c>
      <c r="W94">
        <v>0.6804</v>
      </c>
      <c r="X94">
        <v>1.4952000000000001</v>
      </c>
      <c r="Y94">
        <v>0.31919999999999998</v>
      </c>
      <c r="Z94" t="s">
        <v>82</v>
      </c>
      <c r="AA94" t="s">
        <v>82</v>
      </c>
      <c r="AB94">
        <v>0.62860000000000005</v>
      </c>
      <c r="AC94">
        <v>0.54849999999999999</v>
      </c>
      <c r="AD94">
        <v>1.2331000000000001</v>
      </c>
      <c r="AE94">
        <v>1.34</v>
      </c>
      <c r="AF94">
        <v>2.7856000000000001</v>
      </c>
      <c r="AG94">
        <v>4.4894999999999996</v>
      </c>
      <c r="AH94">
        <v>1.0873999999999999</v>
      </c>
      <c r="AI94">
        <v>1.4851000000000001</v>
      </c>
      <c r="AJ94">
        <v>0.57130000000000003</v>
      </c>
      <c r="AK94">
        <v>0.41949999999999998</v>
      </c>
      <c r="AL94" t="s">
        <v>82</v>
      </c>
      <c r="AM94">
        <v>0.78959999999999997</v>
      </c>
      <c r="AN94" t="s">
        <v>82</v>
      </c>
      <c r="AO94" t="s">
        <v>82</v>
      </c>
      <c r="AP94">
        <v>0.54410000000000003</v>
      </c>
      <c r="AQ94">
        <v>0.58540000000000003</v>
      </c>
      <c r="AR94">
        <v>0.71289999999999998</v>
      </c>
      <c r="AS94" t="s">
        <v>82</v>
      </c>
      <c r="AT94">
        <v>4.7676999999999996</v>
      </c>
      <c r="AU94">
        <v>0.2382</v>
      </c>
      <c r="AV94">
        <v>3.3818000000000001</v>
      </c>
      <c r="AW94">
        <v>3.5937999999999999</v>
      </c>
      <c r="AX94">
        <v>1.1266</v>
      </c>
      <c r="AY94">
        <v>1.3553999999999999</v>
      </c>
      <c r="AZ94" t="s">
        <v>82</v>
      </c>
      <c r="BA94">
        <v>0.16689999999999999</v>
      </c>
      <c r="BB94">
        <v>0.2356</v>
      </c>
      <c r="BC94">
        <v>0.17419999999999999</v>
      </c>
      <c r="BD94">
        <v>1.3329</v>
      </c>
      <c r="BE94">
        <v>1.4785999999999999</v>
      </c>
      <c r="BF94">
        <v>0.60329999999999995</v>
      </c>
      <c r="BG94">
        <v>3.226</v>
      </c>
      <c r="BH94" t="s">
        <v>82</v>
      </c>
      <c r="BI94" t="s">
        <v>82</v>
      </c>
      <c r="BJ94" t="s">
        <v>82</v>
      </c>
      <c r="BK94" t="s">
        <v>82</v>
      </c>
      <c r="BL94">
        <v>3.7054999999999998</v>
      </c>
      <c r="BM94" t="s">
        <v>82</v>
      </c>
      <c r="BN94" t="s">
        <v>82</v>
      </c>
      <c r="BO94">
        <v>0.6915</v>
      </c>
      <c r="BP94">
        <v>0.4264</v>
      </c>
      <c r="BQ94" t="s">
        <v>82</v>
      </c>
      <c r="BR94" t="s">
        <v>82</v>
      </c>
      <c r="BS94">
        <v>0.30409999999999998</v>
      </c>
      <c r="BT94">
        <v>1.2629999999999999</v>
      </c>
      <c r="BU94">
        <v>5.4181999999999997</v>
      </c>
      <c r="BV94">
        <v>1.7171000000000001</v>
      </c>
      <c r="BW94">
        <v>0.5262</v>
      </c>
      <c r="BX94">
        <v>0.67290000000000005</v>
      </c>
      <c r="BY94" t="s">
        <v>82</v>
      </c>
      <c r="BZ94">
        <v>0.3977</v>
      </c>
      <c r="CA94" t="s">
        <v>82</v>
      </c>
      <c r="CB94" t="s">
        <v>82</v>
      </c>
      <c r="CC94">
        <v>2.2105000000000001</v>
      </c>
      <c r="CD94">
        <v>1.6171</v>
      </c>
    </row>
    <row r="95" spans="1:82" x14ac:dyDescent="0.25">
      <c r="A95" s="1">
        <v>40816</v>
      </c>
      <c r="B95">
        <v>3.9245000000000001</v>
      </c>
      <c r="C95">
        <v>0.57269999999999999</v>
      </c>
      <c r="D95" t="s">
        <v>82</v>
      </c>
      <c r="E95">
        <v>0.34279999999999999</v>
      </c>
      <c r="F95">
        <v>0.1343</v>
      </c>
      <c r="G95">
        <v>2.9249000000000001</v>
      </c>
      <c r="H95">
        <v>0.48370000000000002</v>
      </c>
      <c r="I95">
        <v>0.45779999999999998</v>
      </c>
      <c r="J95">
        <v>0.75239999999999996</v>
      </c>
      <c r="K95" t="s">
        <v>82</v>
      </c>
      <c r="L95">
        <v>0.50119999999999998</v>
      </c>
      <c r="M95" t="s">
        <v>82</v>
      </c>
      <c r="N95">
        <v>0.1764</v>
      </c>
      <c r="O95" t="s">
        <v>82</v>
      </c>
      <c r="P95">
        <v>0.71350000000000002</v>
      </c>
      <c r="Q95" t="s">
        <v>82</v>
      </c>
      <c r="R95">
        <v>0.31509999999999999</v>
      </c>
      <c r="S95" t="s">
        <v>82</v>
      </c>
      <c r="T95">
        <v>6.9084000000000003</v>
      </c>
      <c r="U95">
        <v>1.3415999999999999</v>
      </c>
      <c r="V95">
        <v>0.25</v>
      </c>
      <c r="W95">
        <v>0.68130000000000002</v>
      </c>
      <c r="X95">
        <v>1.1859</v>
      </c>
      <c r="Y95">
        <v>0.30170000000000002</v>
      </c>
      <c r="Z95" t="s">
        <v>82</v>
      </c>
      <c r="AA95" t="s">
        <v>82</v>
      </c>
      <c r="AB95">
        <v>0.47460000000000002</v>
      </c>
      <c r="AC95">
        <v>0.51729999999999998</v>
      </c>
      <c r="AD95">
        <v>1.351</v>
      </c>
      <c r="AE95">
        <v>1.3404</v>
      </c>
      <c r="AF95">
        <v>2.6331000000000002</v>
      </c>
      <c r="AG95">
        <v>4.2739000000000003</v>
      </c>
      <c r="AH95">
        <v>1.0097</v>
      </c>
      <c r="AI95">
        <v>0.95450000000000002</v>
      </c>
      <c r="AJ95">
        <v>0.51429999999999998</v>
      </c>
      <c r="AK95">
        <v>0.37180000000000002</v>
      </c>
      <c r="AL95" t="s">
        <v>82</v>
      </c>
      <c r="AM95">
        <v>0.53710000000000002</v>
      </c>
      <c r="AN95" t="s">
        <v>82</v>
      </c>
      <c r="AO95" t="s">
        <v>82</v>
      </c>
      <c r="AP95">
        <v>0.54569999999999996</v>
      </c>
      <c r="AQ95">
        <v>0.56789999999999996</v>
      </c>
      <c r="AR95">
        <v>0.72919999999999996</v>
      </c>
      <c r="AS95" t="s">
        <v>82</v>
      </c>
      <c r="AT95">
        <v>3.8519999999999999</v>
      </c>
      <c r="AU95">
        <v>0.1996</v>
      </c>
      <c r="AV95">
        <v>3.0333000000000001</v>
      </c>
      <c r="AW95">
        <v>4.2138</v>
      </c>
      <c r="AX95">
        <v>0.76819999999999999</v>
      </c>
      <c r="AY95">
        <v>1.383</v>
      </c>
      <c r="AZ95" t="s">
        <v>82</v>
      </c>
      <c r="BA95">
        <v>0.16689999999999999</v>
      </c>
      <c r="BB95">
        <v>0.21079999999999999</v>
      </c>
      <c r="BC95">
        <v>0.15720000000000001</v>
      </c>
      <c r="BD95">
        <v>1.4056999999999999</v>
      </c>
      <c r="BE95">
        <v>1.1065</v>
      </c>
      <c r="BF95">
        <v>0.52539999999999998</v>
      </c>
      <c r="BG95">
        <v>2.8285</v>
      </c>
      <c r="BH95" t="s">
        <v>82</v>
      </c>
      <c r="BI95" t="s">
        <v>82</v>
      </c>
      <c r="BJ95" t="s">
        <v>82</v>
      </c>
      <c r="BK95" t="s">
        <v>82</v>
      </c>
      <c r="BL95">
        <v>3.1343999999999999</v>
      </c>
      <c r="BM95" t="s">
        <v>82</v>
      </c>
      <c r="BN95" t="s">
        <v>82</v>
      </c>
      <c r="BO95">
        <v>0.65259999999999996</v>
      </c>
      <c r="BP95">
        <v>0.42780000000000001</v>
      </c>
      <c r="BQ95" t="s">
        <v>82</v>
      </c>
      <c r="BR95" t="s">
        <v>82</v>
      </c>
      <c r="BS95">
        <v>0.26889999999999997</v>
      </c>
      <c r="BT95">
        <v>0.98299999999999998</v>
      </c>
      <c r="BU95">
        <v>5.44</v>
      </c>
      <c r="BV95">
        <v>1.8281000000000001</v>
      </c>
      <c r="BW95">
        <v>0.46329999999999999</v>
      </c>
      <c r="BX95">
        <v>0.58340000000000003</v>
      </c>
      <c r="BY95" t="s">
        <v>82</v>
      </c>
      <c r="BZ95">
        <v>0.39410000000000001</v>
      </c>
      <c r="CA95" t="s">
        <v>82</v>
      </c>
      <c r="CB95" t="s">
        <v>82</v>
      </c>
      <c r="CC95">
        <v>2.3469000000000002</v>
      </c>
      <c r="CD95">
        <v>1.3962000000000001</v>
      </c>
    </row>
    <row r="96" spans="1:82" x14ac:dyDescent="0.25">
      <c r="A96" s="1">
        <v>40847</v>
      </c>
      <c r="B96">
        <v>4.0221999999999998</v>
      </c>
      <c r="C96">
        <v>0.59230000000000005</v>
      </c>
      <c r="D96" t="s">
        <v>82</v>
      </c>
      <c r="E96">
        <v>0.35010000000000002</v>
      </c>
      <c r="F96">
        <v>0.1426</v>
      </c>
      <c r="G96">
        <v>3.4944000000000002</v>
      </c>
      <c r="H96">
        <v>0.56399999999999995</v>
      </c>
      <c r="I96">
        <v>0.4773</v>
      </c>
      <c r="J96">
        <v>0.82050000000000001</v>
      </c>
      <c r="K96" t="s">
        <v>82</v>
      </c>
      <c r="L96">
        <v>0.50519999999999998</v>
      </c>
      <c r="M96" t="s">
        <v>82</v>
      </c>
      <c r="N96">
        <v>0.1865</v>
      </c>
      <c r="O96" t="s">
        <v>82</v>
      </c>
      <c r="P96">
        <v>0.74870000000000003</v>
      </c>
      <c r="Q96" t="s">
        <v>82</v>
      </c>
      <c r="R96">
        <v>0.3261</v>
      </c>
      <c r="S96" t="s">
        <v>82</v>
      </c>
      <c r="T96">
        <v>7.3895</v>
      </c>
      <c r="U96">
        <v>1.4287000000000001</v>
      </c>
      <c r="V96">
        <v>0.24990000000000001</v>
      </c>
      <c r="W96">
        <v>0.76170000000000004</v>
      </c>
      <c r="X96">
        <v>1.2783</v>
      </c>
      <c r="Y96">
        <v>0.32690000000000002</v>
      </c>
      <c r="Z96" t="s">
        <v>82</v>
      </c>
      <c r="AA96" t="s">
        <v>82</v>
      </c>
      <c r="AB96">
        <v>0.60829999999999995</v>
      </c>
      <c r="AC96">
        <v>0.47610000000000002</v>
      </c>
      <c r="AD96">
        <v>1.4235</v>
      </c>
      <c r="AE96">
        <v>1.3517999999999999</v>
      </c>
      <c r="AF96">
        <v>2.7675999999999998</v>
      </c>
      <c r="AG96">
        <v>4.2739000000000003</v>
      </c>
      <c r="AH96">
        <v>0.96709999999999996</v>
      </c>
      <c r="AI96">
        <v>0.92090000000000005</v>
      </c>
      <c r="AJ96">
        <v>0.59519999999999995</v>
      </c>
      <c r="AK96">
        <v>0.43169999999999997</v>
      </c>
      <c r="AL96" t="s">
        <v>82</v>
      </c>
      <c r="AM96">
        <v>0.56140000000000001</v>
      </c>
      <c r="AN96" t="s">
        <v>82</v>
      </c>
      <c r="AO96" t="s">
        <v>82</v>
      </c>
      <c r="AP96">
        <v>0.57750000000000001</v>
      </c>
      <c r="AQ96">
        <v>0.64059999999999995</v>
      </c>
      <c r="AR96">
        <v>0.82189999999999996</v>
      </c>
      <c r="AS96" t="s">
        <v>82</v>
      </c>
      <c r="AT96">
        <v>3.9592000000000001</v>
      </c>
      <c r="AU96">
        <v>0.24260000000000001</v>
      </c>
      <c r="AV96">
        <v>3.4104999999999999</v>
      </c>
      <c r="AW96">
        <v>4.0674999999999999</v>
      </c>
      <c r="AX96">
        <v>0.96519999999999995</v>
      </c>
      <c r="AY96">
        <v>1.3778999999999999</v>
      </c>
      <c r="AZ96" t="s">
        <v>82</v>
      </c>
      <c r="BA96">
        <v>0.16689999999999999</v>
      </c>
      <c r="BB96">
        <v>0.23280000000000001</v>
      </c>
      <c r="BC96">
        <v>0.17549999999999999</v>
      </c>
      <c r="BD96">
        <v>1.5483</v>
      </c>
      <c r="BE96">
        <v>1.1065</v>
      </c>
      <c r="BF96">
        <v>0.56999999999999995</v>
      </c>
      <c r="BG96">
        <v>2.7153</v>
      </c>
      <c r="BH96" t="s">
        <v>82</v>
      </c>
      <c r="BI96" t="s">
        <v>82</v>
      </c>
      <c r="BJ96" t="s">
        <v>82</v>
      </c>
      <c r="BK96" t="s">
        <v>82</v>
      </c>
      <c r="BL96">
        <v>3.2753000000000001</v>
      </c>
      <c r="BM96" t="s">
        <v>82</v>
      </c>
      <c r="BN96" t="s">
        <v>82</v>
      </c>
      <c r="BO96">
        <v>0.70340000000000003</v>
      </c>
      <c r="BP96">
        <v>0.46689999999999998</v>
      </c>
      <c r="BQ96" t="s">
        <v>82</v>
      </c>
      <c r="BR96" t="s">
        <v>82</v>
      </c>
      <c r="BS96">
        <v>0.26889999999999997</v>
      </c>
      <c r="BT96">
        <v>1.0033000000000001</v>
      </c>
      <c r="BU96">
        <v>4.8449999999999998</v>
      </c>
      <c r="BV96">
        <v>1.8962000000000001</v>
      </c>
      <c r="BW96">
        <v>0.51970000000000005</v>
      </c>
      <c r="BX96">
        <v>0.61209999999999998</v>
      </c>
      <c r="BY96" t="s">
        <v>82</v>
      </c>
      <c r="BZ96">
        <v>0.41880000000000001</v>
      </c>
      <c r="CA96" t="s">
        <v>82</v>
      </c>
      <c r="CB96" t="s">
        <v>82</v>
      </c>
      <c r="CC96">
        <v>2.3908</v>
      </c>
      <c r="CD96">
        <v>1.6957</v>
      </c>
    </row>
    <row r="97" spans="1:82" x14ac:dyDescent="0.25">
      <c r="A97" s="1">
        <v>40877</v>
      </c>
      <c r="B97">
        <v>4.2361000000000004</v>
      </c>
      <c r="C97">
        <v>0.60389999999999999</v>
      </c>
      <c r="D97" t="s">
        <v>82</v>
      </c>
      <c r="E97">
        <v>0.3609</v>
      </c>
      <c r="F97">
        <v>0.13739999999999999</v>
      </c>
      <c r="G97">
        <v>3.6945999999999999</v>
      </c>
      <c r="H97">
        <v>0.54979999999999996</v>
      </c>
      <c r="I97">
        <v>0.44819999999999999</v>
      </c>
      <c r="J97">
        <v>0.81599999999999995</v>
      </c>
      <c r="K97" t="s">
        <v>82</v>
      </c>
      <c r="L97">
        <v>0.48799999999999999</v>
      </c>
      <c r="M97" t="s">
        <v>82</v>
      </c>
      <c r="N97">
        <v>0.18060000000000001</v>
      </c>
      <c r="O97" t="s">
        <v>82</v>
      </c>
      <c r="P97">
        <v>0.68459999999999999</v>
      </c>
      <c r="Q97" t="s">
        <v>82</v>
      </c>
      <c r="R97">
        <v>0.35249999999999998</v>
      </c>
      <c r="S97" t="s">
        <v>82</v>
      </c>
      <c r="T97">
        <v>7.2355</v>
      </c>
      <c r="U97">
        <v>1.4892000000000001</v>
      </c>
      <c r="V97">
        <v>0.24610000000000001</v>
      </c>
      <c r="W97">
        <v>0.76459999999999995</v>
      </c>
      <c r="X97">
        <v>1.1851</v>
      </c>
      <c r="Y97">
        <v>0.32719999999999999</v>
      </c>
      <c r="Z97" t="s">
        <v>82</v>
      </c>
      <c r="AA97" t="s">
        <v>82</v>
      </c>
      <c r="AB97">
        <v>0.60909999999999997</v>
      </c>
      <c r="AC97">
        <v>0.47610000000000002</v>
      </c>
      <c r="AD97">
        <v>1.4811000000000001</v>
      </c>
      <c r="AE97">
        <v>1.2902</v>
      </c>
      <c r="AF97">
        <v>3.1924999999999999</v>
      </c>
      <c r="AG97">
        <v>4.2933000000000003</v>
      </c>
      <c r="AH97">
        <v>1.0009999999999999</v>
      </c>
      <c r="AI97">
        <v>0.87629999999999997</v>
      </c>
      <c r="AJ97">
        <v>0.52459999999999996</v>
      </c>
      <c r="AK97">
        <v>0.38390000000000002</v>
      </c>
      <c r="AL97" t="s">
        <v>82</v>
      </c>
      <c r="AM97">
        <v>0.49519999999999997</v>
      </c>
      <c r="AN97" t="s">
        <v>82</v>
      </c>
      <c r="AO97" t="s">
        <v>82</v>
      </c>
      <c r="AP97">
        <v>0.5867</v>
      </c>
      <c r="AQ97">
        <v>0.62860000000000005</v>
      </c>
      <c r="AR97">
        <v>0.80130000000000001</v>
      </c>
      <c r="AS97" t="s">
        <v>82</v>
      </c>
      <c r="AT97">
        <v>4.1219000000000001</v>
      </c>
      <c r="AU97">
        <v>0.2676</v>
      </c>
      <c r="AV97">
        <v>2.8161999999999998</v>
      </c>
      <c r="AW97">
        <v>3.9771000000000001</v>
      </c>
      <c r="AX97">
        <v>0.92930000000000001</v>
      </c>
      <c r="AY97">
        <v>1.46</v>
      </c>
      <c r="AZ97" t="s">
        <v>82</v>
      </c>
      <c r="BA97">
        <v>0.16689999999999999</v>
      </c>
      <c r="BB97">
        <v>0.24529999999999999</v>
      </c>
      <c r="BC97">
        <v>0.18310000000000001</v>
      </c>
      <c r="BD97">
        <v>1.6624000000000001</v>
      </c>
      <c r="BE97">
        <v>1.1065</v>
      </c>
      <c r="BF97">
        <v>0.58050000000000002</v>
      </c>
      <c r="BG97">
        <v>3.1678999999999999</v>
      </c>
      <c r="BH97" t="s">
        <v>82</v>
      </c>
      <c r="BI97" t="s">
        <v>82</v>
      </c>
      <c r="BJ97" t="s">
        <v>82</v>
      </c>
      <c r="BK97" t="s">
        <v>82</v>
      </c>
      <c r="BL97">
        <v>3.4582999999999999</v>
      </c>
      <c r="BM97" t="s">
        <v>82</v>
      </c>
      <c r="BN97" t="s">
        <v>82</v>
      </c>
      <c r="BO97">
        <v>0.74650000000000005</v>
      </c>
      <c r="BP97">
        <v>0.43519999999999998</v>
      </c>
      <c r="BQ97" t="s">
        <v>82</v>
      </c>
      <c r="BR97" t="s">
        <v>82</v>
      </c>
      <c r="BS97">
        <v>0.28239999999999998</v>
      </c>
      <c r="BT97">
        <v>0.95469999999999999</v>
      </c>
      <c r="BU97">
        <v>5.5419999999999998</v>
      </c>
      <c r="BV97">
        <v>1.9718</v>
      </c>
      <c r="BW97">
        <v>0.45629999999999998</v>
      </c>
      <c r="BX97">
        <v>0.58320000000000005</v>
      </c>
      <c r="BY97" t="s">
        <v>82</v>
      </c>
      <c r="BZ97">
        <v>0.4123</v>
      </c>
      <c r="CA97" t="s">
        <v>82</v>
      </c>
      <c r="CB97" t="s">
        <v>82</v>
      </c>
      <c r="CC97">
        <v>2.2465000000000002</v>
      </c>
      <c r="CD97">
        <v>1.54</v>
      </c>
    </row>
    <row r="98" spans="1:82" x14ac:dyDescent="0.25">
      <c r="A98" s="1">
        <v>40907</v>
      </c>
      <c r="B98">
        <v>4.6093000000000002</v>
      </c>
      <c r="C98">
        <v>0.60660000000000003</v>
      </c>
      <c r="D98" t="s">
        <v>82</v>
      </c>
      <c r="E98">
        <v>0.38500000000000001</v>
      </c>
      <c r="F98">
        <v>0.1492</v>
      </c>
      <c r="G98">
        <v>3.4304999999999999</v>
      </c>
      <c r="H98">
        <v>0.54600000000000004</v>
      </c>
      <c r="I98">
        <v>0.43159999999999998</v>
      </c>
      <c r="J98">
        <v>0.82230000000000003</v>
      </c>
      <c r="K98" t="s">
        <v>82</v>
      </c>
      <c r="L98">
        <v>0.73819999999999997</v>
      </c>
      <c r="M98" t="s">
        <v>82</v>
      </c>
      <c r="N98">
        <v>0.1734</v>
      </c>
      <c r="O98" t="s">
        <v>82</v>
      </c>
      <c r="P98">
        <v>0.63649999999999995</v>
      </c>
      <c r="Q98" t="s">
        <v>82</v>
      </c>
      <c r="R98">
        <v>0.44</v>
      </c>
      <c r="S98" t="s">
        <v>82</v>
      </c>
      <c r="T98">
        <v>5.8647</v>
      </c>
      <c r="U98">
        <v>1.6123000000000001</v>
      </c>
      <c r="V98">
        <v>0.27339999999999998</v>
      </c>
      <c r="W98">
        <v>0.75870000000000004</v>
      </c>
      <c r="X98">
        <v>1.2536</v>
      </c>
      <c r="Y98">
        <v>0.33210000000000001</v>
      </c>
      <c r="Z98" t="s">
        <v>82</v>
      </c>
      <c r="AA98" t="s">
        <v>82</v>
      </c>
      <c r="AB98">
        <v>0.59199999999999997</v>
      </c>
      <c r="AC98">
        <v>0.49969999999999998</v>
      </c>
      <c r="AD98">
        <v>1.5165</v>
      </c>
      <c r="AE98">
        <v>1.369</v>
      </c>
      <c r="AF98">
        <v>4.141</v>
      </c>
      <c r="AG98">
        <v>5.4675000000000002</v>
      </c>
      <c r="AH98">
        <v>1.1076999999999999</v>
      </c>
      <c r="AI98">
        <v>1.0841000000000001</v>
      </c>
      <c r="AJ98">
        <v>0.56610000000000005</v>
      </c>
      <c r="AK98">
        <v>0.40410000000000001</v>
      </c>
      <c r="AL98" t="s">
        <v>82</v>
      </c>
      <c r="AM98">
        <v>0.51219999999999999</v>
      </c>
      <c r="AN98" t="s">
        <v>82</v>
      </c>
      <c r="AO98" t="s">
        <v>82</v>
      </c>
      <c r="AP98">
        <v>0.69520000000000004</v>
      </c>
      <c r="AQ98">
        <v>0.66120000000000001</v>
      </c>
      <c r="AR98">
        <v>0.78469999999999995</v>
      </c>
      <c r="AS98" t="s">
        <v>82</v>
      </c>
      <c r="AT98">
        <v>3.4245999999999999</v>
      </c>
      <c r="AU98">
        <v>0.50049999999999994</v>
      </c>
      <c r="AV98">
        <v>2.5385</v>
      </c>
      <c r="AW98">
        <v>3.8209</v>
      </c>
      <c r="AX98">
        <v>0.84619999999999995</v>
      </c>
      <c r="AY98">
        <v>1.5363</v>
      </c>
      <c r="AZ98" t="s">
        <v>82</v>
      </c>
      <c r="BA98">
        <v>0.16689999999999999</v>
      </c>
      <c r="BB98">
        <v>0.2329</v>
      </c>
      <c r="BC98">
        <v>0.1777</v>
      </c>
      <c r="BD98">
        <v>1.3882000000000001</v>
      </c>
      <c r="BE98">
        <v>0.85780000000000001</v>
      </c>
      <c r="BF98">
        <v>0.6653</v>
      </c>
      <c r="BG98">
        <v>1.6588000000000001</v>
      </c>
      <c r="BH98" t="s">
        <v>82</v>
      </c>
      <c r="BI98" t="s">
        <v>82</v>
      </c>
      <c r="BJ98" t="s">
        <v>82</v>
      </c>
      <c r="BK98" t="s">
        <v>82</v>
      </c>
      <c r="BL98">
        <v>3.1154000000000002</v>
      </c>
      <c r="BM98" t="s">
        <v>82</v>
      </c>
      <c r="BN98" t="s">
        <v>82</v>
      </c>
      <c r="BO98">
        <v>0.7621</v>
      </c>
      <c r="BP98">
        <v>0.42499999999999999</v>
      </c>
      <c r="BQ98" t="s">
        <v>82</v>
      </c>
      <c r="BR98" t="s">
        <v>82</v>
      </c>
      <c r="BS98">
        <v>0.31269999999999998</v>
      </c>
      <c r="BT98">
        <v>0.98199999999999998</v>
      </c>
      <c r="BU98">
        <v>5.4923000000000002</v>
      </c>
      <c r="BV98">
        <v>1.9574</v>
      </c>
      <c r="BW98">
        <v>0.44890000000000002</v>
      </c>
      <c r="BX98">
        <v>0.53869999999999996</v>
      </c>
      <c r="BY98" t="s">
        <v>82</v>
      </c>
      <c r="BZ98">
        <v>0.434</v>
      </c>
      <c r="CA98" t="s">
        <v>82</v>
      </c>
      <c r="CB98" t="s">
        <v>82</v>
      </c>
      <c r="CC98">
        <v>2.25</v>
      </c>
      <c r="CD98">
        <v>1.5636000000000001</v>
      </c>
    </row>
    <row r="99" spans="1:82" x14ac:dyDescent="0.25">
      <c r="A99" s="1">
        <v>40939</v>
      </c>
      <c r="B99">
        <v>4.3833000000000002</v>
      </c>
      <c r="C99">
        <v>0.6038</v>
      </c>
      <c r="D99" t="s">
        <v>82</v>
      </c>
      <c r="E99">
        <v>0.39800000000000002</v>
      </c>
      <c r="F99">
        <v>0.15010000000000001</v>
      </c>
      <c r="G99">
        <v>4.3434999999999997</v>
      </c>
      <c r="H99">
        <v>0.61240000000000006</v>
      </c>
      <c r="I99">
        <v>0.49519999999999997</v>
      </c>
      <c r="J99">
        <v>0.84389999999999998</v>
      </c>
      <c r="K99" t="s">
        <v>82</v>
      </c>
      <c r="L99">
        <v>0.73399999999999999</v>
      </c>
      <c r="M99" t="s">
        <v>82</v>
      </c>
      <c r="N99">
        <v>0.1925</v>
      </c>
      <c r="O99" t="s">
        <v>82</v>
      </c>
      <c r="P99">
        <v>0.77780000000000005</v>
      </c>
      <c r="Q99" t="s">
        <v>82</v>
      </c>
      <c r="R99">
        <v>0.46779999999999999</v>
      </c>
      <c r="S99" t="s">
        <v>82</v>
      </c>
      <c r="T99">
        <v>6.5694999999999997</v>
      </c>
      <c r="U99">
        <v>1.5987</v>
      </c>
      <c r="V99">
        <v>0.2732</v>
      </c>
      <c r="W99">
        <v>0.7944</v>
      </c>
      <c r="X99">
        <v>1.5273000000000001</v>
      </c>
      <c r="Y99">
        <v>0.38469999999999999</v>
      </c>
      <c r="Z99" t="s">
        <v>82</v>
      </c>
      <c r="AA99" t="s">
        <v>82</v>
      </c>
      <c r="AB99">
        <v>0.64549999999999996</v>
      </c>
      <c r="AC99">
        <v>0.49969999999999998</v>
      </c>
      <c r="AD99">
        <v>1.5357000000000001</v>
      </c>
      <c r="AE99">
        <v>1.4038999999999999</v>
      </c>
      <c r="AF99">
        <v>4.1765999999999996</v>
      </c>
      <c r="AG99">
        <v>5.3220999999999998</v>
      </c>
      <c r="AH99">
        <v>1.0753999999999999</v>
      </c>
      <c r="AI99">
        <v>1.1575</v>
      </c>
      <c r="AJ99">
        <v>0.65</v>
      </c>
      <c r="AK99">
        <v>0.4738</v>
      </c>
      <c r="AL99" t="s">
        <v>82</v>
      </c>
      <c r="AM99">
        <v>0.63990000000000002</v>
      </c>
      <c r="AN99" t="s">
        <v>82</v>
      </c>
      <c r="AO99" t="s">
        <v>82</v>
      </c>
      <c r="AP99">
        <v>0.68</v>
      </c>
      <c r="AQ99">
        <v>0.67059999999999997</v>
      </c>
      <c r="AR99">
        <v>0.81110000000000004</v>
      </c>
      <c r="AS99" t="s">
        <v>82</v>
      </c>
      <c r="AT99">
        <v>4.1737000000000002</v>
      </c>
      <c r="AU99">
        <v>0.47</v>
      </c>
      <c r="AV99">
        <v>2.6661999999999999</v>
      </c>
      <c r="AW99">
        <v>3.8022</v>
      </c>
      <c r="AX99">
        <v>1.0637000000000001</v>
      </c>
      <c r="AY99">
        <v>1.6057999999999999</v>
      </c>
      <c r="AZ99" t="s">
        <v>82</v>
      </c>
      <c r="BA99">
        <v>0.16689999999999999</v>
      </c>
      <c r="BB99">
        <v>0.27460000000000001</v>
      </c>
      <c r="BC99">
        <v>0.2049</v>
      </c>
      <c r="BD99">
        <v>1.5507</v>
      </c>
      <c r="BE99">
        <v>0.69159999999999999</v>
      </c>
      <c r="BF99">
        <v>0.64870000000000005</v>
      </c>
      <c r="BG99">
        <v>1.8545</v>
      </c>
      <c r="BH99" t="s">
        <v>82</v>
      </c>
      <c r="BI99" t="s">
        <v>82</v>
      </c>
      <c r="BJ99" t="s">
        <v>82</v>
      </c>
      <c r="BK99" t="s">
        <v>82</v>
      </c>
      <c r="BL99">
        <v>3.5011999999999999</v>
      </c>
      <c r="BM99" t="s">
        <v>82</v>
      </c>
      <c r="BN99" t="s">
        <v>82</v>
      </c>
      <c r="BO99">
        <v>0.85450000000000004</v>
      </c>
      <c r="BP99">
        <v>0.43869999999999998</v>
      </c>
      <c r="BQ99" t="s">
        <v>82</v>
      </c>
      <c r="BR99" t="s">
        <v>82</v>
      </c>
      <c r="BS99">
        <v>0.35220000000000001</v>
      </c>
      <c r="BT99">
        <v>1.0308999999999999</v>
      </c>
      <c r="BU99">
        <v>4.9604999999999997</v>
      </c>
      <c r="BV99">
        <v>2.1617000000000002</v>
      </c>
      <c r="BW99">
        <v>0.51829999999999998</v>
      </c>
      <c r="BX99">
        <v>0.61040000000000005</v>
      </c>
      <c r="BY99" t="s">
        <v>82</v>
      </c>
      <c r="BZ99">
        <v>0.40029999999999999</v>
      </c>
      <c r="CA99" t="s">
        <v>82</v>
      </c>
      <c r="CB99" t="s">
        <v>82</v>
      </c>
      <c r="CC99">
        <v>2.3338999999999999</v>
      </c>
      <c r="CD99">
        <v>1.7270000000000001</v>
      </c>
    </row>
    <row r="100" spans="1:82" x14ac:dyDescent="0.25">
      <c r="A100" s="1">
        <v>40968</v>
      </c>
      <c r="B100">
        <v>4.7325999999999997</v>
      </c>
      <c r="C100">
        <v>0.68369999999999997</v>
      </c>
      <c r="D100" t="s">
        <v>82</v>
      </c>
      <c r="E100">
        <v>0.4723</v>
      </c>
      <c r="F100">
        <v>0.15620000000000001</v>
      </c>
      <c r="G100">
        <v>4.7519999999999998</v>
      </c>
      <c r="H100">
        <v>0.64019999999999999</v>
      </c>
      <c r="I100">
        <v>0.50639999999999996</v>
      </c>
      <c r="J100">
        <v>0.86870000000000003</v>
      </c>
      <c r="K100" t="s">
        <v>82</v>
      </c>
      <c r="L100">
        <v>0.89139999999999997</v>
      </c>
      <c r="M100" t="s">
        <v>82</v>
      </c>
      <c r="N100">
        <v>0.19819999999999999</v>
      </c>
      <c r="O100" t="s">
        <v>82</v>
      </c>
      <c r="P100">
        <v>0.77480000000000004</v>
      </c>
      <c r="Q100" t="s">
        <v>82</v>
      </c>
      <c r="R100">
        <v>0.52059999999999995</v>
      </c>
      <c r="S100" t="s">
        <v>82</v>
      </c>
      <c r="T100">
        <v>7.5262000000000002</v>
      </c>
      <c r="U100">
        <v>1.7144999999999999</v>
      </c>
      <c r="V100">
        <v>0.2873</v>
      </c>
      <c r="W100">
        <v>0.86409999999999998</v>
      </c>
      <c r="X100">
        <v>1.4654</v>
      </c>
      <c r="Y100">
        <v>0.4335</v>
      </c>
      <c r="Z100" t="s">
        <v>82</v>
      </c>
      <c r="AA100" t="s">
        <v>82</v>
      </c>
      <c r="AB100">
        <v>0.69089999999999996</v>
      </c>
      <c r="AC100">
        <v>0.55659999999999998</v>
      </c>
      <c r="AD100">
        <v>1.5378000000000001</v>
      </c>
      <c r="AE100">
        <v>1.4901</v>
      </c>
      <c r="AF100">
        <v>4.2487000000000004</v>
      </c>
      <c r="AG100">
        <v>5.3924000000000003</v>
      </c>
      <c r="AH100">
        <v>1.0885</v>
      </c>
      <c r="AI100">
        <v>1.2405999999999999</v>
      </c>
      <c r="AJ100">
        <v>0.70399999999999996</v>
      </c>
      <c r="AK100">
        <v>0.5181</v>
      </c>
      <c r="AL100" t="s">
        <v>82</v>
      </c>
      <c r="AM100">
        <v>0.67369999999999997</v>
      </c>
      <c r="AN100" t="s">
        <v>82</v>
      </c>
      <c r="AO100" t="s">
        <v>82</v>
      </c>
      <c r="AP100">
        <v>0.71179999999999999</v>
      </c>
      <c r="AQ100">
        <v>0.70340000000000003</v>
      </c>
      <c r="AR100">
        <v>0.85019999999999996</v>
      </c>
      <c r="AS100" t="s">
        <v>82</v>
      </c>
      <c r="AT100">
        <v>4.625</v>
      </c>
      <c r="AU100">
        <v>0.61829999999999996</v>
      </c>
      <c r="AV100">
        <v>3.1532</v>
      </c>
      <c r="AW100">
        <v>4.2899000000000003</v>
      </c>
      <c r="AX100">
        <v>1.0952999999999999</v>
      </c>
      <c r="AY100">
        <v>1.5656000000000001</v>
      </c>
      <c r="AZ100" t="s">
        <v>82</v>
      </c>
      <c r="BA100">
        <v>0.16689999999999999</v>
      </c>
      <c r="BB100">
        <v>0.26229999999999998</v>
      </c>
      <c r="BC100">
        <v>0.20269999999999999</v>
      </c>
      <c r="BD100">
        <v>1.6897</v>
      </c>
      <c r="BE100">
        <v>1.0299</v>
      </c>
      <c r="BF100">
        <v>0.67149999999999999</v>
      </c>
      <c r="BG100">
        <v>2.1383999999999999</v>
      </c>
      <c r="BH100" t="s">
        <v>82</v>
      </c>
      <c r="BI100" t="s">
        <v>82</v>
      </c>
      <c r="BJ100" t="s">
        <v>82</v>
      </c>
      <c r="BK100" t="s">
        <v>82</v>
      </c>
      <c r="BL100">
        <v>3.871</v>
      </c>
      <c r="BM100" t="s">
        <v>82</v>
      </c>
      <c r="BN100" t="s">
        <v>82</v>
      </c>
      <c r="BO100">
        <v>0.98870000000000002</v>
      </c>
      <c r="BP100">
        <v>0.436</v>
      </c>
      <c r="BQ100" t="s">
        <v>82</v>
      </c>
      <c r="BR100" t="s">
        <v>82</v>
      </c>
      <c r="BS100">
        <v>0.40350000000000003</v>
      </c>
      <c r="BT100">
        <v>1.1042000000000001</v>
      </c>
      <c r="BU100">
        <v>5.2644000000000002</v>
      </c>
      <c r="BV100">
        <v>2.4161999999999999</v>
      </c>
      <c r="BW100">
        <v>0.51519999999999999</v>
      </c>
      <c r="BX100">
        <v>0.59470000000000001</v>
      </c>
      <c r="BY100" t="s">
        <v>82</v>
      </c>
      <c r="BZ100">
        <v>0.42880000000000001</v>
      </c>
      <c r="CA100" t="s">
        <v>82</v>
      </c>
      <c r="CB100" t="s">
        <v>82</v>
      </c>
      <c r="CC100">
        <v>2.3052999999999999</v>
      </c>
      <c r="CD100">
        <v>1.8105</v>
      </c>
    </row>
    <row r="101" spans="1:82" x14ac:dyDescent="0.25">
      <c r="A101" s="1">
        <v>40998</v>
      </c>
      <c r="B101">
        <v>4.9139999999999997</v>
      </c>
      <c r="C101">
        <v>0.72219999999999995</v>
      </c>
      <c r="D101" t="s">
        <v>82</v>
      </c>
      <c r="E101">
        <v>0.46160000000000001</v>
      </c>
      <c r="F101">
        <v>0.1409</v>
      </c>
      <c r="G101">
        <v>4.6340000000000003</v>
      </c>
      <c r="H101">
        <v>0.64090000000000003</v>
      </c>
      <c r="I101">
        <v>0.46739999999999998</v>
      </c>
      <c r="J101">
        <v>0.85299999999999998</v>
      </c>
      <c r="K101" t="s">
        <v>82</v>
      </c>
      <c r="L101">
        <v>0.85240000000000005</v>
      </c>
      <c r="M101" t="s">
        <v>82</v>
      </c>
      <c r="N101">
        <v>0.183</v>
      </c>
      <c r="O101" t="s">
        <v>82</v>
      </c>
      <c r="P101">
        <v>0.7137</v>
      </c>
      <c r="Q101" t="s">
        <v>82</v>
      </c>
      <c r="R101">
        <v>0.5474</v>
      </c>
      <c r="S101" t="s">
        <v>82</v>
      </c>
      <c r="T101">
        <v>8.1442999999999994</v>
      </c>
      <c r="U101">
        <v>1.6073999999999999</v>
      </c>
      <c r="V101">
        <v>0.28239999999999998</v>
      </c>
      <c r="W101">
        <v>0.93120000000000003</v>
      </c>
      <c r="X101">
        <v>1.4019999999999999</v>
      </c>
      <c r="Y101">
        <v>0.4214</v>
      </c>
      <c r="Z101" t="s">
        <v>82</v>
      </c>
      <c r="AA101" t="s">
        <v>82</v>
      </c>
      <c r="AB101">
        <v>0.627</v>
      </c>
      <c r="AC101">
        <v>0.53059999999999996</v>
      </c>
      <c r="AD101">
        <v>1.7154</v>
      </c>
      <c r="AE101">
        <v>1.7118</v>
      </c>
      <c r="AF101">
        <v>4.4863</v>
      </c>
      <c r="AG101">
        <v>4.8785999999999996</v>
      </c>
      <c r="AH101">
        <v>1.1964999999999999</v>
      </c>
      <c r="AI101">
        <v>1.1972</v>
      </c>
      <c r="AJ101">
        <v>0.67769999999999997</v>
      </c>
      <c r="AK101">
        <v>0.50639999999999996</v>
      </c>
      <c r="AL101" t="s">
        <v>82</v>
      </c>
      <c r="AM101">
        <v>0.76980000000000004</v>
      </c>
      <c r="AN101" t="s">
        <v>82</v>
      </c>
      <c r="AO101" t="s">
        <v>82</v>
      </c>
      <c r="AP101">
        <v>0.75390000000000001</v>
      </c>
      <c r="AQ101">
        <v>0.65910000000000002</v>
      </c>
      <c r="AR101">
        <v>0.84489999999999998</v>
      </c>
      <c r="AS101" t="s">
        <v>82</v>
      </c>
      <c r="AT101">
        <v>4.3888999999999996</v>
      </c>
      <c r="AU101">
        <v>0.38119999999999998</v>
      </c>
      <c r="AV101">
        <v>3.4011999999999998</v>
      </c>
      <c r="AW101">
        <v>4.2394999999999996</v>
      </c>
      <c r="AX101">
        <v>0.9899</v>
      </c>
      <c r="AY101">
        <v>1.6961999999999999</v>
      </c>
      <c r="AZ101" t="s">
        <v>82</v>
      </c>
      <c r="BA101">
        <v>0.16689999999999999</v>
      </c>
      <c r="BB101">
        <v>0.2445</v>
      </c>
      <c r="BC101">
        <v>0.19189999999999999</v>
      </c>
      <c r="BD101">
        <v>1.8572</v>
      </c>
      <c r="BE101">
        <v>0.94869999999999999</v>
      </c>
      <c r="BF101">
        <v>0.62860000000000005</v>
      </c>
      <c r="BG101">
        <v>2.2602000000000002</v>
      </c>
      <c r="BH101" t="s">
        <v>82</v>
      </c>
      <c r="BI101" t="s">
        <v>82</v>
      </c>
      <c r="BJ101" t="s">
        <v>82</v>
      </c>
      <c r="BK101" t="s">
        <v>82</v>
      </c>
      <c r="BL101">
        <v>3.8677999999999999</v>
      </c>
      <c r="BM101" t="s">
        <v>82</v>
      </c>
      <c r="BN101" t="s">
        <v>82</v>
      </c>
      <c r="BO101">
        <v>3.0442</v>
      </c>
      <c r="BP101">
        <v>0.52080000000000004</v>
      </c>
      <c r="BQ101" t="s">
        <v>82</v>
      </c>
      <c r="BR101" t="s">
        <v>82</v>
      </c>
      <c r="BS101">
        <v>0.48139999999999999</v>
      </c>
      <c r="BT101">
        <v>1.2121</v>
      </c>
      <c r="BU101">
        <v>5.6959999999999997</v>
      </c>
      <c r="BV101">
        <v>2.4485000000000001</v>
      </c>
      <c r="BW101">
        <v>0.53590000000000004</v>
      </c>
      <c r="BX101">
        <v>0.56369999999999998</v>
      </c>
      <c r="BY101" t="s">
        <v>82</v>
      </c>
      <c r="BZ101">
        <v>0.45789999999999997</v>
      </c>
      <c r="CA101" t="s">
        <v>82</v>
      </c>
      <c r="CB101" t="s">
        <v>82</v>
      </c>
      <c r="CC101">
        <v>2.4784000000000002</v>
      </c>
      <c r="CD101">
        <v>1.6021000000000001</v>
      </c>
    </row>
    <row r="102" spans="1:82" x14ac:dyDescent="0.25">
      <c r="A102" s="1">
        <v>41029</v>
      </c>
      <c r="B102">
        <v>5.2249999999999996</v>
      </c>
      <c r="C102">
        <v>0.77039999999999997</v>
      </c>
      <c r="D102" t="s">
        <v>82</v>
      </c>
      <c r="E102">
        <v>0.46279999999999999</v>
      </c>
      <c r="F102">
        <v>0.13400000000000001</v>
      </c>
      <c r="G102">
        <v>4.3887</v>
      </c>
      <c r="H102">
        <v>0.61119999999999997</v>
      </c>
      <c r="I102">
        <v>0.42470000000000002</v>
      </c>
      <c r="J102">
        <v>0.80920000000000003</v>
      </c>
      <c r="K102" t="s">
        <v>82</v>
      </c>
      <c r="L102">
        <v>1.0417000000000001</v>
      </c>
      <c r="M102" t="s">
        <v>82</v>
      </c>
      <c r="N102">
        <v>0.1895</v>
      </c>
      <c r="O102" t="s">
        <v>82</v>
      </c>
      <c r="P102">
        <v>0.69140000000000001</v>
      </c>
      <c r="Q102" t="s">
        <v>82</v>
      </c>
      <c r="R102">
        <v>0.61670000000000003</v>
      </c>
      <c r="S102" t="s">
        <v>82</v>
      </c>
      <c r="T102">
        <v>8.5149000000000008</v>
      </c>
      <c r="U102">
        <v>1.6075999999999999</v>
      </c>
      <c r="V102">
        <v>0.32029999999999997</v>
      </c>
      <c r="W102">
        <v>0.90769999999999995</v>
      </c>
      <c r="X102">
        <v>1.399</v>
      </c>
      <c r="Y102">
        <v>0.44030000000000002</v>
      </c>
      <c r="Z102" t="s">
        <v>82</v>
      </c>
      <c r="AA102" t="s">
        <v>82</v>
      </c>
      <c r="AB102">
        <v>0.60909999999999997</v>
      </c>
      <c r="AC102">
        <v>0.50429999999999997</v>
      </c>
      <c r="AD102">
        <v>1.7642</v>
      </c>
      <c r="AE102">
        <v>1.9222999999999999</v>
      </c>
      <c r="AF102">
        <v>4.8551000000000002</v>
      </c>
      <c r="AG102">
        <v>4.8559000000000001</v>
      </c>
      <c r="AH102">
        <v>1.2287999999999999</v>
      </c>
      <c r="AI102">
        <v>1.2201</v>
      </c>
      <c r="AJ102">
        <v>0.69550000000000001</v>
      </c>
      <c r="AK102">
        <v>0.52359999999999995</v>
      </c>
      <c r="AL102" t="s">
        <v>82</v>
      </c>
      <c r="AM102">
        <v>0.73260000000000003</v>
      </c>
      <c r="AN102" t="s">
        <v>82</v>
      </c>
      <c r="AO102" t="s">
        <v>82</v>
      </c>
      <c r="AP102">
        <v>0.75370000000000004</v>
      </c>
      <c r="AQ102">
        <v>0.58389999999999997</v>
      </c>
      <c r="AR102">
        <v>0.72589999999999999</v>
      </c>
      <c r="AS102" t="s">
        <v>82</v>
      </c>
      <c r="AT102">
        <v>4.3932000000000002</v>
      </c>
      <c r="AU102">
        <v>0.34770000000000001</v>
      </c>
      <c r="AV102">
        <v>3.2363</v>
      </c>
      <c r="AW102">
        <v>4.2614000000000001</v>
      </c>
      <c r="AX102">
        <v>0.84770000000000001</v>
      </c>
      <c r="AY102">
        <v>1.7897000000000001</v>
      </c>
      <c r="AZ102" t="s">
        <v>82</v>
      </c>
      <c r="BA102">
        <v>0.16689999999999999</v>
      </c>
      <c r="BB102">
        <v>0.22520000000000001</v>
      </c>
      <c r="BC102">
        <v>0.17499999999999999</v>
      </c>
      <c r="BD102">
        <v>2.0358999999999998</v>
      </c>
      <c r="BE102">
        <v>0.82230000000000003</v>
      </c>
      <c r="BF102">
        <v>0.58699999999999997</v>
      </c>
      <c r="BG102">
        <v>2.6154999999999999</v>
      </c>
      <c r="BH102" t="s">
        <v>82</v>
      </c>
      <c r="BI102" t="s">
        <v>82</v>
      </c>
      <c r="BJ102" t="s">
        <v>82</v>
      </c>
      <c r="BK102" t="s">
        <v>82</v>
      </c>
      <c r="BL102">
        <v>3.7469000000000001</v>
      </c>
      <c r="BM102" t="s">
        <v>82</v>
      </c>
      <c r="BN102" t="s">
        <v>82</v>
      </c>
      <c r="BO102">
        <v>3.2706</v>
      </c>
      <c r="BP102">
        <v>0.50339999999999996</v>
      </c>
      <c r="BQ102" t="s">
        <v>82</v>
      </c>
      <c r="BR102" t="s">
        <v>82</v>
      </c>
      <c r="BS102">
        <v>0.57020000000000004</v>
      </c>
      <c r="BT102">
        <v>1.2029000000000001</v>
      </c>
      <c r="BU102">
        <v>6.2790999999999997</v>
      </c>
      <c r="BV102">
        <v>2.6505000000000001</v>
      </c>
      <c r="BW102">
        <v>0.48730000000000001</v>
      </c>
      <c r="BX102">
        <v>0.57369999999999999</v>
      </c>
      <c r="BY102" t="s">
        <v>82</v>
      </c>
      <c r="BZ102">
        <v>0.45240000000000002</v>
      </c>
      <c r="CA102" t="s">
        <v>82</v>
      </c>
      <c r="CB102" t="s">
        <v>82</v>
      </c>
      <c r="CC102">
        <v>2.5209000000000001</v>
      </c>
      <c r="CD102">
        <v>1.9548000000000001</v>
      </c>
    </row>
    <row r="103" spans="1:82" x14ac:dyDescent="0.25">
      <c r="A103" s="1">
        <v>41060</v>
      </c>
      <c r="B103">
        <v>5.0174000000000003</v>
      </c>
      <c r="C103">
        <v>0.73260000000000003</v>
      </c>
      <c r="D103" t="s">
        <v>82</v>
      </c>
      <c r="E103">
        <v>0.42930000000000001</v>
      </c>
      <c r="F103">
        <v>0.1188</v>
      </c>
      <c r="G103">
        <v>4.3155999999999999</v>
      </c>
      <c r="H103">
        <v>0.55100000000000005</v>
      </c>
      <c r="I103">
        <v>0.36120000000000002</v>
      </c>
      <c r="J103">
        <v>0.77969999999999995</v>
      </c>
      <c r="K103" t="s">
        <v>82</v>
      </c>
      <c r="L103">
        <v>0.93320000000000003</v>
      </c>
      <c r="M103" t="s">
        <v>82</v>
      </c>
      <c r="N103">
        <v>0.17130000000000001</v>
      </c>
      <c r="O103" t="s">
        <v>82</v>
      </c>
      <c r="P103">
        <v>0.58040000000000003</v>
      </c>
      <c r="Q103" t="s">
        <v>82</v>
      </c>
      <c r="R103">
        <v>0.57430000000000003</v>
      </c>
      <c r="S103" t="s">
        <v>82</v>
      </c>
      <c r="T103">
        <v>9.1580999999999992</v>
      </c>
      <c r="U103">
        <v>1.4887999999999999</v>
      </c>
      <c r="V103">
        <v>0.29160000000000003</v>
      </c>
      <c r="W103">
        <v>0.8216</v>
      </c>
      <c r="X103">
        <v>1.1114999999999999</v>
      </c>
      <c r="Y103">
        <v>0.42570000000000002</v>
      </c>
      <c r="Z103" t="s">
        <v>82</v>
      </c>
      <c r="AA103" t="s">
        <v>82</v>
      </c>
      <c r="AB103">
        <v>0.59799999999999998</v>
      </c>
      <c r="AC103">
        <v>0.48730000000000001</v>
      </c>
      <c r="AD103">
        <v>1.7964</v>
      </c>
      <c r="AE103">
        <v>1.6778999999999999</v>
      </c>
      <c r="AF103">
        <v>3.9944000000000002</v>
      </c>
      <c r="AG103">
        <v>4.8559000000000001</v>
      </c>
      <c r="AH103">
        <v>1.2838000000000001</v>
      </c>
      <c r="AI103">
        <v>1.1992</v>
      </c>
      <c r="AJ103">
        <v>0.61780000000000002</v>
      </c>
      <c r="AK103">
        <v>0.45090000000000002</v>
      </c>
      <c r="AL103" t="s">
        <v>82</v>
      </c>
      <c r="AM103">
        <v>0.66080000000000005</v>
      </c>
      <c r="AN103" t="s">
        <v>82</v>
      </c>
      <c r="AO103" t="s">
        <v>82</v>
      </c>
      <c r="AP103">
        <v>0.73</v>
      </c>
      <c r="AQ103">
        <v>0.56779999999999997</v>
      </c>
      <c r="AR103">
        <v>0.70930000000000004</v>
      </c>
      <c r="AS103" t="s">
        <v>82</v>
      </c>
      <c r="AT103">
        <v>4.1695000000000002</v>
      </c>
      <c r="AU103">
        <v>0.30159999999999998</v>
      </c>
      <c r="AV103">
        <v>2.6568000000000001</v>
      </c>
      <c r="AW103">
        <v>4.5205000000000002</v>
      </c>
      <c r="AX103">
        <v>0.68840000000000001</v>
      </c>
      <c r="AY103">
        <v>1.9167000000000001</v>
      </c>
      <c r="AZ103" t="s">
        <v>82</v>
      </c>
      <c r="BA103">
        <v>0.16689999999999999</v>
      </c>
      <c r="BB103">
        <v>0.20119999999999999</v>
      </c>
      <c r="BC103">
        <v>0.15890000000000001</v>
      </c>
      <c r="BD103">
        <v>1.8671</v>
      </c>
      <c r="BE103">
        <v>0.50639999999999996</v>
      </c>
      <c r="BF103">
        <v>0.55889999999999995</v>
      </c>
      <c r="BG103">
        <v>2.3748</v>
      </c>
      <c r="BH103" t="s">
        <v>82</v>
      </c>
      <c r="BI103" t="s">
        <v>82</v>
      </c>
      <c r="BJ103" t="s">
        <v>82</v>
      </c>
      <c r="BK103" t="s">
        <v>82</v>
      </c>
      <c r="BL103">
        <v>3.6987000000000001</v>
      </c>
      <c r="BM103" t="s">
        <v>82</v>
      </c>
      <c r="BN103" t="s">
        <v>82</v>
      </c>
      <c r="BO103">
        <v>3.1032000000000002</v>
      </c>
      <c r="BP103">
        <v>0.53759999999999997</v>
      </c>
      <c r="BQ103" t="s">
        <v>82</v>
      </c>
      <c r="BR103" t="s">
        <v>82</v>
      </c>
      <c r="BS103">
        <v>0.47889999999999999</v>
      </c>
      <c r="BT103">
        <v>1.0343</v>
      </c>
      <c r="BU103">
        <v>6.1692</v>
      </c>
      <c r="BV103">
        <v>2.5396999999999998</v>
      </c>
      <c r="BW103">
        <v>0.37930000000000003</v>
      </c>
      <c r="BX103">
        <v>0.50629999999999997</v>
      </c>
      <c r="BY103" t="s">
        <v>82</v>
      </c>
      <c r="BZ103">
        <v>0.40749999999999997</v>
      </c>
      <c r="CA103" t="s">
        <v>82</v>
      </c>
      <c r="CB103" t="s">
        <v>82</v>
      </c>
      <c r="CC103">
        <v>2.6034999999999999</v>
      </c>
      <c r="CD103">
        <v>2.0779999999999998</v>
      </c>
    </row>
    <row r="104" spans="1:82" x14ac:dyDescent="0.25">
      <c r="A104" s="1">
        <v>41089</v>
      </c>
      <c r="B104">
        <v>5.1670999999999996</v>
      </c>
      <c r="C104">
        <v>0.70579999999999998</v>
      </c>
      <c r="D104" t="s">
        <v>82</v>
      </c>
      <c r="E104">
        <v>0.45839999999999997</v>
      </c>
      <c r="F104">
        <v>0.12659999999999999</v>
      </c>
      <c r="G104">
        <v>4.2187000000000001</v>
      </c>
      <c r="H104">
        <v>0.58009999999999995</v>
      </c>
      <c r="I104">
        <v>0.3453</v>
      </c>
      <c r="J104">
        <v>0.71579999999999999</v>
      </c>
      <c r="K104" t="s">
        <v>82</v>
      </c>
      <c r="L104">
        <v>1.3147</v>
      </c>
      <c r="M104" t="s">
        <v>82</v>
      </c>
      <c r="N104">
        <v>0.16839999999999999</v>
      </c>
      <c r="O104" t="s">
        <v>82</v>
      </c>
      <c r="P104">
        <v>0.80010000000000003</v>
      </c>
      <c r="Q104" t="s">
        <v>82</v>
      </c>
      <c r="R104">
        <v>0.58779999999999999</v>
      </c>
      <c r="S104" t="s">
        <v>82</v>
      </c>
      <c r="T104">
        <v>8.7651000000000003</v>
      </c>
      <c r="U104">
        <v>1.6436999999999999</v>
      </c>
      <c r="V104">
        <v>0.313</v>
      </c>
      <c r="W104">
        <v>0.8498</v>
      </c>
      <c r="X104">
        <v>1.0724</v>
      </c>
      <c r="Y104">
        <v>0.43130000000000002</v>
      </c>
      <c r="Z104" t="s">
        <v>82</v>
      </c>
      <c r="AA104" t="s">
        <v>82</v>
      </c>
      <c r="AB104">
        <v>0.57450000000000001</v>
      </c>
      <c r="AC104">
        <v>0.48359999999999997</v>
      </c>
      <c r="AD104">
        <v>1.8726</v>
      </c>
      <c r="AE104">
        <v>1.4107000000000001</v>
      </c>
      <c r="AF104">
        <v>2.2395</v>
      </c>
      <c r="AG104">
        <v>4.8785999999999996</v>
      </c>
      <c r="AH104">
        <v>1.2523</v>
      </c>
      <c r="AI104">
        <v>1.2419</v>
      </c>
      <c r="AJ104">
        <v>0.6462</v>
      </c>
      <c r="AK104">
        <v>0.4627</v>
      </c>
      <c r="AL104" t="s">
        <v>82</v>
      </c>
      <c r="AM104">
        <v>0.71360000000000001</v>
      </c>
      <c r="AN104" t="s">
        <v>82</v>
      </c>
      <c r="AO104" t="s">
        <v>82</v>
      </c>
      <c r="AP104">
        <v>0.78359999999999996</v>
      </c>
      <c r="AQ104">
        <v>0.53110000000000002</v>
      </c>
      <c r="AR104">
        <v>0.65629999999999999</v>
      </c>
      <c r="AS104" t="s">
        <v>82</v>
      </c>
      <c r="AT104">
        <v>4.2544000000000004</v>
      </c>
      <c r="AU104">
        <v>0.30449999999999999</v>
      </c>
      <c r="AV104">
        <v>2.5811000000000002</v>
      </c>
      <c r="AW104">
        <v>4.5423</v>
      </c>
      <c r="AX104">
        <v>0.71530000000000005</v>
      </c>
      <c r="AY104">
        <v>1.9574</v>
      </c>
      <c r="AZ104" t="s">
        <v>82</v>
      </c>
      <c r="BA104">
        <v>0.16689999999999999</v>
      </c>
      <c r="BB104">
        <v>0.19170000000000001</v>
      </c>
      <c r="BC104">
        <v>0.15129999999999999</v>
      </c>
      <c r="BD104">
        <v>1.7089000000000001</v>
      </c>
      <c r="BE104">
        <v>0.47849999999999998</v>
      </c>
      <c r="BF104">
        <v>0.52200000000000002</v>
      </c>
      <c r="BG104">
        <v>2.5611999999999999</v>
      </c>
      <c r="BH104" t="s">
        <v>82</v>
      </c>
      <c r="BI104" t="s">
        <v>82</v>
      </c>
      <c r="BJ104" t="s">
        <v>82</v>
      </c>
      <c r="BK104" t="s">
        <v>82</v>
      </c>
      <c r="BL104">
        <v>3.5110999999999999</v>
      </c>
      <c r="BM104" t="s">
        <v>82</v>
      </c>
      <c r="BN104" t="s">
        <v>82</v>
      </c>
      <c r="BO104">
        <v>3.3635000000000002</v>
      </c>
      <c r="BP104">
        <v>0.58979999999999999</v>
      </c>
      <c r="BQ104" t="s">
        <v>82</v>
      </c>
      <c r="BR104" t="s">
        <v>82</v>
      </c>
      <c r="BS104">
        <v>0.61580000000000001</v>
      </c>
      <c r="BT104">
        <v>1.1733</v>
      </c>
      <c r="BU104">
        <v>6.1060999999999996</v>
      </c>
      <c r="BV104">
        <v>2.653</v>
      </c>
      <c r="BW104">
        <v>0.2858</v>
      </c>
      <c r="BX104">
        <v>0.51729999999999998</v>
      </c>
      <c r="BY104" t="s">
        <v>82</v>
      </c>
      <c r="BZ104">
        <v>0.43130000000000002</v>
      </c>
      <c r="CA104" t="s">
        <v>82</v>
      </c>
      <c r="CB104" t="s">
        <v>82</v>
      </c>
      <c r="CC104">
        <v>2.3527999999999998</v>
      </c>
      <c r="CD104">
        <v>1.9428000000000001</v>
      </c>
    </row>
    <row r="105" spans="1:82" x14ac:dyDescent="0.25">
      <c r="A105" s="1">
        <v>41121</v>
      </c>
      <c r="B105">
        <v>5.2545999999999999</v>
      </c>
      <c r="C105">
        <v>0.69110000000000005</v>
      </c>
      <c r="D105" t="s">
        <v>82</v>
      </c>
      <c r="E105">
        <v>0.43180000000000002</v>
      </c>
      <c r="F105">
        <v>0.12570000000000001</v>
      </c>
      <c r="G105">
        <v>4.5692000000000004</v>
      </c>
      <c r="H105">
        <v>0.65080000000000005</v>
      </c>
      <c r="I105">
        <v>0.38540000000000002</v>
      </c>
      <c r="J105">
        <v>0.751</v>
      </c>
      <c r="K105" t="s">
        <v>82</v>
      </c>
      <c r="L105">
        <v>1.4278999999999999</v>
      </c>
      <c r="M105" t="s">
        <v>82</v>
      </c>
      <c r="N105">
        <v>0.15709999999999999</v>
      </c>
      <c r="O105" t="s">
        <v>82</v>
      </c>
      <c r="P105">
        <v>0.7409</v>
      </c>
      <c r="Q105" t="s">
        <v>82</v>
      </c>
      <c r="R105">
        <v>0.61360000000000003</v>
      </c>
      <c r="S105" t="s">
        <v>82</v>
      </c>
      <c r="T105">
        <v>9.2960999999999991</v>
      </c>
      <c r="U105">
        <v>1.5298</v>
      </c>
      <c r="V105">
        <v>0.29670000000000002</v>
      </c>
      <c r="W105">
        <v>0.85560000000000003</v>
      </c>
      <c r="X105">
        <v>0.99229999999999996</v>
      </c>
      <c r="Y105">
        <v>0.50209999999999999</v>
      </c>
      <c r="Z105" t="s">
        <v>82</v>
      </c>
      <c r="AA105" t="s">
        <v>82</v>
      </c>
      <c r="AB105">
        <v>0.57450000000000001</v>
      </c>
      <c r="AC105">
        <v>0.48309999999999997</v>
      </c>
      <c r="AD105">
        <v>1.8423</v>
      </c>
      <c r="AE105">
        <v>1.3875</v>
      </c>
      <c r="AF105">
        <v>2.4068000000000001</v>
      </c>
      <c r="AG105">
        <v>4.6047000000000002</v>
      </c>
      <c r="AH105">
        <v>1.2656000000000001</v>
      </c>
      <c r="AI105">
        <v>1.0427</v>
      </c>
      <c r="AJ105">
        <v>0.67979999999999996</v>
      </c>
      <c r="AK105">
        <v>0.48730000000000001</v>
      </c>
      <c r="AL105" t="s">
        <v>82</v>
      </c>
      <c r="AM105">
        <v>0.77549999999999997</v>
      </c>
      <c r="AN105" t="s">
        <v>82</v>
      </c>
      <c r="AO105" t="s">
        <v>82</v>
      </c>
      <c r="AP105">
        <v>0.71519999999999995</v>
      </c>
      <c r="AQ105">
        <v>0.60050000000000003</v>
      </c>
      <c r="AR105">
        <v>0.75370000000000004</v>
      </c>
      <c r="AS105" t="s">
        <v>82</v>
      </c>
      <c r="AT105">
        <v>4.6258999999999997</v>
      </c>
      <c r="AU105">
        <v>0.30809999999999998</v>
      </c>
      <c r="AV105">
        <v>2.8144999999999998</v>
      </c>
      <c r="AW105">
        <v>4.7564000000000002</v>
      </c>
      <c r="AX105">
        <v>0.85760000000000003</v>
      </c>
      <c r="AY105">
        <v>2.0634000000000001</v>
      </c>
      <c r="AZ105" t="s">
        <v>82</v>
      </c>
      <c r="BA105">
        <v>0.16689999999999999</v>
      </c>
      <c r="BB105">
        <v>0.2034</v>
      </c>
      <c r="BC105">
        <v>0.16170000000000001</v>
      </c>
      <c r="BD105">
        <v>1.9072</v>
      </c>
      <c r="BE105">
        <v>0.38059999999999999</v>
      </c>
      <c r="BF105">
        <v>0.54610000000000003</v>
      </c>
      <c r="BG105">
        <v>2.9596</v>
      </c>
      <c r="BH105" t="s">
        <v>82</v>
      </c>
      <c r="BI105" t="s">
        <v>82</v>
      </c>
      <c r="BJ105" t="s">
        <v>82</v>
      </c>
      <c r="BK105" t="s">
        <v>82</v>
      </c>
      <c r="BL105">
        <v>3.8540999999999999</v>
      </c>
      <c r="BM105" t="s">
        <v>82</v>
      </c>
      <c r="BN105" t="s">
        <v>82</v>
      </c>
      <c r="BO105">
        <v>3.8212999999999999</v>
      </c>
      <c r="BP105">
        <v>0.6633</v>
      </c>
      <c r="BQ105" t="s">
        <v>82</v>
      </c>
      <c r="BR105" t="s">
        <v>82</v>
      </c>
      <c r="BS105">
        <v>0.65749999999999997</v>
      </c>
      <c r="BT105">
        <v>0.89780000000000004</v>
      </c>
      <c r="BU105">
        <v>5.9641000000000002</v>
      </c>
      <c r="BV105">
        <v>2.835</v>
      </c>
      <c r="BW105">
        <v>0.33379999999999999</v>
      </c>
      <c r="BX105">
        <v>0.47889999999999999</v>
      </c>
      <c r="BY105" t="s">
        <v>82</v>
      </c>
      <c r="BZ105">
        <v>0.42080000000000001</v>
      </c>
      <c r="CA105" t="s">
        <v>82</v>
      </c>
      <c r="CB105" t="s">
        <v>82</v>
      </c>
      <c r="CC105">
        <v>2.2469999999999999</v>
      </c>
      <c r="CD105">
        <v>2.0171000000000001</v>
      </c>
    </row>
    <row r="106" spans="1:82" x14ac:dyDescent="0.25">
      <c r="A106" s="1">
        <v>41152</v>
      </c>
      <c r="B106">
        <v>5.1369999999999996</v>
      </c>
      <c r="C106">
        <v>0.72750000000000004</v>
      </c>
      <c r="D106" t="s">
        <v>82</v>
      </c>
      <c r="E106">
        <v>0.41739999999999999</v>
      </c>
      <c r="F106">
        <v>0.1157</v>
      </c>
      <c r="G106">
        <v>4.8249000000000004</v>
      </c>
      <c r="H106">
        <v>0.61480000000000001</v>
      </c>
      <c r="I106">
        <v>0.41199999999999998</v>
      </c>
      <c r="J106">
        <v>0.77700000000000002</v>
      </c>
      <c r="K106" t="s">
        <v>82</v>
      </c>
      <c r="L106">
        <v>1.6465000000000001</v>
      </c>
      <c r="M106" t="s">
        <v>82</v>
      </c>
      <c r="N106">
        <v>0.13550000000000001</v>
      </c>
      <c r="O106" t="s">
        <v>82</v>
      </c>
      <c r="P106">
        <v>0.76539999999999997</v>
      </c>
      <c r="Q106" t="s">
        <v>82</v>
      </c>
      <c r="R106">
        <v>0.54269999999999996</v>
      </c>
      <c r="S106" t="s">
        <v>82</v>
      </c>
      <c r="T106">
        <v>10.017200000000001</v>
      </c>
      <c r="U106">
        <v>1.4308000000000001</v>
      </c>
      <c r="V106">
        <v>0.26740000000000003</v>
      </c>
      <c r="W106">
        <v>0.9456</v>
      </c>
      <c r="X106">
        <v>0.94240000000000002</v>
      </c>
      <c r="Y106">
        <v>0.48089999999999999</v>
      </c>
      <c r="Z106" t="s">
        <v>82</v>
      </c>
      <c r="AA106" t="s">
        <v>82</v>
      </c>
      <c r="AB106">
        <v>0.64090000000000003</v>
      </c>
      <c r="AC106">
        <v>0.56040000000000001</v>
      </c>
      <c r="AD106">
        <v>1.7524</v>
      </c>
      <c r="AE106">
        <v>1.4782999999999999</v>
      </c>
      <c r="AF106">
        <v>2.7484999999999999</v>
      </c>
      <c r="AG106">
        <v>4.6721000000000004</v>
      </c>
      <c r="AH106">
        <v>1.2982</v>
      </c>
      <c r="AI106">
        <v>1.0802</v>
      </c>
      <c r="AJ106">
        <v>0.6583</v>
      </c>
      <c r="AK106">
        <v>0.46679999999999999</v>
      </c>
      <c r="AL106" t="s">
        <v>82</v>
      </c>
      <c r="AM106">
        <v>0.7833</v>
      </c>
      <c r="AN106" t="s">
        <v>82</v>
      </c>
      <c r="AO106" t="s">
        <v>82</v>
      </c>
      <c r="AP106">
        <v>0.5605</v>
      </c>
      <c r="AQ106">
        <v>0.58420000000000005</v>
      </c>
      <c r="AR106">
        <v>0.74260000000000004</v>
      </c>
      <c r="AS106" t="s">
        <v>82</v>
      </c>
      <c r="AT106">
        <v>5.0525000000000002</v>
      </c>
      <c r="AU106">
        <v>0.37490000000000001</v>
      </c>
      <c r="AV106">
        <v>3.1027999999999998</v>
      </c>
      <c r="AW106">
        <v>5.0735000000000001</v>
      </c>
      <c r="AX106">
        <v>0.90610000000000002</v>
      </c>
      <c r="AY106">
        <v>2.0665</v>
      </c>
      <c r="AZ106" t="s">
        <v>82</v>
      </c>
      <c r="BA106">
        <v>0.16689999999999999</v>
      </c>
      <c r="BB106">
        <v>0.21609999999999999</v>
      </c>
      <c r="BC106">
        <v>0.1721</v>
      </c>
      <c r="BD106">
        <v>2.1488</v>
      </c>
      <c r="BE106">
        <v>0.35539999999999999</v>
      </c>
      <c r="BF106">
        <v>0.57179999999999997</v>
      </c>
      <c r="BG106">
        <v>2.7155</v>
      </c>
      <c r="BH106" t="s">
        <v>82</v>
      </c>
      <c r="BI106" t="s">
        <v>82</v>
      </c>
      <c r="BJ106" t="s">
        <v>82</v>
      </c>
      <c r="BK106" t="s">
        <v>82</v>
      </c>
      <c r="BL106">
        <v>4.1521999999999997</v>
      </c>
      <c r="BM106" t="s">
        <v>82</v>
      </c>
      <c r="BN106" t="s">
        <v>82</v>
      </c>
      <c r="BO106">
        <v>3.7480000000000002</v>
      </c>
      <c r="BP106">
        <v>0.62849999999999995</v>
      </c>
      <c r="BQ106" t="s">
        <v>82</v>
      </c>
      <c r="BR106" t="s">
        <v>82</v>
      </c>
      <c r="BS106">
        <v>0.68059999999999998</v>
      </c>
      <c r="BT106">
        <v>0.84840000000000004</v>
      </c>
      <c r="BU106">
        <v>6.2244000000000002</v>
      </c>
      <c r="BV106">
        <v>2.5758999999999999</v>
      </c>
      <c r="BW106">
        <v>0.36859999999999998</v>
      </c>
      <c r="BX106">
        <v>0.4355</v>
      </c>
      <c r="BY106" t="s">
        <v>82</v>
      </c>
      <c r="BZ106">
        <v>0.37269999999999998</v>
      </c>
      <c r="CA106" t="s">
        <v>82</v>
      </c>
      <c r="CB106" t="s">
        <v>82</v>
      </c>
      <c r="CC106">
        <v>2.4401000000000002</v>
      </c>
      <c r="CD106">
        <v>2.5184000000000002</v>
      </c>
    </row>
    <row r="107" spans="1:82" x14ac:dyDescent="0.25">
      <c r="A107" s="1">
        <v>41180</v>
      </c>
      <c r="B107">
        <v>5.0608000000000004</v>
      </c>
      <c r="C107">
        <v>0.76719999999999999</v>
      </c>
      <c r="D107" t="s">
        <v>82</v>
      </c>
      <c r="E107">
        <v>0.2913</v>
      </c>
      <c r="F107">
        <v>0.10639999999999999</v>
      </c>
      <c r="G107">
        <v>4.9207000000000001</v>
      </c>
      <c r="H107">
        <v>0.69320000000000004</v>
      </c>
      <c r="I107">
        <v>0.43240000000000001</v>
      </c>
      <c r="J107">
        <v>0.74109999999999998</v>
      </c>
      <c r="K107" t="s">
        <v>82</v>
      </c>
      <c r="L107">
        <v>1.7512000000000001</v>
      </c>
      <c r="M107" t="s">
        <v>82</v>
      </c>
      <c r="N107">
        <v>0.13980000000000001</v>
      </c>
      <c r="O107" t="s">
        <v>82</v>
      </c>
      <c r="P107">
        <v>0.86950000000000005</v>
      </c>
      <c r="Q107" t="s">
        <v>82</v>
      </c>
      <c r="R107">
        <v>0.3589</v>
      </c>
      <c r="S107" t="s">
        <v>82</v>
      </c>
      <c r="T107">
        <v>11.348000000000001</v>
      </c>
      <c r="U107">
        <v>1.5526</v>
      </c>
      <c r="V107">
        <v>0.22090000000000001</v>
      </c>
      <c r="W107">
        <v>1.036</v>
      </c>
      <c r="X107">
        <v>0.99860000000000004</v>
      </c>
      <c r="Y107">
        <v>0.4521</v>
      </c>
      <c r="Z107" t="s">
        <v>82</v>
      </c>
      <c r="AA107" t="s">
        <v>82</v>
      </c>
      <c r="AB107">
        <v>0.64570000000000005</v>
      </c>
      <c r="AC107">
        <v>0.53739999999999999</v>
      </c>
      <c r="AD107">
        <v>1.7556</v>
      </c>
      <c r="AE107">
        <v>1.3976999999999999</v>
      </c>
      <c r="AF107">
        <v>2.3502999999999998</v>
      </c>
      <c r="AG107">
        <v>5.0852000000000004</v>
      </c>
      <c r="AH107">
        <v>1.3791</v>
      </c>
      <c r="AI107">
        <v>1.1830000000000001</v>
      </c>
      <c r="AJ107">
        <v>0.69550000000000001</v>
      </c>
      <c r="AK107">
        <v>0.50490000000000002</v>
      </c>
      <c r="AL107" t="s">
        <v>82</v>
      </c>
      <c r="AM107">
        <v>0.88570000000000004</v>
      </c>
      <c r="AN107" t="s">
        <v>82</v>
      </c>
      <c r="AO107" t="s">
        <v>82</v>
      </c>
      <c r="AP107">
        <v>0.4451</v>
      </c>
      <c r="AQ107">
        <v>0.58940000000000003</v>
      </c>
      <c r="AR107">
        <v>0.72689999999999999</v>
      </c>
      <c r="AS107" t="s">
        <v>82</v>
      </c>
      <c r="AT107">
        <v>4.9211999999999998</v>
      </c>
      <c r="AU107">
        <v>0.65780000000000005</v>
      </c>
      <c r="AV107">
        <v>3.3439999999999999</v>
      </c>
      <c r="AW107">
        <v>6.1909999999999998</v>
      </c>
      <c r="AX107">
        <v>0.89629999999999999</v>
      </c>
      <c r="AY107">
        <v>2.3208000000000002</v>
      </c>
      <c r="AZ107" t="s">
        <v>82</v>
      </c>
      <c r="BA107">
        <v>0.16689999999999999</v>
      </c>
      <c r="BB107">
        <v>0.2324</v>
      </c>
      <c r="BC107">
        <v>0.18240000000000001</v>
      </c>
      <c r="BD107">
        <v>2.1398999999999999</v>
      </c>
      <c r="BE107">
        <v>0.3518</v>
      </c>
      <c r="BF107">
        <v>0.60240000000000005</v>
      </c>
      <c r="BG107">
        <v>2.9249999999999998</v>
      </c>
      <c r="BH107" t="s">
        <v>82</v>
      </c>
      <c r="BI107" t="s">
        <v>82</v>
      </c>
      <c r="BJ107" t="s">
        <v>82</v>
      </c>
      <c r="BK107" t="s">
        <v>82</v>
      </c>
      <c r="BL107">
        <v>3.9293</v>
      </c>
      <c r="BM107" t="s">
        <v>82</v>
      </c>
      <c r="BN107" t="s">
        <v>82</v>
      </c>
      <c r="BO107">
        <v>3.5102000000000002</v>
      </c>
      <c r="BP107">
        <v>0.63290000000000002</v>
      </c>
      <c r="BQ107" t="s">
        <v>82</v>
      </c>
      <c r="BR107" t="s">
        <v>82</v>
      </c>
      <c r="BS107">
        <v>0.4637</v>
      </c>
      <c r="BT107">
        <v>0.80410000000000004</v>
      </c>
      <c r="BU107">
        <v>5.9923000000000002</v>
      </c>
      <c r="BV107">
        <v>2.6991999999999998</v>
      </c>
      <c r="BW107">
        <v>0.4622</v>
      </c>
      <c r="BX107">
        <v>0.4531</v>
      </c>
      <c r="BY107" t="s">
        <v>82</v>
      </c>
      <c r="BZ107">
        <v>0.372</v>
      </c>
      <c r="CA107" t="s">
        <v>82</v>
      </c>
      <c r="CB107" t="s">
        <v>82</v>
      </c>
      <c r="CC107">
        <v>2.8121</v>
      </c>
      <c r="CD107">
        <v>2.5676999999999999</v>
      </c>
    </row>
    <row r="108" spans="1:82" x14ac:dyDescent="0.25">
      <c r="A108" s="1">
        <v>41213</v>
      </c>
      <c r="B108">
        <v>5.4474999999999998</v>
      </c>
      <c r="C108">
        <v>0.80759999999999998</v>
      </c>
      <c r="D108" t="s">
        <v>82</v>
      </c>
      <c r="E108">
        <v>0.25219999999999998</v>
      </c>
      <c r="F108">
        <v>9.8100000000000007E-2</v>
      </c>
      <c r="G108">
        <v>4.8788999999999998</v>
      </c>
      <c r="H108">
        <v>0.73570000000000002</v>
      </c>
      <c r="I108">
        <v>0.37780000000000002</v>
      </c>
      <c r="J108">
        <v>0.74270000000000003</v>
      </c>
      <c r="K108" t="s">
        <v>82</v>
      </c>
      <c r="L108">
        <v>1.7138</v>
      </c>
      <c r="M108" t="s">
        <v>82</v>
      </c>
      <c r="N108">
        <v>0.14910000000000001</v>
      </c>
      <c r="O108" t="s">
        <v>82</v>
      </c>
      <c r="P108">
        <v>0.81769999999999998</v>
      </c>
      <c r="Q108" t="s">
        <v>82</v>
      </c>
      <c r="R108">
        <v>0.3548</v>
      </c>
      <c r="S108" t="s">
        <v>82</v>
      </c>
      <c r="T108">
        <v>13.2775</v>
      </c>
      <c r="U108">
        <v>1.6365000000000001</v>
      </c>
      <c r="V108">
        <v>0.19350000000000001</v>
      </c>
      <c r="W108">
        <v>1.0896999999999999</v>
      </c>
      <c r="X108">
        <v>0.98199999999999998</v>
      </c>
      <c r="Y108">
        <v>0.47020000000000001</v>
      </c>
      <c r="Z108" t="s">
        <v>82</v>
      </c>
      <c r="AA108" t="s">
        <v>82</v>
      </c>
      <c r="AB108">
        <v>0.63900000000000001</v>
      </c>
      <c r="AC108">
        <v>0.57889999999999997</v>
      </c>
      <c r="AD108">
        <v>1.9200999999999999</v>
      </c>
      <c r="AE108">
        <v>1.4582999999999999</v>
      </c>
      <c r="AF108">
        <v>2.3351000000000002</v>
      </c>
      <c r="AG108">
        <v>5.2923</v>
      </c>
      <c r="AH108">
        <v>1.3868</v>
      </c>
      <c r="AI108">
        <v>1.1654</v>
      </c>
      <c r="AJ108">
        <v>0.64029999999999998</v>
      </c>
      <c r="AK108">
        <v>0.47039999999999998</v>
      </c>
      <c r="AL108" t="s">
        <v>82</v>
      </c>
      <c r="AM108">
        <v>0.9607</v>
      </c>
      <c r="AN108" t="s">
        <v>82</v>
      </c>
      <c r="AO108" t="s">
        <v>82</v>
      </c>
      <c r="AP108">
        <v>0.38450000000000001</v>
      </c>
      <c r="AQ108">
        <v>0.58089999999999997</v>
      </c>
      <c r="AR108">
        <v>0.70609999999999995</v>
      </c>
      <c r="AS108" t="s">
        <v>82</v>
      </c>
      <c r="AT108">
        <v>5.4503000000000004</v>
      </c>
      <c r="AU108">
        <v>0.58530000000000004</v>
      </c>
      <c r="AV108">
        <v>3.09</v>
      </c>
      <c r="AW108">
        <v>6.2084000000000001</v>
      </c>
      <c r="AX108">
        <v>0.7611</v>
      </c>
      <c r="AY108">
        <v>2.3134000000000001</v>
      </c>
      <c r="AZ108" t="s">
        <v>82</v>
      </c>
      <c r="BA108">
        <v>0.16689999999999999</v>
      </c>
      <c r="BB108">
        <v>0.2145</v>
      </c>
      <c r="BC108">
        <v>0.1696</v>
      </c>
      <c r="BD108">
        <v>2.1507000000000001</v>
      </c>
      <c r="BE108">
        <v>0.48220000000000002</v>
      </c>
      <c r="BF108">
        <v>0.65659999999999996</v>
      </c>
      <c r="BG108">
        <v>2.8069000000000002</v>
      </c>
      <c r="BH108" t="s">
        <v>82</v>
      </c>
      <c r="BI108" t="s">
        <v>82</v>
      </c>
      <c r="BJ108" t="s">
        <v>82</v>
      </c>
      <c r="BK108" t="s">
        <v>82</v>
      </c>
      <c r="BL108">
        <v>3.9376000000000002</v>
      </c>
      <c r="BM108" t="s">
        <v>82</v>
      </c>
      <c r="BN108" t="s">
        <v>82</v>
      </c>
      <c r="BO108">
        <v>3.6366999999999998</v>
      </c>
      <c r="BP108">
        <v>0.5645</v>
      </c>
      <c r="BQ108" t="s">
        <v>82</v>
      </c>
      <c r="BR108" t="s">
        <v>82</v>
      </c>
      <c r="BS108">
        <v>0.42270000000000002</v>
      </c>
      <c r="BT108">
        <v>0.73939999999999995</v>
      </c>
      <c r="BU108">
        <v>5.8769999999999998</v>
      </c>
      <c r="BV108">
        <v>2.5211000000000001</v>
      </c>
      <c r="BW108">
        <v>0.44800000000000001</v>
      </c>
      <c r="BX108">
        <v>0.47989999999999999</v>
      </c>
      <c r="BY108" t="s">
        <v>82</v>
      </c>
      <c r="BZ108">
        <v>0.35730000000000001</v>
      </c>
      <c r="CA108" t="s">
        <v>82</v>
      </c>
      <c r="CB108" t="s">
        <v>82</v>
      </c>
      <c r="CC108">
        <v>2.7776000000000001</v>
      </c>
      <c r="CD108">
        <v>2.9226000000000001</v>
      </c>
    </row>
    <row r="109" spans="1:82" x14ac:dyDescent="0.25">
      <c r="A109" s="1">
        <v>41243</v>
      </c>
      <c r="B109">
        <v>5.8085000000000004</v>
      </c>
      <c r="C109">
        <v>0.72440000000000004</v>
      </c>
      <c r="D109" t="s">
        <v>82</v>
      </c>
      <c r="E109">
        <v>0.20880000000000001</v>
      </c>
      <c r="F109">
        <v>6.7299999999999999E-2</v>
      </c>
      <c r="G109">
        <v>4.9798999999999998</v>
      </c>
      <c r="H109">
        <v>0.73329999999999995</v>
      </c>
      <c r="I109">
        <v>0.38390000000000002</v>
      </c>
      <c r="J109">
        <v>0.9022</v>
      </c>
      <c r="K109" t="s">
        <v>82</v>
      </c>
      <c r="L109">
        <v>1.6733</v>
      </c>
      <c r="M109" t="s">
        <v>82</v>
      </c>
      <c r="N109">
        <v>0.1447</v>
      </c>
      <c r="O109" t="s">
        <v>82</v>
      </c>
      <c r="P109">
        <v>0.83960000000000001</v>
      </c>
      <c r="Q109" t="s">
        <v>82</v>
      </c>
      <c r="R109">
        <v>0.37480000000000002</v>
      </c>
      <c r="S109" t="s">
        <v>82</v>
      </c>
      <c r="T109">
        <v>13.552199999999999</v>
      </c>
      <c r="U109">
        <v>1.5845</v>
      </c>
      <c r="V109">
        <v>0.19070000000000001</v>
      </c>
      <c r="W109">
        <v>1.0992</v>
      </c>
      <c r="X109">
        <v>0.91720000000000002</v>
      </c>
      <c r="Y109">
        <v>0.44140000000000001</v>
      </c>
      <c r="Z109" t="s">
        <v>82</v>
      </c>
      <c r="AA109" t="s">
        <v>82</v>
      </c>
      <c r="AB109">
        <v>0.6613</v>
      </c>
      <c r="AC109">
        <v>0.62119999999999997</v>
      </c>
      <c r="AD109">
        <v>1.9358</v>
      </c>
      <c r="AE109">
        <v>1.3463000000000001</v>
      </c>
      <c r="AF109">
        <v>2.4264999999999999</v>
      </c>
      <c r="AG109">
        <v>5.5591999999999997</v>
      </c>
      <c r="AH109">
        <v>1.329</v>
      </c>
      <c r="AI109">
        <v>1.1220000000000001</v>
      </c>
      <c r="AJ109">
        <v>0.64170000000000005</v>
      </c>
      <c r="AK109">
        <v>0.46579999999999999</v>
      </c>
      <c r="AL109" t="s">
        <v>82</v>
      </c>
      <c r="AM109">
        <v>0.91610000000000003</v>
      </c>
      <c r="AN109" t="s">
        <v>82</v>
      </c>
      <c r="AO109" t="s">
        <v>82</v>
      </c>
      <c r="AP109">
        <v>0.36909999999999998</v>
      </c>
      <c r="AQ109">
        <v>0.62849999999999995</v>
      </c>
      <c r="AR109">
        <v>0.76439999999999997</v>
      </c>
      <c r="AS109" t="s">
        <v>82</v>
      </c>
      <c r="AT109">
        <v>5.6641000000000004</v>
      </c>
      <c r="AU109">
        <v>0.64670000000000005</v>
      </c>
      <c r="AV109">
        <v>3.0735999999999999</v>
      </c>
      <c r="AW109">
        <v>6.3822000000000001</v>
      </c>
      <c r="AX109">
        <v>0.8357</v>
      </c>
      <c r="AY109">
        <v>2.2938999999999998</v>
      </c>
      <c r="AZ109" t="s">
        <v>82</v>
      </c>
      <c r="BA109">
        <v>0.16689999999999999</v>
      </c>
      <c r="BB109">
        <v>0.1905</v>
      </c>
      <c r="BC109">
        <v>0.1522</v>
      </c>
      <c r="BD109">
        <v>2.2681</v>
      </c>
      <c r="BE109">
        <v>0.40310000000000001</v>
      </c>
      <c r="BF109">
        <v>0.68489999999999995</v>
      </c>
      <c r="BG109">
        <v>2.6374</v>
      </c>
      <c r="BH109" t="s">
        <v>82</v>
      </c>
      <c r="BI109" t="s">
        <v>82</v>
      </c>
      <c r="BJ109" t="s">
        <v>82</v>
      </c>
      <c r="BK109" t="s">
        <v>82</v>
      </c>
      <c r="BL109">
        <v>3.9321000000000002</v>
      </c>
      <c r="BM109" t="s">
        <v>82</v>
      </c>
      <c r="BN109" t="s">
        <v>82</v>
      </c>
      <c r="BO109">
        <v>3.6587000000000001</v>
      </c>
      <c r="BP109">
        <v>0.52059999999999995</v>
      </c>
      <c r="BQ109" t="s">
        <v>82</v>
      </c>
      <c r="BR109" t="s">
        <v>82</v>
      </c>
      <c r="BS109">
        <v>0.42270000000000002</v>
      </c>
      <c r="BT109">
        <v>0.77229999999999999</v>
      </c>
      <c r="BU109">
        <v>5.6905999999999999</v>
      </c>
      <c r="BV109">
        <v>2.6038999999999999</v>
      </c>
      <c r="BW109">
        <v>0.57089999999999996</v>
      </c>
      <c r="BX109">
        <v>0.48180000000000001</v>
      </c>
      <c r="BY109" t="s">
        <v>82</v>
      </c>
      <c r="BZ109">
        <v>0.38140000000000002</v>
      </c>
      <c r="CA109" t="s">
        <v>82</v>
      </c>
      <c r="CB109" t="s">
        <v>82</v>
      </c>
      <c r="CC109">
        <v>3.2443</v>
      </c>
      <c r="CD109">
        <v>2.9565999999999999</v>
      </c>
    </row>
    <row r="110" spans="1:82" x14ac:dyDescent="0.25">
      <c r="A110" s="1">
        <v>41274</v>
      </c>
      <c r="B110">
        <v>6.2016999999999998</v>
      </c>
      <c r="C110">
        <v>0.76549999999999996</v>
      </c>
      <c r="D110" t="s">
        <v>82</v>
      </c>
      <c r="E110">
        <v>0.24440000000000001</v>
      </c>
      <c r="F110">
        <v>6.6100000000000006E-2</v>
      </c>
      <c r="G110">
        <v>5.0698999999999996</v>
      </c>
      <c r="H110">
        <v>0.8085</v>
      </c>
      <c r="I110">
        <v>0.43890000000000001</v>
      </c>
      <c r="J110">
        <v>0.90329999999999999</v>
      </c>
      <c r="K110" t="s">
        <v>82</v>
      </c>
      <c r="L110">
        <v>1.5953999999999999</v>
      </c>
      <c r="M110" t="s">
        <v>82</v>
      </c>
      <c r="N110">
        <v>0.18</v>
      </c>
      <c r="O110" t="s">
        <v>82</v>
      </c>
      <c r="P110">
        <v>0.75539999999999996</v>
      </c>
      <c r="Q110" t="s">
        <v>82</v>
      </c>
      <c r="R110">
        <v>0.43809999999999999</v>
      </c>
      <c r="S110" t="s">
        <v>82</v>
      </c>
      <c r="T110">
        <v>2.1802999999999999</v>
      </c>
      <c r="U110">
        <v>1.556</v>
      </c>
      <c r="V110">
        <v>0.20530000000000001</v>
      </c>
      <c r="W110">
        <v>1.1679999999999999</v>
      </c>
      <c r="X110">
        <v>1.6111</v>
      </c>
      <c r="Y110">
        <v>0.4284</v>
      </c>
      <c r="Z110" t="s">
        <v>82</v>
      </c>
      <c r="AA110" t="s">
        <v>82</v>
      </c>
      <c r="AB110">
        <v>0.65490000000000004</v>
      </c>
      <c r="AC110">
        <v>0.66869999999999996</v>
      </c>
      <c r="AD110">
        <v>1.7989999999999999</v>
      </c>
      <c r="AE110">
        <v>1.4533</v>
      </c>
      <c r="AF110">
        <v>2.5287999999999999</v>
      </c>
      <c r="AG110">
        <v>5.4077000000000002</v>
      </c>
      <c r="AH110">
        <v>0.70699999999999996</v>
      </c>
      <c r="AI110">
        <v>1.1293</v>
      </c>
      <c r="AJ110">
        <v>0.6512</v>
      </c>
      <c r="AK110">
        <v>0.47710000000000002</v>
      </c>
      <c r="AL110" t="s">
        <v>82</v>
      </c>
      <c r="AM110">
        <v>0.97019999999999995</v>
      </c>
      <c r="AN110" t="s">
        <v>82</v>
      </c>
      <c r="AO110" t="s">
        <v>82</v>
      </c>
      <c r="AP110">
        <v>0.37459999999999999</v>
      </c>
      <c r="AQ110">
        <v>0.63480000000000003</v>
      </c>
      <c r="AR110">
        <v>0.78739999999999999</v>
      </c>
      <c r="AS110" t="s">
        <v>82</v>
      </c>
      <c r="AT110">
        <v>5.2180999999999997</v>
      </c>
      <c r="AU110">
        <v>0.53480000000000005</v>
      </c>
      <c r="AV110">
        <v>3.2633000000000001</v>
      </c>
      <c r="AW110">
        <v>6.093</v>
      </c>
      <c r="AX110">
        <v>0.88719999999999999</v>
      </c>
      <c r="AY110">
        <v>2.3704000000000001</v>
      </c>
      <c r="AZ110" t="s">
        <v>82</v>
      </c>
      <c r="BA110">
        <v>0.16689999999999999</v>
      </c>
      <c r="BB110">
        <v>0.2034</v>
      </c>
      <c r="BC110">
        <v>0.16600000000000001</v>
      </c>
      <c r="BD110">
        <v>2.3250999999999999</v>
      </c>
      <c r="BE110">
        <v>0.38119999999999998</v>
      </c>
      <c r="BF110">
        <v>0.70679999999999998</v>
      </c>
      <c r="BG110">
        <v>2.8849999999999998</v>
      </c>
      <c r="BH110" t="s">
        <v>82</v>
      </c>
      <c r="BI110" t="s">
        <v>82</v>
      </c>
      <c r="BJ110" t="s">
        <v>82</v>
      </c>
      <c r="BK110" t="s">
        <v>82</v>
      </c>
      <c r="BL110">
        <v>3.9340000000000002</v>
      </c>
      <c r="BM110" t="s">
        <v>82</v>
      </c>
      <c r="BN110" t="s">
        <v>82</v>
      </c>
      <c r="BO110">
        <v>3.5767000000000002</v>
      </c>
      <c r="BP110">
        <v>0.56020000000000003</v>
      </c>
      <c r="BQ110" t="s">
        <v>82</v>
      </c>
      <c r="BR110" t="s">
        <v>82</v>
      </c>
      <c r="BS110">
        <v>0.43590000000000001</v>
      </c>
      <c r="BT110">
        <v>0.83220000000000005</v>
      </c>
      <c r="BU110">
        <v>5.6550000000000002</v>
      </c>
      <c r="BV110">
        <v>2.6936</v>
      </c>
      <c r="BW110">
        <v>0.59279999999999999</v>
      </c>
      <c r="BX110">
        <v>0.59179999999999999</v>
      </c>
      <c r="BY110" t="s">
        <v>82</v>
      </c>
      <c r="BZ110">
        <v>0.41</v>
      </c>
      <c r="CA110" t="s">
        <v>82</v>
      </c>
      <c r="CB110" t="s">
        <v>82</v>
      </c>
      <c r="CC110">
        <v>3.1097000000000001</v>
      </c>
      <c r="CD110">
        <v>3.2014999999999998</v>
      </c>
    </row>
    <row r="111" spans="1:82" x14ac:dyDescent="0.25">
      <c r="A111" s="1">
        <v>41305</v>
      </c>
      <c r="B111">
        <v>6.7973999999999997</v>
      </c>
      <c r="C111">
        <v>0.72509999999999997</v>
      </c>
      <c r="D111" t="s">
        <v>82</v>
      </c>
      <c r="E111">
        <v>0.24010000000000001</v>
      </c>
      <c r="F111">
        <v>7.4300000000000005E-2</v>
      </c>
      <c r="G111">
        <v>4.8213999999999997</v>
      </c>
      <c r="H111">
        <v>0.80500000000000005</v>
      </c>
      <c r="I111">
        <v>0.41830000000000001</v>
      </c>
      <c r="J111">
        <v>0.94240000000000002</v>
      </c>
      <c r="K111" t="s">
        <v>82</v>
      </c>
      <c r="L111">
        <v>1.8452</v>
      </c>
      <c r="M111" t="s">
        <v>82</v>
      </c>
      <c r="N111">
        <v>0.16930000000000001</v>
      </c>
      <c r="O111" t="s">
        <v>82</v>
      </c>
      <c r="P111">
        <v>0.88580000000000003</v>
      </c>
      <c r="Q111" t="s">
        <v>82</v>
      </c>
      <c r="R111">
        <v>0.41870000000000002</v>
      </c>
      <c r="S111" t="s">
        <v>82</v>
      </c>
      <c r="T111">
        <v>2.3052000000000001</v>
      </c>
      <c r="U111">
        <v>1.476</v>
      </c>
      <c r="V111">
        <v>0.2157</v>
      </c>
      <c r="W111">
        <v>1.3149</v>
      </c>
      <c r="X111">
        <v>1.4602999999999999</v>
      </c>
      <c r="Y111">
        <v>0.47449999999999998</v>
      </c>
      <c r="Z111" t="s">
        <v>82</v>
      </c>
      <c r="AA111" t="s">
        <v>82</v>
      </c>
      <c r="AB111">
        <v>0.64249999999999996</v>
      </c>
      <c r="AC111">
        <v>0.71120000000000005</v>
      </c>
      <c r="AD111">
        <v>1.909</v>
      </c>
      <c r="AE111">
        <v>1.6545000000000001</v>
      </c>
      <c r="AF111">
        <v>2.2385000000000002</v>
      </c>
      <c r="AG111">
        <v>5.4371</v>
      </c>
      <c r="AH111">
        <v>0.71120000000000005</v>
      </c>
      <c r="AI111">
        <v>1.0901000000000001</v>
      </c>
      <c r="AJ111">
        <v>0.63449999999999995</v>
      </c>
      <c r="AK111">
        <v>0.46439999999999998</v>
      </c>
      <c r="AL111" t="s">
        <v>82</v>
      </c>
      <c r="AM111">
        <v>1.004</v>
      </c>
      <c r="AN111" t="s">
        <v>82</v>
      </c>
      <c r="AO111" t="s">
        <v>82</v>
      </c>
      <c r="AP111">
        <v>0.39739999999999998</v>
      </c>
      <c r="AQ111">
        <v>0.66039999999999999</v>
      </c>
      <c r="AR111">
        <v>0.81040000000000001</v>
      </c>
      <c r="AS111" t="s">
        <v>82</v>
      </c>
      <c r="AT111">
        <v>5.2154999999999996</v>
      </c>
      <c r="AU111">
        <v>0.64639999999999997</v>
      </c>
      <c r="AV111">
        <v>3.2229999999999999</v>
      </c>
      <c r="AW111">
        <v>6.4375999999999998</v>
      </c>
      <c r="AX111">
        <v>0.84430000000000005</v>
      </c>
      <c r="AY111">
        <v>2.2660999999999998</v>
      </c>
      <c r="AZ111" t="s">
        <v>82</v>
      </c>
      <c r="BA111">
        <v>0.16689999999999999</v>
      </c>
      <c r="BB111">
        <v>0.18959999999999999</v>
      </c>
      <c r="BC111">
        <v>0.1537</v>
      </c>
      <c r="BD111">
        <v>2.4241999999999999</v>
      </c>
      <c r="BE111">
        <v>0.30220000000000002</v>
      </c>
      <c r="BF111">
        <v>0.71909999999999996</v>
      </c>
      <c r="BG111">
        <v>2.7825000000000002</v>
      </c>
      <c r="BH111" t="s">
        <v>82</v>
      </c>
      <c r="BI111" t="s">
        <v>82</v>
      </c>
      <c r="BJ111" t="s">
        <v>82</v>
      </c>
      <c r="BK111" t="s">
        <v>82</v>
      </c>
      <c r="BL111">
        <v>3.8477999999999999</v>
      </c>
      <c r="BM111" t="s">
        <v>82</v>
      </c>
      <c r="BN111" t="s">
        <v>82</v>
      </c>
      <c r="BO111">
        <v>3.6932</v>
      </c>
      <c r="BP111">
        <v>0.60909999999999997</v>
      </c>
      <c r="BQ111" t="s">
        <v>82</v>
      </c>
      <c r="BR111" t="s">
        <v>82</v>
      </c>
      <c r="BS111">
        <v>0.46989999999999998</v>
      </c>
      <c r="BT111">
        <v>0.8931</v>
      </c>
      <c r="BU111">
        <v>6.0723000000000003</v>
      </c>
      <c r="BV111">
        <v>2.7970999999999999</v>
      </c>
      <c r="BW111">
        <v>0.47889999999999999</v>
      </c>
      <c r="BX111">
        <v>0.56359999999999999</v>
      </c>
      <c r="BY111" t="s">
        <v>82</v>
      </c>
      <c r="BZ111">
        <v>0.4249</v>
      </c>
      <c r="CA111" t="s">
        <v>82</v>
      </c>
      <c r="CB111" t="s">
        <v>82</v>
      </c>
      <c r="CC111">
        <v>2.9093</v>
      </c>
      <c r="CD111">
        <v>3.3841000000000001</v>
      </c>
    </row>
    <row r="112" spans="1:82" x14ac:dyDescent="0.25">
      <c r="A112" s="1">
        <v>41333</v>
      </c>
      <c r="B112">
        <v>6.4154999999999998</v>
      </c>
      <c r="C112">
        <v>0.67649999999999999</v>
      </c>
      <c r="D112" t="s">
        <v>82</v>
      </c>
      <c r="E112">
        <v>0.21859999999999999</v>
      </c>
      <c r="F112">
        <v>7.2499999999999995E-2</v>
      </c>
      <c r="G112">
        <v>5.1428000000000003</v>
      </c>
      <c r="H112">
        <v>0.77439999999999998</v>
      </c>
      <c r="I112">
        <v>0.4516</v>
      </c>
      <c r="J112">
        <v>0.94010000000000005</v>
      </c>
      <c r="K112" t="s">
        <v>82</v>
      </c>
      <c r="L112">
        <v>1.831</v>
      </c>
      <c r="M112" t="s">
        <v>82</v>
      </c>
      <c r="N112">
        <v>0.15920000000000001</v>
      </c>
      <c r="O112" t="s">
        <v>82</v>
      </c>
      <c r="P112">
        <v>0.86040000000000005</v>
      </c>
      <c r="Q112" t="s">
        <v>82</v>
      </c>
      <c r="R112">
        <v>0.45419999999999999</v>
      </c>
      <c r="S112" t="s">
        <v>82</v>
      </c>
      <c r="T112">
        <v>2.4419</v>
      </c>
      <c r="U112">
        <v>1.4673</v>
      </c>
      <c r="V112">
        <v>0.1893</v>
      </c>
      <c r="W112">
        <v>1.3053999999999999</v>
      </c>
      <c r="X112">
        <v>1.3584000000000001</v>
      </c>
      <c r="Y112">
        <v>0.50229999999999997</v>
      </c>
      <c r="Z112" t="s">
        <v>82</v>
      </c>
      <c r="AA112" t="s">
        <v>82</v>
      </c>
      <c r="AB112">
        <v>0.63700000000000001</v>
      </c>
      <c r="AC112">
        <v>0.74670000000000003</v>
      </c>
      <c r="AD112">
        <v>1.9376</v>
      </c>
      <c r="AE112">
        <v>1.6816</v>
      </c>
      <c r="AF112">
        <v>2.3835999999999999</v>
      </c>
      <c r="AG112">
        <v>5.7106000000000003</v>
      </c>
      <c r="AH112">
        <v>0.75819999999999999</v>
      </c>
      <c r="AI112">
        <v>1.0778000000000001</v>
      </c>
      <c r="AJ112">
        <v>0.59750000000000003</v>
      </c>
      <c r="AK112">
        <v>0.43640000000000001</v>
      </c>
      <c r="AL112" t="s">
        <v>82</v>
      </c>
      <c r="AM112">
        <v>1.0208999999999999</v>
      </c>
      <c r="AN112" t="s">
        <v>82</v>
      </c>
      <c r="AO112" t="s">
        <v>82</v>
      </c>
      <c r="AP112">
        <v>0.40570000000000001</v>
      </c>
      <c r="AQ112">
        <v>0.67810000000000004</v>
      </c>
      <c r="AR112">
        <v>0.82769999999999999</v>
      </c>
      <c r="AS112" t="s">
        <v>82</v>
      </c>
      <c r="AT112">
        <v>4.9307999999999996</v>
      </c>
      <c r="AU112">
        <v>0.62119999999999997</v>
      </c>
      <c r="AV112">
        <v>2.7233999999999998</v>
      </c>
      <c r="AW112">
        <v>6.2183999999999999</v>
      </c>
      <c r="AX112">
        <v>0.9405</v>
      </c>
      <c r="AY112">
        <v>2.2305999999999999</v>
      </c>
      <c r="AZ112" t="s">
        <v>82</v>
      </c>
      <c r="BA112">
        <v>0.16689999999999999</v>
      </c>
      <c r="BB112">
        <v>0.1507</v>
      </c>
      <c r="BC112">
        <v>0.14119999999999999</v>
      </c>
      <c r="BD112">
        <v>2.3881999999999999</v>
      </c>
      <c r="BE112">
        <v>0.29659999999999997</v>
      </c>
      <c r="BF112">
        <v>0.78990000000000005</v>
      </c>
      <c r="BG112">
        <v>2.8536999999999999</v>
      </c>
      <c r="BH112" t="s">
        <v>82</v>
      </c>
      <c r="BI112" t="s">
        <v>82</v>
      </c>
      <c r="BJ112" t="s">
        <v>82</v>
      </c>
      <c r="BK112" t="s">
        <v>82</v>
      </c>
      <c r="BL112">
        <v>3.9466000000000001</v>
      </c>
      <c r="BM112" t="s">
        <v>82</v>
      </c>
      <c r="BN112" t="s">
        <v>82</v>
      </c>
      <c r="BO112">
        <v>3.9512999999999998</v>
      </c>
      <c r="BP112">
        <v>0.54700000000000004</v>
      </c>
      <c r="BQ112" t="s">
        <v>82</v>
      </c>
      <c r="BR112" t="s">
        <v>82</v>
      </c>
      <c r="BS112">
        <v>0.46489999999999998</v>
      </c>
      <c r="BT112">
        <v>0.87790000000000001</v>
      </c>
      <c r="BU112">
        <v>6.1254999999999997</v>
      </c>
      <c r="BV112">
        <v>3.0236000000000001</v>
      </c>
      <c r="BW112">
        <v>0.45390000000000003</v>
      </c>
      <c r="BX112">
        <v>0.52910000000000001</v>
      </c>
      <c r="BY112" t="s">
        <v>82</v>
      </c>
      <c r="BZ112">
        <v>0.44529999999999997</v>
      </c>
      <c r="CA112" t="s">
        <v>82</v>
      </c>
      <c r="CB112" t="s">
        <v>82</v>
      </c>
      <c r="CC112">
        <v>3.0764</v>
      </c>
      <c r="CD112">
        <v>3.7216999999999998</v>
      </c>
    </row>
    <row r="113" spans="1:82" x14ac:dyDescent="0.25">
      <c r="A113" s="1">
        <v>41362</v>
      </c>
      <c r="B113">
        <v>5.4227999999999996</v>
      </c>
      <c r="C113">
        <v>0.65500000000000003</v>
      </c>
      <c r="D113" t="s">
        <v>82</v>
      </c>
      <c r="E113">
        <v>0.24360000000000001</v>
      </c>
      <c r="F113">
        <v>7.3300000000000004E-2</v>
      </c>
      <c r="G113">
        <v>5.0138999999999996</v>
      </c>
      <c r="H113">
        <v>0.77769999999999995</v>
      </c>
      <c r="I113">
        <v>0.51070000000000004</v>
      </c>
      <c r="J113">
        <v>1.0430999999999999</v>
      </c>
      <c r="K113" t="s">
        <v>82</v>
      </c>
      <c r="L113">
        <v>1.9007000000000001</v>
      </c>
      <c r="M113" t="s">
        <v>82</v>
      </c>
      <c r="N113">
        <v>0.14119999999999999</v>
      </c>
      <c r="O113" t="s">
        <v>82</v>
      </c>
      <c r="P113">
        <v>0.78710000000000002</v>
      </c>
      <c r="Q113" t="s">
        <v>82</v>
      </c>
      <c r="R113">
        <v>0.44440000000000002</v>
      </c>
      <c r="S113" t="s">
        <v>82</v>
      </c>
      <c r="T113">
        <v>2.3003</v>
      </c>
      <c r="U113">
        <v>1.4424999999999999</v>
      </c>
      <c r="V113">
        <v>0.20330000000000001</v>
      </c>
      <c r="W113">
        <v>1.1938</v>
      </c>
      <c r="X113">
        <v>0.83819999999999995</v>
      </c>
      <c r="Y113">
        <v>0.48320000000000002</v>
      </c>
      <c r="Z113" t="s">
        <v>82</v>
      </c>
      <c r="AA113" t="s">
        <v>82</v>
      </c>
      <c r="AB113">
        <v>0.61219999999999997</v>
      </c>
      <c r="AC113">
        <v>0.66579999999999995</v>
      </c>
      <c r="AD113">
        <v>1.9636</v>
      </c>
      <c r="AE113">
        <v>1.8405</v>
      </c>
      <c r="AF113">
        <v>2.3816999999999999</v>
      </c>
      <c r="AG113">
        <v>4.5867000000000004</v>
      </c>
      <c r="AH113">
        <v>1.2924</v>
      </c>
      <c r="AI113">
        <v>0.92359999999999998</v>
      </c>
      <c r="AJ113">
        <v>0.57069999999999999</v>
      </c>
      <c r="AK113">
        <v>0.41170000000000001</v>
      </c>
      <c r="AL113" t="s">
        <v>82</v>
      </c>
      <c r="AM113">
        <v>0.91410000000000002</v>
      </c>
      <c r="AN113" t="s">
        <v>82</v>
      </c>
      <c r="AO113" t="s">
        <v>82</v>
      </c>
      <c r="AP113">
        <v>0.37509999999999999</v>
      </c>
      <c r="AQ113">
        <v>0.70050000000000001</v>
      </c>
      <c r="AR113">
        <v>0.8569</v>
      </c>
      <c r="AS113" t="s">
        <v>82</v>
      </c>
      <c r="AT113">
        <v>4.9128999999999996</v>
      </c>
      <c r="AU113">
        <v>0.57089999999999996</v>
      </c>
      <c r="AV113">
        <v>2.4565999999999999</v>
      </c>
      <c r="AW113">
        <v>5.8467000000000002</v>
      </c>
      <c r="AX113">
        <v>0.6089</v>
      </c>
      <c r="AY113">
        <v>2.2524999999999999</v>
      </c>
      <c r="AZ113" t="s">
        <v>82</v>
      </c>
      <c r="BA113">
        <v>0.16689999999999999</v>
      </c>
      <c r="BB113">
        <v>0.1716</v>
      </c>
      <c r="BC113">
        <v>0.15279999999999999</v>
      </c>
      <c r="BD113">
        <v>2.6795</v>
      </c>
      <c r="BE113">
        <v>0.27550000000000002</v>
      </c>
      <c r="BF113">
        <v>0.86560000000000004</v>
      </c>
      <c r="BG113">
        <v>2.6833999999999998</v>
      </c>
      <c r="BH113" t="s">
        <v>82</v>
      </c>
      <c r="BI113" t="s">
        <v>82</v>
      </c>
      <c r="BJ113" t="s">
        <v>82</v>
      </c>
      <c r="BK113" t="s">
        <v>82</v>
      </c>
      <c r="BL113">
        <v>3.5855000000000001</v>
      </c>
      <c r="BM113" t="s">
        <v>82</v>
      </c>
      <c r="BN113" t="s">
        <v>82</v>
      </c>
      <c r="BO113">
        <v>3.9563999999999999</v>
      </c>
      <c r="BP113">
        <v>0.50890000000000002</v>
      </c>
      <c r="BQ113" t="s">
        <v>82</v>
      </c>
      <c r="BR113" t="s">
        <v>82</v>
      </c>
      <c r="BS113">
        <v>0.43190000000000001</v>
      </c>
      <c r="BT113">
        <v>0.88560000000000005</v>
      </c>
      <c r="BU113">
        <v>5.8978999999999999</v>
      </c>
      <c r="BV113">
        <v>2.9752000000000001</v>
      </c>
      <c r="BW113">
        <v>0.503</v>
      </c>
      <c r="BX113">
        <v>0.47660000000000002</v>
      </c>
      <c r="BY113" t="s">
        <v>82</v>
      </c>
      <c r="BZ113">
        <v>0.46870000000000001</v>
      </c>
      <c r="CA113" t="s">
        <v>82</v>
      </c>
      <c r="CB113" t="s">
        <v>82</v>
      </c>
      <c r="CC113">
        <v>3.0510000000000002</v>
      </c>
      <c r="CD113">
        <v>2.0432000000000001</v>
      </c>
    </row>
    <row r="114" spans="1:82" x14ac:dyDescent="0.25">
      <c r="A114" s="1">
        <v>41394</v>
      </c>
      <c r="B114">
        <v>5.3243999999999998</v>
      </c>
      <c r="C114">
        <v>0.66710000000000003</v>
      </c>
      <c r="D114" t="s">
        <v>82</v>
      </c>
      <c r="E114">
        <v>0.25530000000000003</v>
      </c>
      <c r="F114">
        <v>5.6899999999999999E-2</v>
      </c>
      <c r="G114">
        <v>5.5449999999999999</v>
      </c>
      <c r="H114">
        <v>0.8044</v>
      </c>
      <c r="I114">
        <v>0.46760000000000002</v>
      </c>
      <c r="J114">
        <v>1.0270999999999999</v>
      </c>
      <c r="K114">
        <v>1.9395</v>
      </c>
      <c r="L114">
        <v>1.6539999999999999</v>
      </c>
      <c r="M114" t="s">
        <v>82</v>
      </c>
      <c r="N114">
        <v>0.1406</v>
      </c>
      <c r="O114" t="s">
        <v>82</v>
      </c>
      <c r="P114">
        <v>1.0033000000000001</v>
      </c>
      <c r="Q114" t="s">
        <v>82</v>
      </c>
      <c r="R114">
        <v>0.48149999999999998</v>
      </c>
      <c r="S114" t="s">
        <v>82</v>
      </c>
      <c r="T114">
        <v>2.4876</v>
      </c>
      <c r="U114">
        <v>1.5065</v>
      </c>
      <c r="V114">
        <v>0.23369999999999999</v>
      </c>
      <c r="W114">
        <v>1.2506999999999999</v>
      </c>
      <c r="X114">
        <v>0.75519999999999998</v>
      </c>
      <c r="Y114">
        <v>0.45529999999999998</v>
      </c>
      <c r="Z114" t="s">
        <v>82</v>
      </c>
      <c r="AA114" t="s">
        <v>82</v>
      </c>
      <c r="AB114">
        <v>0.64219999999999999</v>
      </c>
      <c r="AC114">
        <v>0.73060000000000003</v>
      </c>
      <c r="AD114">
        <v>2.0150000000000001</v>
      </c>
      <c r="AE114">
        <v>1.7904</v>
      </c>
      <c r="AF114">
        <v>2.1511</v>
      </c>
      <c r="AG114">
        <v>4.6428000000000003</v>
      </c>
      <c r="AH114">
        <v>1.3561000000000001</v>
      </c>
      <c r="AI114">
        <v>0.92359999999999998</v>
      </c>
      <c r="AJ114">
        <v>0.57330000000000003</v>
      </c>
      <c r="AK114">
        <v>0.41870000000000002</v>
      </c>
      <c r="AL114" t="s">
        <v>82</v>
      </c>
      <c r="AM114">
        <v>0.92100000000000004</v>
      </c>
      <c r="AN114" t="s">
        <v>82</v>
      </c>
      <c r="AO114" t="s">
        <v>82</v>
      </c>
      <c r="AP114">
        <v>0.39269999999999999</v>
      </c>
      <c r="AQ114">
        <v>0.66269999999999996</v>
      </c>
      <c r="AR114">
        <v>0.80130000000000001</v>
      </c>
      <c r="AS114" t="s">
        <v>82</v>
      </c>
      <c r="AT114">
        <v>5.0594000000000001</v>
      </c>
      <c r="AU114">
        <v>0.46060000000000001</v>
      </c>
      <c r="AV114">
        <v>1.9201999999999999</v>
      </c>
      <c r="AW114">
        <v>5.6467999999999998</v>
      </c>
      <c r="AX114">
        <v>0.62409999999999999</v>
      </c>
      <c r="AY114">
        <v>2.2136</v>
      </c>
      <c r="AZ114" t="s">
        <v>82</v>
      </c>
      <c r="BA114">
        <v>0.16689999999999999</v>
      </c>
      <c r="BB114">
        <v>0.1981</v>
      </c>
      <c r="BC114">
        <v>0.1739</v>
      </c>
      <c r="BD114">
        <v>2.5133000000000001</v>
      </c>
      <c r="BE114">
        <v>0.3599</v>
      </c>
      <c r="BF114">
        <v>0.77900000000000003</v>
      </c>
      <c r="BG114">
        <v>2.6833999999999998</v>
      </c>
      <c r="BH114" t="s">
        <v>82</v>
      </c>
      <c r="BI114" t="s">
        <v>82</v>
      </c>
      <c r="BJ114" t="s">
        <v>82</v>
      </c>
      <c r="BK114" t="s">
        <v>82</v>
      </c>
      <c r="BL114">
        <v>3.5285000000000002</v>
      </c>
      <c r="BM114" t="s">
        <v>82</v>
      </c>
      <c r="BN114" t="s">
        <v>82</v>
      </c>
      <c r="BO114">
        <v>3.5524</v>
      </c>
      <c r="BP114">
        <v>0.48720000000000002</v>
      </c>
      <c r="BQ114" t="s">
        <v>82</v>
      </c>
      <c r="BR114" t="s">
        <v>82</v>
      </c>
      <c r="BS114">
        <v>0.44180000000000003</v>
      </c>
      <c r="BT114">
        <v>0.83789999999999998</v>
      </c>
      <c r="BU114">
        <v>5.3799000000000001</v>
      </c>
      <c r="BV114">
        <v>3.1038999999999999</v>
      </c>
      <c r="BW114">
        <v>0.45839999999999997</v>
      </c>
      <c r="BX114">
        <v>0.48020000000000002</v>
      </c>
      <c r="BY114" t="s">
        <v>82</v>
      </c>
      <c r="BZ114">
        <v>0.47339999999999999</v>
      </c>
      <c r="CA114" t="s">
        <v>82</v>
      </c>
      <c r="CB114" t="s">
        <v>82</v>
      </c>
      <c r="CC114">
        <v>3.0709</v>
      </c>
      <c r="CD114">
        <v>2.2200000000000002</v>
      </c>
    </row>
    <row r="115" spans="1:82" x14ac:dyDescent="0.25">
      <c r="A115" s="1">
        <v>41425</v>
      </c>
      <c r="B115">
        <v>5.2698</v>
      </c>
      <c r="C115">
        <v>0.67500000000000004</v>
      </c>
      <c r="D115" t="s">
        <v>82</v>
      </c>
      <c r="E115">
        <v>0.26750000000000002</v>
      </c>
      <c r="F115">
        <v>6.4299999999999996E-2</v>
      </c>
      <c r="G115">
        <v>4.6458000000000004</v>
      </c>
      <c r="H115">
        <v>0.81989999999999996</v>
      </c>
      <c r="I115">
        <v>0.47439999999999999</v>
      </c>
      <c r="J115">
        <v>1.0590999999999999</v>
      </c>
      <c r="K115">
        <v>2.101</v>
      </c>
      <c r="L115">
        <v>1.5306999999999999</v>
      </c>
      <c r="M115" t="s">
        <v>82</v>
      </c>
      <c r="N115">
        <v>0.12139999999999999</v>
      </c>
      <c r="O115" t="s">
        <v>82</v>
      </c>
      <c r="P115">
        <v>0.96350000000000002</v>
      </c>
      <c r="Q115" t="s">
        <v>82</v>
      </c>
      <c r="R115">
        <v>0.4864</v>
      </c>
      <c r="S115" t="s">
        <v>82</v>
      </c>
      <c r="T115">
        <v>2.8083999999999998</v>
      </c>
      <c r="U115">
        <v>1.5736000000000001</v>
      </c>
      <c r="V115">
        <v>0.22620000000000001</v>
      </c>
      <c r="W115">
        <v>1.2454000000000001</v>
      </c>
      <c r="X115">
        <v>0.63190000000000002</v>
      </c>
      <c r="Y115">
        <v>0.43569999999999998</v>
      </c>
      <c r="Z115" t="s">
        <v>82</v>
      </c>
      <c r="AA115" t="s">
        <v>82</v>
      </c>
      <c r="AB115">
        <v>0.61750000000000005</v>
      </c>
      <c r="AC115">
        <v>0.77539999999999998</v>
      </c>
      <c r="AD115">
        <v>2.0884999999999998</v>
      </c>
      <c r="AE115">
        <v>2.0028000000000001</v>
      </c>
      <c r="AF115">
        <v>2.3816999999999999</v>
      </c>
      <c r="AG115">
        <v>4.9286000000000003</v>
      </c>
      <c r="AH115">
        <v>1.3458000000000001</v>
      </c>
      <c r="AI115">
        <v>0.96809999999999996</v>
      </c>
      <c r="AJ115">
        <v>0.47939999999999999</v>
      </c>
      <c r="AK115">
        <v>0.35089999999999999</v>
      </c>
      <c r="AL115" t="s">
        <v>82</v>
      </c>
      <c r="AM115">
        <v>0.99380000000000002</v>
      </c>
      <c r="AN115" t="s">
        <v>82</v>
      </c>
      <c r="AO115" t="s">
        <v>82</v>
      </c>
      <c r="AP115">
        <v>0.41949999999999998</v>
      </c>
      <c r="AQ115">
        <v>0.69330000000000003</v>
      </c>
      <c r="AR115">
        <v>0.84930000000000005</v>
      </c>
      <c r="AS115" t="s">
        <v>82</v>
      </c>
      <c r="AT115">
        <v>4.9432999999999998</v>
      </c>
      <c r="AU115">
        <v>0.51270000000000004</v>
      </c>
      <c r="AV115">
        <v>2.1857000000000002</v>
      </c>
      <c r="AW115">
        <v>5.5782999999999996</v>
      </c>
      <c r="AX115">
        <v>0.50139999999999996</v>
      </c>
      <c r="AY115">
        <v>2.1743999999999999</v>
      </c>
      <c r="AZ115" t="s">
        <v>82</v>
      </c>
      <c r="BA115">
        <v>0.16689999999999999</v>
      </c>
      <c r="BB115">
        <v>0.19600000000000001</v>
      </c>
      <c r="BC115">
        <v>0.17349999999999999</v>
      </c>
      <c r="BD115">
        <v>2.5954999999999999</v>
      </c>
      <c r="BE115">
        <v>0.19109999999999999</v>
      </c>
      <c r="BF115">
        <v>0.81810000000000005</v>
      </c>
      <c r="BG115">
        <v>2.8614000000000002</v>
      </c>
      <c r="BH115" t="s">
        <v>82</v>
      </c>
      <c r="BI115" t="s">
        <v>82</v>
      </c>
      <c r="BJ115" t="s">
        <v>82</v>
      </c>
      <c r="BK115" t="s">
        <v>82</v>
      </c>
      <c r="BL115">
        <v>3.4357000000000002</v>
      </c>
      <c r="BM115" t="s">
        <v>82</v>
      </c>
      <c r="BN115" t="s">
        <v>82</v>
      </c>
      <c r="BO115">
        <v>3.3921000000000001</v>
      </c>
      <c r="BP115">
        <v>0.52470000000000006</v>
      </c>
      <c r="BQ115" t="s">
        <v>82</v>
      </c>
      <c r="BR115" t="s">
        <v>82</v>
      </c>
      <c r="BS115">
        <v>0.46639999999999998</v>
      </c>
      <c r="BT115">
        <v>0.82430000000000003</v>
      </c>
      <c r="BU115">
        <v>5.3727999999999998</v>
      </c>
      <c r="BV115">
        <v>3.1440000000000001</v>
      </c>
      <c r="BW115">
        <v>0.41370000000000001</v>
      </c>
      <c r="BX115">
        <v>0.4269</v>
      </c>
      <c r="BY115" t="s">
        <v>82</v>
      </c>
      <c r="BZ115">
        <v>0.46629999999999999</v>
      </c>
      <c r="CA115" t="s">
        <v>82</v>
      </c>
      <c r="CB115" t="s">
        <v>82</v>
      </c>
      <c r="CC115">
        <v>3.3180999999999998</v>
      </c>
      <c r="CD115">
        <v>2.3378999999999999</v>
      </c>
    </row>
    <row r="116" spans="1:82" x14ac:dyDescent="0.25">
      <c r="A116" s="1">
        <v>41453</v>
      </c>
      <c r="B116">
        <v>4.9725999999999999</v>
      </c>
      <c r="C116">
        <v>0.55200000000000005</v>
      </c>
      <c r="D116" t="s">
        <v>82</v>
      </c>
      <c r="E116">
        <v>0.26440000000000002</v>
      </c>
      <c r="F116">
        <v>5.3100000000000001E-2</v>
      </c>
      <c r="G116">
        <v>4.2202000000000002</v>
      </c>
      <c r="H116">
        <v>0.72350000000000003</v>
      </c>
      <c r="I116">
        <v>0.41270000000000001</v>
      </c>
      <c r="J116">
        <v>0.96120000000000005</v>
      </c>
      <c r="K116">
        <v>1.8385</v>
      </c>
      <c r="L116">
        <v>2.161</v>
      </c>
      <c r="M116" t="s">
        <v>82</v>
      </c>
      <c r="N116">
        <v>0.109</v>
      </c>
      <c r="O116" t="s">
        <v>82</v>
      </c>
      <c r="P116">
        <v>1.0737000000000001</v>
      </c>
      <c r="Q116" t="s">
        <v>82</v>
      </c>
      <c r="R116">
        <v>0.44750000000000001</v>
      </c>
      <c r="S116" t="s">
        <v>82</v>
      </c>
      <c r="T116">
        <v>2.6917</v>
      </c>
      <c r="U116">
        <v>1.4632000000000001</v>
      </c>
      <c r="V116">
        <v>0.1706</v>
      </c>
      <c r="W116">
        <v>1.175</v>
      </c>
      <c r="X116">
        <v>0.55489999999999995</v>
      </c>
      <c r="Y116">
        <v>0.35110000000000002</v>
      </c>
      <c r="Z116" t="s">
        <v>82</v>
      </c>
      <c r="AA116" t="s">
        <v>82</v>
      </c>
      <c r="AB116">
        <v>0.54679999999999995</v>
      </c>
      <c r="AC116">
        <v>0.60840000000000005</v>
      </c>
      <c r="AD116">
        <v>1.8476999999999999</v>
      </c>
      <c r="AE116">
        <v>1.9225000000000001</v>
      </c>
      <c r="AF116">
        <v>2.0903</v>
      </c>
      <c r="AG116">
        <v>5.1163999999999996</v>
      </c>
      <c r="AH116">
        <v>1.2877000000000001</v>
      </c>
      <c r="AI116">
        <v>0.86839999999999995</v>
      </c>
      <c r="AJ116">
        <v>0.43840000000000001</v>
      </c>
      <c r="AK116">
        <v>0.31769999999999998</v>
      </c>
      <c r="AL116" t="s">
        <v>82</v>
      </c>
      <c r="AM116">
        <v>0.85589999999999999</v>
      </c>
      <c r="AN116" t="s">
        <v>82</v>
      </c>
      <c r="AO116" t="s">
        <v>82</v>
      </c>
      <c r="AP116">
        <v>0.37169999999999997</v>
      </c>
      <c r="AQ116">
        <v>0.59789999999999999</v>
      </c>
      <c r="AR116">
        <v>0.7389</v>
      </c>
      <c r="AS116" t="s">
        <v>82</v>
      </c>
      <c r="AT116">
        <v>4.4492000000000003</v>
      </c>
      <c r="AU116">
        <v>0.53810000000000002</v>
      </c>
      <c r="AV116">
        <v>1.3257000000000001</v>
      </c>
      <c r="AW116">
        <v>4.7321999999999997</v>
      </c>
      <c r="AX116">
        <v>0.4728</v>
      </c>
      <c r="AY116">
        <v>1.8189</v>
      </c>
      <c r="AZ116" t="s">
        <v>82</v>
      </c>
      <c r="BA116">
        <v>0.16689999999999999</v>
      </c>
      <c r="BB116">
        <v>0.1517</v>
      </c>
      <c r="BC116">
        <v>0.1389</v>
      </c>
      <c r="BD116">
        <v>2.2673999999999999</v>
      </c>
      <c r="BE116">
        <v>0.24079999999999999</v>
      </c>
      <c r="BF116">
        <v>0.70779999999999998</v>
      </c>
      <c r="BG116">
        <v>2.6831999999999998</v>
      </c>
      <c r="BH116" t="s">
        <v>82</v>
      </c>
      <c r="BI116" t="s">
        <v>82</v>
      </c>
      <c r="BJ116" t="s">
        <v>82</v>
      </c>
      <c r="BK116" t="s">
        <v>82</v>
      </c>
      <c r="BL116">
        <v>3.1596000000000002</v>
      </c>
      <c r="BM116" t="s">
        <v>82</v>
      </c>
      <c r="BN116" t="s">
        <v>82</v>
      </c>
      <c r="BO116">
        <v>0.94940000000000002</v>
      </c>
      <c r="BP116">
        <v>0.52310000000000001</v>
      </c>
      <c r="BQ116" t="s">
        <v>82</v>
      </c>
      <c r="BR116" t="s">
        <v>82</v>
      </c>
      <c r="BS116">
        <v>0.4461</v>
      </c>
      <c r="BT116">
        <v>0.81899999999999995</v>
      </c>
      <c r="BU116">
        <v>4.7088999999999999</v>
      </c>
      <c r="BV116">
        <v>2.9458000000000002</v>
      </c>
      <c r="BW116">
        <v>0.34739999999999999</v>
      </c>
      <c r="BX116">
        <v>0.39960000000000001</v>
      </c>
      <c r="BY116" t="s">
        <v>82</v>
      </c>
      <c r="BZ116">
        <v>0.46160000000000001</v>
      </c>
      <c r="CA116" t="s">
        <v>82</v>
      </c>
      <c r="CB116" t="s">
        <v>82</v>
      </c>
      <c r="CC116">
        <v>3.1463000000000001</v>
      </c>
      <c r="CD116">
        <v>2.1682000000000001</v>
      </c>
    </row>
    <row r="117" spans="1:82" x14ac:dyDescent="0.25">
      <c r="A117" s="1">
        <v>41486</v>
      </c>
      <c r="B117">
        <v>5.1208999999999998</v>
      </c>
      <c r="C117">
        <v>0.52139999999999997</v>
      </c>
      <c r="D117" t="s">
        <v>82</v>
      </c>
      <c r="E117">
        <v>0.25659999999999999</v>
      </c>
      <c r="F117">
        <v>5.2299999999999999E-2</v>
      </c>
      <c r="G117">
        <v>4.4566999999999997</v>
      </c>
      <c r="H117">
        <v>0.72</v>
      </c>
      <c r="I117">
        <v>0.42280000000000001</v>
      </c>
      <c r="J117">
        <v>0.97119999999999995</v>
      </c>
      <c r="K117">
        <v>1.9262999999999999</v>
      </c>
      <c r="L117">
        <v>1.8945000000000001</v>
      </c>
      <c r="M117" t="s">
        <v>82</v>
      </c>
      <c r="N117">
        <v>0.12089999999999999</v>
      </c>
      <c r="O117" t="s">
        <v>82</v>
      </c>
      <c r="P117">
        <v>1.1459999999999999</v>
      </c>
      <c r="Q117" t="s">
        <v>82</v>
      </c>
      <c r="R117">
        <v>0.46889999999999998</v>
      </c>
      <c r="S117" t="s">
        <v>82</v>
      </c>
      <c r="T117">
        <v>2.8311000000000002</v>
      </c>
      <c r="U117">
        <v>1.4915</v>
      </c>
      <c r="V117">
        <v>0.17910000000000001</v>
      </c>
      <c r="W117">
        <v>1.175</v>
      </c>
      <c r="X117">
        <v>0.61060000000000003</v>
      </c>
      <c r="Y117">
        <v>0.35299999999999998</v>
      </c>
      <c r="Z117" t="s">
        <v>82</v>
      </c>
      <c r="AA117" t="s">
        <v>82</v>
      </c>
      <c r="AB117">
        <v>0.5806</v>
      </c>
      <c r="AC117">
        <v>0.61070000000000002</v>
      </c>
      <c r="AD117">
        <v>1.9399</v>
      </c>
      <c r="AE117">
        <v>1.8185</v>
      </c>
      <c r="AF117">
        <v>1.9730000000000001</v>
      </c>
      <c r="AG117">
        <v>5.2184999999999997</v>
      </c>
      <c r="AH117">
        <v>1.2975000000000001</v>
      </c>
      <c r="AI117">
        <v>0.92569999999999997</v>
      </c>
      <c r="AJ117">
        <v>0.50719999999999998</v>
      </c>
      <c r="AK117">
        <v>0.36220000000000002</v>
      </c>
      <c r="AL117" t="s">
        <v>82</v>
      </c>
      <c r="AM117">
        <v>0.97250000000000003</v>
      </c>
      <c r="AN117" t="s">
        <v>82</v>
      </c>
      <c r="AO117" t="s">
        <v>82</v>
      </c>
      <c r="AP117">
        <v>0.37609999999999999</v>
      </c>
      <c r="AQ117">
        <v>0.60360000000000003</v>
      </c>
      <c r="AR117">
        <v>0.74880000000000002</v>
      </c>
      <c r="AS117" t="s">
        <v>82</v>
      </c>
      <c r="AT117">
        <v>4.2023000000000001</v>
      </c>
      <c r="AU117">
        <v>0.51729999999999998</v>
      </c>
      <c r="AV117">
        <v>1.2591000000000001</v>
      </c>
      <c r="AW117">
        <v>4.7857000000000003</v>
      </c>
      <c r="AX117">
        <v>0.47499999999999998</v>
      </c>
      <c r="AY117">
        <v>1.7686999999999999</v>
      </c>
      <c r="AZ117" t="s">
        <v>82</v>
      </c>
      <c r="BA117">
        <v>0.16689999999999999</v>
      </c>
      <c r="BB117">
        <v>0.15759999999999999</v>
      </c>
      <c r="BC117">
        <v>0.13980000000000001</v>
      </c>
      <c r="BD117">
        <v>2.3066</v>
      </c>
      <c r="BE117">
        <v>0.15529999999999999</v>
      </c>
      <c r="BF117">
        <v>0.76759999999999995</v>
      </c>
      <c r="BG117">
        <v>2.3919999999999999</v>
      </c>
      <c r="BH117" t="s">
        <v>82</v>
      </c>
      <c r="BI117" t="s">
        <v>82</v>
      </c>
      <c r="BJ117" t="s">
        <v>82</v>
      </c>
      <c r="BK117" t="s">
        <v>82</v>
      </c>
      <c r="BL117">
        <v>3.2572000000000001</v>
      </c>
      <c r="BM117" t="s">
        <v>82</v>
      </c>
      <c r="BN117" t="s">
        <v>82</v>
      </c>
      <c r="BO117">
        <v>0.96130000000000004</v>
      </c>
      <c r="BP117">
        <v>0.52669999999999995</v>
      </c>
      <c r="BQ117" t="s">
        <v>82</v>
      </c>
      <c r="BR117" t="s">
        <v>82</v>
      </c>
      <c r="BS117">
        <v>0.47649999999999998</v>
      </c>
      <c r="BT117">
        <v>0.85850000000000004</v>
      </c>
      <c r="BU117">
        <v>4.8448000000000002</v>
      </c>
      <c r="BV117">
        <v>3.0028999999999999</v>
      </c>
      <c r="BW117">
        <v>0.40720000000000001</v>
      </c>
      <c r="BX117">
        <v>0.4259</v>
      </c>
      <c r="BY117" t="s">
        <v>82</v>
      </c>
      <c r="BZ117">
        <v>0.44990000000000002</v>
      </c>
      <c r="CA117" t="s">
        <v>82</v>
      </c>
      <c r="CB117" t="s">
        <v>82</v>
      </c>
      <c r="CC117">
        <v>3.1503999999999999</v>
      </c>
      <c r="CD117">
        <v>2.3877000000000002</v>
      </c>
    </row>
    <row r="118" spans="1:82" x14ac:dyDescent="0.25">
      <c r="A118" s="1">
        <v>41516</v>
      </c>
      <c r="B118">
        <v>4.9535999999999998</v>
      </c>
      <c r="C118">
        <v>0.45079999999999998</v>
      </c>
      <c r="D118" t="s">
        <v>82</v>
      </c>
      <c r="E118">
        <v>0.26719999999999999</v>
      </c>
      <c r="F118">
        <v>5.6500000000000002E-2</v>
      </c>
      <c r="G118">
        <v>4.1585999999999999</v>
      </c>
      <c r="H118">
        <v>0.69310000000000005</v>
      </c>
      <c r="I118">
        <v>0.44519999999999998</v>
      </c>
      <c r="J118">
        <v>0.99380000000000002</v>
      </c>
      <c r="K118">
        <v>2.0554999999999999</v>
      </c>
      <c r="L118">
        <v>2.2484000000000002</v>
      </c>
      <c r="M118" t="s">
        <v>82</v>
      </c>
      <c r="N118">
        <v>0.1331</v>
      </c>
      <c r="O118" t="s">
        <v>82</v>
      </c>
      <c r="P118">
        <v>1.1440999999999999</v>
      </c>
      <c r="Q118" t="s">
        <v>82</v>
      </c>
      <c r="R118">
        <v>0.41810000000000003</v>
      </c>
      <c r="S118" t="s">
        <v>82</v>
      </c>
      <c r="T118">
        <v>2.7953000000000001</v>
      </c>
      <c r="U118">
        <v>1.4040999999999999</v>
      </c>
      <c r="V118">
        <v>0.16700000000000001</v>
      </c>
      <c r="W118">
        <v>1.1491</v>
      </c>
      <c r="X118">
        <v>0.80720000000000003</v>
      </c>
      <c r="Y118">
        <v>0.28039999999999998</v>
      </c>
      <c r="Z118" t="s">
        <v>82</v>
      </c>
      <c r="AA118" t="s">
        <v>82</v>
      </c>
      <c r="AB118">
        <v>0.56030000000000002</v>
      </c>
      <c r="AC118">
        <v>0.54600000000000004</v>
      </c>
      <c r="AD118">
        <v>1.8851</v>
      </c>
      <c r="AE118">
        <v>1.8352999999999999</v>
      </c>
      <c r="AF118">
        <v>1.391</v>
      </c>
      <c r="AG118">
        <v>5.2680999999999996</v>
      </c>
      <c r="AH118">
        <v>1.3956</v>
      </c>
      <c r="AI118">
        <v>0.89359999999999995</v>
      </c>
      <c r="AJ118">
        <v>0.59889999999999999</v>
      </c>
      <c r="AK118">
        <v>0.42299999999999999</v>
      </c>
      <c r="AL118" t="s">
        <v>82</v>
      </c>
      <c r="AM118">
        <v>0.95660000000000001</v>
      </c>
      <c r="AN118" t="s">
        <v>82</v>
      </c>
      <c r="AO118" t="s">
        <v>82</v>
      </c>
      <c r="AP118">
        <v>0.37609999999999999</v>
      </c>
      <c r="AQ118">
        <v>0.60809999999999997</v>
      </c>
      <c r="AR118">
        <v>0.75290000000000001</v>
      </c>
      <c r="AS118" t="s">
        <v>82</v>
      </c>
      <c r="AT118">
        <v>3.9927999999999999</v>
      </c>
      <c r="AU118">
        <v>0.43909999999999999</v>
      </c>
      <c r="AV118">
        <v>1.4144000000000001</v>
      </c>
      <c r="AW118">
        <v>4.6386000000000003</v>
      </c>
      <c r="AX118">
        <v>0.60970000000000002</v>
      </c>
      <c r="AY118">
        <v>1.6837</v>
      </c>
      <c r="AZ118" t="s">
        <v>82</v>
      </c>
      <c r="BA118">
        <v>0.16689999999999999</v>
      </c>
      <c r="BB118">
        <v>0.1636</v>
      </c>
      <c r="BC118">
        <v>0.14419999999999999</v>
      </c>
      <c r="BD118">
        <v>2.3654000000000002</v>
      </c>
      <c r="BE118">
        <v>0.13789999999999999</v>
      </c>
      <c r="BF118">
        <v>0.76790000000000003</v>
      </c>
      <c r="BG118">
        <v>2.0920000000000001</v>
      </c>
      <c r="BH118" t="s">
        <v>82</v>
      </c>
      <c r="BI118" t="s">
        <v>82</v>
      </c>
      <c r="BJ118" t="s">
        <v>82</v>
      </c>
      <c r="BK118" t="s">
        <v>82</v>
      </c>
      <c r="BL118">
        <v>3.1219000000000001</v>
      </c>
      <c r="BM118" t="s">
        <v>82</v>
      </c>
      <c r="BN118" t="s">
        <v>82</v>
      </c>
      <c r="BO118">
        <v>0.80479999999999996</v>
      </c>
      <c r="BP118">
        <v>0.53910000000000002</v>
      </c>
      <c r="BQ118" t="s">
        <v>82</v>
      </c>
      <c r="BR118" t="s">
        <v>82</v>
      </c>
      <c r="BS118">
        <v>0.4592</v>
      </c>
      <c r="BT118">
        <v>0.9496</v>
      </c>
      <c r="BU118">
        <v>5.0514999999999999</v>
      </c>
      <c r="BV118">
        <v>2.9136000000000002</v>
      </c>
      <c r="BW118">
        <v>0.48199999999999998</v>
      </c>
      <c r="BX118">
        <v>0.47260000000000002</v>
      </c>
      <c r="BY118" t="s">
        <v>82</v>
      </c>
      <c r="BZ118">
        <v>0.42059999999999997</v>
      </c>
      <c r="CA118" t="s">
        <v>82</v>
      </c>
      <c r="CB118" t="s">
        <v>82</v>
      </c>
      <c r="CC118">
        <v>3.1503999999999999</v>
      </c>
      <c r="CD118">
        <v>2.3795999999999999</v>
      </c>
    </row>
    <row r="119" spans="1:82" x14ac:dyDescent="0.25">
      <c r="A119" s="1">
        <v>41547</v>
      </c>
      <c r="B119">
        <v>5.1082000000000001</v>
      </c>
      <c r="C119">
        <v>0.48770000000000002</v>
      </c>
      <c r="D119" t="s">
        <v>82</v>
      </c>
      <c r="E119">
        <v>0.31180000000000002</v>
      </c>
      <c r="F119">
        <v>7.2400000000000006E-2</v>
      </c>
      <c r="G119">
        <v>4.7214999999999998</v>
      </c>
      <c r="H119">
        <v>0.7339</v>
      </c>
      <c r="I119">
        <v>0.4924</v>
      </c>
      <c r="J119">
        <v>1.0685</v>
      </c>
      <c r="K119">
        <v>2.4308000000000001</v>
      </c>
      <c r="L119">
        <v>1.9834000000000001</v>
      </c>
      <c r="M119" t="s">
        <v>82</v>
      </c>
      <c r="N119">
        <v>0.1263</v>
      </c>
      <c r="O119" t="s">
        <v>82</v>
      </c>
      <c r="P119">
        <v>1.1131</v>
      </c>
      <c r="Q119" t="s">
        <v>82</v>
      </c>
      <c r="R119">
        <v>0.40660000000000002</v>
      </c>
      <c r="S119" t="s">
        <v>82</v>
      </c>
      <c r="T119">
        <v>2.6524000000000001</v>
      </c>
      <c r="U119">
        <v>1.3859999999999999</v>
      </c>
      <c r="V119">
        <v>0.1817</v>
      </c>
      <c r="W119">
        <v>1.1675</v>
      </c>
      <c r="X119">
        <v>0.85370000000000001</v>
      </c>
      <c r="Y119">
        <v>0.33839999999999998</v>
      </c>
      <c r="Z119" t="s">
        <v>82</v>
      </c>
      <c r="AA119" t="s">
        <v>82</v>
      </c>
      <c r="AB119">
        <v>0.57799999999999996</v>
      </c>
      <c r="AC119">
        <v>0.52329999999999999</v>
      </c>
      <c r="AD119">
        <v>2.1583999999999999</v>
      </c>
      <c r="AE119">
        <v>1.6392</v>
      </c>
      <c r="AF119">
        <v>1.3544</v>
      </c>
      <c r="AG119">
        <v>4.6957000000000004</v>
      </c>
      <c r="AH119">
        <v>1.3373999999999999</v>
      </c>
      <c r="AI119">
        <v>0.90110000000000001</v>
      </c>
      <c r="AJ119">
        <v>0.56679999999999997</v>
      </c>
      <c r="AK119">
        <v>0.41420000000000001</v>
      </c>
      <c r="AL119" t="s">
        <v>82</v>
      </c>
      <c r="AM119">
        <v>1.0407999999999999</v>
      </c>
      <c r="AN119" t="s">
        <v>82</v>
      </c>
      <c r="AO119" t="s">
        <v>82</v>
      </c>
      <c r="AP119">
        <v>0.40339999999999998</v>
      </c>
      <c r="AQ119">
        <v>0.63670000000000004</v>
      </c>
      <c r="AR119">
        <v>0.78900000000000003</v>
      </c>
      <c r="AS119" t="s">
        <v>82</v>
      </c>
      <c r="AT119">
        <v>4.2622</v>
      </c>
      <c r="AU119">
        <v>0.55100000000000005</v>
      </c>
      <c r="AV119">
        <v>1.7908999999999999</v>
      </c>
      <c r="AW119">
        <v>6.0533000000000001</v>
      </c>
      <c r="AX119">
        <v>0.64590000000000003</v>
      </c>
      <c r="AY119">
        <v>1.8816999999999999</v>
      </c>
      <c r="AZ119" t="s">
        <v>82</v>
      </c>
      <c r="BA119">
        <v>0.16689999999999999</v>
      </c>
      <c r="BB119">
        <v>0.17219999999999999</v>
      </c>
      <c r="BC119">
        <v>0.15620000000000001</v>
      </c>
      <c r="BD119">
        <v>2.2115999999999998</v>
      </c>
      <c r="BE119">
        <v>0.1457</v>
      </c>
      <c r="BF119">
        <v>0.80920000000000003</v>
      </c>
      <c r="BG119">
        <v>2.2608999999999999</v>
      </c>
      <c r="BH119" t="s">
        <v>82</v>
      </c>
      <c r="BI119" t="s">
        <v>82</v>
      </c>
      <c r="BJ119" t="s">
        <v>82</v>
      </c>
      <c r="BK119" t="s">
        <v>82</v>
      </c>
      <c r="BL119">
        <v>3.1137000000000001</v>
      </c>
      <c r="BM119" t="s">
        <v>82</v>
      </c>
      <c r="BN119" t="s">
        <v>82</v>
      </c>
      <c r="BO119">
        <v>0.85519999999999996</v>
      </c>
      <c r="BP119">
        <v>0.6048</v>
      </c>
      <c r="BQ119" t="s">
        <v>82</v>
      </c>
      <c r="BR119" t="s">
        <v>82</v>
      </c>
      <c r="BS119">
        <v>0.39829999999999999</v>
      </c>
      <c r="BT119">
        <v>1.0179</v>
      </c>
      <c r="BU119">
        <v>4.7420999999999998</v>
      </c>
      <c r="BV119">
        <v>3.0800999999999998</v>
      </c>
      <c r="BW119">
        <v>0.48749999999999999</v>
      </c>
      <c r="BX119">
        <v>0.44800000000000001</v>
      </c>
      <c r="BY119" t="s">
        <v>82</v>
      </c>
      <c r="BZ119">
        <v>0.43890000000000001</v>
      </c>
      <c r="CA119" t="s">
        <v>82</v>
      </c>
      <c r="CB119" t="s">
        <v>82</v>
      </c>
      <c r="CC119">
        <v>2.9872999999999998</v>
      </c>
      <c r="CD119">
        <v>2.1958000000000002</v>
      </c>
    </row>
    <row r="120" spans="1:82" x14ac:dyDescent="0.25">
      <c r="A120" s="1">
        <v>41578</v>
      </c>
      <c r="B120">
        <v>4.9953000000000003</v>
      </c>
      <c r="C120">
        <v>0.50449999999999995</v>
      </c>
      <c r="D120" t="s">
        <v>82</v>
      </c>
      <c r="E120">
        <v>0.29499999999999998</v>
      </c>
      <c r="F120">
        <v>8.2299999999999998E-2</v>
      </c>
      <c r="G120">
        <v>4.0359999999999996</v>
      </c>
      <c r="H120">
        <v>0.74870000000000003</v>
      </c>
      <c r="I120">
        <v>0.56669999999999998</v>
      </c>
      <c r="J120">
        <v>1.1131</v>
      </c>
      <c r="K120">
        <v>2.7271999999999998</v>
      </c>
      <c r="L120">
        <v>1.8655999999999999</v>
      </c>
      <c r="M120" t="s">
        <v>82</v>
      </c>
      <c r="N120">
        <v>0.13689999999999999</v>
      </c>
      <c r="O120" t="s">
        <v>82</v>
      </c>
      <c r="P120">
        <v>1.2465999999999999</v>
      </c>
      <c r="Q120" t="s">
        <v>82</v>
      </c>
      <c r="R120">
        <v>0.42120000000000002</v>
      </c>
      <c r="S120" t="s">
        <v>82</v>
      </c>
      <c r="T120">
        <v>2.7863000000000002</v>
      </c>
      <c r="U120">
        <v>1.3682000000000001</v>
      </c>
      <c r="V120">
        <v>0.1832</v>
      </c>
      <c r="W120">
        <v>1.2277</v>
      </c>
      <c r="X120">
        <v>1.1001000000000001</v>
      </c>
      <c r="Y120">
        <v>0.3498</v>
      </c>
      <c r="Z120" t="s">
        <v>82</v>
      </c>
      <c r="AA120" t="s">
        <v>82</v>
      </c>
      <c r="AB120">
        <v>0.57799999999999996</v>
      </c>
      <c r="AC120">
        <v>0.5655</v>
      </c>
      <c r="AD120">
        <v>2.2450000000000001</v>
      </c>
      <c r="AE120">
        <v>1.504</v>
      </c>
      <c r="AF120">
        <v>1.1609</v>
      </c>
      <c r="AG120">
        <v>5.0922000000000001</v>
      </c>
      <c r="AH120">
        <v>1.4775</v>
      </c>
      <c r="AI120">
        <v>0.85199999999999998</v>
      </c>
      <c r="AJ120">
        <v>0.60329999999999995</v>
      </c>
      <c r="AK120">
        <v>0.44819999999999999</v>
      </c>
      <c r="AL120" t="s">
        <v>82</v>
      </c>
      <c r="AM120">
        <v>1.1379999999999999</v>
      </c>
      <c r="AN120" t="s">
        <v>82</v>
      </c>
      <c r="AO120" t="s">
        <v>82</v>
      </c>
      <c r="AP120">
        <v>0.37490000000000001</v>
      </c>
      <c r="AQ120">
        <v>0.68259999999999998</v>
      </c>
      <c r="AR120">
        <v>0.86809999999999998</v>
      </c>
      <c r="AS120" t="s">
        <v>82</v>
      </c>
      <c r="AT120">
        <v>4.5286</v>
      </c>
      <c r="AU120">
        <v>0.41439999999999999</v>
      </c>
      <c r="AV120">
        <v>2.2534000000000001</v>
      </c>
      <c r="AW120">
        <v>6.4999000000000002</v>
      </c>
      <c r="AX120">
        <v>0.68559999999999999</v>
      </c>
      <c r="AY120">
        <v>1.8671</v>
      </c>
      <c r="AZ120" t="s">
        <v>82</v>
      </c>
      <c r="BA120">
        <v>0.16689999999999999</v>
      </c>
      <c r="BB120">
        <v>0.19839999999999999</v>
      </c>
      <c r="BC120">
        <v>0.17380000000000001</v>
      </c>
      <c r="BD120">
        <v>1.9369000000000001</v>
      </c>
      <c r="BE120">
        <v>8.2900000000000001E-2</v>
      </c>
      <c r="BF120">
        <v>0.82950000000000002</v>
      </c>
      <c r="BG120">
        <v>2.0204</v>
      </c>
      <c r="BH120" t="s">
        <v>82</v>
      </c>
      <c r="BI120" t="s">
        <v>82</v>
      </c>
      <c r="BJ120" t="s">
        <v>82</v>
      </c>
      <c r="BK120" t="s">
        <v>82</v>
      </c>
      <c r="BL120">
        <v>3.4512999999999998</v>
      </c>
      <c r="BM120" t="s">
        <v>82</v>
      </c>
      <c r="BN120" t="s">
        <v>82</v>
      </c>
      <c r="BO120">
        <v>0.93820000000000003</v>
      </c>
      <c r="BP120">
        <v>0.57509999999999994</v>
      </c>
      <c r="BQ120" t="s">
        <v>82</v>
      </c>
      <c r="BR120" t="s">
        <v>82</v>
      </c>
      <c r="BS120">
        <v>0.40670000000000001</v>
      </c>
      <c r="BT120">
        <v>1.1308</v>
      </c>
      <c r="BU120">
        <v>4.8041</v>
      </c>
      <c r="BV120">
        <v>3.3641000000000001</v>
      </c>
      <c r="BW120">
        <v>0.55049999999999999</v>
      </c>
      <c r="BX120">
        <v>0.4773</v>
      </c>
      <c r="BY120" t="s">
        <v>82</v>
      </c>
      <c r="BZ120">
        <v>0.45340000000000003</v>
      </c>
      <c r="CA120" t="s">
        <v>82</v>
      </c>
      <c r="CB120" t="s">
        <v>82</v>
      </c>
      <c r="CC120">
        <v>3.2197</v>
      </c>
      <c r="CD120">
        <v>2.206</v>
      </c>
    </row>
    <row r="121" spans="1:82" x14ac:dyDescent="0.25">
      <c r="A121" s="1">
        <v>41607</v>
      </c>
      <c r="B121">
        <v>5.2481</v>
      </c>
      <c r="C121">
        <v>0.45140000000000002</v>
      </c>
      <c r="D121" t="s">
        <v>82</v>
      </c>
      <c r="E121">
        <v>0.3095</v>
      </c>
      <c r="F121">
        <v>6.8599999999999994E-2</v>
      </c>
      <c r="G121">
        <v>3.4939</v>
      </c>
      <c r="H121">
        <v>0.70609999999999995</v>
      </c>
      <c r="I121">
        <v>0.49120000000000003</v>
      </c>
      <c r="J121">
        <v>1.0643</v>
      </c>
      <c r="K121">
        <v>2.8309000000000002</v>
      </c>
      <c r="L121">
        <v>2.0424000000000002</v>
      </c>
      <c r="M121" t="s">
        <v>82</v>
      </c>
      <c r="N121">
        <v>0.13400000000000001</v>
      </c>
      <c r="O121" t="s">
        <v>82</v>
      </c>
      <c r="P121">
        <v>1.3043</v>
      </c>
      <c r="Q121" t="s">
        <v>82</v>
      </c>
      <c r="R121">
        <v>0.4148</v>
      </c>
      <c r="S121" t="s">
        <v>82</v>
      </c>
      <c r="T121">
        <v>3.3395999999999999</v>
      </c>
      <c r="U121">
        <v>1.3895999999999999</v>
      </c>
      <c r="V121">
        <v>0.1963</v>
      </c>
      <c r="W121">
        <v>1.1752</v>
      </c>
      <c r="X121">
        <v>1.1049</v>
      </c>
      <c r="Y121">
        <v>0.36940000000000001</v>
      </c>
      <c r="Z121" t="s">
        <v>82</v>
      </c>
      <c r="AA121" t="s">
        <v>82</v>
      </c>
      <c r="AB121">
        <v>0.54520000000000002</v>
      </c>
      <c r="AC121">
        <v>0.54420000000000002</v>
      </c>
      <c r="AD121">
        <v>2.2755000000000001</v>
      </c>
      <c r="AE121">
        <v>1.6687000000000001</v>
      </c>
      <c r="AF121">
        <v>0.79969999999999997</v>
      </c>
      <c r="AG121">
        <v>4.9253</v>
      </c>
      <c r="AH121">
        <v>1.5284</v>
      </c>
      <c r="AI121">
        <v>0.9667</v>
      </c>
      <c r="AJ121">
        <v>0.61860000000000004</v>
      </c>
      <c r="AK121">
        <v>0.44740000000000002</v>
      </c>
      <c r="AL121" t="s">
        <v>82</v>
      </c>
      <c r="AM121">
        <v>1.1089</v>
      </c>
      <c r="AN121" t="s">
        <v>82</v>
      </c>
      <c r="AO121" t="s">
        <v>82</v>
      </c>
      <c r="AP121">
        <v>0.33760000000000001</v>
      </c>
      <c r="AQ121">
        <v>0.65790000000000004</v>
      </c>
      <c r="AR121">
        <v>0.82730000000000004</v>
      </c>
      <c r="AS121" t="s">
        <v>82</v>
      </c>
      <c r="AT121">
        <v>4.1931000000000003</v>
      </c>
      <c r="AU121">
        <v>0.39340000000000003</v>
      </c>
      <c r="AV121">
        <v>1.9924999999999999</v>
      </c>
      <c r="AW121">
        <v>6.4545000000000003</v>
      </c>
      <c r="AX121">
        <v>0.65580000000000005</v>
      </c>
      <c r="AY121">
        <v>1.8263</v>
      </c>
      <c r="AZ121" t="s">
        <v>82</v>
      </c>
      <c r="BA121">
        <v>0.16689999999999999</v>
      </c>
      <c r="BB121">
        <v>0.186</v>
      </c>
      <c r="BC121">
        <v>0.16259999999999999</v>
      </c>
      <c r="BD121">
        <v>1.9436</v>
      </c>
      <c r="BE121">
        <v>9.2899999999999996E-2</v>
      </c>
      <c r="BF121">
        <v>0.87019999999999997</v>
      </c>
      <c r="BG121">
        <v>2.0844999999999998</v>
      </c>
      <c r="BH121" t="s">
        <v>82</v>
      </c>
      <c r="BI121" t="s">
        <v>82</v>
      </c>
      <c r="BJ121" t="s">
        <v>82</v>
      </c>
      <c r="BK121" t="s">
        <v>82</v>
      </c>
      <c r="BL121">
        <v>3.3037999999999998</v>
      </c>
      <c r="BM121" t="s">
        <v>82</v>
      </c>
      <c r="BN121" t="s">
        <v>82</v>
      </c>
      <c r="BO121">
        <v>0.9627</v>
      </c>
      <c r="BP121">
        <v>0.54730000000000001</v>
      </c>
      <c r="BQ121" t="s">
        <v>82</v>
      </c>
      <c r="BR121" t="s">
        <v>82</v>
      </c>
      <c r="BS121">
        <v>0.40620000000000001</v>
      </c>
      <c r="BT121">
        <v>1.1427</v>
      </c>
      <c r="BU121">
        <v>4.6611000000000002</v>
      </c>
      <c r="BV121">
        <v>3.27</v>
      </c>
      <c r="BW121">
        <v>0.57689999999999997</v>
      </c>
      <c r="BX121">
        <v>0.47889999999999999</v>
      </c>
      <c r="BY121" t="s">
        <v>82</v>
      </c>
      <c r="BZ121">
        <v>0.4219</v>
      </c>
      <c r="CA121" t="s">
        <v>82</v>
      </c>
      <c r="CB121" t="s">
        <v>82</v>
      </c>
      <c r="CC121">
        <v>3.4851999999999999</v>
      </c>
      <c r="CD121">
        <v>2.5514999999999999</v>
      </c>
    </row>
    <row r="122" spans="1:82" x14ac:dyDescent="0.25">
      <c r="A122" s="1">
        <v>41639</v>
      </c>
      <c r="B122">
        <v>3.7454999999999998</v>
      </c>
      <c r="C122">
        <v>0.41110000000000002</v>
      </c>
      <c r="D122" t="s">
        <v>82</v>
      </c>
      <c r="E122">
        <v>0.34039999999999998</v>
      </c>
      <c r="F122">
        <v>7.2599999999999998E-2</v>
      </c>
      <c r="G122">
        <v>3.4319999999999999</v>
      </c>
      <c r="H122">
        <v>0.67279999999999995</v>
      </c>
      <c r="I122">
        <v>0.42949999999999999</v>
      </c>
      <c r="J122">
        <v>0.94650000000000001</v>
      </c>
      <c r="K122">
        <v>2.5135999999999998</v>
      </c>
      <c r="L122">
        <v>2.8100999999999998</v>
      </c>
      <c r="M122" t="s">
        <v>82</v>
      </c>
      <c r="N122">
        <v>0.1469</v>
      </c>
      <c r="O122" t="s">
        <v>82</v>
      </c>
      <c r="P122">
        <v>1.4069</v>
      </c>
      <c r="Q122" t="s">
        <v>82</v>
      </c>
      <c r="R122">
        <v>0.41639999999999999</v>
      </c>
      <c r="S122" t="s">
        <v>82</v>
      </c>
      <c r="T122">
        <v>3.2446999999999999</v>
      </c>
      <c r="U122">
        <v>1.3140000000000001</v>
      </c>
      <c r="V122">
        <v>0.1905</v>
      </c>
      <c r="W122">
        <v>1.0603</v>
      </c>
      <c r="X122">
        <v>1.4017999999999999</v>
      </c>
      <c r="Y122">
        <v>0.34720000000000001</v>
      </c>
      <c r="Z122" t="s">
        <v>82</v>
      </c>
      <c r="AA122" t="s">
        <v>82</v>
      </c>
      <c r="AB122">
        <v>0.49659999999999999</v>
      </c>
      <c r="AC122">
        <v>0.52390000000000003</v>
      </c>
      <c r="AD122">
        <v>2.1164000000000001</v>
      </c>
      <c r="AE122">
        <v>1.5592999999999999</v>
      </c>
      <c r="AF122">
        <v>0.86009999999999998</v>
      </c>
      <c r="AG122">
        <v>5.2137000000000002</v>
      </c>
      <c r="AH122">
        <v>1.5032000000000001</v>
      </c>
      <c r="AI122">
        <v>0.9365</v>
      </c>
      <c r="AJ122">
        <v>0.6079</v>
      </c>
      <c r="AK122">
        <v>0.44350000000000001</v>
      </c>
      <c r="AL122" t="s">
        <v>82</v>
      </c>
      <c r="AM122">
        <v>1.0194000000000001</v>
      </c>
      <c r="AN122" t="s">
        <v>82</v>
      </c>
      <c r="AO122" t="s">
        <v>82</v>
      </c>
      <c r="AP122">
        <v>0.33189999999999997</v>
      </c>
      <c r="AQ122">
        <v>0.61880000000000002</v>
      </c>
      <c r="AR122">
        <v>0.76529999999999998</v>
      </c>
      <c r="AS122" t="s">
        <v>82</v>
      </c>
      <c r="AT122">
        <v>3.6389</v>
      </c>
      <c r="AU122">
        <v>0.37809999999999999</v>
      </c>
      <c r="AV122">
        <v>1.7742</v>
      </c>
      <c r="AW122">
        <v>5.5861999999999998</v>
      </c>
      <c r="AX122">
        <v>0.6018</v>
      </c>
      <c r="AY122">
        <v>1.7828999999999999</v>
      </c>
      <c r="AZ122" t="s">
        <v>82</v>
      </c>
      <c r="BA122">
        <v>0.16689999999999999</v>
      </c>
      <c r="BB122">
        <v>0.15920000000000001</v>
      </c>
      <c r="BC122">
        <v>0.14249999999999999</v>
      </c>
      <c r="BD122">
        <v>1.5920000000000001</v>
      </c>
      <c r="BE122">
        <v>0.18579999999999999</v>
      </c>
      <c r="BF122">
        <v>0.79669999999999996</v>
      </c>
      <c r="BG122">
        <v>1.8106</v>
      </c>
      <c r="BH122" t="s">
        <v>82</v>
      </c>
      <c r="BI122" t="s">
        <v>82</v>
      </c>
      <c r="BJ122" t="s">
        <v>82</v>
      </c>
      <c r="BK122" t="s">
        <v>82</v>
      </c>
      <c r="BL122">
        <v>3.7713999999999999</v>
      </c>
      <c r="BM122" t="s">
        <v>82</v>
      </c>
      <c r="BN122" t="s">
        <v>82</v>
      </c>
      <c r="BO122">
        <v>1.0117</v>
      </c>
      <c r="BP122">
        <v>0.56430000000000002</v>
      </c>
      <c r="BQ122" t="s">
        <v>82</v>
      </c>
      <c r="BR122" t="s">
        <v>82</v>
      </c>
      <c r="BS122">
        <v>0.38440000000000002</v>
      </c>
      <c r="BT122">
        <v>1.2082999999999999</v>
      </c>
      <c r="BU122">
        <v>4.5467000000000004</v>
      </c>
      <c r="BV122">
        <v>3.0621</v>
      </c>
      <c r="BW122">
        <v>0.65429999999999999</v>
      </c>
      <c r="BX122">
        <v>0.53180000000000005</v>
      </c>
      <c r="BY122" t="s">
        <v>82</v>
      </c>
      <c r="BZ122">
        <v>0.42830000000000001</v>
      </c>
      <c r="CA122" t="s">
        <v>82</v>
      </c>
      <c r="CB122" t="s">
        <v>82</v>
      </c>
      <c r="CC122">
        <v>3.2825000000000002</v>
      </c>
      <c r="CD122">
        <v>2.6057000000000001</v>
      </c>
    </row>
    <row r="123" spans="1:82" x14ac:dyDescent="0.25">
      <c r="A123" s="1">
        <v>41670</v>
      </c>
      <c r="B123">
        <v>3.5314000000000001</v>
      </c>
      <c r="C123">
        <v>0.3518</v>
      </c>
      <c r="D123" t="s">
        <v>82</v>
      </c>
      <c r="E123">
        <v>0.32500000000000001</v>
      </c>
      <c r="F123">
        <v>6.4500000000000002E-2</v>
      </c>
      <c r="G123">
        <v>2.9994000000000001</v>
      </c>
      <c r="H123">
        <v>0.58340000000000003</v>
      </c>
      <c r="I123">
        <v>0.36770000000000003</v>
      </c>
      <c r="J123">
        <v>0.85070000000000001</v>
      </c>
      <c r="K123">
        <v>2.3289</v>
      </c>
      <c r="L123">
        <v>2.6829999999999998</v>
      </c>
      <c r="M123" t="s">
        <v>82</v>
      </c>
      <c r="N123">
        <v>0.13059999999999999</v>
      </c>
      <c r="O123" t="s">
        <v>82</v>
      </c>
      <c r="P123">
        <v>1.2446999999999999</v>
      </c>
      <c r="Q123" t="s">
        <v>82</v>
      </c>
      <c r="R123">
        <v>0.41410000000000002</v>
      </c>
      <c r="S123" t="s">
        <v>82</v>
      </c>
      <c r="T123">
        <v>3.048</v>
      </c>
      <c r="U123">
        <v>1.2465999999999999</v>
      </c>
      <c r="V123">
        <v>0.1709</v>
      </c>
      <c r="W123">
        <v>0.96279999999999999</v>
      </c>
      <c r="X123">
        <v>1.0908</v>
      </c>
      <c r="Y123">
        <v>0.29370000000000002</v>
      </c>
      <c r="Z123" t="s">
        <v>82</v>
      </c>
      <c r="AA123" t="s">
        <v>82</v>
      </c>
      <c r="AB123">
        <v>0.4924</v>
      </c>
      <c r="AC123">
        <v>0.46279999999999999</v>
      </c>
      <c r="AD123">
        <v>2.0316000000000001</v>
      </c>
      <c r="AE123">
        <v>1.5181</v>
      </c>
      <c r="AF123">
        <v>0.91459999999999997</v>
      </c>
      <c r="AG123">
        <v>5.0052000000000003</v>
      </c>
      <c r="AH123">
        <v>1.4448000000000001</v>
      </c>
      <c r="AI123">
        <v>0.93899999999999995</v>
      </c>
      <c r="AJ123">
        <v>0.56840000000000002</v>
      </c>
      <c r="AK123">
        <v>0.40600000000000003</v>
      </c>
      <c r="AL123" t="s">
        <v>82</v>
      </c>
      <c r="AM123">
        <v>0.88080000000000003</v>
      </c>
      <c r="AN123" t="s">
        <v>82</v>
      </c>
      <c r="AO123" t="s">
        <v>82</v>
      </c>
      <c r="AP123">
        <v>0.2994</v>
      </c>
      <c r="AQ123">
        <v>0.58540000000000003</v>
      </c>
      <c r="AR123">
        <v>0.73950000000000005</v>
      </c>
      <c r="AS123" t="s">
        <v>82</v>
      </c>
      <c r="AT123">
        <v>3.3067000000000002</v>
      </c>
      <c r="AU123">
        <v>0.39319999999999999</v>
      </c>
      <c r="AV123">
        <v>1.8682000000000001</v>
      </c>
      <c r="AW123">
        <v>4.8852000000000002</v>
      </c>
      <c r="AX123">
        <v>0.58889999999999998</v>
      </c>
      <c r="AY123">
        <v>1.5581</v>
      </c>
      <c r="AZ123" t="s">
        <v>82</v>
      </c>
      <c r="BA123">
        <v>0.16689999999999999</v>
      </c>
      <c r="BB123">
        <v>0.1371</v>
      </c>
      <c r="BC123">
        <v>0.1227</v>
      </c>
      <c r="BD123">
        <v>1.617</v>
      </c>
      <c r="BE123">
        <v>0.23680000000000001</v>
      </c>
      <c r="BF123">
        <v>0.75390000000000001</v>
      </c>
      <c r="BG123">
        <v>1.78</v>
      </c>
      <c r="BH123" t="s">
        <v>82</v>
      </c>
      <c r="BI123" t="s">
        <v>82</v>
      </c>
      <c r="BJ123" t="s">
        <v>82</v>
      </c>
      <c r="BK123" t="s">
        <v>82</v>
      </c>
      <c r="BL123">
        <v>3.4647999999999999</v>
      </c>
      <c r="BM123" t="s">
        <v>82</v>
      </c>
      <c r="BN123" t="s">
        <v>82</v>
      </c>
      <c r="BO123">
        <v>0.85109999999999997</v>
      </c>
      <c r="BP123">
        <v>0.49790000000000001</v>
      </c>
      <c r="BQ123" t="s">
        <v>82</v>
      </c>
      <c r="BR123" t="s">
        <v>82</v>
      </c>
      <c r="BS123">
        <v>0.37419999999999998</v>
      </c>
      <c r="BT123">
        <v>1.2386999999999999</v>
      </c>
      <c r="BU123">
        <v>3.9007999999999998</v>
      </c>
      <c r="BV123">
        <v>2.9171</v>
      </c>
      <c r="BW123">
        <v>0.54790000000000005</v>
      </c>
      <c r="BX123">
        <v>0.49220000000000003</v>
      </c>
      <c r="BY123" t="s">
        <v>82</v>
      </c>
      <c r="BZ123">
        <v>0.42930000000000001</v>
      </c>
      <c r="CA123" t="s">
        <v>82</v>
      </c>
      <c r="CB123" t="s">
        <v>82</v>
      </c>
      <c r="CC123">
        <v>2.8864000000000001</v>
      </c>
      <c r="CD123">
        <v>2.3887</v>
      </c>
    </row>
    <row r="124" spans="1:82" x14ac:dyDescent="0.25">
      <c r="A124" s="1">
        <v>41698</v>
      </c>
      <c r="B124">
        <v>3.7046999999999999</v>
      </c>
      <c r="C124">
        <v>0.35310000000000002</v>
      </c>
      <c r="D124" t="s">
        <v>82</v>
      </c>
      <c r="E124">
        <v>0.32550000000000001</v>
      </c>
      <c r="F124">
        <v>6.1800000000000001E-2</v>
      </c>
      <c r="G124">
        <v>3.1897000000000002</v>
      </c>
      <c r="H124">
        <v>0.61260000000000003</v>
      </c>
      <c r="I124">
        <v>0.36670000000000003</v>
      </c>
      <c r="J124">
        <v>0.87060000000000004</v>
      </c>
      <c r="K124">
        <v>2.4498000000000002</v>
      </c>
      <c r="L124">
        <v>2.5779999999999998</v>
      </c>
      <c r="M124" t="s">
        <v>82</v>
      </c>
      <c r="N124">
        <v>0.12479999999999999</v>
      </c>
      <c r="O124" t="s">
        <v>82</v>
      </c>
      <c r="P124">
        <v>1.0819000000000001</v>
      </c>
      <c r="Q124" t="s">
        <v>82</v>
      </c>
      <c r="R124">
        <v>0.3992</v>
      </c>
      <c r="S124" t="s">
        <v>82</v>
      </c>
      <c r="T124">
        <v>3.6116999999999999</v>
      </c>
      <c r="U124">
        <v>1.1564000000000001</v>
      </c>
      <c r="V124">
        <v>0.1565</v>
      </c>
      <c r="W124">
        <v>0.92930000000000001</v>
      </c>
      <c r="X124">
        <v>0.99719999999999998</v>
      </c>
      <c r="Y124">
        <v>0.31369999999999998</v>
      </c>
      <c r="Z124" t="s">
        <v>82</v>
      </c>
      <c r="AA124" t="s">
        <v>82</v>
      </c>
      <c r="AB124">
        <v>0.45040000000000002</v>
      </c>
      <c r="AC124">
        <v>0.44969999999999999</v>
      </c>
      <c r="AD124">
        <v>1.9550000000000001</v>
      </c>
      <c r="AE124">
        <v>1.7294</v>
      </c>
      <c r="AF124">
        <v>0.61639999999999995</v>
      </c>
      <c r="AG124">
        <v>4.7549000000000001</v>
      </c>
      <c r="AH124">
        <v>1.2877000000000001</v>
      </c>
      <c r="AI124">
        <v>1.0179</v>
      </c>
      <c r="AJ124">
        <v>0.47860000000000003</v>
      </c>
      <c r="AK124">
        <v>0.33939999999999998</v>
      </c>
      <c r="AL124" t="s">
        <v>82</v>
      </c>
      <c r="AM124">
        <v>0.83919999999999995</v>
      </c>
      <c r="AN124" t="s">
        <v>82</v>
      </c>
      <c r="AO124" t="s">
        <v>82</v>
      </c>
      <c r="AP124">
        <v>0.31290000000000001</v>
      </c>
      <c r="AQ124">
        <v>0.60499999999999998</v>
      </c>
      <c r="AR124">
        <v>0.7762</v>
      </c>
      <c r="AS124" t="s">
        <v>82</v>
      </c>
      <c r="AT124">
        <v>3.4420999999999999</v>
      </c>
      <c r="AU124">
        <v>0.38750000000000001</v>
      </c>
      <c r="AV124">
        <v>1.6694</v>
      </c>
      <c r="AW124">
        <v>5.0548999999999999</v>
      </c>
      <c r="AX124">
        <v>0.5796</v>
      </c>
      <c r="AY124">
        <v>1.6471</v>
      </c>
      <c r="AZ124" t="s">
        <v>82</v>
      </c>
      <c r="BA124">
        <v>0.16689999999999999</v>
      </c>
      <c r="BB124">
        <v>0.12939999999999999</v>
      </c>
      <c r="BC124">
        <v>0.1134</v>
      </c>
      <c r="BD124">
        <v>1.4685999999999999</v>
      </c>
      <c r="BE124">
        <v>0.2185</v>
      </c>
      <c r="BF124">
        <v>0.86980000000000002</v>
      </c>
      <c r="BG124">
        <v>2.0249999999999999</v>
      </c>
      <c r="BH124" t="s">
        <v>82</v>
      </c>
      <c r="BI124" t="s">
        <v>82</v>
      </c>
      <c r="BJ124" t="s">
        <v>82</v>
      </c>
      <c r="BK124" t="s">
        <v>82</v>
      </c>
      <c r="BL124">
        <v>3.5396999999999998</v>
      </c>
      <c r="BM124" t="s">
        <v>82</v>
      </c>
      <c r="BN124" t="s">
        <v>82</v>
      </c>
      <c r="BO124">
        <v>0.82199999999999995</v>
      </c>
      <c r="BP124">
        <v>0.49930000000000002</v>
      </c>
      <c r="BQ124" t="s">
        <v>82</v>
      </c>
      <c r="BR124" t="s">
        <v>82</v>
      </c>
      <c r="BS124">
        <v>0.38100000000000001</v>
      </c>
      <c r="BT124">
        <v>1.1231</v>
      </c>
      <c r="BU124">
        <v>3.9807999999999999</v>
      </c>
      <c r="BV124">
        <v>2.8932000000000002</v>
      </c>
      <c r="BW124">
        <v>0.44979999999999998</v>
      </c>
      <c r="BX124">
        <v>0.4914</v>
      </c>
      <c r="BY124" t="s">
        <v>82</v>
      </c>
      <c r="BZ124">
        <v>0.41120000000000001</v>
      </c>
      <c r="CA124" t="s">
        <v>82</v>
      </c>
      <c r="CB124" t="s">
        <v>82</v>
      </c>
      <c r="CC124">
        <v>3.2515999999999998</v>
      </c>
      <c r="CD124">
        <v>2.8214999999999999</v>
      </c>
    </row>
    <row r="125" spans="1:82" x14ac:dyDescent="0.25">
      <c r="A125" s="1">
        <v>41729</v>
      </c>
      <c r="B125">
        <v>4.1098999999999997</v>
      </c>
      <c r="C125">
        <v>0.4224</v>
      </c>
      <c r="D125" t="s">
        <v>82</v>
      </c>
      <c r="E125">
        <v>0.31940000000000002</v>
      </c>
      <c r="F125">
        <v>8.1500000000000003E-2</v>
      </c>
      <c r="G125">
        <v>3.0623</v>
      </c>
      <c r="H125">
        <v>0.6694</v>
      </c>
      <c r="I125">
        <v>0.40100000000000002</v>
      </c>
      <c r="J125">
        <v>0.97150000000000003</v>
      </c>
      <c r="K125">
        <v>2.706</v>
      </c>
      <c r="L125">
        <v>2.0922000000000001</v>
      </c>
      <c r="M125" t="s">
        <v>82</v>
      </c>
      <c r="N125">
        <v>0.1142</v>
      </c>
      <c r="O125" t="s">
        <v>82</v>
      </c>
      <c r="P125">
        <v>1.0886</v>
      </c>
      <c r="Q125" t="s">
        <v>82</v>
      </c>
      <c r="R125">
        <v>0.41249999999999998</v>
      </c>
      <c r="S125" t="s">
        <v>82</v>
      </c>
      <c r="T125">
        <v>3.7320000000000002</v>
      </c>
      <c r="U125">
        <v>1.2493000000000001</v>
      </c>
      <c r="V125">
        <v>0.1787</v>
      </c>
      <c r="W125">
        <v>0.92390000000000005</v>
      </c>
      <c r="X125">
        <v>1.1016999999999999</v>
      </c>
      <c r="Y125">
        <v>0.3392</v>
      </c>
      <c r="Z125" t="s">
        <v>82</v>
      </c>
      <c r="AA125" t="s">
        <v>82</v>
      </c>
      <c r="AB125">
        <v>0.45700000000000002</v>
      </c>
      <c r="AC125">
        <v>0.42780000000000001</v>
      </c>
      <c r="AD125">
        <v>1.9612000000000001</v>
      </c>
      <c r="AE125">
        <v>1.6887000000000001</v>
      </c>
      <c r="AF125">
        <v>0.4798</v>
      </c>
      <c r="AG125">
        <v>4.6337999999999999</v>
      </c>
      <c r="AH125">
        <v>1.3193999999999999</v>
      </c>
      <c r="AI125">
        <v>0.96589999999999998</v>
      </c>
      <c r="AJ125">
        <v>0.48980000000000001</v>
      </c>
      <c r="AK125">
        <v>0.33679999999999999</v>
      </c>
      <c r="AL125" t="s">
        <v>82</v>
      </c>
      <c r="AM125">
        <v>0.9365</v>
      </c>
      <c r="AN125" t="s">
        <v>82</v>
      </c>
      <c r="AO125" t="s">
        <v>82</v>
      </c>
      <c r="AP125">
        <v>0.30030000000000001</v>
      </c>
      <c r="AQ125">
        <v>0.6462</v>
      </c>
      <c r="AR125">
        <v>0.83220000000000005</v>
      </c>
      <c r="AS125" t="s">
        <v>82</v>
      </c>
      <c r="AT125">
        <v>3.7768999999999999</v>
      </c>
      <c r="AU125">
        <v>0.42859999999999998</v>
      </c>
      <c r="AV125">
        <v>1.5114000000000001</v>
      </c>
      <c r="AW125">
        <v>5.0335999999999999</v>
      </c>
      <c r="AX125">
        <v>0.56340000000000001</v>
      </c>
      <c r="AY125">
        <v>1.6947000000000001</v>
      </c>
      <c r="AZ125" t="s">
        <v>82</v>
      </c>
      <c r="BA125">
        <v>0.16689999999999999</v>
      </c>
      <c r="BB125">
        <v>0.1462</v>
      </c>
      <c r="BC125">
        <v>0.12920000000000001</v>
      </c>
      <c r="BD125">
        <v>1.5132000000000001</v>
      </c>
      <c r="BE125">
        <v>0.18790000000000001</v>
      </c>
      <c r="BF125">
        <v>0.9657</v>
      </c>
      <c r="BG125">
        <v>2.3860000000000001</v>
      </c>
      <c r="BH125" t="s">
        <v>82</v>
      </c>
      <c r="BI125" t="s">
        <v>82</v>
      </c>
      <c r="BJ125" t="s">
        <v>82</v>
      </c>
      <c r="BK125" t="s">
        <v>82</v>
      </c>
      <c r="BL125">
        <v>3.5179</v>
      </c>
      <c r="BM125" t="s">
        <v>82</v>
      </c>
      <c r="BN125" t="s">
        <v>82</v>
      </c>
      <c r="BO125">
        <v>0.77800000000000002</v>
      </c>
      <c r="BP125">
        <v>0.46789999999999998</v>
      </c>
      <c r="BQ125" t="s">
        <v>82</v>
      </c>
      <c r="BR125" t="s">
        <v>82</v>
      </c>
      <c r="BS125">
        <v>0.39629999999999999</v>
      </c>
      <c r="BT125">
        <v>1.1323000000000001</v>
      </c>
      <c r="BU125">
        <v>4.6867999999999999</v>
      </c>
      <c r="BV125">
        <v>2.7972999999999999</v>
      </c>
      <c r="BW125">
        <v>0.4667</v>
      </c>
      <c r="BX125">
        <v>0.46200000000000002</v>
      </c>
      <c r="BY125" t="s">
        <v>82</v>
      </c>
      <c r="BZ125">
        <v>0.46589999999999998</v>
      </c>
      <c r="CA125" t="s">
        <v>82</v>
      </c>
      <c r="CB125" t="s">
        <v>82</v>
      </c>
      <c r="CC125">
        <v>3.4283000000000001</v>
      </c>
      <c r="CD125">
        <v>2.6890999999999998</v>
      </c>
    </row>
    <row r="126" spans="1:82" x14ac:dyDescent="0.25">
      <c r="A126" s="1">
        <v>41759</v>
      </c>
      <c r="B126">
        <v>3.9826000000000001</v>
      </c>
      <c r="C126">
        <v>0.41170000000000001</v>
      </c>
      <c r="D126" t="s">
        <v>82</v>
      </c>
      <c r="E126">
        <v>0.37040000000000001</v>
      </c>
      <c r="F126">
        <v>9.6100000000000005E-2</v>
      </c>
      <c r="G126">
        <v>2.8058000000000001</v>
      </c>
      <c r="H126">
        <v>0.67830000000000001</v>
      </c>
      <c r="I126">
        <v>0.4118</v>
      </c>
      <c r="J126">
        <v>0.99050000000000005</v>
      </c>
      <c r="K126">
        <v>2.8159000000000001</v>
      </c>
      <c r="L126">
        <v>2.0756999999999999</v>
      </c>
      <c r="M126" t="s">
        <v>82</v>
      </c>
      <c r="N126">
        <v>0.1166</v>
      </c>
      <c r="O126" t="s">
        <v>82</v>
      </c>
      <c r="P126">
        <v>0.96679999999999999</v>
      </c>
      <c r="Q126" t="s">
        <v>82</v>
      </c>
      <c r="R126">
        <v>0.45960000000000001</v>
      </c>
      <c r="S126" t="s">
        <v>82</v>
      </c>
      <c r="T126">
        <v>3.5718999999999999</v>
      </c>
      <c r="U126">
        <v>1.31</v>
      </c>
      <c r="V126">
        <v>0.18720000000000001</v>
      </c>
      <c r="W126">
        <v>1.0019</v>
      </c>
      <c r="X126">
        <v>0.95840000000000003</v>
      </c>
      <c r="Y126">
        <v>0.32490000000000002</v>
      </c>
      <c r="Z126" t="s">
        <v>82</v>
      </c>
      <c r="AA126" t="s">
        <v>82</v>
      </c>
      <c r="AB126">
        <v>0.4672</v>
      </c>
      <c r="AC126">
        <v>0.46500000000000002</v>
      </c>
      <c r="AD126">
        <v>1.8528</v>
      </c>
      <c r="AE126">
        <v>1.6143000000000001</v>
      </c>
      <c r="AF126">
        <v>0.36209999999999998</v>
      </c>
      <c r="AG126">
        <v>5.7039</v>
      </c>
      <c r="AH126">
        <v>1.3193999999999999</v>
      </c>
      <c r="AI126">
        <v>0.78120000000000001</v>
      </c>
      <c r="AJ126">
        <v>0.45100000000000001</v>
      </c>
      <c r="AK126">
        <v>0.31259999999999999</v>
      </c>
      <c r="AL126" t="s">
        <v>82</v>
      </c>
      <c r="AM126">
        <v>0.93759999999999999</v>
      </c>
      <c r="AN126" t="s">
        <v>82</v>
      </c>
      <c r="AO126" t="s">
        <v>82</v>
      </c>
      <c r="AP126">
        <v>0.3029</v>
      </c>
      <c r="AQ126">
        <v>0.68459999999999999</v>
      </c>
      <c r="AR126">
        <v>0.90380000000000005</v>
      </c>
      <c r="AS126" t="s">
        <v>82</v>
      </c>
      <c r="AT126">
        <v>3.9085999999999999</v>
      </c>
      <c r="AU126">
        <v>0.40610000000000002</v>
      </c>
      <c r="AV126">
        <v>1.8067</v>
      </c>
      <c r="AW126">
        <v>5.0590000000000002</v>
      </c>
      <c r="AX126">
        <v>0.49159999999999998</v>
      </c>
      <c r="AY126">
        <v>1.7248000000000001</v>
      </c>
      <c r="AZ126" t="s">
        <v>82</v>
      </c>
      <c r="BA126">
        <v>0.16689999999999999</v>
      </c>
      <c r="BB126">
        <v>0.15820000000000001</v>
      </c>
      <c r="BC126">
        <v>0.1444</v>
      </c>
      <c r="BD126">
        <v>1.3602000000000001</v>
      </c>
      <c r="BE126">
        <v>0.1293</v>
      </c>
      <c r="BF126">
        <v>0.98540000000000005</v>
      </c>
      <c r="BG126">
        <v>2.3094000000000001</v>
      </c>
      <c r="BH126" t="s">
        <v>82</v>
      </c>
      <c r="BI126" t="s">
        <v>82</v>
      </c>
      <c r="BJ126" t="s">
        <v>82</v>
      </c>
      <c r="BK126" t="s">
        <v>82</v>
      </c>
      <c r="BL126">
        <v>3.5356000000000001</v>
      </c>
      <c r="BM126" t="s">
        <v>82</v>
      </c>
      <c r="BN126" t="s">
        <v>82</v>
      </c>
      <c r="BO126">
        <v>0.80840000000000001</v>
      </c>
      <c r="BP126">
        <v>0.46139999999999998</v>
      </c>
      <c r="BQ126" t="s">
        <v>82</v>
      </c>
      <c r="BR126" t="s">
        <v>82</v>
      </c>
      <c r="BS126">
        <v>0.41070000000000001</v>
      </c>
      <c r="BT126">
        <v>1.1561999999999999</v>
      </c>
      <c r="BU126">
        <v>4.7934999999999999</v>
      </c>
      <c r="BV126">
        <v>2.8517999999999999</v>
      </c>
      <c r="BW126">
        <v>0.39779999999999999</v>
      </c>
      <c r="BX126">
        <v>0.44440000000000002</v>
      </c>
      <c r="BY126" t="s">
        <v>82</v>
      </c>
      <c r="BZ126">
        <v>0.45279999999999998</v>
      </c>
      <c r="CA126" t="s">
        <v>82</v>
      </c>
      <c r="CB126" t="s">
        <v>82</v>
      </c>
      <c r="CC126">
        <v>3.7833000000000001</v>
      </c>
      <c r="CD126">
        <v>2.8090999999999999</v>
      </c>
    </row>
    <row r="127" spans="1:82" x14ac:dyDescent="0.25">
      <c r="A127" s="1">
        <v>41789</v>
      </c>
      <c r="B127">
        <v>3.8751000000000002</v>
      </c>
      <c r="C127">
        <v>0.40479999999999999</v>
      </c>
      <c r="D127" t="s">
        <v>82</v>
      </c>
      <c r="E127">
        <v>0.41020000000000001</v>
      </c>
      <c r="F127">
        <v>8.5999999999999993E-2</v>
      </c>
      <c r="G127">
        <v>3.2050000000000001</v>
      </c>
      <c r="H127">
        <v>0.65959999999999996</v>
      </c>
      <c r="I127">
        <v>0.40189999999999998</v>
      </c>
      <c r="J127">
        <v>0.92479999999999996</v>
      </c>
      <c r="K127">
        <v>3.0712999999999999</v>
      </c>
      <c r="L127">
        <v>2.0301</v>
      </c>
      <c r="M127" t="s">
        <v>82</v>
      </c>
      <c r="N127">
        <v>0.1124</v>
      </c>
      <c r="O127" t="s">
        <v>82</v>
      </c>
      <c r="P127">
        <v>0.92989999999999995</v>
      </c>
      <c r="Q127" t="s">
        <v>82</v>
      </c>
      <c r="R127">
        <v>0.44479999999999997</v>
      </c>
      <c r="S127" t="s">
        <v>82</v>
      </c>
      <c r="T127">
        <v>4.2717000000000001</v>
      </c>
      <c r="U127">
        <v>1.2608999999999999</v>
      </c>
      <c r="V127">
        <v>0.18679999999999999</v>
      </c>
      <c r="W127">
        <v>0.99590000000000001</v>
      </c>
      <c r="X127">
        <v>0.9617</v>
      </c>
      <c r="Y127">
        <v>0.36099999999999999</v>
      </c>
      <c r="Z127" t="s">
        <v>82</v>
      </c>
      <c r="AA127" t="s">
        <v>82</v>
      </c>
      <c r="AB127">
        <v>0.45679999999999998</v>
      </c>
      <c r="AC127">
        <v>0.49349999999999999</v>
      </c>
      <c r="AD127">
        <v>1.855</v>
      </c>
      <c r="AE127">
        <v>1.7073</v>
      </c>
      <c r="AF127">
        <v>0.36870000000000003</v>
      </c>
      <c r="AG127">
        <v>4.8921999999999999</v>
      </c>
      <c r="AH127">
        <v>1.4775</v>
      </c>
      <c r="AI127">
        <v>0.89400000000000002</v>
      </c>
      <c r="AJ127">
        <v>0.45190000000000002</v>
      </c>
      <c r="AK127">
        <v>0.31769999999999998</v>
      </c>
      <c r="AL127" t="s">
        <v>82</v>
      </c>
      <c r="AM127">
        <v>1.0335000000000001</v>
      </c>
      <c r="AN127" t="s">
        <v>82</v>
      </c>
      <c r="AO127" t="s">
        <v>82</v>
      </c>
      <c r="AP127">
        <v>0.31990000000000002</v>
      </c>
      <c r="AQ127">
        <v>0.65620000000000001</v>
      </c>
      <c r="AR127">
        <v>0.85750000000000004</v>
      </c>
      <c r="AS127" t="s">
        <v>82</v>
      </c>
      <c r="AT127">
        <v>4.0343999999999998</v>
      </c>
      <c r="AU127">
        <v>0.51739999999999997</v>
      </c>
      <c r="AV127">
        <v>1.9275</v>
      </c>
      <c r="AW127">
        <v>5.0937999999999999</v>
      </c>
      <c r="AX127">
        <v>0.49980000000000002</v>
      </c>
      <c r="AY127">
        <v>1.6820999999999999</v>
      </c>
      <c r="AZ127" t="s">
        <v>82</v>
      </c>
      <c r="BA127">
        <v>0.16689999999999999</v>
      </c>
      <c r="BB127">
        <v>0.1593</v>
      </c>
      <c r="BC127">
        <v>0.1454</v>
      </c>
      <c r="BD127">
        <v>1.4433</v>
      </c>
      <c r="BE127">
        <v>0.16569999999999999</v>
      </c>
      <c r="BF127">
        <v>0.94569999999999999</v>
      </c>
      <c r="BG127">
        <v>2.3094000000000001</v>
      </c>
      <c r="BH127" t="s">
        <v>82</v>
      </c>
      <c r="BI127" t="s">
        <v>82</v>
      </c>
      <c r="BJ127" t="s">
        <v>82</v>
      </c>
      <c r="BK127" t="s">
        <v>82</v>
      </c>
      <c r="BL127">
        <v>3.7902999999999998</v>
      </c>
      <c r="BM127" t="s">
        <v>82</v>
      </c>
      <c r="BN127" t="s">
        <v>82</v>
      </c>
      <c r="BO127">
        <v>0.8337</v>
      </c>
      <c r="BP127">
        <v>0.5171</v>
      </c>
      <c r="BQ127" t="s">
        <v>82</v>
      </c>
      <c r="BR127" t="s">
        <v>82</v>
      </c>
      <c r="BS127">
        <v>0.4249</v>
      </c>
      <c r="BT127">
        <v>1.1781999999999999</v>
      </c>
      <c r="BU127">
        <v>5.1422999999999996</v>
      </c>
      <c r="BV127">
        <v>2.7433000000000001</v>
      </c>
      <c r="BW127">
        <v>0.3599</v>
      </c>
      <c r="BX127">
        <v>0.42930000000000001</v>
      </c>
      <c r="BY127" t="s">
        <v>82</v>
      </c>
      <c r="BZ127">
        <v>0.4335</v>
      </c>
      <c r="CA127" t="s">
        <v>82</v>
      </c>
      <c r="CB127" t="s">
        <v>82</v>
      </c>
      <c r="CC127">
        <v>3.6568000000000001</v>
      </c>
      <c r="CD127">
        <v>3.1894</v>
      </c>
    </row>
    <row r="128" spans="1:82" x14ac:dyDescent="0.25">
      <c r="A128" s="1">
        <v>41820</v>
      </c>
      <c r="B128">
        <v>3.6728000000000001</v>
      </c>
      <c r="C128">
        <v>0.39219999999999999</v>
      </c>
      <c r="D128" t="s">
        <v>82</v>
      </c>
      <c r="E128">
        <v>0.39489999999999997</v>
      </c>
      <c r="F128">
        <v>8.4099999999999994E-2</v>
      </c>
      <c r="G128">
        <v>3.5678000000000001</v>
      </c>
      <c r="H128">
        <v>0.70209999999999995</v>
      </c>
      <c r="I128">
        <v>0.45600000000000002</v>
      </c>
      <c r="J128">
        <v>0.89610000000000001</v>
      </c>
      <c r="K128">
        <v>3.2549000000000001</v>
      </c>
      <c r="L128">
        <v>2.2242999999999999</v>
      </c>
      <c r="M128" t="s">
        <v>82</v>
      </c>
      <c r="N128">
        <v>0.1244</v>
      </c>
      <c r="O128" t="s">
        <v>82</v>
      </c>
      <c r="P128">
        <v>0.89570000000000005</v>
      </c>
      <c r="Q128" t="s">
        <v>82</v>
      </c>
      <c r="R128">
        <v>0.53779999999999994</v>
      </c>
      <c r="S128" t="s">
        <v>82</v>
      </c>
      <c r="T128">
        <v>4.3403999999999998</v>
      </c>
      <c r="U128">
        <v>1.4910000000000001</v>
      </c>
      <c r="V128">
        <v>0.20019999999999999</v>
      </c>
      <c r="W128">
        <v>1.0615000000000001</v>
      </c>
      <c r="X128">
        <v>1.1298999999999999</v>
      </c>
      <c r="Y128">
        <v>0.37759999999999999</v>
      </c>
      <c r="Z128" t="s">
        <v>82</v>
      </c>
      <c r="AA128" t="s">
        <v>82</v>
      </c>
      <c r="AB128">
        <v>0.4602</v>
      </c>
      <c r="AC128">
        <v>0.49109999999999998</v>
      </c>
      <c r="AD128">
        <v>1.9798</v>
      </c>
      <c r="AE128">
        <v>1.6819</v>
      </c>
      <c r="AF128">
        <v>0.36049999999999999</v>
      </c>
      <c r="AG128">
        <v>4.6113999999999997</v>
      </c>
      <c r="AH128">
        <v>1.7681</v>
      </c>
      <c r="AI128">
        <v>0.92179999999999995</v>
      </c>
      <c r="AJ128">
        <v>0.43819999999999998</v>
      </c>
      <c r="AK128">
        <v>0.30520000000000003</v>
      </c>
      <c r="AL128" t="s">
        <v>82</v>
      </c>
      <c r="AM128">
        <v>1.0808</v>
      </c>
      <c r="AN128" t="s">
        <v>82</v>
      </c>
      <c r="AO128" t="s">
        <v>82</v>
      </c>
      <c r="AP128">
        <v>0.3337</v>
      </c>
      <c r="AQ128">
        <v>0.64410000000000001</v>
      </c>
      <c r="AR128">
        <v>0.8276</v>
      </c>
      <c r="AS128" t="s">
        <v>82</v>
      </c>
      <c r="AT128">
        <v>4.0968999999999998</v>
      </c>
      <c r="AU128">
        <v>0.58189999999999997</v>
      </c>
      <c r="AV128">
        <v>2.1355</v>
      </c>
      <c r="AW128">
        <v>5.0347</v>
      </c>
      <c r="AX128">
        <v>0.49880000000000002</v>
      </c>
      <c r="AY128">
        <v>1.7758</v>
      </c>
      <c r="AZ128" t="s">
        <v>82</v>
      </c>
      <c r="BA128">
        <v>0.16689999999999999</v>
      </c>
      <c r="BB128">
        <v>0.16159999999999999</v>
      </c>
      <c r="BC128">
        <v>0.14810000000000001</v>
      </c>
      <c r="BD128">
        <v>1.3988</v>
      </c>
      <c r="BE128">
        <v>2.4E-2</v>
      </c>
      <c r="BF128">
        <v>0.92759999999999998</v>
      </c>
      <c r="BG128">
        <v>2.2063999999999999</v>
      </c>
      <c r="BH128" t="s">
        <v>82</v>
      </c>
      <c r="BI128" t="s">
        <v>82</v>
      </c>
      <c r="BJ128" t="s">
        <v>82</v>
      </c>
      <c r="BK128" t="s">
        <v>82</v>
      </c>
      <c r="BL128">
        <v>3.6690999999999998</v>
      </c>
      <c r="BM128" t="s">
        <v>82</v>
      </c>
      <c r="BN128" t="s">
        <v>82</v>
      </c>
      <c r="BO128">
        <v>0.88429999999999997</v>
      </c>
      <c r="BP128">
        <v>0.51600000000000001</v>
      </c>
      <c r="BQ128" t="s">
        <v>82</v>
      </c>
      <c r="BR128" t="s">
        <v>82</v>
      </c>
      <c r="BS128">
        <v>0.46860000000000002</v>
      </c>
      <c r="BT128">
        <v>1.2619</v>
      </c>
      <c r="BU128">
        <v>4.7175000000000002</v>
      </c>
      <c r="BV128">
        <v>2.5710999999999999</v>
      </c>
      <c r="BW128">
        <v>0.34379999999999999</v>
      </c>
      <c r="BX128">
        <v>0.44929999999999998</v>
      </c>
      <c r="BY128" t="s">
        <v>82</v>
      </c>
      <c r="BZ128">
        <v>0.4244</v>
      </c>
      <c r="CA128" t="s">
        <v>82</v>
      </c>
      <c r="CB128" t="s">
        <v>82</v>
      </c>
      <c r="CC128">
        <v>3.8666999999999998</v>
      </c>
      <c r="CD128">
        <v>3.2860999999999998</v>
      </c>
    </row>
    <row r="129" spans="1:82" x14ac:dyDescent="0.25">
      <c r="A129" s="1">
        <v>41851</v>
      </c>
      <c r="B129">
        <v>3.6876000000000002</v>
      </c>
      <c r="C129">
        <v>0.40589999999999998</v>
      </c>
      <c r="D129" t="s">
        <v>82</v>
      </c>
      <c r="E129">
        <v>0.41959999999999997</v>
      </c>
      <c r="F129">
        <v>8.2199999999999995E-2</v>
      </c>
      <c r="G129">
        <v>3.2482000000000002</v>
      </c>
      <c r="H129">
        <v>0.73360000000000003</v>
      </c>
      <c r="I129">
        <v>0.50860000000000005</v>
      </c>
      <c r="J129">
        <v>0.9839</v>
      </c>
      <c r="K129">
        <v>3.3210999999999999</v>
      </c>
      <c r="L129">
        <v>2.3146</v>
      </c>
      <c r="M129" t="s">
        <v>82</v>
      </c>
      <c r="N129">
        <v>0.14130000000000001</v>
      </c>
      <c r="O129" t="s">
        <v>82</v>
      </c>
      <c r="P129">
        <v>0.89190000000000003</v>
      </c>
      <c r="Q129" t="s">
        <v>82</v>
      </c>
      <c r="R129">
        <v>0.61550000000000005</v>
      </c>
      <c r="S129" t="s">
        <v>82</v>
      </c>
      <c r="T129">
        <v>4.3593000000000002</v>
      </c>
      <c r="U129">
        <v>1.4520999999999999</v>
      </c>
      <c r="V129">
        <v>0.20860000000000001</v>
      </c>
      <c r="W129">
        <v>0.9839</v>
      </c>
      <c r="X129">
        <v>1.3763000000000001</v>
      </c>
      <c r="Y129">
        <v>0.3463</v>
      </c>
      <c r="Z129" t="s">
        <v>82</v>
      </c>
      <c r="AA129" t="s">
        <v>82</v>
      </c>
      <c r="AB129">
        <v>0.41860000000000003</v>
      </c>
      <c r="AC129">
        <v>0.42970000000000003</v>
      </c>
      <c r="AD129">
        <v>2.0392000000000001</v>
      </c>
      <c r="AE129">
        <v>1.7951999999999999</v>
      </c>
      <c r="AF129">
        <v>0.3165</v>
      </c>
      <c r="AG129">
        <v>4.7949999999999999</v>
      </c>
      <c r="AH129">
        <v>1.7794000000000001</v>
      </c>
      <c r="AI129">
        <v>0.81869999999999998</v>
      </c>
      <c r="AJ129">
        <v>0.4521</v>
      </c>
      <c r="AK129">
        <v>0.31519999999999998</v>
      </c>
      <c r="AL129" t="s">
        <v>82</v>
      </c>
      <c r="AM129">
        <v>1.0157</v>
      </c>
      <c r="AN129" t="s">
        <v>82</v>
      </c>
      <c r="AO129" t="s">
        <v>82</v>
      </c>
      <c r="AP129">
        <v>0.34970000000000001</v>
      </c>
      <c r="AQ129">
        <v>0.70340000000000003</v>
      </c>
      <c r="AR129">
        <v>0.90910000000000002</v>
      </c>
      <c r="AS129" t="s">
        <v>82</v>
      </c>
      <c r="AT129">
        <v>3.9638</v>
      </c>
      <c r="AU129">
        <v>0.64639999999999997</v>
      </c>
      <c r="AV129">
        <v>2.0796999999999999</v>
      </c>
      <c r="AW129">
        <v>4.99</v>
      </c>
      <c r="AX129">
        <v>0.48680000000000001</v>
      </c>
      <c r="AY129">
        <v>1.8794999999999999</v>
      </c>
      <c r="AZ129" t="s">
        <v>82</v>
      </c>
      <c r="BA129">
        <v>0.16689999999999999</v>
      </c>
      <c r="BB129">
        <v>0.17899999999999999</v>
      </c>
      <c r="BC129">
        <v>0.1636</v>
      </c>
      <c r="BD129">
        <v>1.3042</v>
      </c>
      <c r="BE129">
        <v>2.69E-2</v>
      </c>
      <c r="BF129">
        <v>0.90629999999999999</v>
      </c>
      <c r="BG129">
        <v>2.2947000000000002</v>
      </c>
      <c r="BH129" t="s">
        <v>82</v>
      </c>
      <c r="BI129" t="s">
        <v>82</v>
      </c>
      <c r="BJ129" t="s">
        <v>82</v>
      </c>
      <c r="BK129" t="s">
        <v>82</v>
      </c>
      <c r="BL129">
        <v>3.6442000000000001</v>
      </c>
      <c r="BM129" t="s">
        <v>82</v>
      </c>
      <c r="BN129" t="s">
        <v>82</v>
      </c>
      <c r="BO129">
        <v>0.75439999999999996</v>
      </c>
      <c r="BP129">
        <v>0.45500000000000002</v>
      </c>
      <c r="BQ129" t="s">
        <v>82</v>
      </c>
      <c r="BR129" t="s">
        <v>82</v>
      </c>
      <c r="BS129">
        <v>0.48130000000000001</v>
      </c>
      <c r="BT129">
        <v>1.1739999999999999</v>
      </c>
      <c r="BU129">
        <v>4.8653000000000004</v>
      </c>
      <c r="BV129">
        <v>2.5539999999999998</v>
      </c>
      <c r="BW129">
        <v>0.36509999999999998</v>
      </c>
      <c r="BX129">
        <v>0.50019999999999998</v>
      </c>
      <c r="BY129" t="s">
        <v>82</v>
      </c>
      <c r="BZ129">
        <v>0.42180000000000001</v>
      </c>
      <c r="CA129" t="s">
        <v>82</v>
      </c>
      <c r="CB129" t="s">
        <v>82</v>
      </c>
      <c r="CC129">
        <v>3.7385000000000002</v>
      </c>
      <c r="CD129">
        <v>3.1625999999999999</v>
      </c>
    </row>
    <row r="130" spans="1:82" x14ac:dyDescent="0.25">
      <c r="A130" s="1">
        <v>41880</v>
      </c>
      <c r="B130">
        <v>3.8359000000000001</v>
      </c>
      <c r="C130">
        <v>0.42730000000000001</v>
      </c>
      <c r="D130" t="s">
        <v>82</v>
      </c>
      <c r="E130">
        <v>0.43680000000000002</v>
      </c>
      <c r="F130">
        <v>0.1072</v>
      </c>
      <c r="G130">
        <v>3.6465999999999998</v>
      </c>
      <c r="H130">
        <v>0.82509999999999994</v>
      </c>
      <c r="I130">
        <v>0.64370000000000005</v>
      </c>
      <c r="J130">
        <v>1.1134999999999999</v>
      </c>
      <c r="K130">
        <v>3.6496</v>
      </c>
      <c r="L130">
        <v>2.6736</v>
      </c>
      <c r="M130" t="s">
        <v>82</v>
      </c>
      <c r="N130">
        <v>0.12559999999999999</v>
      </c>
      <c r="O130" t="s">
        <v>82</v>
      </c>
      <c r="P130">
        <v>0.96950000000000003</v>
      </c>
      <c r="Q130" t="s">
        <v>82</v>
      </c>
      <c r="R130">
        <v>0.63839999999999997</v>
      </c>
      <c r="S130" t="s">
        <v>82</v>
      </c>
      <c r="T130">
        <v>4.8376000000000001</v>
      </c>
      <c r="U130">
        <v>1.6567000000000001</v>
      </c>
      <c r="V130">
        <v>0.23569999999999999</v>
      </c>
      <c r="W130">
        <v>1.2309000000000001</v>
      </c>
      <c r="X130">
        <v>1.1803999999999999</v>
      </c>
      <c r="Y130">
        <v>0.37290000000000001</v>
      </c>
      <c r="Z130" t="s">
        <v>82</v>
      </c>
      <c r="AA130" t="s">
        <v>82</v>
      </c>
      <c r="AB130">
        <v>0.47249999999999998</v>
      </c>
      <c r="AC130">
        <v>0.48049999999999998</v>
      </c>
      <c r="AD130">
        <v>2.2504</v>
      </c>
      <c r="AE130">
        <v>1.8168</v>
      </c>
      <c r="AF130">
        <v>0.35460000000000003</v>
      </c>
      <c r="AG130">
        <v>5.4257</v>
      </c>
      <c r="AH130">
        <v>1.8496999999999999</v>
      </c>
      <c r="AI130">
        <v>0.87739999999999996</v>
      </c>
      <c r="AJ130">
        <v>0.44090000000000001</v>
      </c>
      <c r="AK130">
        <v>0.31109999999999999</v>
      </c>
      <c r="AL130" t="s">
        <v>82</v>
      </c>
      <c r="AM130">
        <v>1.0926</v>
      </c>
      <c r="AN130" t="s">
        <v>82</v>
      </c>
      <c r="AO130" t="s">
        <v>82</v>
      </c>
      <c r="AP130">
        <v>0.3992</v>
      </c>
      <c r="AQ130">
        <v>0.81489999999999996</v>
      </c>
      <c r="AR130">
        <v>1.0556000000000001</v>
      </c>
      <c r="AS130" t="s">
        <v>82</v>
      </c>
      <c r="AT130">
        <v>4.4337</v>
      </c>
      <c r="AU130">
        <v>0.74209999999999998</v>
      </c>
      <c r="AV130">
        <v>2.0912999999999999</v>
      </c>
      <c r="AW130">
        <v>5.6669</v>
      </c>
      <c r="AX130">
        <v>0.60980000000000001</v>
      </c>
      <c r="AY130">
        <v>2.0124</v>
      </c>
      <c r="AZ130" t="s">
        <v>82</v>
      </c>
      <c r="BA130">
        <v>0.16689999999999999</v>
      </c>
      <c r="BB130">
        <v>0.2203</v>
      </c>
      <c r="BC130">
        <v>0.2</v>
      </c>
      <c r="BD130">
        <v>1.4182999999999999</v>
      </c>
      <c r="BE130">
        <v>2.8199999999999999E-2</v>
      </c>
      <c r="BF130">
        <v>0.96599999999999997</v>
      </c>
      <c r="BG130">
        <v>2.637</v>
      </c>
      <c r="BH130" t="s">
        <v>82</v>
      </c>
      <c r="BI130" t="s">
        <v>82</v>
      </c>
      <c r="BJ130" t="s">
        <v>82</v>
      </c>
      <c r="BK130" t="s">
        <v>82</v>
      </c>
      <c r="BL130">
        <v>4.0206</v>
      </c>
      <c r="BM130" t="s">
        <v>82</v>
      </c>
      <c r="BN130" t="s">
        <v>82</v>
      </c>
      <c r="BO130">
        <v>0.80320000000000003</v>
      </c>
      <c r="BP130">
        <v>0.4647</v>
      </c>
      <c r="BQ130" t="s">
        <v>82</v>
      </c>
      <c r="BR130" t="s">
        <v>82</v>
      </c>
      <c r="BS130">
        <v>0.54959999999999998</v>
      </c>
      <c r="BT130">
        <v>1.2257</v>
      </c>
      <c r="BU130">
        <v>5.0895999999999999</v>
      </c>
      <c r="BV130">
        <v>2.8569</v>
      </c>
      <c r="BW130">
        <v>0.3664</v>
      </c>
      <c r="BX130">
        <v>0.44750000000000001</v>
      </c>
      <c r="BY130" t="s">
        <v>82</v>
      </c>
      <c r="BZ130">
        <v>0.45369999999999999</v>
      </c>
      <c r="CA130" t="s">
        <v>82</v>
      </c>
      <c r="CB130" t="s">
        <v>82</v>
      </c>
      <c r="CC130">
        <v>3.847</v>
      </c>
      <c r="CD130">
        <v>3.3401000000000001</v>
      </c>
    </row>
    <row r="131" spans="1:82" x14ac:dyDescent="0.25">
      <c r="A131" s="1">
        <v>41912</v>
      </c>
      <c r="B131">
        <v>3.6402999999999999</v>
      </c>
      <c r="C131">
        <v>0.4078</v>
      </c>
      <c r="D131" t="s">
        <v>82</v>
      </c>
      <c r="E131">
        <v>0.3755</v>
      </c>
      <c r="F131">
        <v>9.0200000000000002E-2</v>
      </c>
      <c r="G131">
        <v>3.1699000000000002</v>
      </c>
      <c r="H131">
        <v>0.67320000000000002</v>
      </c>
      <c r="I131">
        <v>0.41360000000000002</v>
      </c>
      <c r="J131">
        <v>0.94430000000000003</v>
      </c>
      <c r="K131">
        <v>3.2976000000000001</v>
      </c>
      <c r="L131">
        <v>3.6625000000000001</v>
      </c>
      <c r="M131" t="s">
        <v>82</v>
      </c>
      <c r="N131">
        <v>0.10539999999999999</v>
      </c>
      <c r="O131" t="s">
        <v>82</v>
      </c>
      <c r="P131">
        <v>1.1403000000000001</v>
      </c>
      <c r="Q131" t="s">
        <v>82</v>
      </c>
      <c r="R131">
        <v>0.49809999999999999</v>
      </c>
      <c r="S131" t="s">
        <v>82</v>
      </c>
      <c r="T131">
        <v>1.8645</v>
      </c>
      <c r="U131">
        <v>1.5024</v>
      </c>
      <c r="V131">
        <v>0.19589999999999999</v>
      </c>
      <c r="W131">
        <v>1.0426</v>
      </c>
      <c r="X131">
        <v>1.1377999999999999</v>
      </c>
      <c r="Y131">
        <v>0.28799999999999998</v>
      </c>
      <c r="Z131" t="s">
        <v>82</v>
      </c>
      <c r="AA131" t="s">
        <v>82</v>
      </c>
      <c r="AB131">
        <v>0.3977</v>
      </c>
      <c r="AC131">
        <v>0.40899999999999997</v>
      </c>
      <c r="AD131">
        <v>2.0442999999999998</v>
      </c>
      <c r="AE131">
        <v>1.8366</v>
      </c>
      <c r="AF131">
        <v>0.23780000000000001</v>
      </c>
      <c r="AG131">
        <v>5.8815</v>
      </c>
      <c r="AH131">
        <v>1.5407</v>
      </c>
      <c r="AI131">
        <v>0.76190000000000002</v>
      </c>
      <c r="AJ131">
        <v>0.38229999999999997</v>
      </c>
      <c r="AK131">
        <v>0.26369999999999999</v>
      </c>
      <c r="AL131" t="s">
        <v>82</v>
      </c>
      <c r="AM131">
        <v>0.97109999999999996</v>
      </c>
      <c r="AN131" t="s">
        <v>82</v>
      </c>
      <c r="AO131" t="s">
        <v>82</v>
      </c>
      <c r="AP131">
        <v>0.4375</v>
      </c>
      <c r="AQ131">
        <v>0.66159999999999997</v>
      </c>
      <c r="AR131">
        <v>0.83809999999999996</v>
      </c>
      <c r="AS131" t="s">
        <v>82</v>
      </c>
      <c r="AT131">
        <v>3.8773</v>
      </c>
      <c r="AU131">
        <v>0.77880000000000005</v>
      </c>
      <c r="AV131">
        <v>1.6746000000000001</v>
      </c>
      <c r="AW131">
        <v>6.2991999999999999</v>
      </c>
      <c r="AX131">
        <v>0.53720000000000001</v>
      </c>
      <c r="AY131">
        <v>1.7068000000000001</v>
      </c>
      <c r="AZ131" t="s">
        <v>82</v>
      </c>
      <c r="BA131">
        <v>0.16689999999999999</v>
      </c>
      <c r="BB131">
        <v>0.18140000000000001</v>
      </c>
      <c r="BC131">
        <v>0.16370000000000001</v>
      </c>
      <c r="BD131">
        <v>1.236</v>
      </c>
      <c r="BE131">
        <v>0.21460000000000001</v>
      </c>
      <c r="BF131">
        <v>0.79630000000000001</v>
      </c>
      <c r="BG131">
        <v>2.4927000000000001</v>
      </c>
      <c r="BH131" t="s">
        <v>82</v>
      </c>
      <c r="BI131" t="s">
        <v>82</v>
      </c>
      <c r="BJ131" t="s">
        <v>82</v>
      </c>
      <c r="BK131" t="s">
        <v>82</v>
      </c>
      <c r="BL131">
        <v>3.3873000000000002</v>
      </c>
      <c r="BM131" t="s">
        <v>82</v>
      </c>
      <c r="BN131" t="s">
        <v>82</v>
      </c>
      <c r="BO131">
        <v>0.73780000000000001</v>
      </c>
      <c r="BP131">
        <v>0.44579999999999997</v>
      </c>
      <c r="BQ131" t="s">
        <v>82</v>
      </c>
      <c r="BR131" t="s">
        <v>82</v>
      </c>
      <c r="BS131">
        <v>0.43530000000000002</v>
      </c>
      <c r="BT131">
        <v>1.2296</v>
      </c>
      <c r="BU131">
        <v>4.4706000000000001</v>
      </c>
      <c r="BV131">
        <v>2.5985</v>
      </c>
      <c r="BW131">
        <v>0.28939999999999999</v>
      </c>
      <c r="BX131">
        <v>0.40060000000000001</v>
      </c>
      <c r="BY131" t="s">
        <v>82</v>
      </c>
      <c r="BZ131">
        <v>0.45850000000000002</v>
      </c>
      <c r="CA131" t="s">
        <v>82</v>
      </c>
      <c r="CB131" t="s">
        <v>82</v>
      </c>
      <c r="CC131">
        <v>3.8039000000000001</v>
      </c>
      <c r="CD131">
        <v>2.1953999999999998</v>
      </c>
    </row>
    <row r="132" spans="1:82" x14ac:dyDescent="0.25">
      <c r="A132" s="1">
        <v>41943</v>
      </c>
      <c r="B132">
        <v>3.7751000000000001</v>
      </c>
      <c r="C132">
        <v>0.39839999999999998</v>
      </c>
      <c r="D132" t="s">
        <v>82</v>
      </c>
      <c r="E132">
        <v>0.37619999999999998</v>
      </c>
      <c r="F132">
        <v>8.5599999999999996E-2</v>
      </c>
      <c r="G132">
        <v>3.1156000000000001</v>
      </c>
      <c r="H132">
        <v>0.65580000000000005</v>
      </c>
      <c r="I132">
        <v>0.45329999999999998</v>
      </c>
      <c r="J132">
        <v>0.98480000000000001</v>
      </c>
      <c r="K132">
        <v>3.3856000000000002</v>
      </c>
      <c r="L132">
        <v>3.6339999999999999</v>
      </c>
      <c r="M132" t="s">
        <v>82</v>
      </c>
      <c r="N132">
        <v>9.8500000000000004E-2</v>
      </c>
      <c r="O132" t="s">
        <v>82</v>
      </c>
      <c r="P132">
        <v>1.2761</v>
      </c>
      <c r="Q132" t="s">
        <v>82</v>
      </c>
      <c r="R132">
        <v>0.47289999999999999</v>
      </c>
      <c r="S132" t="s">
        <v>82</v>
      </c>
      <c r="T132">
        <v>2.1408999999999998</v>
      </c>
      <c r="U132">
        <v>1.4622999999999999</v>
      </c>
      <c r="V132">
        <v>0.20530000000000001</v>
      </c>
      <c r="W132">
        <v>1.0347</v>
      </c>
      <c r="X132">
        <v>1.079</v>
      </c>
      <c r="Y132">
        <v>0.26219999999999999</v>
      </c>
      <c r="Z132" t="s">
        <v>82</v>
      </c>
      <c r="AA132" t="s">
        <v>82</v>
      </c>
      <c r="AB132">
        <v>0.3967</v>
      </c>
      <c r="AC132">
        <v>0.41799999999999998</v>
      </c>
      <c r="AD132">
        <v>2.0051000000000001</v>
      </c>
      <c r="AE132">
        <v>1.8245</v>
      </c>
      <c r="AF132">
        <v>0.18340000000000001</v>
      </c>
      <c r="AG132">
        <v>5.8175999999999997</v>
      </c>
      <c r="AH132">
        <v>1.5705</v>
      </c>
      <c r="AI132">
        <v>0.88470000000000004</v>
      </c>
      <c r="AJ132">
        <v>0.3599</v>
      </c>
      <c r="AK132">
        <v>0.24970000000000001</v>
      </c>
      <c r="AL132" t="s">
        <v>82</v>
      </c>
      <c r="AM132">
        <v>0.95620000000000005</v>
      </c>
      <c r="AN132" t="s">
        <v>82</v>
      </c>
      <c r="AO132" t="s">
        <v>82</v>
      </c>
      <c r="AP132">
        <v>0.47139999999999999</v>
      </c>
      <c r="AQ132">
        <v>0.70589999999999997</v>
      </c>
      <c r="AR132">
        <v>0.90969999999999995</v>
      </c>
      <c r="AS132" t="s">
        <v>82</v>
      </c>
      <c r="AT132">
        <v>4.0475000000000003</v>
      </c>
      <c r="AU132">
        <v>0.70750000000000002</v>
      </c>
      <c r="AV132">
        <v>1.8226</v>
      </c>
      <c r="AW132">
        <v>6.9260999999999999</v>
      </c>
      <c r="AX132">
        <v>0.53659999999999997</v>
      </c>
      <c r="AY132">
        <v>1.7453000000000001</v>
      </c>
      <c r="AZ132" t="s">
        <v>82</v>
      </c>
      <c r="BA132">
        <v>0.16689999999999999</v>
      </c>
      <c r="BB132">
        <v>0.154</v>
      </c>
      <c r="BC132">
        <v>0.13830000000000001</v>
      </c>
      <c r="BD132">
        <v>1.3168</v>
      </c>
      <c r="BE132">
        <v>0.19009999999999999</v>
      </c>
      <c r="BF132">
        <v>0.85029999999999994</v>
      </c>
      <c r="BG132">
        <v>2.6772</v>
      </c>
      <c r="BH132" t="s">
        <v>82</v>
      </c>
      <c r="BI132" t="s">
        <v>82</v>
      </c>
      <c r="BJ132" t="s">
        <v>82</v>
      </c>
      <c r="BK132" t="s">
        <v>82</v>
      </c>
      <c r="BL132">
        <v>3.4165999999999999</v>
      </c>
      <c r="BM132" t="s">
        <v>82</v>
      </c>
      <c r="BN132" t="s">
        <v>82</v>
      </c>
      <c r="BO132">
        <v>0.72319999999999995</v>
      </c>
      <c r="BP132">
        <v>0.45889999999999997</v>
      </c>
      <c r="BQ132" t="s">
        <v>82</v>
      </c>
      <c r="BR132" t="s">
        <v>82</v>
      </c>
      <c r="BS132">
        <v>0.40920000000000001</v>
      </c>
      <c r="BT132">
        <v>1.2848999999999999</v>
      </c>
      <c r="BU132">
        <v>4.3373999999999997</v>
      </c>
      <c r="BV132">
        <v>2.7107999999999999</v>
      </c>
      <c r="BW132">
        <v>0.25890000000000002</v>
      </c>
      <c r="BX132">
        <v>0.38690000000000002</v>
      </c>
      <c r="BY132" t="s">
        <v>82</v>
      </c>
      <c r="BZ132">
        <v>0.46779999999999999</v>
      </c>
      <c r="CA132" t="s">
        <v>82</v>
      </c>
      <c r="CB132" t="s">
        <v>82</v>
      </c>
      <c r="CC132">
        <v>3.8917999999999999</v>
      </c>
      <c r="CD132">
        <v>2.4767999999999999</v>
      </c>
    </row>
    <row r="133" spans="1:82" x14ac:dyDescent="0.25">
      <c r="A133" s="1">
        <v>41971</v>
      </c>
      <c r="B133">
        <v>3.8786999999999998</v>
      </c>
      <c r="C133">
        <v>0.42180000000000001</v>
      </c>
      <c r="D133" t="s">
        <v>82</v>
      </c>
      <c r="E133">
        <v>0.40300000000000002</v>
      </c>
      <c r="F133">
        <v>8.2799999999999999E-2</v>
      </c>
      <c r="G133">
        <v>3.1254</v>
      </c>
      <c r="H133">
        <v>0.64100000000000001</v>
      </c>
      <c r="I133">
        <v>0.48580000000000001</v>
      </c>
      <c r="J133">
        <v>1.0306999999999999</v>
      </c>
      <c r="K133">
        <v>3.4379</v>
      </c>
      <c r="L133">
        <v>3.2492000000000001</v>
      </c>
      <c r="M133" t="s">
        <v>82</v>
      </c>
      <c r="N133">
        <v>9.3600000000000003E-2</v>
      </c>
      <c r="O133" t="s">
        <v>82</v>
      </c>
      <c r="P133">
        <v>1.355</v>
      </c>
      <c r="Q133" t="s">
        <v>82</v>
      </c>
      <c r="R133">
        <v>0.499</v>
      </c>
      <c r="S133" t="s">
        <v>82</v>
      </c>
      <c r="T133">
        <v>2.1737000000000002</v>
      </c>
      <c r="U133">
        <v>1.5496000000000001</v>
      </c>
      <c r="V133">
        <v>0.2145</v>
      </c>
      <c r="W133">
        <v>0.95430000000000004</v>
      </c>
      <c r="X133">
        <v>0.79249999999999998</v>
      </c>
      <c r="Y133">
        <v>0.22670000000000001</v>
      </c>
      <c r="Z133" t="s">
        <v>82</v>
      </c>
      <c r="AA133" t="s">
        <v>82</v>
      </c>
      <c r="AB133">
        <v>0.40089999999999998</v>
      </c>
      <c r="AC133">
        <v>0.40379999999999999</v>
      </c>
      <c r="AD133">
        <v>2.1168</v>
      </c>
      <c r="AE133">
        <v>1.7979000000000001</v>
      </c>
      <c r="AF133">
        <v>0.28189999999999998</v>
      </c>
      <c r="AG133">
        <v>5.8175999999999997</v>
      </c>
      <c r="AH133">
        <v>1.7333000000000001</v>
      </c>
      <c r="AI133">
        <v>0.89480000000000004</v>
      </c>
      <c r="AJ133">
        <v>0.35539999999999999</v>
      </c>
      <c r="AK133">
        <v>0.24279999999999999</v>
      </c>
      <c r="AL133" t="s">
        <v>82</v>
      </c>
      <c r="AM133">
        <v>0.95840000000000003</v>
      </c>
      <c r="AN133" t="s">
        <v>82</v>
      </c>
      <c r="AO133" t="s">
        <v>82</v>
      </c>
      <c r="AP133">
        <v>0.49080000000000001</v>
      </c>
      <c r="AQ133">
        <v>0.748</v>
      </c>
      <c r="AR133">
        <v>0.95589999999999997</v>
      </c>
      <c r="AS133" t="s">
        <v>82</v>
      </c>
      <c r="AT133">
        <v>4.1810999999999998</v>
      </c>
      <c r="AU133">
        <v>0.76480000000000004</v>
      </c>
      <c r="AV133">
        <v>1.7674000000000001</v>
      </c>
      <c r="AW133">
        <v>6.6257999999999999</v>
      </c>
      <c r="AX133">
        <v>0.5595</v>
      </c>
      <c r="AY133">
        <v>1.7576000000000001</v>
      </c>
      <c r="AZ133" t="s">
        <v>82</v>
      </c>
      <c r="BA133">
        <v>0.16689999999999999</v>
      </c>
      <c r="BB133">
        <v>0.12770000000000001</v>
      </c>
      <c r="BC133">
        <v>0.1158</v>
      </c>
      <c r="BD133">
        <v>1.2857000000000001</v>
      </c>
      <c r="BE133">
        <v>0.14899999999999999</v>
      </c>
      <c r="BF133">
        <v>0.89070000000000005</v>
      </c>
      <c r="BG133">
        <v>2.9045999999999998</v>
      </c>
      <c r="BH133" t="s">
        <v>82</v>
      </c>
      <c r="BI133" t="s">
        <v>82</v>
      </c>
      <c r="BJ133" t="s">
        <v>82</v>
      </c>
      <c r="BK133" t="s">
        <v>82</v>
      </c>
      <c r="BL133">
        <v>3.3477999999999999</v>
      </c>
      <c r="BM133" t="s">
        <v>82</v>
      </c>
      <c r="BN133" t="s">
        <v>82</v>
      </c>
      <c r="BO133">
        <v>0.71650000000000003</v>
      </c>
      <c r="BP133">
        <v>0.4037</v>
      </c>
      <c r="BQ133" t="s">
        <v>82</v>
      </c>
      <c r="BR133" t="s">
        <v>82</v>
      </c>
      <c r="BS133">
        <v>0.43369999999999997</v>
      </c>
      <c r="BT133">
        <v>1.1886000000000001</v>
      </c>
      <c r="BU133">
        <v>4.2664999999999997</v>
      </c>
      <c r="BV133">
        <v>2.7610000000000001</v>
      </c>
      <c r="BW133">
        <v>0.23619999999999999</v>
      </c>
      <c r="BX133">
        <v>0.36059999999999998</v>
      </c>
      <c r="BY133" t="s">
        <v>82</v>
      </c>
      <c r="BZ133">
        <v>0.4733</v>
      </c>
      <c r="CA133" t="s">
        <v>82</v>
      </c>
      <c r="CB133" t="s">
        <v>82</v>
      </c>
      <c r="CC133">
        <v>4.0449000000000002</v>
      </c>
      <c r="CD133">
        <v>2.4068999999999998</v>
      </c>
    </row>
    <row r="134" spans="1:82" x14ac:dyDescent="0.25">
      <c r="A134" s="1">
        <v>42004</v>
      </c>
      <c r="B134">
        <v>3.7825000000000002</v>
      </c>
      <c r="C134">
        <v>0.36080000000000001</v>
      </c>
      <c r="D134" t="s">
        <v>82</v>
      </c>
      <c r="E134">
        <v>0.4768</v>
      </c>
      <c r="F134">
        <v>8.2299999999999998E-2</v>
      </c>
      <c r="G134">
        <v>2.847</v>
      </c>
      <c r="H134">
        <v>0.57999999999999996</v>
      </c>
      <c r="I134">
        <v>0.3997</v>
      </c>
      <c r="J134">
        <v>0.91700000000000004</v>
      </c>
      <c r="K134">
        <v>3.0145</v>
      </c>
      <c r="L134">
        <v>2.7401</v>
      </c>
      <c r="M134" t="s">
        <v>82</v>
      </c>
      <c r="N134">
        <v>9.2999999999999999E-2</v>
      </c>
      <c r="O134" t="s">
        <v>82</v>
      </c>
      <c r="P134">
        <v>1.5203</v>
      </c>
      <c r="Q134" t="s">
        <v>82</v>
      </c>
      <c r="R134">
        <v>0.54010000000000002</v>
      </c>
      <c r="S134" t="s">
        <v>82</v>
      </c>
      <c r="T134">
        <v>1.8354999999999999</v>
      </c>
      <c r="U134">
        <v>1.355</v>
      </c>
      <c r="V134">
        <v>0.222</v>
      </c>
      <c r="W134">
        <v>0.97509999999999997</v>
      </c>
      <c r="X134">
        <v>0.74180000000000001</v>
      </c>
      <c r="Y134">
        <v>0.2341</v>
      </c>
      <c r="Z134" t="s">
        <v>82</v>
      </c>
      <c r="AA134" t="s">
        <v>82</v>
      </c>
      <c r="AB134">
        <v>0.35749999999999998</v>
      </c>
      <c r="AC134">
        <v>0.33929999999999999</v>
      </c>
      <c r="AD134">
        <v>1.9811000000000001</v>
      </c>
      <c r="AE134">
        <v>1.706</v>
      </c>
      <c r="AF134">
        <v>0.29599999999999999</v>
      </c>
      <c r="AG134">
        <v>6.1532999999999998</v>
      </c>
      <c r="AH134">
        <v>1.5162</v>
      </c>
      <c r="AI134">
        <v>0.96619999999999995</v>
      </c>
      <c r="AJ134">
        <v>0.30499999999999999</v>
      </c>
      <c r="AK134">
        <v>0.2092</v>
      </c>
      <c r="AL134" t="s">
        <v>82</v>
      </c>
      <c r="AM134">
        <v>0.91110000000000002</v>
      </c>
      <c r="AN134" t="s">
        <v>82</v>
      </c>
      <c r="AO134" t="s">
        <v>82</v>
      </c>
      <c r="AP134">
        <v>0.53590000000000004</v>
      </c>
      <c r="AQ134">
        <v>0.63970000000000005</v>
      </c>
      <c r="AR134">
        <v>0.80720000000000003</v>
      </c>
      <c r="AS134" t="s">
        <v>82</v>
      </c>
      <c r="AT134">
        <v>3.7953000000000001</v>
      </c>
      <c r="AU134">
        <v>0.89419999999999999</v>
      </c>
      <c r="AV134">
        <v>1.6635</v>
      </c>
      <c r="AW134">
        <v>5.0199999999999996</v>
      </c>
      <c r="AX134">
        <v>0.4859</v>
      </c>
      <c r="AY134">
        <v>1.6185</v>
      </c>
      <c r="AZ134" t="s">
        <v>82</v>
      </c>
      <c r="BA134">
        <v>0.16689999999999999</v>
      </c>
      <c r="BB134">
        <v>0.1114</v>
      </c>
      <c r="BC134">
        <v>0.1002</v>
      </c>
      <c r="BD134">
        <v>0.98740000000000006</v>
      </c>
      <c r="BE134">
        <v>0.22070000000000001</v>
      </c>
      <c r="BF134">
        <v>0.87370000000000003</v>
      </c>
      <c r="BG134">
        <v>2.7652000000000001</v>
      </c>
      <c r="BH134" t="s">
        <v>82</v>
      </c>
      <c r="BI134" t="s">
        <v>82</v>
      </c>
      <c r="BJ134" t="s">
        <v>82</v>
      </c>
      <c r="BK134" t="s">
        <v>82</v>
      </c>
      <c r="BL134">
        <v>3.3296000000000001</v>
      </c>
      <c r="BM134" t="s">
        <v>82</v>
      </c>
      <c r="BN134" t="s">
        <v>82</v>
      </c>
      <c r="BO134">
        <v>0.65620000000000001</v>
      </c>
      <c r="BP134">
        <v>0.35830000000000001</v>
      </c>
      <c r="BQ134" t="s">
        <v>82</v>
      </c>
      <c r="BR134" t="s">
        <v>82</v>
      </c>
      <c r="BS134">
        <v>0.47120000000000001</v>
      </c>
      <c r="BT134">
        <v>1.1166</v>
      </c>
      <c r="BU134">
        <v>4.2115</v>
      </c>
      <c r="BV134">
        <v>2.508</v>
      </c>
      <c r="BW134">
        <v>0.2324</v>
      </c>
      <c r="BX134">
        <v>0.35249999999999998</v>
      </c>
      <c r="BY134" t="s">
        <v>82</v>
      </c>
      <c r="BZ134">
        <v>0.43869999999999998</v>
      </c>
      <c r="CA134" t="s">
        <v>82</v>
      </c>
      <c r="CB134" t="s">
        <v>82</v>
      </c>
      <c r="CC134">
        <v>3.8725000000000001</v>
      </c>
      <c r="CD134">
        <v>2.0722</v>
      </c>
    </row>
    <row r="135" spans="1:82" x14ac:dyDescent="0.25">
      <c r="A135" s="1">
        <v>42034</v>
      </c>
      <c r="B135">
        <v>4.1353999999999997</v>
      </c>
      <c r="C135">
        <v>0.34</v>
      </c>
      <c r="D135" t="s">
        <v>82</v>
      </c>
      <c r="E135">
        <v>0.4446</v>
      </c>
      <c r="F135">
        <v>7.2800000000000004E-2</v>
      </c>
      <c r="G135">
        <v>2.4752000000000001</v>
      </c>
      <c r="H135">
        <v>0.53580000000000005</v>
      </c>
      <c r="I135">
        <v>0.34739999999999999</v>
      </c>
      <c r="J135">
        <v>0.89559999999999995</v>
      </c>
      <c r="K135">
        <v>2.7557999999999998</v>
      </c>
      <c r="L135">
        <v>2.3885999999999998</v>
      </c>
      <c r="M135" t="s">
        <v>82</v>
      </c>
      <c r="N135">
        <v>7.5499999999999998E-2</v>
      </c>
      <c r="O135" t="s">
        <v>82</v>
      </c>
      <c r="P135">
        <v>1.0815999999999999</v>
      </c>
      <c r="Q135" t="s">
        <v>82</v>
      </c>
      <c r="R135">
        <v>0.48959999999999998</v>
      </c>
      <c r="S135" t="s">
        <v>82</v>
      </c>
      <c r="T135">
        <v>1.4565999999999999</v>
      </c>
      <c r="U135">
        <v>1.234</v>
      </c>
      <c r="V135">
        <v>0.1943</v>
      </c>
      <c r="W135">
        <v>0.82909999999999995</v>
      </c>
      <c r="X135">
        <v>0.57379999999999998</v>
      </c>
      <c r="Y135">
        <v>0.15809999999999999</v>
      </c>
      <c r="Z135" t="s">
        <v>82</v>
      </c>
      <c r="AA135" t="s">
        <v>82</v>
      </c>
      <c r="AB135">
        <v>0.34939999999999999</v>
      </c>
      <c r="AC135">
        <v>0.27200000000000002</v>
      </c>
      <c r="AD135">
        <v>1.8236000000000001</v>
      </c>
      <c r="AE135">
        <v>1.6572</v>
      </c>
      <c r="AF135">
        <v>0.31080000000000002</v>
      </c>
      <c r="AG135">
        <v>4.8868</v>
      </c>
      <c r="AH135">
        <v>1.3684000000000001</v>
      </c>
      <c r="AI135">
        <v>0.82199999999999995</v>
      </c>
      <c r="AJ135">
        <v>0.29010000000000002</v>
      </c>
      <c r="AK135">
        <v>0.1822</v>
      </c>
      <c r="AL135" t="s">
        <v>82</v>
      </c>
      <c r="AM135">
        <v>0.99760000000000004</v>
      </c>
      <c r="AN135" t="s">
        <v>82</v>
      </c>
      <c r="AO135" t="s">
        <v>82</v>
      </c>
      <c r="AP135">
        <v>0.50660000000000005</v>
      </c>
      <c r="AQ135">
        <v>0.62270000000000003</v>
      </c>
      <c r="AR135">
        <v>0.76790000000000003</v>
      </c>
      <c r="AS135" t="s">
        <v>82</v>
      </c>
      <c r="AT135">
        <v>3.4990000000000001</v>
      </c>
      <c r="AU135">
        <v>0.7329</v>
      </c>
      <c r="AV135">
        <v>1.4784999999999999</v>
      </c>
      <c r="AW135">
        <v>4.9775999999999998</v>
      </c>
      <c r="AX135">
        <v>0.44769999999999999</v>
      </c>
      <c r="AY135">
        <v>1.6440999999999999</v>
      </c>
      <c r="AZ135" t="s">
        <v>82</v>
      </c>
      <c r="BA135">
        <v>0.16689999999999999</v>
      </c>
      <c r="BB135">
        <v>9.3399999999999997E-2</v>
      </c>
      <c r="BC135">
        <v>8.1799999999999998E-2</v>
      </c>
      <c r="BD135">
        <v>0.79459999999999997</v>
      </c>
      <c r="BE135">
        <v>0.18629999999999999</v>
      </c>
      <c r="BF135">
        <v>0.77890000000000004</v>
      </c>
      <c r="BG135">
        <v>2.8197000000000001</v>
      </c>
      <c r="BH135" t="s">
        <v>82</v>
      </c>
      <c r="BI135" t="s">
        <v>82</v>
      </c>
      <c r="BJ135" t="s">
        <v>82</v>
      </c>
      <c r="BK135" t="s">
        <v>82</v>
      </c>
      <c r="BL135">
        <v>3.2614999999999998</v>
      </c>
      <c r="BM135" t="s">
        <v>82</v>
      </c>
      <c r="BN135" t="s">
        <v>82</v>
      </c>
      <c r="BO135">
        <v>0.5131</v>
      </c>
      <c r="BP135">
        <v>0.36330000000000001</v>
      </c>
      <c r="BQ135" t="s">
        <v>82</v>
      </c>
      <c r="BR135" t="s">
        <v>82</v>
      </c>
      <c r="BS135">
        <v>0.49070000000000003</v>
      </c>
      <c r="BT135">
        <v>1.1223000000000001</v>
      </c>
      <c r="BU135">
        <v>4.0393999999999997</v>
      </c>
      <c r="BV135">
        <v>2.5834999999999999</v>
      </c>
      <c r="BW135">
        <v>0.1542</v>
      </c>
      <c r="BX135">
        <v>0.2994</v>
      </c>
      <c r="BY135" t="s">
        <v>82</v>
      </c>
      <c r="BZ135">
        <v>0.45540000000000003</v>
      </c>
      <c r="CA135" t="s">
        <v>82</v>
      </c>
      <c r="CB135" t="s">
        <v>82</v>
      </c>
      <c r="CC135">
        <v>4.0496999999999996</v>
      </c>
      <c r="CD135">
        <v>1.4519</v>
      </c>
    </row>
    <row r="136" spans="1:82" x14ac:dyDescent="0.25">
      <c r="A136" s="1">
        <v>42062</v>
      </c>
      <c r="B136">
        <v>4.3018999999999998</v>
      </c>
      <c r="C136">
        <v>0.3886</v>
      </c>
      <c r="D136" t="s">
        <v>82</v>
      </c>
      <c r="E136">
        <v>0.40439999999999998</v>
      </c>
      <c r="F136">
        <v>7.5899999999999995E-2</v>
      </c>
      <c r="G136">
        <v>2.6821999999999999</v>
      </c>
      <c r="H136">
        <v>0.59109999999999996</v>
      </c>
      <c r="I136">
        <v>0.40029999999999999</v>
      </c>
      <c r="J136">
        <v>1.0028999999999999</v>
      </c>
      <c r="K136">
        <v>3.1196999999999999</v>
      </c>
      <c r="L136">
        <v>2.4883000000000002</v>
      </c>
      <c r="M136" t="s">
        <v>82</v>
      </c>
      <c r="N136">
        <v>8.6099999999999996E-2</v>
      </c>
      <c r="O136" t="s">
        <v>82</v>
      </c>
      <c r="P136">
        <v>1.1120000000000001</v>
      </c>
      <c r="Q136" t="s">
        <v>82</v>
      </c>
      <c r="R136">
        <v>0.53349999999999997</v>
      </c>
      <c r="S136" t="s">
        <v>82</v>
      </c>
      <c r="T136">
        <v>1.2303999999999999</v>
      </c>
      <c r="U136">
        <v>1.3608</v>
      </c>
      <c r="V136">
        <v>0.20949999999999999</v>
      </c>
      <c r="W136">
        <v>0.95620000000000005</v>
      </c>
      <c r="X136">
        <v>0.71040000000000003</v>
      </c>
      <c r="Y136">
        <v>0.18709999999999999</v>
      </c>
      <c r="Z136" t="s">
        <v>82</v>
      </c>
      <c r="AA136" t="s">
        <v>82</v>
      </c>
      <c r="AB136">
        <v>0.37430000000000002</v>
      </c>
      <c r="AC136">
        <v>0.23469999999999999</v>
      </c>
      <c r="AD136">
        <v>1.9559</v>
      </c>
      <c r="AE136">
        <v>1.7381</v>
      </c>
      <c r="AF136">
        <v>0.17019999999999999</v>
      </c>
      <c r="AG136">
        <v>5.4817</v>
      </c>
      <c r="AH136">
        <v>1.5166999999999999</v>
      </c>
      <c r="AI136">
        <v>0.8196</v>
      </c>
      <c r="AJ136">
        <v>0.32379999999999998</v>
      </c>
      <c r="AK136">
        <v>0.20660000000000001</v>
      </c>
      <c r="AL136" t="s">
        <v>82</v>
      </c>
      <c r="AM136">
        <v>1.0451999999999999</v>
      </c>
      <c r="AN136" t="s">
        <v>82</v>
      </c>
      <c r="AO136" t="s">
        <v>82</v>
      </c>
      <c r="AP136">
        <v>0.5423</v>
      </c>
      <c r="AQ136">
        <v>0.70809999999999995</v>
      </c>
      <c r="AR136">
        <v>0.87329999999999997</v>
      </c>
      <c r="AS136" t="s">
        <v>82</v>
      </c>
      <c r="AT136">
        <v>4.1734999999999998</v>
      </c>
      <c r="AU136">
        <v>0.70650000000000002</v>
      </c>
      <c r="AV136">
        <v>1.3259000000000001</v>
      </c>
      <c r="AW136">
        <v>5.4303999999999997</v>
      </c>
      <c r="AX136">
        <v>0.44059999999999999</v>
      </c>
      <c r="AY136">
        <v>1.8611</v>
      </c>
      <c r="AZ136" t="s">
        <v>82</v>
      </c>
      <c r="BA136">
        <v>0.16689999999999999</v>
      </c>
      <c r="BB136">
        <v>0.1101</v>
      </c>
      <c r="BC136">
        <v>9.5699999999999993E-2</v>
      </c>
      <c r="BD136">
        <v>0.6734</v>
      </c>
      <c r="BE136">
        <v>0.25700000000000001</v>
      </c>
      <c r="BF136">
        <v>0.9002</v>
      </c>
      <c r="BG136">
        <v>3.1183999999999998</v>
      </c>
      <c r="BH136" t="s">
        <v>82</v>
      </c>
      <c r="BI136" t="s">
        <v>82</v>
      </c>
      <c r="BJ136" t="s">
        <v>82</v>
      </c>
      <c r="BK136" t="s">
        <v>82</v>
      </c>
      <c r="BL136">
        <v>3.2709000000000001</v>
      </c>
      <c r="BM136" t="s">
        <v>82</v>
      </c>
      <c r="BN136" t="s">
        <v>82</v>
      </c>
      <c r="BO136">
        <v>0.65349999999999997</v>
      </c>
      <c r="BP136">
        <v>0.35089999999999999</v>
      </c>
      <c r="BQ136" t="s">
        <v>82</v>
      </c>
      <c r="BR136" t="s">
        <v>82</v>
      </c>
      <c r="BS136">
        <v>0.52339999999999998</v>
      </c>
      <c r="BT136">
        <v>1.1298999999999999</v>
      </c>
      <c r="BU136">
        <v>4.1284999999999998</v>
      </c>
      <c r="BV136">
        <v>2.9043000000000001</v>
      </c>
      <c r="BW136">
        <v>0.19009999999999999</v>
      </c>
      <c r="BX136">
        <v>0.34189999999999998</v>
      </c>
      <c r="BY136" t="s">
        <v>82</v>
      </c>
      <c r="BZ136">
        <v>0.51039999999999996</v>
      </c>
      <c r="CA136" t="s">
        <v>82</v>
      </c>
      <c r="CB136" t="s">
        <v>82</v>
      </c>
      <c r="CC136">
        <v>3.9100999999999999</v>
      </c>
      <c r="CD136">
        <v>1.679</v>
      </c>
    </row>
    <row r="137" spans="1:82" x14ac:dyDescent="0.25">
      <c r="A137" s="1">
        <v>42094</v>
      </c>
      <c r="B137">
        <v>4.1436999999999999</v>
      </c>
      <c r="C137">
        <v>0.41189999999999999</v>
      </c>
      <c r="D137" t="s">
        <v>82</v>
      </c>
      <c r="E137">
        <v>0.42549999999999999</v>
      </c>
      <c r="F137">
        <v>7.9899999999999999E-2</v>
      </c>
      <c r="G137">
        <v>2.5175000000000001</v>
      </c>
      <c r="H137">
        <v>0.64800000000000002</v>
      </c>
      <c r="I137">
        <v>0.379</v>
      </c>
      <c r="J137">
        <v>0.94340000000000002</v>
      </c>
      <c r="K137">
        <v>3.2254</v>
      </c>
      <c r="L137">
        <v>2.0453999999999999</v>
      </c>
      <c r="M137" t="s">
        <v>82</v>
      </c>
      <c r="N137">
        <v>6.59E-2</v>
      </c>
      <c r="O137" t="s">
        <v>82</v>
      </c>
      <c r="P137">
        <v>1.5326</v>
      </c>
      <c r="Q137" t="s">
        <v>82</v>
      </c>
      <c r="R137">
        <v>0.4652</v>
      </c>
      <c r="S137" t="s">
        <v>82</v>
      </c>
      <c r="T137">
        <v>1.1818</v>
      </c>
      <c r="U137">
        <v>1.4637</v>
      </c>
      <c r="V137">
        <v>0.2029</v>
      </c>
      <c r="W137">
        <v>0.94710000000000005</v>
      </c>
      <c r="X137">
        <v>0.71889999999999998</v>
      </c>
      <c r="Y137">
        <v>0.1719</v>
      </c>
      <c r="Z137" t="s">
        <v>82</v>
      </c>
      <c r="AA137" t="s">
        <v>82</v>
      </c>
      <c r="AB137">
        <v>0.4204</v>
      </c>
      <c r="AC137">
        <v>0.253</v>
      </c>
      <c r="AD137">
        <v>1.9117999999999999</v>
      </c>
      <c r="AE137">
        <v>1.4587000000000001</v>
      </c>
      <c r="AF137">
        <v>0.16689999999999999</v>
      </c>
      <c r="AG137">
        <v>4.4626999999999999</v>
      </c>
      <c r="AH137">
        <v>1.6545000000000001</v>
      </c>
      <c r="AI137">
        <v>0.94120000000000004</v>
      </c>
      <c r="AJ137">
        <v>0.29339999999999999</v>
      </c>
      <c r="AK137">
        <v>0.18099999999999999</v>
      </c>
      <c r="AL137" t="s">
        <v>82</v>
      </c>
      <c r="AM137">
        <v>1.0649999999999999</v>
      </c>
      <c r="AN137" t="s">
        <v>82</v>
      </c>
      <c r="AO137" t="s">
        <v>82</v>
      </c>
      <c r="AP137">
        <v>0.5081</v>
      </c>
      <c r="AQ137">
        <v>0.6865</v>
      </c>
      <c r="AR137">
        <v>0.8347</v>
      </c>
      <c r="AS137" t="s">
        <v>82</v>
      </c>
      <c r="AT137">
        <v>4.3078000000000003</v>
      </c>
      <c r="AU137">
        <v>1.7532000000000001</v>
      </c>
      <c r="AV137">
        <v>1.1165</v>
      </c>
      <c r="AW137">
        <v>4.7290999999999999</v>
      </c>
      <c r="AX137">
        <v>0.51200000000000001</v>
      </c>
      <c r="AY137">
        <v>1.8718999999999999</v>
      </c>
      <c r="AZ137" t="s">
        <v>82</v>
      </c>
      <c r="BA137">
        <v>0.16689999999999999</v>
      </c>
      <c r="BB137">
        <v>0.1132</v>
      </c>
      <c r="BC137">
        <v>9.9000000000000005E-2</v>
      </c>
      <c r="BD137">
        <v>0.67689999999999995</v>
      </c>
      <c r="BE137">
        <v>0.21340000000000001</v>
      </c>
      <c r="BF137">
        <v>1.0476000000000001</v>
      </c>
      <c r="BG137">
        <v>3.32</v>
      </c>
      <c r="BH137" t="s">
        <v>82</v>
      </c>
      <c r="BI137" t="s">
        <v>82</v>
      </c>
      <c r="BJ137" t="s">
        <v>82</v>
      </c>
      <c r="BK137" t="s">
        <v>82</v>
      </c>
      <c r="BL137">
        <v>3.2374999999999998</v>
      </c>
      <c r="BM137" t="s">
        <v>82</v>
      </c>
      <c r="BN137" t="s">
        <v>82</v>
      </c>
      <c r="BO137">
        <v>0.66720000000000002</v>
      </c>
      <c r="BP137">
        <v>0.45650000000000002</v>
      </c>
      <c r="BQ137" t="s">
        <v>82</v>
      </c>
      <c r="BR137" t="s">
        <v>82</v>
      </c>
      <c r="BS137">
        <v>0.49980000000000002</v>
      </c>
      <c r="BT137">
        <v>0.98829999999999996</v>
      </c>
      <c r="BU137">
        <v>4.5450999999999997</v>
      </c>
      <c r="BV137">
        <v>3.1236000000000002</v>
      </c>
      <c r="BW137">
        <v>0.2326</v>
      </c>
      <c r="BX137">
        <v>0.27929999999999999</v>
      </c>
      <c r="BY137" t="s">
        <v>82</v>
      </c>
      <c r="BZ137">
        <v>0.49740000000000001</v>
      </c>
      <c r="CA137" t="s">
        <v>82</v>
      </c>
      <c r="CB137" t="s">
        <v>82</v>
      </c>
      <c r="CC137">
        <v>3.8727</v>
      </c>
      <c r="CD137">
        <v>1.5326</v>
      </c>
    </row>
    <row r="138" spans="1:82" x14ac:dyDescent="0.25">
      <c r="A138" s="1">
        <v>42124</v>
      </c>
      <c r="B138">
        <v>4.2538</v>
      </c>
      <c r="C138">
        <v>0.45119999999999999</v>
      </c>
      <c r="D138" t="s">
        <v>82</v>
      </c>
      <c r="E138">
        <v>0.40649999999999997</v>
      </c>
      <c r="F138">
        <v>0.1012</v>
      </c>
      <c r="G138">
        <v>2.5615000000000001</v>
      </c>
      <c r="H138">
        <v>0.72660000000000002</v>
      </c>
      <c r="I138">
        <v>0.44040000000000001</v>
      </c>
      <c r="J138">
        <v>0.94120000000000004</v>
      </c>
      <c r="K138">
        <v>3.4662999999999999</v>
      </c>
      <c r="L138">
        <v>2.0453999999999999</v>
      </c>
      <c r="M138" t="s">
        <v>82</v>
      </c>
      <c r="N138">
        <v>7.8899999999999998E-2</v>
      </c>
      <c r="O138" t="s">
        <v>82</v>
      </c>
      <c r="P138">
        <v>1.8485</v>
      </c>
      <c r="Q138" t="s">
        <v>82</v>
      </c>
      <c r="R138">
        <v>0.52800000000000002</v>
      </c>
      <c r="S138" t="s">
        <v>82</v>
      </c>
      <c r="T138">
        <v>1.2633000000000001</v>
      </c>
      <c r="U138">
        <v>1.4669000000000001</v>
      </c>
      <c r="V138">
        <v>0.20499999999999999</v>
      </c>
      <c r="W138">
        <v>1.0017</v>
      </c>
      <c r="X138">
        <v>1.0684</v>
      </c>
      <c r="Y138">
        <v>0.16869999999999999</v>
      </c>
      <c r="Z138" t="s">
        <v>82</v>
      </c>
      <c r="AA138" t="s">
        <v>82</v>
      </c>
      <c r="AB138">
        <v>0.38500000000000001</v>
      </c>
      <c r="AC138">
        <v>0.26629999999999998</v>
      </c>
      <c r="AD138">
        <v>1.9334</v>
      </c>
      <c r="AE138">
        <v>1.3976</v>
      </c>
      <c r="AF138">
        <v>0.21690000000000001</v>
      </c>
      <c r="AG138">
        <v>4.9089999999999998</v>
      </c>
      <c r="AH138">
        <v>1.7211000000000001</v>
      </c>
      <c r="AI138">
        <v>0.96289999999999998</v>
      </c>
      <c r="AJ138">
        <v>0.2903</v>
      </c>
      <c r="AK138">
        <v>0.1648</v>
      </c>
      <c r="AL138" t="s">
        <v>82</v>
      </c>
      <c r="AM138">
        <v>1.0747</v>
      </c>
      <c r="AN138" t="s">
        <v>82</v>
      </c>
      <c r="AO138" t="s">
        <v>82</v>
      </c>
      <c r="AP138">
        <v>0.53990000000000005</v>
      </c>
      <c r="AQ138">
        <v>0.72989999999999999</v>
      </c>
      <c r="AR138">
        <v>0.91120000000000001</v>
      </c>
      <c r="AS138" t="s">
        <v>82</v>
      </c>
      <c r="AT138">
        <v>5.0342000000000002</v>
      </c>
      <c r="AU138">
        <v>1.84</v>
      </c>
      <c r="AV138">
        <v>1.1115999999999999</v>
      </c>
      <c r="AW138">
        <v>4.8326000000000002</v>
      </c>
      <c r="AX138">
        <v>0.52600000000000002</v>
      </c>
      <c r="AY138">
        <v>1.7736000000000001</v>
      </c>
      <c r="AZ138" t="s">
        <v>82</v>
      </c>
      <c r="BA138">
        <v>0.16689999999999999</v>
      </c>
      <c r="BB138">
        <v>0.16830000000000001</v>
      </c>
      <c r="BC138">
        <v>0.13270000000000001</v>
      </c>
      <c r="BD138">
        <v>0.81459999999999999</v>
      </c>
      <c r="BE138">
        <v>0.22009999999999999</v>
      </c>
      <c r="BF138">
        <v>1.1044</v>
      </c>
      <c r="BG138">
        <v>3.9645999999999999</v>
      </c>
      <c r="BH138">
        <v>0.4556</v>
      </c>
      <c r="BI138" t="s">
        <v>82</v>
      </c>
      <c r="BJ138" t="s">
        <v>82</v>
      </c>
      <c r="BK138" t="s">
        <v>82</v>
      </c>
      <c r="BL138">
        <v>3.1415000000000002</v>
      </c>
      <c r="BM138" t="s">
        <v>82</v>
      </c>
      <c r="BN138" t="s">
        <v>82</v>
      </c>
      <c r="BO138">
        <v>0.68400000000000005</v>
      </c>
      <c r="BP138">
        <v>0.46229999999999999</v>
      </c>
      <c r="BQ138" t="s">
        <v>82</v>
      </c>
      <c r="BR138" t="s">
        <v>82</v>
      </c>
      <c r="BS138">
        <v>0.49059999999999998</v>
      </c>
      <c r="BT138">
        <v>0.89629999999999999</v>
      </c>
      <c r="BU138">
        <v>4.3346</v>
      </c>
      <c r="BV138">
        <v>3.3409</v>
      </c>
      <c r="BW138">
        <v>0.28089999999999998</v>
      </c>
      <c r="BX138">
        <v>0.36430000000000001</v>
      </c>
      <c r="BY138" t="s">
        <v>82</v>
      </c>
      <c r="BZ138">
        <v>0.51319999999999999</v>
      </c>
      <c r="CA138" t="s">
        <v>82</v>
      </c>
      <c r="CB138" t="s">
        <v>82</v>
      </c>
      <c r="CC138">
        <v>3.9091999999999998</v>
      </c>
      <c r="CD138">
        <v>1.5311999999999999</v>
      </c>
    </row>
    <row r="139" spans="1:82" x14ac:dyDescent="0.25">
      <c r="A139" s="1">
        <v>42153</v>
      </c>
      <c r="B139">
        <v>4.1325000000000003</v>
      </c>
      <c r="C139">
        <v>0.43790000000000001</v>
      </c>
      <c r="D139" t="s">
        <v>82</v>
      </c>
      <c r="E139">
        <v>0.38690000000000002</v>
      </c>
      <c r="F139">
        <v>8.9399999999999993E-2</v>
      </c>
      <c r="G139">
        <v>2.5562999999999998</v>
      </c>
      <c r="H139">
        <v>0.66420000000000001</v>
      </c>
      <c r="I139">
        <v>0.38329999999999997</v>
      </c>
      <c r="J139">
        <v>0.82130000000000003</v>
      </c>
      <c r="K139">
        <v>3.2793999999999999</v>
      </c>
      <c r="L139">
        <v>2.0453999999999999</v>
      </c>
      <c r="M139" t="s">
        <v>82</v>
      </c>
      <c r="N139">
        <v>7.2900000000000006E-2</v>
      </c>
      <c r="O139" t="s">
        <v>82</v>
      </c>
      <c r="P139">
        <v>1.9027000000000001</v>
      </c>
      <c r="Q139" t="s">
        <v>82</v>
      </c>
      <c r="R139">
        <v>0.53100000000000003</v>
      </c>
      <c r="S139" t="s">
        <v>82</v>
      </c>
      <c r="T139">
        <v>1.3189</v>
      </c>
      <c r="U139">
        <v>1.4278</v>
      </c>
      <c r="V139">
        <v>0.1925</v>
      </c>
      <c r="W139">
        <v>0.86339999999999995</v>
      </c>
      <c r="X139">
        <v>0.8155</v>
      </c>
      <c r="Y139">
        <v>0.14680000000000001</v>
      </c>
      <c r="Z139" t="s">
        <v>82</v>
      </c>
      <c r="AA139" t="s">
        <v>82</v>
      </c>
      <c r="AB139">
        <v>0.35680000000000001</v>
      </c>
      <c r="AC139">
        <v>0.23369999999999999</v>
      </c>
      <c r="AD139">
        <v>1.8465</v>
      </c>
      <c r="AE139">
        <v>1.419</v>
      </c>
      <c r="AF139">
        <v>0.25030000000000002</v>
      </c>
      <c r="AG139">
        <v>5.1135000000000002</v>
      </c>
      <c r="AH139">
        <v>1.8162</v>
      </c>
      <c r="AI139">
        <v>1.0176000000000001</v>
      </c>
      <c r="AJ139">
        <v>0.252</v>
      </c>
      <c r="AK139">
        <v>0.13089999999999999</v>
      </c>
      <c r="AL139" t="s">
        <v>82</v>
      </c>
      <c r="AM139">
        <v>1.1762999999999999</v>
      </c>
      <c r="AN139" t="s">
        <v>82</v>
      </c>
      <c r="AO139" t="s">
        <v>82</v>
      </c>
      <c r="AP139">
        <v>0.51900000000000002</v>
      </c>
      <c r="AQ139">
        <v>0.66739999999999999</v>
      </c>
      <c r="AR139">
        <v>0.81220000000000003</v>
      </c>
      <c r="AS139" t="s">
        <v>82</v>
      </c>
      <c r="AT139">
        <v>5.1300999999999997</v>
      </c>
      <c r="AU139">
        <v>1.7662</v>
      </c>
      <c r="AV139">
        <v>0.9385</v>
      </c>
      <c r="AW139">
        <v>4.4949000000000003</v>
      </c>
      <c r="AX139">
        <v>0.50849999999999995</v>
      </c>
      <c r="AY139">
        <v>1.6675</v>
      </c>
      <c r="AZ139" t="s">
        <v>82</v>
      </c>
      <c r="BA139">
        <v>0.16689999999999999</v>
      </c>
      <c r="BB139">
        <v>0.1565</v>
      </c>
      <c r="BC139">
        <v>0.12540000000000001</v>
      </c>
      <c r="BD139">
        <v>0.82630000000000003</v>
      </c>
      <c r="BE139">
        <v>0.21679999999999999</v>
      </c>
      <c r="BF139">
        <v>1.0610999999999999</v>
      </c>
      <c r="BG139">
        <v>4.1292</v>
      </c>
      <c r="BH139">
        <v>0.44159999999999999</v>
      </c>
      <c r="BI139" t="s">
        <v>82</v>
      </c>
      <c r="BJ139" t="s">
        <v>82</v>
      </c>
      <c r="BK139" t="s">
        <v>82</v>
      </c>
      <c r="BL139">
        <v>2.8755000000000002</v>
      </c>
      <c r="BM139" t="s">
        <v>82</v>
      </c>
      <c r="BN139" t="s">
        <v>82</v>
      </c>
      <c r="BO139">
        <v>0.71289999999999998</v>
      </c>
      <c r="BP139">
        <v>0.41860000000000003</v>
      </c>
      <c r="BQ139" t="s">
        <v>82</v>
      </c>
      <c r="BR139" t="s">
        <v>82</v>
      </c>
      <c r="BS139">
        <v>0.50939999999999996</v>
      </c>
      <c r="BT139">
        <v>0.89</v>
      </c>
      <c r="BU139">
        <v>4.6447000000000003</v>
      </c>
      <c r="BV139">
        <v>3.3071999999999999</v>
      </c>
      <c r="BW139">
        <v>0.24</v>
      </c>
      <c r="BX139">
        <v>0.32250000000000001</v>
      </c>
      <c r="BY139" t="s">
        <v>82</v>
      </c>
      <c r="BZ139">
        <v>0.47299999999999998</v>
      </c>
      <c r="CA139" t="s">
        <v>82</v>
      </c>
      <c r="CB139" t="s">
        <v>82</v>
      </c>
      <c r="CC139">
        <v>4.1917</v>
      </c>
      <c r="CD139">
        <v>1.5396000000000001</v>
      </c>
    </row>
    <row r="140" spans="1:82" x14ac:dyDescent="0.25">
      <c r="A140" s="1">
        <v>42185</v>
      </c>
      <c r="B140">
        <v>4.3209</v>
      </c>
      <c r="C140">
        <v>0.40610000000000002</v>
      </c>
      <c r="D140" t="s">
        <v>82</v>
      </c>
      <c r="E140">
        <v>0.40610000000000002</v>
      </c>
      <c r="F140">
        <v>8.3599999999999994E-2</v>
      </c>
      <c r="G140">
        <v>2.5971000000000002</v>
      </c>
      <c r="H140">
        <v>0.69320000000000004</v>
      </c>
      <c r="I140">
        <v>0.4178</v>
      </c>
      <c r="J140">
        <v>0.85189999999999999</v>
      </c>
      <c r="K140">
        <v>3.5914000000000001</v>
      </c>
      <c r="L140">
        <v>7.2285000000000004</v>
      </c>
      <c r="M140" t="s">
        <v>82</v>
      </c>
      <c r="N140">
        <v>6.9699999999999998E-2</v>
      </c>
      <c r="O140" t="s">
        <v>82</v>
      </c>
      <c r="P140">
        <v>1.5212000000000001</v>
      </c>
      <c r="Q140" t="s">
        <v>82</v>
      </c>
      <c r="R140">
        <v>0.40229999999999999</v>
      </c>
      <c r="S140" t="s">
        <v>82</v>
      </c>
      <c r="T140">
        <v>1.3339000000000001</v>
      </c>
      <c r="U140">
        <v>1.3960999999999999</v>
      </c>
      <c r="V140">
        <v>0.2112</v>
      </c>
      <c r="W140">
        <v>0.86760000000000004</v>
      </c>
      <c r="X140">
        <v>0.81559999999999999</v>
      </c>
      <c r="Y140">
        <v>0.12640000000000001</v>
      </c>
      <c r="Z140" t="s">
        <v>82</v>
      </c>
      <c r="AA140" t="s">
        <v>82</v>
      </c>
      <c r="AB140">
        <v>0.31969999999999998</v>
      </c>
      <c r="AC140">
        <v>0.21010000000000001</v>
      </c>
      <c r="AD140">
        <v>1.8629</v>
      </c>
      <c r="AE140">
        <v>1.4085000000000001</v>
      </c>
      <c r="AF140">
        <v>0.17810000000000001</v>
      </c>
      <c r="AG140">
        <v>5.3292000000000002</v>
      </c>
      <c r="AH140">
        <v>1.6116999999999999</v>
      </c>
      <c r="AI140">
        <v>1.0615000000000001</v>
      </c>
      <c r="AJ140">
        <v>0.224</v>
      </c>
      <c r="AK140">
        <v>0.1105</v>
      </c>
      <c r="AL140" t="s">
        <v>82</v>
      </c>
      <c r="AM140">
        <v>1.2055</v>
      </c>
      <c r="AN140" t="s">
        <v>82</v>
      </c>
      <c r="AO140" t="s">
        <v>82</v>
      </c>
      <c r="AP140">
        <v>0.5111</v>
      </c>
      <c r="AQ140">
        <v>0.65429999999999999</v>
      </c>
      <c r="AR140">
        <v>0.77790000000000004</v>
      </c>
      <c r="AS140" t="s">
        <v>82</v>
      </c>
      <c r="AT140">
        <v>5.2843</v>
      </c>
      <c r="AU140">
        <v>2.2366000000000001</v>
      </c>
      <c r="AV140">
        <v>0.79469999999999996</v>
      </c>
      <c r="AW140">
        <v>4.3085000000000004</v>
      </c>
      <c r="AX140">
        <v>0.50419999999999998</v>
      </c>
      <c r="AY140">
        <v>1.6065</v>
      </c>
      <c r="AZ140" t="s">
        <v>82</v>
      </c>
      <c r="BA140">
        <v>0.1043</v>
      </c>
      <c r="BB140">
        <v>0.16389999999999999</v>
      </c>
      <c r="BC140">
        <v>0.1278</v>
      </c>
      <c r="BD140">
        <v>0.68840000000000001</v>
      </c>
      <c r="BE140">
        <v>0.2009</v>
      </c>
      <c r="BF140">
        <v>1.1617</v>
      </c>
      <c r="BG140">
        <v>4.5975999999999999</v>
      </c>
      <c r="BH140">
        <v>0.3226</v>
      </c>
      <c r="BI140" t="s">
        <v>82</v>
      </c>
      <c r="BJ140" t="s">
        <v>82</v>
      </c>
      <c r="BK140" t="s">
        <v>82</v>
      </c>
      <c r="BL140">
        <v>2.6520999999999999</v>
      </c>
      <c r="BM140" t="s">
        <v>82</v>
      </c>
      <c r="BN140" t="s">
        <v>82</v>
      </c>
      <c r="BO140">
        <v>0.61970000000000003</v>
      </c>
      <c r="BP140">
        <v>0.4395</v>
      </c>
      <c r="BQ140" t="s">
        <v>82</v>
      </c>
      <c r="BR140" t="s">
        <v>82</v>
      </c>
      <c r="BS140">
        <v>0.51080000000000003</v>
      </c>
      <c r="BT140">
        <v>0.9133</v>
      </c>
      <c r="BU140">
        <v>4.5503</v>
      </c>
      <c r="BV140">
        <v>3.0729000000000002</v>
      </c>
      <c r="BW140">
        <v>0.2016</v>
      </c>
      <c r="BX140">
        <v>0.29399999999999998</v>
      </c>
      <c r="BY140" t="s">
        <v>82</v>
      </c>
      <c r="BZ140">
        <v>0.44309999999999999</v>
      </c>
      <c r="CA140" t="s">
        <v>82</v>
      </c>
      <c r="CB140" t="s">
        <v>82</v>
      </c>
      <c r="CC140">
        <v>4.5445000000000002</v>
      </c>
      <c r="CD140">
        <v>1.4348000000000001</v>
      </c>
    </row>
    <row r="141" spans="1:82" x14ac:dyDescent="0.25">
      <c r="A141" s="1">
        <v>42216</v>
      </c>
      <c r="B141">
        <v>4.4024000000000001</v>
      </c>
      <c r="C141">
        <v>0.37269999999999998</v>
      </c>
      <c r="D141" t="s">
        <v>82</v>
      </c>
      <c r="E141">
        <v>0.41320000000000001</v>
      </c>
      <c r="F141">
        <v>8.2299999999999998E-2</v>
      </c>
      <c r="G141">
        <v>2.3169</v>
      </c>
      <c r="H141">
        <v>0.61750000000000005</v>
      </c>
      <c r="I141">
        <v>0.37940000000000002</v>
      </c>
      <c r="J141">
        <v>0.8427</v>
      </c>
      <c r="K141">
        <v>3.3965000000000001</v>
      </c>
      <c r="L141">
        <v>7.1151</v>
      </c>
      <c r="M141" t="s">
        <v>82</v>
      </c>
      <c r="N141">
        <v>6.5199999999999994E-2</v>
      </c>
      <c r="O141" t="s">
        <v>82</v>
      </c>
      <c r="P141">
        <v>1.4005000000000001</v>
      </c>
      <c r="Q141" t="s">
        <v>82</v>
      </c>
      <c r="R141">
        <v>0.32019999999999998</v>
      </c>
      <c r="S141" t="s">
        <v>82</v>
      </c>
      <c r="T141">
        <v>1.077</v>
      </c>
      <c r="U141">
        <v>1.3983000000000001</v>
      </c>
      <c r="V141">
        <v>0.2107</v>
      </c>
      <c r="W141">
        <v>0.71750000000000003</v>
      </c>
      <c r="X141">
        <v>0.68310000000000004</v>
      </c>
      <c r="Y141">
        <v>0.1101</v>
      </c>
      <c r="Z141" t="s">
        <v>82</v>
      </c>
      <c r="AA141" t="s">
        <v>82</v>
      </c>
      <c r="AB141">
        <v>0.30030000000000001</v>
      </c>
      <c r="AC141">
        <v>0.1673</v>
      </c>
      <c r="AD141">
        <v>1.9751000000000001</v>
      </c>
      <c r="AE141">
        <v>1.4228000000000001</v>
      </c>
      <c r="AF141">
        <v>0.15440000000000001</v>
      </c>
      <c r="AG141">
        <v>5.7527999999999997</v>
      </c>
      <c r="AH141">
        <v>1.6039000000000001</v>
      </c>
      <c r="AI141">
        <v>1.0411999999999999</v>
      </c>
      <c r="AJ141">
        <v>0.17649999999999999</v>
      </c>
      <c r="AK141">
        <v>6.0699999999999997E-2</v>
      </c>
      <c r="AL141" t="s">
        <v>82</v>
      </c>
      <c r="AM141">
        <v>1.0792999999999999</v>
      </c>
      <c r="AN141" t="s">
        <v>82</v>
      </c>
      <c r="AO141" t="s">
        <v>82</v>
      </c>
      <c r="AP141">
        <v>0.54110000000000003</v>
      </c>
      <c r="AQ141">
        <v>0.6169</v>
      </c>
      <c r="AR141">
        <v>0.75249999999999995</v>
      </c>
      <c r="AS141" t="s">
        <v>82</v>
      </c>
      <c r="AT141">
        <v>5.0921000000000003</v>
      </c>
      <c r="AU141">
        <v>2.0872000000000002</v>
      </c>
      <c r="AV141">
        <v>0.8105</v>
      </c>
      <c r="AW141">
        <v>4.3981000000000003</v>
      </c>
      <c r="AX141">
        <v>0.49709999999999999</v>
      </c>
      <c r="AY141">
        <v>1.5787</v>
      </c>
      <c r="AZ141" t="s">
        <v>82</v>
      </c>
      <c r="BA141">
        <v>0.1037</v>
      </c>
      <c r="BB141">
        <v>0.1353</v>
      </c>
      <c r="BC141">
        <v>0.1056</v>
      </c>
      <c r="BD141">
        <v>0.6825</v>
      </c>
      <c r="BE141">
        <v>0.1681</v>
      </c>
      <c r="BF141">
        <v>1.0924</v>
      </c>
      <c r="BG141">
        <v>4.9911000000000003</v>
      </c>
      <c r="BH141">
        <v>0.2311</v>
      </c>
      <c r="BI141" t="s">
        <v>82</v>
      </c>
      <c r="BJ141" t="s">
        <v>82</v>
      </c>
      <c r="BK141" t="s">
        <v>82</v>
      </c>
      <c r="BL141">
        <v>2.4380999999999999</v>
      </c>
      <c r="BM141" t="s">
        <v>82</v>
      </c>
      <c r="BN141" t="s">
        <v>82</v>
      </c>
      <c r="BO141">
        <v>0.65620000000000001</v>
      </c>
      <c r="BP141">
        <v>0.4471</v>
      </c>
      <c r="BQ141" t="s">
        <v>82</v>
      </c>
      <c r="BR141" t="s">
        <v>82</v>
      </c>
      <c r="BS141">
        <v>0.52</v>
      </c>
      <c r="BT141">
        <v>0.83750000000000002</v>
      </c>
      <c r="BU141">
        <v>4.0906000000000002</v>
      </c>
      <c r="BV141">
        <v>3.2866</v>
      </c>
      <c r="BW141">
        <v>0.1923</v>
      </c>
      <c r="BX141">
        <v>0.28720000000000001</v>
      </c>
      <c r="BY141" t="s">
        <v>82</v>
      </c>
      <c r="BZ141">
        <v>0.46310000000000001</v>
      </c>
      <c r="CA141" t="s">
        <v>82</v>
      </c>
      <c r="CB141" t="s">
        <v>82</v>
      </c>
      <c r="CC141">
        <v>4.5045000000000002</v>
      </c>
      <c r="CD141">
        <v>1.1318999999999999</v>
      </c>
    </row>
    <row r="142" spans="1:82" x14ac:dyDescent="0.25">
      <c r="A142" s="1">
        <v>42247</v>
      </c>
      <c r="B142">
        <v>4.3186999999999998</v>
      </c>
      <c r="C142">
        <v>0.3468</v>
      </c>
      <c r="D142" t="s">
        <v>82</v>
      </c>
      <c r="E142">
        <v>0.35920000000000002</v>
      </c>
      <c r="F142">
        <v>7.0800000000000002E-2</v>
      </c>
      <c r="G142">
        <v>2.3791000000000002</v>
      </c>
      <c r="H142">
        <v>0.64639999999999997</v>
      </c>
      <c r="I142">
        <v>0.30909999999999999</v>
      </c>
      <c r="J142">
        <v>0.76729999999999998</v>
      </c>
      <c r="K142">
        <v>3.1111</v>
      </c>
      <c r="L142">
        <v>7.3292000000000002</v>
      </c>
      <c r="M142" t="s">
        <v>82</v>
      </c>
      <c r="N142">
        <v>6.2E-2</v>
      </c>
      <c r="O142" t="s">
        <v>82</v>
      </c>
      <c r="P142">
        <v>1.5713999999999999</v>
      </c>
      <c r="Q142" t="s">
        <v>82</v>
      </c>
      <c r="R142">
        <v>0.25509999999999999</v>
      </c>
      <c r="S142" t="s">
        <v>82</v>
      </c>
      <c r="T142">
        <v>0.98029999999999995</v>
      </c>
      <c r="U142">
        <v>1.1387</v>
      </c>
      <c r="V142">
        <v>0.19070000000000001</v>
      </c>
      <c r="W142">
        <v>0.62609999999999999</v>
      </c>
      <c r="X142">
        <v>0.55210000000000004</v>
      </c>
      <c r="Y142">
        <v>8.77E-2</v>
      </c>
      <c r="Z142" t="s">
        <v>82</v>
      </c>
      <c r="AA142" t="s">
        <v>82</v>
      </c>
      <c r="AB142">
        <v>0.2712</v>
      </c>
      <c r="AC142">
        <v>0.14960000000000001</v>
      </c>
      <c r="AD142">
        <v>1.8531</v>
      </c>
      <c r="AE142">
        <v>1.3703000000000001</v>
      </c>
      <c r="AF142">
        <v>0.16619999999999999</v>
      </c>
      <c r="AG142">
        <v>5.4505999999999997</v>
      </c>
      <c r="AH142">
        <v>1.62</v>
      </c>
      <c r="AI142">
        <v>0.9657</v>
      </c>
      <c r="AJ142">
        <v>0.15870000000000001</v>
      </c>
      <c r="AK142">
        <v>5.2600000000000001E-2</v>
      </c>
      <c r="AL142" t="s">
        <v>82</v>
      </c>
      <c r="AM142">
        <v>0.87739999999999996</v>
      </c>
      <c r="AN142" t="s">
        <v>82</v>
      </c>
      <c r="AO142" t="s">
        <v>82</v>
      </c>
      <c r="AP142">
        <v>0.49390000000000001</v>
      </c>
      <c r="AQ142">
        <v>0.54069999999999996</v>
      </c>
      <c r="AR142">
        <v>0.67290000000000005</v>
      </c>
      <c r="AS142" t="s">
        <v>82</v>
      </c>
      <c r="AT142">
        <v>4.6071999999999997</v>
      </c>
      <c r="AU142">
        <v>2.5156999999999998</v>
      </c>
      <c r="AV142">
        <v>0.57410000000000005</v>
      </c>
      <c r="AW142">
        <v>4.2998000000000003</v>
      </c>
      <c r="AX142">
        <v>0.4113</v>
      </c>
      <c r="AY142">
        <v>1.3935999999999999</v>
      </c>
      <c r="AZ142" t="s">
        <v>82</v>
      </c>
      <c r="BA142">
        <v>0.1037</v>
      </c>
      <c r="BB142">
        <v>0.124</v>
      </c>
      <c r="BC142">
        <v>9.2399999999999996E-2</v>
      </c>
      <c r="BD142">
        <v>0.59350000000000003</v>
      </c>
      <c r="BE142">
        <v>0.13619999999999999</v>
      </c>
      <c r="BF142">
        <v>0.93379999999999996</v>
      </c>
      <c r="BG142">
        <v>4.5540000000000003</v>
      </c>
      <c r="BH142">
        <v>0.2001</v>
      </c>
      <c r="BI142" t="s">
        <v>82</v>
      </c>
      <c r="BJ142" t="s">
        <v>82</v>
      </c>
      <c r="BK142" t="s">
        <v>82</v>
      </c>
      <c r="BL142">
        <v>1.9443999999999999</v>
      </c>
      <c r="BM142" t="s">
        <v>82</v>
      </c>
      <c r="BN142" t="s">
        <v>82</v>
      </c>
      <c r="BO142">
        <v>0.59079999999999999</v>
      </c>
      <c r="BP142">
        <v>0.40870000000000001</v>
      </c>
      <c r="BQ142" t="s">
        <v>82</v>
      </c>
      <c r="BR142" t="s">
        <v>82</v>
      </c>
      <c r="BS142">
        <v>0.4592</v>
      </c>
      <c r="BT142">
        <v>0.78490000000000004</v>
      </c>
      <c r="BU142">
        <v>3.7176</v>
      </c>
      <c r="BV142">
        <v>3.0043000000000002</v>
      </c>
      <c r="BW142">
        <v>0.14580000000000001</v>
      </c>
      <c r="BX142">
        <v>0.28810000000000002</v>
      </c>
      <c r="BY142" t="s">
        <v>82</v>
      </c>
      <c r="BZ142">
        <v>0.41449999999999998</v>
      </c>
      <c r="CA142" t="s">
        <v>82</v>
      </c>
      <c r="CB142" t="s">
        <v>82</v>
      </c>
      <c r="CC142">
        <v>4.0133000000000001</v>
      </c>
      <c r="CD142">
        <v>0.99399999999999999</v>
      </c>
    </row>
    <row r="143" spans="1:82" x14ac:dyDescent="0.25">
      <c r="A143" s="1">
        <v>42277</v>
      </c>
      <c r="B143">
        <v>4.0480999999999998</v>
      </c>
      <c r="C143">
        <v>0.30959999999999999</v>
      </c>
      <c r="D143" t="s">
        <v>82</v>
      </c>
      <c r="E143">
        <v>0.3463</v>
      </c>
      <c r="F143">
        <v>8.0399999999999999E-2</v>
      </c>
      <c r="G143">
        <v>2.077</v>
      </c>
      <c r="H143">
        <v>0.65439999999999998</v>
      </c>
      <c r="I143">
        <v>0.26579999999999998</v>
      </c>
      <c r="J143">
        <v>0.72650000000000003</v>
      </c>
      <c r="K143">
        <v>2.3624000000000001</v>
      </c>
      <c r="L143">
        <v>8.0155999999999992</v>
      </c>
      <c r="M143" t="s">
        <v>82</v>
      </c>
      <c r="N143">
        <v>4.9299999999999997E-2</v>
      </c>
      <c r="O143" t="s">
        <v>82</v>
      </c>
      <c r="P143">
        <v>3.9565000000000001</v>
      </c>
      <c r="Q143" t="s">
        <v>82</v>
      </c>
      <c r="R143">
        <v>0.2339</v>
      </c>
      <c r="S143" t="s">
        <v>82</v>
      </c>
      <c r="T143">
        <v>0.85589999999999999</v>
      </c>
      <c r="U143">
        <v>1.0235000000000001</v>
      </c>
      <c r="V143">
        <v>0.19109999999999999</v>
      </c>
      <c r="W143">
        <v>0.7329</v>
      </c>
      <c r="X143">
        <v>0.88500000000000001</v>
      </c>
      <c r="Y143">
        <v>0.11360000000000001</v>
      </c>
      <c r="Z143" t="s">
        <v>82</v>
      </c>
      <c r="AA143" t="s">
        <v>82</v>
      </c>
      <c r="AB143">
        <v>0.2611</v>
      </c>
      <c r="AC143">
        <v>0.16089999999999999</v>
      </c>
      <c r="AD143">
        <v>1.7988</v>
      </c>
      <c r="AE143">
        <v>1.2332000000000001</v>
      </c>
      <c r="AF143">
        <v>9.6799999999999997E-2</v>
      </c>
      <c r="AG143">
        <v>6.2171000000000003</v>
      </c>
      <c r="AH143">
        <v>1.5187999999999999</v>
      </c>
      <c r="AI143">
        <v>0.93010000000000004</v>
      </c>
      <c r="AJ143">
        <v>0.15909999999999999</v>
      </c>
      <c r="AK143">
        <v>4.9500000000000002E-2</v>
      </c>
      <c r="AL143" t="s">
        <v>82</v>
      </c>
      <c r="AM143">
        <v>0.80679999999999996</v>
      </c>
      <c r="AN143" t="s">
        <v>82</v>
      </c>
      <c r="AO143" t="s">
        <v>82</v>
      </c>
      <c r="AP143">
        <v>0.50629999999999997</v>
      </c>
      <c r="AQ143">
        <v>0.50480000000000003</v>
      </c>
      <c r="AR143">
        <v>0.63319999999999999</v>
      </c>
      <c r="AS143" t="s">
        <v>82</v>
      </c>
      <c r="AT143">
        <v>3.9763999999999999</v>
      </c>
      <c r="AU143">
        <v>2.4361999999999999</v>
      </c>
      <c r="AV143">
        <v>5.1900000000000002E-2</v>
      </c>
      <c r="AW143">
        <v>3.0402999999999998</v>
      </c>
      <c r="AX143">
        <v>0.38140000000000002</v>
      </c>
      <c r="AY143">
        <v>1.4258</v>
      </c>
      <c r="AZ143" t="s">
        <v>82</v>
      </c>
      <c r="BA143">
        <v>0.1037</v>
      </c>
      <c r="BB143">
        <v>0.10589999999999999</v>
      </c>
      <c r="BC143">
        <v>7.7299999999999994E-2</v>
      </c>
      <c r="BD143">
        <v>0.43509999999999999</v>
      </c>
      <c r="BE143">
        <v>7.3899999999999993E-2</v>
      </c>
      <c r="BF143">
        <v>0.82</v>
      </c>
      <c r="BG143">
        <v>4.4184000000000001</v>
      </c>
      <c r="BH143">
        <v>1.6356999999999999</v>
      </c>
      <c r="BI143" t="s">
        <v>82</v>
      </c>
      <c r="BJ143" t="s">
        <v>82</v>
      </c>
      <c r="BK143" t="s">
        <v>82</v>
      </c>
      <c r="BL143">
        <v>2.0489000000000002</v>
      </c>
      <c r="BM143" t="s">
        <v>82</v>
      </c>
      <c r="BN143" t="s">
        <v>82</v>
      </c>
      <c r="BO143">
        <v>0.62080000000000002</v>
      </c>
      <c r="BP143">
        <v>0.48280000000000001</v>
      </c>
      <c r="BQ143" t="s">
        <v>82</v>
      </c>
      <c r="BR143" t="s">
        <v>82</v>
      </c>
      <c r="BS143">
        <v>0.51370000000000005</v>
      </c>
      <c r="BT143">
        <v>0.65539999999999998</v>
      </c>
      <c r="BU143">
        <v>3.4699</v>
      </c>
      <c r="BV143">
        <v>3.2023000000000001</v>
      </c>
      <c r="BW143">
        <v>0.17580000000000001</v>
      </c>
      <c r="BX143">
        <v>0.24030000000000001</v>
      </c>
      <c r="BY143" t="s">
        <v>82</v>
      </c>
      <c r="BZ143">
        <v>0.37109999999999999</v>
      </c>
      <c r="CA143" t="s">
        <v>82</v>
      </c>
      <c r="CB143" t="s">
        <v>82</v>
      </c>
      <c r="CC143">
        <v>3.4384000000000001</v>
      </c>
      <c r="CD143">
        <v>1.0571999999999999</v>
      </c>
    </row>
    <row r="144" spans="1:82" x14ac:dyDescent="0.25">
      <c r="A144" s="1">
        <v>42307</v>
      </c>
      <c r="B144">
        <v>3.9792999999999998</v>
      </c>
      <c r="C144">
        <v>0.35639999999999999</v>
      </c>
      <c r="D144" t="s">
        <v>82</v>
      </c>
      <c r="E144">
        <v>0.31969999999999998</v>
      </c>
      <c r="F144">
        <v>7.6899999999999996E-2</v>
      </c>
      <c r="G144">
        <v>2.1918000000000002</v>
      </c>
      <c r="H144">
        <v>0.67330000000000001</v>
      </c>
      <c r="I144">
        <v>0.27929999999999999</v>
      </c>
      <c r="J144">
        <v>0.72150000000000003</v>
      </c>
      <c r="K144">
        <v>2.5327999999999999</v>
      </c>
      <c r="L144">
        <v>8.0155999999999992</v>
      </c>
      <c r="M144" t="s">
        <v>82</v>
      </c>
      <c r="N144">
        <v>4.9599999999999998E-2</v>
      </c>
      <c r="O144" t="s">
        <v>82</v>
      </c>
      <c r="P144">
        <v>5.1692999999999998</v>
      </c>
      <c r="Q144" t="s">
        <v>82</v>
      </c>
      <c r="R144">
        <v>0.23960000000000001</v>
      </c>
      <c r="S144" t="s">
        <v>82</v>
      </c>
      <c r="T144">
        <v>1.0946</v>
      </c>
      <c r="U144">
        <v>1.0661</v>
      </c>
      <c r="V144">
        <v>0.19500000000000001</v>
      </c>
      <c r="W144">
        <v>0.89959999999999996</v>
      </c>
      <c r="X144">
        <v>0.9798</v>
      </c>
      <c r="Y144">
        <v>0.1186</v>
      </c>
      <c r="Z144" t="s">
        <v>82</v>
      </c>
      <c r="AA144" t="s">
        <v>82</v>
      </c>
      <c r="AB144">
        <v>0.28289999999999998</v>
      </c>
      <c r="AC144">
        <v>0.15740000000000001</v>
      </c>
      <c r="AD144">
        <v>1.8046</v>
      </c>
      <c r="AE144">
        <v>1.3675999999999999</v>
      </c>
      <c r="AF144">
        <v>0.1162</v>
      </c>
      <c r="AG144">
        <v>6.1944999999999997</v>
      </c>
      <c r="AH144">
        <v>1.5425</v>
      </c>
      <c r="AI144">
        <v>0.93820000000000003</v>
      </c>
      <c r="AJ144">
        <v>0.15790000000000001</v>
      </c>
      <c r="AK144">
        <v>4.41E-2</v>
      </c>
      <c r="AL144" t="s">
        <v>82</v>
      </c>
      <c r="AM144">
        <v>0.92400000000000004</v>
      </c>
      <c r="AN144" t="s">
        <v>82</v>
      </c>
      <c r="AO144" t="s">
        <v>82</v>
      </c>
      <c r="AP144">
        <v>0.55100000000000005</v>
      </c>
      <c r="AQ144">
        <v>0.50900000000000001</v>
      </c>
      <c r="AR144">
        <v>0.63260000000000005</v>
      </c>
      <c r="AS144" t="s">
        <v>82</v>
      </c>
      <c r="AT144">
        <v>3.9980000000000002</v>
      </c>
      <c r="AU144">
        <v>2.1644000000000001</v>
      </c>
      <c r="AV144">
        <v>4.2500000000000003E-2</v>
      </c>
      <c r="AW144">
        <v>3.1528</v>
      </c>
      <c r="AX144">
        <v>0.46460000000000001</v>
      </c>
      <c r="AY144">
        <v>1.4147000000000001</v>
      </c>
      <c r="AZ144" t="s">
        <v>82</v>
      </c>
      <c r="BA144">
        <v>8.09E-2</v>
      </c>
      <c r="BB144">
        <v>0.1163</v>
      </c>
      <c r="BC144">
        <v>8.2299999999999998E-2</v>
      </c>
      <c r="BD144">
        <v>0.53029999999999999</v>
      </c>
      <c r="BE144">
        <v>8.9099999999999999E-2</v>
      </c>
      <c r="BF144">
        <v>0.90169999999999995</v>
      </c>
      <c r="BG144">
        <v>4.5190000000000001</v>
      </c>
      <c r="BH144">
        <v>1.9977</v>
      </c>
      <c r="BI144" t="s">
        <v>82</v>
      </c>
      <c r="BJ144" t="s">
        <v>82</v>
      </c>
      <c r="BK144" t="s">
        <v>82</v>
      </c>
      <c r="BL144">
        <v>2.1924000000000001</v>
      </c>
      <c r="BM144" t="s">
        <v>82</v>
      </c>
      <c r="BN144" t="s">
        <v>82</v>
      </c>
      <c r="BO144">
        <v>0.65610000000000002</v>
      </c>
      <c r="BP144">
        <v>0.46450000000000002</v>
      </c>
      <c r="BQ144" t="s">
        <v>82</v>
      </c>
      <c r="BR144" t="s">
        <v>82</v>
      </c>
      <c r="BS144">
        <v>0.53600000000000003</v>
      </c>
      <c r="BT144">
        <v>0.73740000000000006</v>
      </c>
      <c r="BU144">
        <v>3.9338000000000002</v>
      </c>
      <c r="BV144">
        <v>3.2119</v>
      </c>
      <c r="BW144">
        <v>0.14580000000000001</v>
      </c>
      <c r="BX144">
        <v>0.25230000000000002</v>
      </c>
      <c r="BY144" t="s">
        <v>82</v>
      </c>
      <c r="BZ144">
        <v>0.40639999999999998</v>
      </c>
      <c r="CA144" t="s">
        <v>82</v>
      </c>
      <c r="CB144" t="s">
        <v>82</v>
      </c>
      <c r="CC144">
        <v>3.2046999999999999</v>
      </c>
      <c r="CD144">
        <v>1.1591</v>
      </c>
    </row>
    <row r="145" spans="1:82" x14ac:dyDescent="0.25">
      <c r="A145" s="1">
        <v>42338</v>
      </c>
      <c r="B145">
        <v>3.8855</v>
      </c>
      <c r="C145">
        <v>0.34699999999999998</v>
      </c>
      <c r="D145" t="s">
        <v>82</v>
      </c>
      <c r="E145">
        <v>0.31830000000000003</v>
      </c>
      <c r="F145">
        <v>8.8700000000000001E-2</v>
      </c>
      <c r="G145">
        <v>2.2961</v>
      </c>
      <c r="H145">
        <v>0.68120000000000003</v>
      </c>
      <c r="I145">
        <v>0.28749999999999998</v>
      </c>
      <c r="J145">
        <v>0.73980000000000001</v>
      </c>
      <c r="K145">
        <v>2.4729000000000001</v>
      </c>
      <c r="L145">
        <v>8.0155999999999992</v>
      </c>
      <c r="M145" t="s">
        <v>82</v>
      </c>
      <c r="N145">
        <v>3.3700000000000001E-2</v>
      </c>
      <c r="O145" t="s">
        <v>82</v>
      </c>
      <c r="P145">
        <v>6.2230999999999996</v>
      </c>
      <c r="Q145" t="s">
        <v>82</v>
      </c>
      <c r="R145">
        <v>0.22090000000000001</v>
      </c>
      <c r="S145" t="s">
        <v>82</v>
      </c>
      <c r="T145">
        <v>1.0314000000000001</v>
      </c>
      <c r="U145">
        <v>1.0833999999999999</v>
      </c>
      <c r="V145">
        <v>0.17019999999999999</v>
      </c>
      <c r="W145">
        <v>0.87739999999999996</v>
      </c>
      <c r="X145">
        <v>1.2417</v>
      </c>
      <c r="Y145">
        <v>0.14940000000000001</v>
      </c>
      <c r="Z145" t="s">
        <v>82</v>
      </c>
      <c r="AA145" t="s">
        <v>82</v>
      </c>
      <c r="AB145">
        <v>0.23330000000000001</v>
      </c>
      <c r="AC145">
        <v>0.15429999999999999</v>
      </c>
      <c r="AD145">
        <v>1.8066</v>
      </c>
      <c r="AE145">
        <v>1.4702</v>
      </c>
      <c r="AF145">
        <v>9.6799999999999997E-2</v>
      </c>
      <c r="AG145">
        <v>6.1040999999999999</v>
      </c>
      <c r="AH145">
        <v>1.5744</v>
      </c>
      <c r="AI145">
        <v>0.92789999999999995</v>
      </c>
      <c r="AJ145">
        <v>0.1787</v>
      </c>
      <c r="AK145">
        <v>3.3599999999999998E-2</v>
      </c>
      <c r="AL145" t="s">
        <v>82</v>
      </c>
      <c r="AM145">
        <v>1.1827000000000001</v>
      </c>
      <c r="AN145" t="s">
        <v>82</v>
      </c>
      <c r="AO145" t="s">
        <v>82</v>
      </c>
      <c r="AP145">
        <v>0.56210000000000004</v>
      </c>
      <c r="AQ145">
        <v>0.51249999999999996</v>
      </c>
      <c r="AR145">
        <v>0.66449999999999998</v>
      </c>
      <c r="AS145" t="s">
        <v>82</v>
      </c>
      <c r="AT145">
        <v>3.7818999999999998</v>
      </c>
      <c r="AU145">
        <v>1.9979</v>
      </c>
      <c r="AV145">
        <v>3.1800000000000002E-2</v>
      </c>
      <c r="AW145">
        <v>3.3323</v>
      </c>
      <c r="AX145">
        <v>0.51719999999999999</v>
      </c>
      <c r="AY145">
        <v>1.4325000000000001</v>
      </c>
      <c r="AZ145" t="s">
        <v>82</v>
      </c>
      <c r="BA145">
        <v>8.09E-2</v>
      </c>
      <c r="BB145">
        <v>0.1167</v>
      </c>
      <c r="BC145">
        <v>8.1900000000000001E-2</v>
      </c>
      <c r="BD145">
        <v>0.6119</v>
      </c>
      <c r="BE145">
        <v>8.4900000000000003E-2</v>
      </c>
      <c r="BF145">
        <v>0.90759999999999996</v>
      </c>
      <c r="BG145">
        <v>4.4805999999999999</v>
      </c>
      <c r="BH145">
        <v>1.633</v>
      </c>
      <c r="BI145" t="s">
        <v>82</v>
      </c>
      <c r="BJ145" t="s">
        <v>82</v>
      </c>
      <c r="BK145" t="s">
        <v>82</v>
      </c>
      <c r="BL145">
        <v>2.2404999999999999</v>
      </c>
      <c r="BM145" t="s">
        <v>82</v>
      </c>
      <c r="BN145" t="s">
        <v>82</v>
      </c>
      <c r="BO145">
        <v>0.74150000000000005</v>
      </c>
      <c r="BP145">
        <v>0.46479999999999999</v>
      </c>
      <c r="BQ145" t="s">
        <v>82</v>
      </c>
      <c r="BR145" t="s">
        <v>82</v>
      </c>
      <c r="BS145">
        <v>0.47460000000000002</v>
      </c>
      <c r="BT145">
        <v>0.66759999999999997</v>
      </c>
      <c r="BU145">
        <v>3.8532000000000002</v>
      </c>
      <c r="BV145">
        <v>3.0072000000000001</v>
      </c>
      <c r="BW145">
        <v>0.1154</v>
      </c>
      <c r="BX145">
        <v>0.1948</v>
      </c>
      <c r="BY145" t="s">
        <v>82</v>
      </c>
      <c r="BZ145">
        <v>0.38900000000000001</v>
      </c>
      <c r="CA145" t="s">
        <v>82</v>
      </c>
      <c r="CB145" t="s">
        <v>82</v>
      </c>
      <c r="CC145">
        <v>3.3828</v>
      </c>
      <c r="CD145">
        <v>1.0054000000000001</v>
      </c>
    </row>
    <row r="146" spans="1:82" x14ac:dyDescent="0.25">
      <c r="A146" s="1">
        <v>42369</v>
      </c>
      <c r="B146">
        <v>3.7488999999999999</v>
      </c>
      <c r="C146">
        <v>0.60880000000000001</v>
      </c>
      <c r="D146" t="s">
        <v>82</v>
      </c>
      <c r="E146">
        <v>0.28670000000000001</v>
      </c>
      <c r="F146">
        <v>0.10970000000000001</v>
      </c>
      <c r="G146">
        <v>2.15</v>
      </c>
      <c r="H146">
        <v>0.71260000000000001</v>
      </c>
      <c r="I146">
        <v>0.27029999999999998</v>
      </c>
      <c r="J146">
        <v>0.63400000000000001</v>
      </c>
      <c r="K146">
        <v>2.5179999999999998</v>
      </c>
      <c r="L146">
        <v>8.0155999999999992</v>
      </c>
      <c r="M146" t="s">
        <v>82</v>
      </c>
      <c r="N146">
        <v>4.0399999999999998E-2</v>
      </c>
      <c r="O146" t="s">
        <v>82</v>
      </c>
      <c r="P146">
        <v>9.3574000000000002</v>
      </c>
      <c r="Q146" t="s">
        <v>82</v>
      </c>
      <c r="R146">
        <v>0.22589999999999999</v>
      </c>
      <c r="S146" t="s">
        <v>82</v>
      </c>
      <c r="T146">
        <v>1.0488999999999999</v>
      </c>
      <c r="U146">
        <v>1.0386</v>
      </c>
      <c r="V146">
        <v>0.1384</v>
      </c>
      <c r="W146">
        <v>0.87480000000000002</v>
      </c>
      <c r="X146">
        <v>0.54769999999999996</v>
      </c>
      <c r="Y146">
        <v>0.1421</v>
      </c>
      <c r="Z146" t="s">
        <v>82</v>
      </c>
      <c r="AA146" t="s">
        <v>82</v>
      </c>
      <c r="AB146">
        <v>0.23860000000000001</v>
      </c>
      <c r="AC146">
        <v>0.15310000000000001</v>
      </c>
      <c r="AD146">
        <v>1.7276</v>
      </c>
      <c r="AE146">
        <v>1.4569000000000001</v>
      </c>
      <c r="AF146">
        <v>0.63139999999999996</v>
      </c>
      <c r="AG146">
        <v>6.3301999999999996</v>
      </c>
      <c r="AH146">
        <v>1.5677000000000001</v>
      </c>
      <c r="AI146">
        <v>0.90759999999999996</v>
      </c>
      <c r="AJ146">
        <v>0.1535</v>
      </c>
      <c r="AK146">
        <v>6.7100000000000007E-2</v>
      </c>
      <c r="AL146" t="s">
        <v>82</v>
      </c>
      <c r="AM146">
        <v>1.1063000000000001</v>
      </c>
      <c r="AN146" t="s">
        <v>82</v>
      </c>
      <c r="AO146" t="s">
        <v>82</v>
      </c>
      <c r="AP146">
        <v>0.61499999999999999</v>
      </c>
      <c r="AQ146">
        <v>0.4829</v>
      </c>
      <c r="AR146">
        <v>0.61729999999999996</v>
      </c>
      <c r="AS146" t="s">
        <v>82</v>
      </c>
      <c r="AT146">
        <v>3.4876999999999998</v>
      </c>
      <c r="AU146">
        <v>2.8285</v>
      </c>
      <c r="AV146">
        <v>0.54710000000000003</v>
      </c>
      <c r="AW146">
        <v>3.9325999999999999</v>
      </c>
      <c r="AX146">
        <v>0.53620000000000001</v>
      </c>
      <c r="AY146">
        <v>1.2995000000000001</v>
      </c>
      <c r="AZ146" t="s">
        <v>82</v>
      </c>
      <c r="BA146">
        <v>8.09E-2</v>
      </c>
      <c r="BB146">
        <v>0.1207</v>
      </c>
      <c r="BC146">
        <v>8.1299999999999997E-2</v>
      </c>
      <c r="BD146">
        <v>0.51219999999999999</v>
      </c>
      <c r="BE146">
        <v>0.17649999999999999</v>
      </c>
      <c r="BF146">
        <v>0.8125</v>
      </c>
      <c r="BG146">
        <v>3.9325000000000001</v>
      </c>
      <c r="BH146">
        <v>1.9682999999999999</v>
      </c>
      <c r="BI146" t="s">
        <v>82</v>
      </c>
      <c r="BJ146" t="s">
        <v>82</v>
      </c>
      <c r="BK146" t="s">
        <v>82</v>
      </c>
      <c r="BL146">
        <v>2.0142000000000002</v>
      </c>
      <c r="BM146" t="s">
        <v>82</v>
      </c>
      <c r="BN146" t="s">
        <v>82</v>
      </c>
      <c r="BO146">
        <v>0.72250000000000003</v>
      </c>
      <c r="BP146">
        <v>0.4234</v>
      </c>
      <c r="BQ146" t="s">
        <v>82</v>
      </c>
      <c r="BR146" t="s">
        <v>82</v>
      </c>
      <c r="BS146">
        <v>0.45429999999999998</v>
      </c>
      <c r="BT146">
        <v>0.61129999999999995</v>
      </c>
      <c r="BU146">
        <v>3.5150000000000001</v>
      </c>
      <c r="BV146">
        <v>2.8917999999999999</v>
      </c>
      <c r="BW146">
        <v>8.9399999999999993E-2</v>
      </c>
      <c r="BX146">
        <v>0.24660000000000001</v>
      </c>
      <c r="BY146" t="s">
        <v>82</v>
      </c>
      <c r="BZ146">
        <v>0.40450000000000003</v>
      </c>
      <c r="CA146" t="s">
        <v>82</v>
      </c>
      <c r="CB146" t="s">
        <v>82</v>
      </c>
      <c r="CC146">
        <v>3.2469000000000001</v>
      </c>
      <c r="CD146">
        <v>1.1049</v>
      </c>
    </row>
    <row r="147" spans="1:82" x14ac:dyDescent="0.25">
      <c r="A147" s="1">
        <v>42398</v>
      </c>
      <c r="B147">
        <v>3.919</v>
      </c>
      <c r="C147">
        <v>0.56820000000000004</v>
      </c>
      <c r="D147" t="s">
        <v>82</v>
      </c>
      <c r="E147">
        <v>0.27260000000000001</v>
      </c>
      <c r="F147">
        <v>0.1109</v>
      </c>
      <c r="G147">
        <v>1.9452</v>
      </c>
      <c r="H147">
        <v>0.6714</v>
      </c>
      <c r="I147">
        <v>0.254</v>
      </c>
      <c r="J147">
        <v>0.60629999999999995</v>
      </c>
      <c r="K147">
        <v>2.3938000000000001</v>
      </c>
      <c r="L147">
        <v>8.0155999999999992</v>
      </c>
      <c r="M147" t="s">
        <v>82</v>
      </c>
      <c r="N147">
        <v>2.69E-2</v>
      </c>
      <c r="O147" t="s">
        <v>82</v>
      </c>
      <c r="P147">
        <v>8.1309000000000005</v>
      </c>
      <c r="Q147" t="s">
        <v>82</v>
      </c>
      <c r="R147">
        <v>0.22359999999999999</v>
      </c>
      <c r="S147" t="s">
        <v>82</v>
      </c>
      <c r="T147">
        <v>0.9355</v>
      </c>
      <c r="U147">
        <v>1.1091</v>
      </c>
      <c r="V147">
        <v>0.1246</v>
      </c>
      <c r="W147">
        <v>0.87270000000000003</v>
      </c>
      <c r="X147">
        <v>0.48599999999999999</v>
      </c>
      <c r="Y147">
        <v>0.11799999999999999</v>
      </c>
      <c r="Z147" t="s">
        <v>82</v>
      </c>
      <c r="AA147" t="s">
        <v>82</v>
      </c>
      <c r="AB147">
        <v>0.22750000000000001</v>
      </c>
      <c r="AC147">
        <v>0.14399999999999999</v>
      </c>
      <c r="AD147">
        <v>1.7456</v>
      </c>
      <c r="AE147">
        <v>1.3878999999999999</v>
      </c>
      <c r="AF147">
        <v>0.54120000000000001</v>
      </c>
      <c r="AG147">
        <v>5.4534000000000002</v>
      </c>
      <c r="AH147">
        <v>1.6560999999999999</v>
      </c>
      <c r="AI147">
        <v>0.82809999999999995</v>
      </c>
      <c r="AJ147">
        <v>0.11890000000000001</v>
      </c>
      <c r="AK147">
        <v>4.1700000000000001E-2</v>
      </c>
      <c r="AL147" t="s">
        <v>82</v>
      </c>
      <c r="AM147">
        <v>1.1389</v>
      </c>
      <c r="AN147" t="s">
        <v>82</v>
      </c>
      <c r="AO147" t="s">
        <v>82</v>
      </c>
      <c r="AP147">
        <v>0.61460000000000004</v>
      </c>
      <c r="AQ147">
        <v>0.4829</v>
      </c>
      <c r="AR147">
        <v>0.58530000000000004</v>
      </c>
      <c r="AS147" t="s">
        <v>82</v>
      </c>
      <c r="AT147">
        <v>3.6181999999999999</v>
      </c>
      <c r="AU147">
        <v>2.7172000000000001</v>
      </c>
      <c r="AV147">
        <v>0.43859999999999999</v>
      </c>
      <c r="AW147">
        <v>4.0045999999999999</v>
      </c>
      <c r="AX147">
        <v>0.56520000000000004</v>
      </c>
      <c r="AY147">
        <v>1.4157999999999999</v>
      </c>
      <c r="AZ147" t="s">
        <v>82</v>
      </c>
      <c r="BA147">
        <v>8.09E-2</v>
      </c>
      <c r="BB147">
        <v>9.7600000000000006E-2</v>
      </c>
      <c r="BC147">
        <v>5.8700000000000002E-2</v>
      </c>
      <c r="BD147">
        <v>0.56200000000000006</v>
      </c>
      <c r="BE147">
        <v>0.1052</v>
      </c>
      <c r="BF147">
        <v>0.73850000000000005</v>
      </c>
      <c r="BG147">
        <v>4.5975000000000001</v>
      </c>
      <c r="BH147">
        <v>0.59619999999999995</v>
      </c>
      <c r="BI147" t="s">
        <v>82</v>
      </c>
      <c r="BJ147" t="s">
        <v>82</v>
      </c>
      <c r="BK147" t="s">
        <v>82</v>
      </c>
      <c r="BL147">
        <v>1.7910999999999999</v>
      </c>
      <c r="BM147" t="s">
        <v>82</v>
      </c>
      <c r="BN147" t="s">
        <v>82</v>
      </c>
      <c r="BO147">
        <v>0.81369999999999998</v>
      </c>
      <c r="BP147">
        <v>0.42109999999999997</v>
      </c>
      <c r="BQ147" t="s">
        <v>82</v>
      </c>
      <c r="BR147" t="s">
        <v>82</v>
      </c>
      <c r="BS147">
        <v>0.47160000000000002</v>
      </c>
      <c r="BT147">
        <v>0.56759999999999999</v>
      </c>
      <c r="BU147">
        <v>3.6701999999999999</v>
      </c>
      <c r="BV147">
        <v>2.8405999999999998</v>
      </c>
      <c r="BW147">
        <v>4.9000000000000002E-2</v>
      </c>
      <c r="BX147">
        <v>0.184</v>
      </c>
      <c r="BY147" t="s">
        <v>82</v>
      </c>
      <c r="BZ147">
        <v>0.37080000000000002</v>
      </c>
      <c r="CA147" t="s">
        <v>82</v>
      </c>
      <c r="CB147" t="s">
        <v>82</v>
      </c>
      <c r="CC147">
        <v>3.3576999999999999</v>
      </c>
      <c r="CD147">
        <v>0.92749999999999999</v>
      </c>
    </row>
    <row r="148" spans="1:82" x14ac:dyDescent="0.25">
      <c r="A148" s="1">
        <v>42429</v>
      </c>
      <c r="B148">
        <v>3.7307999999999999</v>
      </c>
      <c r="C148">
        <v>0.55500000000000005</v>
      </c>
      <c r="D148" t="s">
        <v>82</v>
      </c>
      <c r="E148">
        <v>0.26979999999999998</v>
      </c>
      <c r="F148">
        <v>0.1082</v>
      </c>
      <c r="G148">
        <v>1.8233999999999999</v>
      </c>
      <c r="H148">
        <v>0.76039999999999996</v>
      </c>
      <c r="I148">
        <v>0.24829999999999999</v>
      </c>
      <c r="J148">
        <v>0.72089999999999999</v>
      </c>
      <c r="K148">
        <v>2.5827</v>
      </c>
      <c r="L148">
        <v>8.0155999999999992</v>
      </c>
      <c r="M148" t="s">
        <v>82</v>
      </c>
      <c r="N148">
        <v>3.2599999999999997E-2</v>
      </c>
      <c r="O148" t="s">
        <v>82</v>
      </c>
      <c r="P148">
        <v>8.6390999999999991</v>
      </c>
      <c r="Q148" t="s">
        <v>82</v>
      </c>
      <c r="R148">
        <v>0.22209999999999999</v>
      </c>
      <c r="S148" t="s">
        <v>82</v>
      </c>
      <c r="T148">
        <v>1.0972999999999999</v>
      </c>
      <c r="U148">
        <v>1.1426000000000001</v>
      </c>
      <c r="V148">
        <v>0.13389999999999999</v>
      </c>
      <c r="W148">
        <v>0.95620000000000005</v>
      </c>
      <c r="X148">
        <v>0.71199999999999997</v>
      </c>
      <c r="Y148">
        <v>0.13500000000000001</v>
      </c>
      <c r="Z148" t="s">
        <v>82</v>
      </c>
      <c r="AA148" t="s">
        <v>82</v>
      </c>
      <c r="AB148">
        <v>0.26090000000000002</v>
      </c>
      <c r="AC148">
        <v>0.2072</v>
      </c>
      <c r="AD148">
        <v>1.8209</v>
      </c>
      <c r="AE148">
        <v>1.4574</v>
      </c>
      <c r="AF148">
        <v>0.54120000000000001</v>
      </c>
      <c r="AG148">
        <v>5.5293999999999999</v>
      </c>
      <c r="AH148">
        <v>1.7531000000000001</v>
      </c>
      <c r="AI148">
        <v>0.92459999999999998</v>
      </c>
      <c r="AJ148">
        <v>0.1166</v>
      </c>
      <c r="AK148">
        <v>4.8899999999999999E-2</v>
      </c>
      <c r="AL148" t="s">
        <v>82</v>
      </c>
      <c r="AM148">
        <v>1.2841</v>
      </c>
      <c r="AN148" t="s">
        <v>82</v>
      </c>
      <c r="AO148" t="s">
        <v>82</v>
      </c>
      <c r="AP148">
        <v>0.62849999999999995</v>
      </c>
      <c r="AQ148">
        <v>0.49199999999999999</v>
      </c>
      <c r="AR148">
        <v>0.61229999999999996</v>
      </c>
      <c r="AS148" t="s">
        <v>82</v>
      </c>
      <c r="AT148">
        <v>3.6711999999999998</v>
      </c>
      <c r="AU148">
        <v>2.7839999999999998</v>
      </c>
      <c r="AV148">
        <v>0.61060000000000003</v>
      </c>
      <c r="AW148">
        <v>3.9575999999999998</v>
      </c>
      <c r="AX148">
        <v>0.65480000000000005</v>
      </c>
      <c r="AY148">
        <v>1.6075999999999999</v>
      </c>
      <c r="AZ148" t="s">
        <v>82</v>
      </c>
      <c r="BA148">
        <v>8.1699999999999995E-2</v>
      </c>
      <c r="BB148">
        <v>0.10349999999999999</v>
      </c>
      <c r="BC148">
        <v>6.2300000000000001E-2</v>
      </c>
      <c r="BD148">
        <v>0.57030000000000003</v>
      </c>
      <c r="BE148">
        <v>0.13320000000000001</v>
      </c>
      <c r="BF148">
        <v>0.66679999999999995</v>
      </c>
      <c r="BG148">
        <v>5.0995999999999997</v>
      </c>
      <c r="BH148">
        <v>0.8296</v>
      </c>
      <c r="BI148" t="s">
        <v>82</v>
      </c>
      <c r="BJ148" t="s">
        <v>82</v>
      </c>
      <c r="BK148" t="s">
        <v>82</v>
      </c>
      <c r="BL148">
        <v>1.8776999999999999</v>
      </c>
      <c r="BM148" t="s">
        <v>82</v>
      </c>
      <c r="BN148" t="s">
        <v>82</v>
      </c>
      <c r="BO148">
        <v>0.8629</v>
      </c>
      <c r="BP148">
        <v>0.47360000000000002</v>
      </c>
      <c r="BQ148" t="s">
        <v>82</v>
      </c>
      <c r="BR148" t="s">
        <v>82</v>
      </c>
      <c r="BS148">
        <v>0.51149999999999995</v>
      </c>
      <c r="BT148">
        <v>0.61929999999999996</v>
      </c>
      <c r="BU148">
        <v>3.5682999999999998</v>
      </c>
      <c r="BV148">
        <v>3.0457000000000001</v>
      </c>
      <c r="BW148">
        <v>5.1900000000000002E-2</v>
      </c>
      <c r="BX148">
        <v>0.2235</v>
      </c>
      <c r="BY148" t="s">
        <v>82</v>
      </c>
      <c r="BZ148">
        <v>0.40610000000000002</v>
      </c>
      <c r="CA148" t="s">
        <v>82</v>
      </c>
      <c r="CB148" t="s">
        <v>82</v>
      </c>
      <c r="CC148">
        <v>2.8807999999999998</v>
      </c>
      <c r="CD148">
        <v>1.0106999999999999</v>
      </c>
    </row>
    <row r="149" spans="1:82" x14ac:dyDescent="0.25">
      <c r="A149" s="1">
        <v>42460</v>
      </c>
      <c r="B149">
        <v>4.0888999999999998</v>
      </c>
      <c r="C149">
        <v>0.34250000000000003</v>
      </c>
      <c r="D149" t="s">
        <v>82</v>
      </c>
      <c r="E149">
        <v>0.31630000000000003</v>
      </c>
      <c r="F149">
        <v>0.1394</v>
      </c>
      <c r="G149">
        <v>2.323</v>
      </c>
      <c r="H149">
        <v>0.99009999999999998</v>
      </c>
      <c r="I149">
        <v>0.35539999999999999</v>
      </c>
      <c r="J149">
        <v>0.88829999999999998</v>
      </c>
      <c r="K149">
        <v>2.8254000000000001</v>
      </c>
      <c r="L149">
        <v>3.4601999999999999</v>
      </c>
      <c r="M149" t="s">
        <v>82</v>
      </c>
      <c r="N149">
        <v>4.8899999999999999E-2</v>
      </c>
      <c r="O149" t="s">
        <v>82</v>
      </c>
      <c r="P149">
        <v>2.9832000000000001</v>
      </c>
      <c r="Q149" t="s">
        <v>82</v>
      </c>
      <c r="R149">
        <v>0.30630000000000002</v>
      </c>
      <c r="S149" t="s">
        <v>82</v>
      </c>
      <c r="T149">
        <v>1.2032</v>
      </c>
      <c r="U149">
        <v>1.2955000000000001</v>
      </c>
      <c r="V149">
        <v>0.15809999999999999</v>
      </c>
      <c r="W149">
        <v>1.1386000000000001</v>
      </c>
      <c r="X149">
        <v>0.80600000000000005</v>
      </c>
      <c r="Y149">
        <v>0.1696</v>
      </c>
      <c r="Z149" t="s">
        <v>82</v>
      </c>
      <c r="AA149" t="s">
        <v>82</v>
      </c>
      <c r="AB149">
        <v>0.32979999999999998</v>
      </c>
      <c r="AC149">
        <v>0.2571</v>
      </c>
      <c r="AD149">
        <v>1.8303</v>
      </c>
      <c r="AE149">
        <v>1.2299</v>
      </c>
      <c r="AF149">
        <v>0.6482</v>
      </c>
      <c r="AG149">
        <v>5.7198000000000002</v>
      </c>
      <c r="AH149">
        <v>1.8019000000000001</v>
      </c>
      <c r="AI149">
        <v>1.19</v>
      </c>
      <c r="AJ149">
        <v>0.2273</v>
      </c>
      <c r="AK149">
        <v>0.105</v>
      </c>
      <c r="AL149" t="s">
        <v>82</v>
      </c>
      <c r="AM149">
        <v>1.2727999999999999</v>
      </c>
      <c r="AN149" t="s">
        <v>82</v>
      </c>
      <c r="AO149" t="s">
        <v>82</v>
      </c>
      <c r="AP149">
        <v>0.62590000000000001</v>
      </c>
      <c r="AQ149">
        <v>0.58730000000000004</v>
      </c>
      <c r="AR149">
        <v>0.79339999999999999</v>
      </c>
      <c r="AS149" t="s">
        <v>82</v>
      </c>
      <c r="AT149">
        <v>4.3459000000000003</v>
      </c>
      <c r="AU149">
        <v>2.2530999999999999</v>
      </c>
      <c r="AV149">
        <v>0.89439999999999997</v>
      </c>
      <c r="AW149">
        <v>5.0096999999999996</v>
      </c>
      <c r="AX149">
        <v>0.71209999999999996</v>
      </c>
      <c r="AY149">
        <v>1.8027</v>
      </c>
      <c r="AZ149" t="s">
        <v>82</v>
      </c>
      <c r="BA149">
        <v>5.9799999999999999E-2</v>
      </c>
      <c r="BB149">
        <v>0.1452</v>
      </c>
      <c r="BC149">
        <v>9.8199999999999996E-2</v>
      </c>
      <c r="BD149">
        <v>0.68400000000000005</v>
      </c>
      <c r="BE149">
        <v>0.28470000000000001</v>
      </c>
      <c r="BF149">
        <v>0.75349999999999995</v>
      </c>
      <c r="BG149">
        <v>5.806</v>
      </c>
      <c r="BH149">
        <v>4.4965000000000002</v>
      </c>
      <c r="BI149" t="s">
        <v>82</v>
      </c>
      <c r="BJ149" t="s">
        <v>82</v>
      </c>
      <c r="BK149" t="s">
        <v>82</v>
      </c>
      <c r="BL149">
        <v>2.3439999999999999</v>
      </c>
      <c r="BM149" t="s">
        <v>82</v>
      </c>
      <c r="BN149" t="s">
        <v>82</v>
      </c>
      <c r="BO149">
        <v>0.87509999999999999</v>
      </c>
      <c r="BP149">
        <v>0.3846</v>
      </c>
      <c r="BQ149" t="s">
        <v>82</v>
      </c>
      <c r="BR149" t="s">
        <v>82</v>
      </c>
      <c r="BS149">
        <v>0.51729999999999998</v>
      </c>
      <c r="BT149">
        <v>0.70809999999999995</v>
      </c>
      <c r="BU149">
        <v>2.9944000000000002</v>
      </c>
      <c r="BV149">
        <v>3.3292000000000002</v>
      </c>
      <c r="BW149">
        <v>0.10589999999999999</v>
      </c>
      <c r="BX149">
        <v>0.28760000000000002</v>
      </c>
      <c r="BY149" t="s">
        <v>82</v>
      </c>
      <c r="BZ149">
        <v>0.45440000000000003</v>
      </c>
      <c r="CA149" t="s">
        <v>82</v>
      </c>
      <c r="CB149" t="s">
        <v>82</v>
      </c>
      <c r="CC149">
        <v>3.1480999999999999</v>
      </c>
      <c r="CD149">
        <v>0.85519999999999996</v>
      </c>
    </row>
    <row r="150" spans="1:82" x14ac:dyDescent="0.25">
      <c r="A150" s="1">
        <v>42489</v>
      </c>
      <c r="B150">
        <v>4.2126999999999999</v>
      </c>
      <c r="C150">
        <v>0.38140000000000002</v>
      </c>
      <c r="D150" t="s">
        <v>82</v>
      </c>
      <c r="E150">
        <v>0.30959999999999999</v>
      </c>
      <c r="F150">
        <v>0.1638</v>
      </c>
      <c r="G150">
        <v>2.4125999999999999</v>
      </c>
      <c r="H150">
        <v>1.1060000000000001</v>
      </c>
      <c r="I150">
        <v>0.39739999999999998</v>
      </c>
      <c r="J150">
        <v>0.91300000000000003</v>
      </c>
      <c r="K150">
        <v>2.8538999999999999</v>
      </c>
      <c r="L150">
        <v>3.2685</v>
      </c>
      <c r="M150" t="s">
        <v>82</v>
      </c>
      <c r="N150">
        <v>6.7699999999999996E-2</v>
      </c>
      <c r="O150" t="s">
        <v>82</v>
      </c>
      <c r="P150">
        <v>3.3079999999999998</v>
      </c>
      <c r="Q150" t="s">
        <v>82</v>
      </c>
      <c r="R150">
        <v>0.25929999999999997</v>
      </c>
      <c r="S150" t="s">
        <v>82</v>
      </c>
      <c r="T150">
        <v>1.3415999999999999</v>
      </c>
      <c r="U150">
        <v>1.3120000000000001</v>
      </c>
      <c r="V150">
        <v>0.1691</v>
      </c>
      <c r="W150">
        <v>1.155</v>
      </c>
      <c r="X150">
        <v>1.4812000000000001</v>
      </c>
      <c r="Y150">
        <v>0.19489999999999999</v>
      </c>
      <c r="Z150" t="s">
        <v>82</v>
      </c>
      <c r="AA150" t="s">
        <v>82</v>
      </c>
      <c r="AB150">
        <v>0.33339999999999997</v>
      </c>
      <c r="AC150">
        <v>0.2636</v>
      </c>
      <c r="AD150">
        <v>1.9036999999999999</v>
      </c>
      <c r="AE150">
        <v>1.0607</v>
      </c>
      <c r="AF150">
        <v>0.55559999999999998</v>
      </c>
      <c r="AG150">
        <v>5.9528999999999996</v>
      </c>
      <c r="AH150">
        <v>1.9020999999999999</v>
      </c>
      <c r="AI150">
        <v>1.3877999999999999</v>
      </c>
      <c r="AJ150">
        <v>0.2722</v>
      </c>
      <c r="AK150">
        <v>0.1258</v>
      </c>
      <c r="AL150" t="s">
        <v>82</v>
      </c>
      <c r="AM150">
        <v>1.3751</v>
      </c>
      <c r="AN150" t="s">
        <v>82</v>
      </c>
      <c r="AO150" t="s">
        <v>82</v>
      </c>
      <c r="AP150">
        <v>0.73219999999999996</v>
      </c>
      <c r="AQ150">
        <v>0.62250000000000005</v>
      </c>
      <c r="AR150">
        <v>0.83599999999999997</v>
      </c>
      <c r="AS150" t="s">
        <v>82</v>
      </c>
      <c r="AT150">
        <v>4.3807999999999998</v>
      </c>
      <c r="AU150">
        <v>2.2530999999999999</v>
      </c>
      <c r="AV150">
        <v>0.97940000000000005</v>
      </c>
      <c r="AW150">
        <v>5.7774000000000001</v>
      </c>
      <c r="AX150">
        <v>0.72289999999999999</v>
      </c>
      <c r="AY150">
        <v>1.9789000000000001</v>
      </c>
      <c r="AZ150" t="s">
        <v>82</v>
      </c>
      <c r="BA150">
        <v>5.9799999999999999E-2</v>
      </c>
      <c r="BB150">
        <v>0.18129999999999999</v>
      </c>
      <c r="BC150">
        <v>0.1203</v>
      </c>
      <c r="BD150">
        <v>0.6754</v>
      </c>
      <c r="BE150">
        <v>0.29959999999999998</v>
      </c>
      <c r="BF150">
        <v>0.76619999999999999</v>
      </c>
      <c r="BG150">
        <v>6.1219000000000001</v>
      </c>
      <c r="BH150">
        <v>5.7619999999999996</v>
      </c>
      <c r="BI150" t="s">
        <v>82</v>
      </c>
      <c r="BJ150" t="s">
        <v>82</v>
      </c>
      <c r="BK150" t="s">
        <v>82</v>
      </c>
      <c r="BL150">
        <v>2.6177000000000001</v>
      </c>
      <c r="BM150" t="s">
        <v>82</v>
      </c>
      <c r="BN150" t="s">
        <v>82</v>
      </c>
      <c r="BO150">
        <v>0.97250000000000003</v>
      </c>
      <c r="BP150">
        <v>0.37780000000000002</v>
      </c>
      <c r="BQ150" t="s">
        <v>82</v>
      </c>
      <c r="BR150" t="s">
        <v>82</v>
      </c>
      <c r="BS150">
        <v>0.5252</v>
      </c>
      <c r="BT150">
        <v>0.69430000000000003</v>
      </c>
      <c r="BU150">
        <v>3.1492</v>
      </c>
      <c r="BV150">
        <v>3.4546000000000001</v>
      </c>
      <c r="BW150">
        <v>0.14630000000000001</v>
      </c>
      <c r="BX150">
        <v>0.37380000000000002</v>
      </c>
      <c r="BY150" t="s">
        <v>82</v>
      </c>
      <c r="BZ150">
        <v>0.45019999999999999</v>
      </c>
      <c r="CA150" t="s">
        <v>82</v>
      </c>
      <c r="CB150" t="s">
        <v>82</v>
      </c>
      <c r="CC150">
        <v>3.411</v>
      </c>
      <c r="CD150">
        <v>0.88700000000000001</v>
      </c>
    </row>
    <row r="151" spans="1:82" x14ac:dyDescent="0.25">
      <c r="A151" s="1">
        <v>42521</v>
      </c>
      <c r="B151">
        <v>4.1519000000000004</v>
      </c>
      <c r="C151">
        <v>0.36030000000000001</v>
      </c>
      <c r="D151" t="s">
        <v>82</v>
      </c>
      <c r="E151">
        <v>0.2485</v>
      </c>
      <c r="F151">
        <v>0.16819999999999999</v>
      </c>
      <c r="G151">
        <v>2.4759000000000002</v>
      </c>
      <c r="H151">
        <v>1.0308999999999999</v>
      </c>
      <c r="I151">
        <v>0.2984</v>
      </c>
      <c r="J151">
        <v>0.79710000000000003</v>
      </c>
      <c r="K151">
        <v>2.5933000000000002</v>
      </c>
      <c r="L151">
        <v>2.9283000000000001</v>
      </c>
      <c r="M151" t="s">
        <v>82</v>
      </c>
      <c r="N151">
        <v>5.57E-2</v>
      </c>
      <c r="O151" t="s">
        <v>82</v>
      </c>
      <c r="P151">
        <v>2.8296999999999999</v>
      </c>
      <c r="Q151" t="s">
        <v>82</v>
      </c>
      <c r="R151">
        <v>0.22450000000000001</v>
      </c>
      <c r="S151" t="s">
        <v>82</v>
      </c>
      <c r="T151">
        <v>1.1731</v>
      </c>
      <c r="U151">
        <v>1.2516</v>
      </c>
      <c r="V151">
        <v>0.14330000000000001</v>
      </c>
      <c r="W151">
        <v>1.2161999999999999</v>
      </c>
      <c r="X151">
        <v>0.73719999999999997</v>
      </c>
      <c r="Y151">
        <v>0.23680000000000001</v>
      </c>
      <c r="Z151" t="s">
        <v>82</v>
      </c>
      <c r="AA151" t="s">
        <v>82</v>
      </c>
      <c r="AB151">
        <v>0.31159999999999999</v>
      </c>
      <c r="AC151">
        <v>0.2271</v>
      </c>
      <c r="AD151">
        <v>1.7858000000000001</v>
      </c>
      <c r="AE151">
        <v>0.96950000000000003</v>
      </c>
      <c r="AF151">
        <v>0.52780000000000005</v>
      </c>
      <c r="AG151">
        <v>6.1600999999999999</v>
      </c>
      <c r="AH151">
        <v>2.0388999999999999</v>
      </c>
      <c r="AI151">
        <v>1.4417</v>
      </c>
      <c r="AJ151">
        <v>0.19420000000000001</v>
      </c>
      <c r="AK151">
        <v>8.3400000000000002E-2</v>
      </c>
      <c r="AL151" t="s">
        <v>82</v>
      </c>
      <c r="AM151">
        <v>1.3006</v>
      </c>
      <c r="AN151" t="s">
        <v>82</v>
      </c>
      <c r="AO151" t="s">
        <v>82</v>
      </c>
      <c r="AP151">
        <v>0.78569999999999995</v>
      </c>
      <c r="AQ151">
        <v>0.56459999999999999</v>
      </c>
      <c r="AR151">
        <v>0.73919999999999997</v>
      </c>
      <c r="AS151" t="s">
        <v>82</v>
      </c>
      <c r="AT151">
        <v>4.4081999999999999</v>
      </c>
      <c r="AU151">
        <v>2.1837</v>
      </c>
      <c r="AV151">
        <v>1.0628</v>
      </c>
      <c r="AW151">
        <v>5.4452999999999996</v>
      </c>
      <c r="AX151">
        <v>0.61099999999999999</v>
      </c>
      <c r="AY151">
        <v>1.8346</v>
      </c>
      <c r="AZ151" t="s">
        <v>82</v>
      </c>
      <c r="BA151">
        <v>6.9099999999999995E-2</v>
      </c>
      <c r="BB151">
        <v>0.1391</v>
      </c>
      <c r="BC151">
        <v>9.4600000000000004E-2</v>
      </c>
      <c r="BD151">
        <v>0.68689999999999996</v>
      </c>
      <c r="BE151">
        <v>0.25309999999999999</v>
      </c>
      <c r="BF151">
        <v>0.73019999999999996</v>
      </c>
      <c r="BG151">
        <v>6.4222000000000001</v>
      </c>
      <c r="BH151">
        <v>6.3813000000000004</v>
      </c>
      <c r="BI151" t="s">
        <v>82</v>
      </c>
      <c r="BJ151" t="s">
        <v>82</v>
      </c>
      <c r="BK151" t="s">
        <v>82</v>
      </c>
      <c r="BL151">
        <v>2.6379000000000001</v>
      </c>
      <c r="BM151" t="s">
        <v>82</v>
      </c>
      <c r="BN151" t="s">
        <v>82</v>
      </c>
      <c r="BO151">
        <v>0.94259999999999999</v>
      </c>
      <c r="BP151">
        <v>0.37880000000000003</v>
      </c>
      <c r="BQ151" t="s">
        <v>82</v>
      </c>
      <c r="BR151" t="s">
        <v>82</v>
      </c>
      <c r="BS151">
        <v>0.52359999999999995</v>
      </c>
      <c r="BT151">
        <v>0.64700000000000002</v>
      </c>
      <c r="BU151">
        <v>3.3077000000000001</v>
      </c>
      <c r="BV151">
        <v>3.2557</v>
      </c>
      <c r="BW151">
        <v>9.7699999999999995E-2</v>
      </c>
      <c r="BX151">
        <v>0.27</v>
      </c>
      <c r="BY151" t="s">
        <v>82</v>
      </c>
      <c r="BZ151">
        <v>0.4365</v>
      </c>
      <c r="CA151" t="s">
        <v>82</v>
      </c>
      <c r="CB151" t="s">
        <v>82</v>
      </c>
      <c r="CC151">
        <v>3.2334999999999998</v>
      </c>
      <c r="CD151">
        <v>0.81159999999999999</v>
      </c>
    </row>
    <row r="152" spans="1:82" x14ac:dyDescent="0.25">
      <c r="A152" s="1">
        <v>42551</v>
      </c>
      <c r="B152">
        <v>4.3994</v>
      </c>
      <c r="C152">
        <v>0.3831</v>
      </c>
      <c r="D152" t="s">
        <v>82</v>
      </c>
      <c r="E152">
        <v>0.28029999999999999</v>
      </c>
      <c r="F152">
        <v>0.2021</v>
      </c>
      <c r="G152">
        <v>2.7425000000000002</v>
      </c>
      <c r="H152">
        <v>1.1772</v>
      </c>
      <c r="I152">
        <v>0.31490000000000001</v>
      </c>
      <c r="J152">
        <v>0.85699999999999998</v>
      </c>
      <c r="K152">
        <v>2.8551000000000002</v>
      </c>
      <c r="L152">
        <v>2.6781000000000001</v>
      </c>
      <c r="M152" t="s">
        <v>82</v>
      </c>
      <c r="N152">
        <v>7.2900000000000006E-2</v>
      </c>
      <c r="O152" t="s">
        <v>82</v>
      </c>
      <c r="P152">
        <v>1.9353</v>
      </c>
      <c r="Q152" t="s">
        <v>82</v>
      </c>
      <c r="R152">
        <v>0.27250000000000002</v>
      </c>
      <c r="S152" t="s">
        <v>82</v>
      </c>
      <c r="T152">
        <v>1.4123000000000001</v>
      </c>
      <c r="U152">
        <v>1.4353</v>
      </c>
      <c r="V152">
        <v>0.17050000000000001</v>
      </c>
      <c r="W152">
        <v>1.244</v>
      </c>
      <c r="X152">
        <v>0.84240000000000004</v>
      </c>
      <c r="Y152">
        <v>0.26729999999999998</v>
      </c>
      <c r="Z152" t="s">
        <v>82</v>
      </c>
      <c r="AA152" t="s">
        <v>82</v>
      </c>
      <c r="AB152">
        <v>0.33150000000000002</v>
      </c>
      <c r="AC152">
        <v>0.23089999999999999</v>
      </c>
      <c r="AD152">
        <v>1.9331</v>
      </c>
      <c r="AE152">
        <v>1.0329999999999999</v>
      </c>
      <c r="AF152">
        <v>0.55130000000000001</v>
      </c>
      <c r="AG152">
        <v>6.9969999999999999</v>
      </c>
      <c r="AH152">
        <v>2.0712000000000002</v>
      </c>
      <c r="AI152">
        <v>1.4964</v>
      </c>
      <c r="AJ152">
        <v>0.2281</v>
      </c>
      <c r="AK152">
        <v>9.7799999999999998E-2</v>
      </c>
      <c r="AL152" t="s">
        <v>82</v>
      </c>
      <c r="AM152">
        <v>1.0619000000000001</v>
      </c>
      <c r="AN152" t="s">
        <v>82</v>
      </c>
      <c r="AO152" t="s">
        <v>82</v>
      </c>
      <c r="AP152">
        <v>0.82179999999999997</v>
      </c>
      <c r="AQ152">
        <v>0.58189999999999997</v>
      </c>
      <c r="AR152">
        <v>0.75660000000000005</v>
      </c>
      <c r="AS152" t="s">
        <v>82</v>
      </c>
      <c r="AT152">
        <v>4.9470000000000001</v>
      </c>
      <c r="AU152">
        <v>1.0498000000000001</v>
      </c>
      <c r="AV152">
        <v>1.1560999999999999</v>
      </c>
      <c r="AW152">
        <v>6.0536000000000003</v>
      </c>
      <c r="AX152">
        <v>0.65010000000000001</v>
      </c>
      <c r="AY152">
        <v>2.0150000000000001</v>
      </c>
      <c r="AZ152" t="s">
        <v>82</v>
      </c>
      <c r="BA152">
        <v>6.9099999999999995E-2</v>
      </c>
      <c r="BB152">
        <v>0.1522</v>
      </c>
      <c r="BC152">
        <v>0.1072</v>
      </c>
      <c r="BD152">
        <v>0.7087</v>
      </c>
      <c r="BE152">
        <v>0.24349999999999999</v>
      </c>
      <c r="BF152">
        <v>0.72219999999999995</v>
      </c>
      <c r="BG152">
        <v>6.7563000000000004</v>
      </c>
      <c r="BH152">
        <v>5.0313999999999997</v>
      </c>
      <c r="BI152" t="s">
        <v>82</v>
      </c>
      <c r="BJ152" t="s">
        <v>82</v>
      </c>
      <c r="BK152" t="s">
        <v>82</v>
      </c>
      <c r="BL152">
        <v>2.6547000000000001</v>
      </c>
      <c r="BM152" t="s">
        <v>82</v>
      </c>
      <c r="BN152" t="s">
        <v>82</v>
      </c>
      <c r="BO152">
        <v>1.0155000000000001</v>
      </c>
      <c r="BP152">
        <v>0.3745</v>
      </c>
      <c r="BQ152" t="s">
        <v>82</v>
      </c>
      <c r="BR152" t="s">
        <v>82</v>
      </c>
      <c r="BS152">
        <v>0.57520000000000004</v>
      </c>
      <c r="BT152">
        <v>0.61850000000000005</v>
      </c>
      <c r="BU152">
        <v>3.5213000000000001</v>
      </c>
      <c r="BV152">
        <v>3.2688000000000001</v>
      </c>
      <c r="BW152">
        <v>0.1208</v>
      </c>
      <c r="BX152">
        <v>0.3196</v>
      </c>
      <c r="BY152" t="s">
        <v>82</v>
      </c>
      <c r="BZ152">
        <v>0.46810000000000002</v>
      </c>
      <c r="CA152" t="s">
        <v>82</v>
      </c>
      <c r="CB152" t="s">
        <v>82</v>
      </c>
      <c r="CC152">
        <v>3.2044999999999999</v>
      </c>
      <c r="CD152">
        <v>1.3308</v>
      </c>
    </row>
    <row r="153" spans="1:82" x14ac:dyDescent="0.25">
      <c r="A153" s="1">
        <v>42580</v>
      </c>
      <c r="B153">
        <v>4.3708999999999998</v>
      </c>
      <c r="C153">
        <v>0.44779999999999998</v>
      </c>
      <c r="D153" t="s">
        <v>82</v>
      </c>
      <c r="E153">
        <v>0.35389999999999999</v>
      </c>
      <c r="F153">
        <v>0.27750000000000002</v>
      </c>
      <c r="G153">
        <v>2.8675000000000002</v>
      </c>
      <c r="H153">
        <v>1.2484999999999999</v>
      </c>
      <c r="I153">
        <v>0.38579999999999998</v>
      </c>
      <c r="J153">
        <v>0.9274</v>
      </c>
      <c r="K153">
        <v>3.0613000000000001</v>
      </c>
      <c r="L153">
        <v>2.8068</v>
      </c>
      <c r="M153" t="s">
        <v>82</v>
      </c>
      <c r="N153">
        <v>8.8999999999999996E-2</v>
      </c>
      <c r="O153" t="s">
        <v>82</v>
      </c>
      <c r="P153">
        <v>1.8845000000000001</v>
      </c>
      <c r="Q153" t="s">
        <v>82</v>
      </c>
      <c r="R153">
        <v>0.34029999999999999</v>
      </c>
      <c r="S153" t="s">
        <v>82</v>
      </c>
      <c r="T153">
        <v>1.4996</v>
      </c>
      <c r="U153">
        <v>1.5921000000000001</v>
      </c>
      <c r="V153">
        <v>0.18129999999999999</v>
      </c>
      <c r="W153">
        <v>1.2717000000000001</v>
      </c>
      <c r="X153">
        <v>1.1926000000000001</v>
      </c>
      <c r="Y153">
        <v>0.29799999999999999</v>
      </c>
      <c r="Z153" t="s">
        <v>82</v>
      </c>
      <c r="AA153" t="s">
        <v>82</v>
      </c>
      <c r="AB153">
        <v>0.36120000000000002</v>
      </c>
      <c r="AC153">
        <v>0.28449999999999998</v>
      </c>
      <c r="AD153">
        <v>2.1299000000000001</v>
      </c>
      <c r="AE153">
        <v>0.87539999999999996</v>
      </c>
      <c r="AF153">
        <v>0.56559999999999999</v>
      </c>
      <c r="AG153">
        <v>8.5610999999999997</v>
      </c>
      <c r="AH153">
        <v>2.3641000000000001</v>
      </c>
      <c r="AI153">
        <v>1.6988000000000001</v>
      </c>
      <c r="AJ153">
        <v>0.30020000000000002</v>
      </c>
      <c r="AK153">
        <v>0.13439999999999999</v>
      </c>
      <c r="AL153" t="s">
        <v>82</v>
      </c>
      <c r="AM153">
        <v>1.2605999999999999</v>
      </c>
      <c r="AN153" t="s">
        <v>82</v>
      </c>
      <c r="AO153" t="s">
        <v>82</v>
      </c>
      <c r="AP153">
        <v>0.90720000000000001</v>
      </c>
      <c r="AQ153">
        <v>0.64090000000000003</v>
      </c>
      <c r="AR153">
        <v>0.84419999999999995</v>
      </c>
      <c r="AS153" t="s">
        <v>82</v>
      </c>
      <c r="AT153">
        <v>5.6924999999999999</v>
      </c>
      <c r="AU153">
        <v>1.0609999999999999</v>
      </c>
      <c r="AV153">
        <v>1.3814</v>
      </c>
      <c r="AW153">
        <v>6.7491000000000003</v>
      </c>
      <c r="AX153">
        <v>0.81489999999999996</v>
      </c>
      <c r="AY153">
        <v>2.1301000000000001</v>
      </c>
      <c r="AZ153" t="s">
        <v>82</v>
      </c>
      <c r="BA153">
        <v>6.9099999999999995E-2</v>
      </c>
      <c r="BB153">
        <v>0.1852</v>
      </c>
      <c r="BC153">
        <v>0.1351</v>
      </c>
      <c r="BD153">
        <v>0.90939999999999999</v>
      </c>
      <c r="BE153">
        <v>0.26519999999999999</v>
      </c>
      <c r="BF153">
        <v>0.75860000000000005</v>
      </c>
      <c r="BG153">
        <v>7.0922999999999998</v>
      </c>
      <c r="BH153">
        <v>6.2840999999999996</v>
      </c>
      <c r="BI153" t="s">
        <v>82</v>
      </c>
      <c r="BJ153" t="s">
        <v>82</v>
      </c>
      <c r="BK153" t="s">
        <v>82</v>
      </c>
      <c r="BL153">
        <v>3.1168999999999998</v>
      </c>
      <c r="BM153" t="s">
        <v>82</v>
      </c>
      <c r="BN153" t="s">
        <v>82</v>
      </c>
      <c r="BO153">
        <v>1.0755999999999999</v>
      </c>
      <c r="BP153">
        <v>0.37959999999999999</v>
      </c>
      <c r="BQ153" t="s">
        <v>82</v>
      </c>
      <c r="BR153" t="s">
        <v>82</v>
      </c>
      <c r="BS153">
        <v>0.77590000000000003</v>
      </c>
      <c r="BT153">
        <v>0.75139999999999996</v>
      </c>
      <c r="BU153">
        <v>3.7934000000000001</v>
      </c>
      <c r="BV153">
        <v>3.4035000000000002</v>
      </c>
      <c r="BW153">
        <v>0.23</v>
      </c>
      <c r="BX153">
        <v>0.3634</v>
      </c>
      <c r="BY153" t="s">
        <v>82</v>
      </c>
      <c r="BZ153">
        <v>0.49409999999999998</v>
      </c>
      <c r="CA153" t="s">
        <v>82</v>
      </c>
      <c r="CB153" t="s">
        <v>82</v>
      </c>
      <c r="CC153">
        <v>3.5613999999999999</v>
      </c>
      <c r="CD153">
        <v>1.3849</v>
      </c>
    </row>
    <row r="154" spans="1:82" x14ac:dyDescent="0.25">
      <c r="A154" s="1">
        <v>42613</v>
      </c>
      <c r="B154">
        <v>4.4615999999999998</v>
      </c>
      <c r="C154">
        <v>0.37580000000000002</v>
      </c>
      <c r="D154" t="s">
        <v>82</v>
      </c>
      <c r="E154">
        <v>0.34410000000000002</v>
      </c>
      <c r="F154">
        <v>0.35470000000000002</v>
      </c>
      <c r="G154">
        <v>2.6627000000000001</v>
      </c>
      <c r="H154">
        <v>1.1792</v>
      </c>
      <c r="I154">
        <v>0.42809999999999998</v>
      </c>
      <c r="J154">
        <v>0.9244</v>
      </c>
      <c r="K154">
        <v>3.0438000000000001</v>
      </c>
      <c r="L154">
        <v>2.76</v>
      </c>
      <c r="M154" t="s">
        <v>82</v>
      </c>
      <c r="N154">
        <v>8.4699999999999998E-2</v>
      </c>
      <c r="O154" t="s">
        <v>82</v>
      </c>
      <c r="P154">
        <v>2.4506000000000001</v>
      </c>
      <c r="Q154" t="s">
        <v>82</v>
      </c>
      <c r="R154">
        <v>0.32750000000000001</v>
      </c>
      <c r="S154" t="s">
        <v>82</v>
      </c>
      <c r="T154">
        <v>1.4437</v>
      </c>
      <c r="U154">
        <v>1.6207</v>
      </c>
      <c r="V154">
        <v>0.18190000000000001</v>
      </c>
      <c r="W154">
        <v>1.405</v>
      </c>
      <c r="X154">
        <v>0.92649999999999999</v>
      </c>
      <c r="Y154">
        <v>0.30009999999999998</v>
      </c>
      <c r="Z154" t="s">
        <v>82</v>
      </c>
      <c r="AA154" t="s">
        <v>82</v>
      </c>
      <c r="AB154">
        <v>0.34060000000000001</v>
      </c>
      <c r="AC154">
        <v>0.26179999999999998</v>
      </c>
      <c r="AD154">
        <v>2.0145</v>
      </c>
      <c r="AE154">
        <v>0.84589999999999999</v>
      </c>
      <c r="AF154">
        <v>0.71199999999999997</v>
      </c>
      <c r="AG154">
        <v>8.6717999999999993</v>
      </c>
      <c r="AH154">
        <v>2.153</v>
      </c>
      <c r="AI154">
        <v>2.0937999999999999</v>
      </c>
      <c r="AJ154">
        <v>0.3528</v>
      </c>
      <c r="AK154">
        <v>0.18329999999999999</v>
      </c>
      <c r="AL154" t="s">
        <v>82</v>
      </c>
      <c r="AM154">
        <v>1.1986000000000001</v>
      </c>
      <c r="AN154" t="s">
        <v>82</v>
      </c>
      <c r="AO154" t="s">
        <v>82</v>
      </c>
      <c r="AP154">
        <v>0.88360000000000005</v>
      </c>
      <c r="AQ154">
        <v>0.66539999999999999</v>
      </c>
      <c r="AR154">
        <v>0.90610000000000002</v>
      </c>
      <c r="AS154" t="s">
        <v>82</v>
      </c>
      <c r="AT154">
        <v>5.3521000000000001</v>
      </c>
      <c r="AU154">
        <v>0.9546</v>
      </c>
      <c r="AV154">
        <v>1.8168</v>
      </c>
      <c r="AW154">
        <v>6.1473000000000004</v>
      </c>
      <c r="AX154">
        <v>0.73970000000000002</v>
      </c>
      <c r="AY154">
        <v>1.9662999999999999</v>
      </c>
      <c r="AZ154" t="s">
        <v>82</v>
      </c>
      <c r="BA154">
        <v>6.9099999999999995E-2</v>
      </c>
      <c r="BB154">
        <v>0.19489999999999999</v>
      </c>
      <c r="BC154">
        <v>0.14630000000000001</v>
      </c>
      <c r="BD154">
        <v>0.95079999999999998</v>
      </c>
      <c r="BE154">
        <v>0.25779999999999997</v>
      </c>
      <c r="BF154">
        <v>0.74380000000000002</v>
      </c>
      <c r="BG154">
        <v>6.3860999999999999</v>
      </c>
      <c r="BH154">
        <v>7.3930999999999996</v>
      </c>
      <c r="BI154" t="s">
        <v>82</v>
      </c>
      <c r="BJ154" t="s">
        <v>82</v>
      </c>
      <c r="BK154" t="s">
        <v>82</v>
      </c>
      <c r="BL154">
        <v>3.1177000000000001</v>
      </c>
      <c r="BM154" t="s">
        <v>82</v>
      </c>
      <c r="BN154" t="s">
        <v>82</v>
      </c>
      <c r="BO154">
        <v>1.0264</v>
      </c>
      <c r="BP154">
        <v>0.36620000000000003</v>
      </c>
      <c r="BQ154" t="s">
        <v>82</v>
      </c>
      <c r="BR154" t="s">
        <v>82</v>
      </c>
      <c r="BS154">
        <v>0.71220000000000006</v>
      </c>
      <c r="BT154">
        <v>0.75139999999999996</v>
      </c>
      <c r="BU154">
        <v>3.4887000000000001</v>
      </c>
      <c r="BV154">
        <v>3.4563999999999999</v>
      </c>
      <c r="BW154">
        <v>0.21279999999999999</v>
      </c>
      <c r="BX154">
        <v>0.33279999999999998</v>
      </c>
      <c r="BY154" t="s">
        <v>82</v>
      </c>
      <c r="BZ154">
        <v>0.49640000000000001</v>
      </c>
      <c r="CA154" t="s">
        <v>82</v>
      </c>
      <c r="CB154" t="s">
        <v>82</v>
      </c>
      <c r="CC154">
        <v>3.8643999999999998</v>
      </c>
      <c r="CD154">
        <v>1.3008999999999999</v>
      </c>
    </row>
    <row r="155" spans="1:82" x14ac:dyDescent="0.25">
      <c r="A155" s="1">
        <v>42643</v>
      </c>
      <c r="B155">
        <v>4.3041999999999998</v>
      </c>
      <c r="C155">
        <v>0.40739999999999998</v>
      </c>
      <c r="D155" t="s">
        <v>82</v>
      </c>
      <c r="E155">
        <v>0.371</v>
      </c>
      <c r="F155">
        <v>0.29809999999999998</v>
      </c>
      <c r="G155">
        <v>2.5897999999999999</v>
      </c>
      <c r="H155">
        <v>1.1013999999999999</v>
      </c>
      <c r="I155">
        <v>0.41249999999999998</v>
      </c>
      <c r="J155">
        <v>0.88109999999999999</v>
      </c>
      <c r="K155">
        <v>2.7744</v>
      </c>
      <c r="L155">
        <v>2.6812</v>
      </c>
      <c r="M155" t="s">
        <v>82</v>
      </c>
      <c r="N155">
        <v>7.8100000000000003E-2</v>
      </c>
      <c r="O155" t="s">
        <v>82</v>
      </c>
      <c r="P155">
        <v>2.7387000000000001</v>
      </c>
      <c r="Q155" t="s">
        <v>82</v>
      </c>
      <c r="R155">
        <v>0.31140000000000001</v>
      </c>
      <c r="S155" t="s">
        <v>82</v>
      </c>
      <c r="T155">
        <v>1.5819000000000001</v>
      </c>
      <c r="U155">
        <v>1.6375999999999999</v>
      </c>
      <c r="V155">
        <v>0.18099999999999999</v>
      </c>
      <c r="W155">
        <v>1.3629</v>
      </c>
      <c r="X155">
        <v>0.92059999999999997</v>
      </c>
      <c r="Y155">
        <v>0.31019999999999998</v>
      </c>
      <c r="Z155" t="s">
        <v>82</v>
      </c>
      <c r="AA155" t="s">
        <v>82</v>
      </c>
      <c r="AB155">
        <v>0.3291</v>
      </c>
      <c r="AC155">
        <v>0.25059999999999999</v>
      </c>
      <c r="AD155">
        <v>2.0678999999999998</v>
      </c>
      <c r="AE155">
        <v>0.82669999999999999</v>
      </c>
      <c r="AF155">
        <v>0.62080000000000002</v>
      </c>
      <c r="AG155">
        <v>6.7439999999999998</v>
      </c>
      <c r="AH155">
        <v>2.04</v>
      </c>
      <c r="AI155">
        <v>2.0611999999999999</v>
      </c>
      <c r="AJ155">
        <v>0.34129999999999999</v>
      </c>
      <c r="AK155">
        <v>0.1666</v>
      </c>
      <c r="AL155" t="s">
        <v>82</v>
      </c>
      <c r="AM155">
        <v>1.2802</v>
      </c>
      <c r="AN155" t="s">
        <v>82</v>
      </c>
      <c r="AO155" t="s">
        <v>82</v>
      </c>
      <c r="AP155">
        <v>0.47660000000000002</v>
      </c>
      <c r="AQ155">
        <v>0.62639999999999996</v>
      </c>
      <c r="AR155">
        <v>0.80200000000000005</v>
      </c>
      <c r="AS155" t="s">
        <v>82</v>
      </c>
      <c r="AT155">
        <v>5.1703000000000001</v>
      </c>
      <c r="AU155">
        <v>1.1151</v>
      </c>
      <c r="AV155">
        <v>2.2185000000000001</v>
      </c>
      <c r="AW155">
        <v>4.5526999999999997</v>
      </c>
      <c r="AX155">
        <v>0.7016</v>
      </c>
      <c r="AY155">
        <v>2.089</v>
      </c>
      <c r="AZ155" t="s">
        <v>82</v>
      </c>
      <c r="BA155">
        <v>6.9099999999999995E-2</v>
      </c>
      <c r="BB155">
        <v>0.20930000000000001</v>
      </c>
      <c r="BC155">
        <v>0.1615</v>
      </c>
      <c r="BD155">
        <v>0.84050000000000002</v>
      </c>
      <c r="BE155">
        <v>0.20960000000000001</v>
      </c>
      <c r="BF155">
        <v>0.77939999999999998</v>
      </c>
      <c r="BG155">
        <v>6.9322999999999997</v>
      </c>
      <c r="BH155">
        <v>7.0345000000000004</v>
      </c>
      <c r="BI155" t="s">
        <v>82</v>
      </c>
      <c r="BJ155" t="s">
        <v>82</v>
      </c>
      <c r="BK155" t="s">
        <v>82</v>
      </c>
      <c r="BL155">
        <v>2.9645999999999999</v>
      </c>
      <c r="BM155" t="s">
        <v>82</v>
      </c>
      <c r="BN155" t="s">
        <v>82</v>
      </c>
      <c r="BO155">
        <v>1.0276000000000001</v>
      </c>
      <c r="BP155">
        <v>0.35720000000000002</v>
      </c>
      <c r="BQ155" t="s">
        <v>82</v>
      </c>
      <c r="BR155" t="s">
        <v>82</v>
      </c>
      <c r="BS155">
        <v>0.64119999999999999</v>
      </c>
      <c r="BT155">
        <v>0.70620000000000005</v>
      </c>
      <c r="BU155">
        <v>3.5398999999999998</v>
      </c>
      <c r="BV155">
        <v>3.2938000000000001</v>
      </c>
      <c r="BW155">
        <v>0.24249999999999999</v>
      </c>
      <c r="BX155">
        <v>0.34289999999999998</v>
      </c>
      <c r="BY155" t="s">
        <v>82</v>
      </c>
      <c r="BZ155">
        <v>0.48089999999999999</v>
      </c>
      <c r="CA155" t="s">
        <v>82</v>
      </c>
      <c r="CB155" t="s">
        <v>82</v>
      </c>
      <c r="CC155">
        <v>4.0324999999999998</v>
      </c>
      <c r="CD155">
        <v>1.3716999999999999</v>
      </c>
    </row>
    <row r="156" spans="1:82" x14ac:dyDescent="0.25">
      <c r="A156" s="1">
        <v>42674</v>
      </c>
      <c r="B156">
        <v>4.0891999999999999</v>
      </c>
      <c r="C156">
        <v>0.42259999999999998</v>
      </c>
      <c r="D156" t="s">
        <v>82</v>
      </c>
      <c r="E156">
        <v>0.36230000000000001</v>
      </c>
      <c r="F156">
        <v>0.3669</v>
      </c>
      <c r="G156">
        <v>2.9251</v>
      </c>
      <c r="H156">
        <v>1.2318</v>
      </c>
      <c r="I156">
        <v>0.52990000000000004</v>
      </c>
      <c r="J156">
        <v>1.0069999999999999</v>
      </c>
      <c r="K156">
        <v>2.9843000000000002</v>
      </c>
      <c r="L156">
        <v>2.8235999999999999</v>
      </c>
      <c r="M156" t="s">
        <v>82</v>
      </c>
      <c r="N156">
        <v>0.10390000000000001</v>
      </c>
      <c r="O156" t="s">
        <v>82</v>
      </c>
      <c r="P156">
        <v>3.2408000000000001</v>
      </c>
      <c r="Q156" t="s">
        <v>82</v>
      </c>
      <c r="R156">
        <v>0.3538</v>
      </c>
      <c r="S156" t="s">
        <v>82</v>
      </c>
      <c r="T156">
        <v>1.7007000000000001</v>
      </c>
      <c r="U156">
        <v>1.6395999999999999</v>
      </c>
      <c r="V156">
        <v>0.2024</v>
      </c>
      <c r="W156">
        <v>1.5511999999999999</v>
      </c>
      <c r="X156">
        <v>1.0876999999999999</v>
      </c>
      <c r="Y156">
        <v>0.31619999999999998</v>
      </c>
      <c r="Z156" t="s">
        <v>82</v>
      </c>
      <c r="AA156" t="s">
        <v>82</v>
      </c>
      <c r="AB156">
        <v>0.34589999999999999</v>
      </c>
      <c r="AC156">
        <v>0.2389</v>
      </c>
      <c r="AD156">
        <v>2.1779999999999999</v>
      </c>
      <c r="AE156">
        <v>1.012</v>
      </c>
      <c r="AF156">
        <v>0.69540000000000002</v>
      </c>
      <c r="AG156">
        <v>7.2773000000000003</v>
      </c>
      <c r="AH156">
        <v>2.3083999999999998</v>
      </c>
      <c r="AI156">
        <v>2.2709000000000001</v>
      </c>
      <c r="AJ156">
        <v>0.42449999999999999</v>
      </c>
      <c r="AK156">
        <v>0.23069999999999999</v>
      </c>
      <c r="AL156" t="s">
        <v>82</v>
      </c>
      <c r="AM156">
        <v>1.2292000000000001</v>
      </c>
      <c r="AN156" t="s">
        <v>82</v>
      </c>
      <c r="AO156" t="s">
        <v>82</v>
      </c>
      <c r="AP156">
        <v>0.50019999999999998</v>
      </c>
      <c r="AQ156">
        <v>0.70899999999999996</v>
      </c>
      <c r="AR156">
        <v>0.95409999999999995</v>
      </c>
      <c r="AS156" t="s">
        <v>82</v>
      </c>
      <c r="AT156">
        <v>5.1703000000000001</v>
      </c>
      <c r="AU156">
        <v>1.2155</v>
      </c>
      <c r="AV156">
        <v>2.6814</v>
      </c>
      <c r="AW156">
        <v>4.6628999999999996</v>
      </c>
      <c r="AX156">
        <v>0.72619999999999996</v>
      </c>
      <c r="AY156">
        <v>2.1204000000000001</v>
      </c>
      <c r="AZ156" t="s">
        <v>82</v>
      </c>
      <c r="BA156">
        <v>6.9099999999999995E-2</v>
      </c>
      <c r="BB156">
        <v>0.25769999999999998</v>
      </c>
      <c r="BC156">
        <v>0.21060000000000001</v>
      </c>
      <c r="BD156">
        <v>0.87539999999999996</v>
      </c>
      <c r="BE156">
        <v>0.24859999999999999</v>
      </c>
      <c r="BF156">
        <v>0.81979999999999997</v>
      </c>
      <c r="BG156">
        <v>7.4112999999999998</v>
      </c>
      <c r="BH156">
        <v>7.9471999999999996</v>
      </c>
      <c r="BI156" t="s">
        <v>82</v>
      </c>
      <c r="BJ156" t="s">
        <v>82</v>
      </c>
      <c r="BK156" t="s">
        <v>82</v>
      </c>
      <c r="BL156">
        <v>2.9742999999999999</v>
      </c>
      <c r="BM156" t="s">
        <v>82</v>
      </c>
      <c r="BN156" t="s">
        <v>82</v>
      </c>
      <c r="BO156">
        <v>1.1471</v>
      </c>
      <c r="BP156">
        <v>0.40160000000000001</v>
      </c>
      <c r="BQ156" t="s">
        <v>82</v>
      </c>
      <c r="BR156" t="s">
        <v>82</v>
      </c>
      <c r="BS156">
        <v>0.63419999999999999</v>
      </c>
      <c r="BT156">
        <v>0.79200000000000004</v>
      </c>
      <c r="BU156">
        <v>3.3744000000000001</v>
      </c>
      <c r="BV156">
        <v>3.3527</v>
      </c>
      <c r="BW156">
        <v>0.30980000000000002</v>
      </c>
      <c r="BX156">
        <v>0.42520000000000002</v>
      </c>
      <c r="BY156" t="s">
        <v>82</v>
      </c>
      <c r="BZ156">
        <v>0.47</v>
      </c>
      <c r="CA156" t="s">
        <v>82</v>
      </c>
      <c r="CB156" t="s">
        <v>82</v>
      </c>
      <c r="CC156">
        <v>4.0187999999999997</v>
      </c>
      <c r="CD156">
        <v>1.4256</v>
      </c>
    </row>
    <row r="157" spans="1:82" x14ac:dyDescent="0.25">
      <c r="A157" s="1">
        <v>42704</v>
      </c>
      <c r="B157">
        <v>3.7563</v>
      </c>
      <c r="C157">
        <v>0.4052</v>
      </c>
      <c r="D157" t="s">
        <v>82</v>
      </c>
      <c r="E157">
        <v>0.34649999999999997</v>
      </c>
      <c r="F157">
        <v>0.39700000000000002</v>
      </c>
      <c r="G157">
        <v>2.7202999999999999</v>
      </c>
      <c r="H157">
        <v>1.0938000000000001</v>
      </c>
      <c r="I157">
        <v>0.51759999999999995</v>
      </c>
      <c r="J157">
        <v>0.92530000000000001</v>
      </c>
      <c r="K157">
        <v>2.6267999999999998</v>
      </c>
      <c r="L157">
        <v>3.4213</v>
      </c>
      <c r="M157" t="s">
        <v>82</v>
      </c>
      <c r="N157">
        <v>0.1196</v>
      </c>
      <c r="O157" t="s">
        <v>82</v>
      </c>
      <c r="P157">
        <v>3.1526000000000001</v>
      </c>
      <c r="Q157" t="s">
        <v>82</v>
      </c>
      <c r="R157">
        <v>0.28670000000000001</v>
      </c>
      <c r="S157" t="s">
        <v>82</v>
      </c>
      <c r="T157">
        <v>1.5535000000000001</v>
      </c>
      <c r="U157">
        <v>1.6694</v>
      </c>
      <c r="V157">
        <v>0.1797</v>
      </c>
      <c r="W157">
        <v>1.4269000000000001</v>
      </c>
      <c r="X157">
        <v>1.2588999999999999</v>
      </c>
      <c r="Y157">
        <v>0.32600000000000001</v>
      </c>
      <c r="Z157" t="s">
        <v>82</v>
      </c>
      <c r="AA157" t="s">
        <v>82</v>
      </c>
      <c r="AB157">
        <v>0.30020000000000002</v>
      </c>
      <c r="AC157">
        <v>0.2009</v>
      </c>
      <c r="AD157">
        <v>1.9607000000000001</v>
      </c>
      <c r="AE157">
        <v>0.97770000000000001</v>
      </c>
      <c r="AF157">
        <v>0.6452</v>
      </c>
      <c r="AG157">
        <v>6.4156000000000004</v>
      </c>
      <c r="AH157">
        <v>2.1280000000000001</v>
      </c>
      <c r="AI157">
        <v>2.0994000000000002</v>
      </c>
      <c r="AJ157">
        <v>0.52270000000000005</v>
      </c>
      <c r="AK157">
        <v>0.28370000000000001</v>
      </c>
      <c r="AL157" t="s">
        <v>82</v>
      </c>
      <c r="AM157">
        <v>1.1929000000000001</v>
      </c>
      <c r="AN157" t="s">
        <v>82</v>
      </c>
      <c r="AO157" t="s">
        <v>82</v>
      </c>
      <c r="AP157">
        <v>0.45600000000000002</v>
      </c>
      <c r="AQ157">
        <v>0.64670000000000005</v>
      </c>
      <c r="AR157">
        <v>0.88039999999999996</v>
      </c>
      <c r="AS157" t="s">
        <v>82</v>
      </c>
      <c r="AT157">
        <v>5.1703000000000001</v>
      </c>
      <c r="AU157">
        <v>1.3907</v>
      </c>
      <c r="AV157">
        <v>3.016</v>
      </c>
      <c r="AW157">
        <v>4.0564999999999998</v>
      </c>
      <c r="AX157">
        <v>0.67920000000000003</v>
      </c>
      <c r="AY157">
        <v>1.9214</v>
      </c>
      <c r="AZ157" t="s">
        <v>82</v>
      </c>
      <c r="BA157">
        <v>6.9099999999999995E-2</v>
      </c>
      <c r="BB157">
        <v>0.25540000000000002</v>
      </c>
      <c r="BC157">
        <v>0.19040000000000001</v>
      </c>
      <c r="BD157">
        <v>0.74319999999999997</v>
      </c>
      <c r="BE157">
        <v>0.2581</v>
      </c>
      <c r="BF157">
        <v>0.77510000000000001</v>
      </c>
      <c r="BG157">
        <v>6.7450999999999999</v>
      </c>
      <c r="BH157">
        <v>7.0791000000000004</v>
      </c>
      <c r="BI157" t="s">
        <v>82</v>
      </c>
      <c r="BJ157" t="s">
        <v>82</v>
      </c>
      <c r="BK157" t="s">
        <v>82</v>
      </c>
      <c r="BL157">
        <v>2.6013000000000002</v>
      </c>
      <c r="BM157" t="s">
        <v>82</v>
      </c>
      <c r="BN157" t="s">
        <v>82</v>
      </c>
      <c r="BO157">
        <v>1.0198</v>
      </c>
      <c r="BP157">
        <v>0.37140000000000001</v>
      </c>
      <c r="BQ157" t="s">
        <v>82</v>
      </c>
      <c r="BR157" t="s">
        <v>82</v>
      </c>
      <c r="BS157">
        <v>0.5837</v>
      </c>
      <c r="BT157">
        <v>0.7419</v>
      </c>
      <c r="BU157">
        <v>2.5064000000000002</v>
      </c>
      <c r="BV157">
        <v>3.2029000000000001</v>
      </c>
      <c r="BW157">
        <v>0.28510000000000002</v>
      </c>
      <c r="BX157">
        <v>0.5403</v>
      </c>
      <c r="BY157" t="s">
        <v>82</v>
      </c>
      <c r="BZ157">
        <v>0.4582</v>
      </c>
      <c r="CA157" t="s">
        <v>82</v>
      </c>
      <c r="CB157" t="s">
        <v>82</v>
      </c>
      <c r="CC157">
        <v>3.5552000000000001</v>
      </c>
      <c r="CD157">
        <v>1.3674999999999999</v>
      </c>
    </row>
    <row r="158" spans="1:82" x14ac:dyDescent="0.25">
      <c r="A158" s="1">
        <v>42734</v>
      </c>
      <c r="B158">
        <v>3.8532000000000002</v>
      </c>
      <c r="C158">
        <v>0.376</v>
      </c>
      <c r="D158" t="s">
        <v>82</v>
      </c>
      <c r="E158">
        <v>0.3639</v>
      </c>
      <c r="F158">
        <v>0.4138</v>
      </c>
      <c r="G158">
        <v>2.4498000000000002</v>
      </c>
      <c r="H158">
        <v>1.1011</v>
      </c>
      <c r="I158">
        <v>0.50190000000000001</v>
      </c>
      <c r="J158">
        <v>0.91720000000000002</v>
      </c>
      <c r="K158">
        <v>2.847</v>
      </c>
      <c r="L158">
        <v>4.1009000000000002</v>
      </c>
      <c r="M158" t="s">
        <v>82</v>
      </c>
      <c r="N158">
        <v>0.1212</v>
      </c>
      <c r="O158" t="s">
        <v>82</v>
      </c>
      <c r="P158">
        <v>7.6772999999999998</v>
      </c>
      <c r="Q158" t="s">
        <v>82</v>
      </c>
      <c r="R158">
        <v>0.32140000000000002</v>
      </c>
      <c r="S158" t="s">
        <v>82</v>
      </c>
      <c r="T158">
        <v>1.3632</v>
      </c>
      <c r="U158">
        <v>1.7204999999999999</v>
      </c>
      <c r="V158">
        <v>0.1694</v>
      </c>
      <c r="W158">
        <v>1.4059999999999999</v>
      </c>
      <c r="X158">
        <v>1.4300999999999999</v>
      </c>
      <c r="Y158">
        <v>0.34370000000000001</v>
      </c>
      <c r="Z158" t="s">
        <v>82</v>
      </c>
      <c r="AA158" t="s">
        <v>82</v>
      </c>
      <c r="AB158">
        <v>0.33100000000000002</v>
      </c>
      <c r="AC158">
        <v>0.2054</v>
      </c>
      <c r="AD158">
        <v>1.9064000000000001</v>
      </c>
      <c r="AE158">
        <v>0.90129999999999999</v>
      </c>
      <c r="AF158">
        <v>0.63329999999999997</v>
      </c>
      <c r="AG158">
        <v>6.0308000000000002</v>
      </c>
      <c r="AH158">
        <v>2.2014999999999998</v>
      </c>
      <c r="AI158">
        <v>2.3437000000000001</v>
      </c>
      <c r="AJ158">
        <v>0.47860000000000003</v>
      </c>
      <c r="AK158">
        <v>0.28739999999999999</v>
      </c>
      <c r="AL158" t="s">
        <v>82</v>
      </c>
      <c r="AM158">
        <v>1.2442</v>
      </c>
      <c r="AN158" t="s">
        <v>82</v>
      </c>
      <c r="AO158" t="s">
        <v>82</v>
      </c>
      <c r="AP158">
        <v>0.4718</v>
      </c>
      <c r="AQ158">
        <v>0.64780000000000004</v>
      </c>
      <c r="AR158">
        <v>0.84750000000000003</v>
      </c>
      <c r="AS158" t="s">
        <v>82</v>
      </c>
      <c r="AT158">
        <v>4.2477999999999998</v>
      </c>
      <c r="AU158">
        <v>2.0897000000000001</v>
      </c>
      <c r="AV158">
        <v>3.4096000000000002</v>
      </c>
      <c r="AW158">
        <v>5.0738000000000003</v>
      </c>
      <c r="AX158">
        <v>0.63729999999999998</v>
      </c>
      <c r="AY158">
        <v>1.9240999999999999</v>
      </c>
      <c r="AZ158" t="s">
        <v>82</v>
      </c>
      <c r="BA158">
        <v>6.9099999999999995E-2</v>
      </c>
      <c r="BB158">
        <v>0.2429</v>
      </c>
      <c r="BC158">
        <v>0.18360000000000001</v>
      </c>
      <c r="BD158">
        <v>0.81679999999999997</v>
      </c>
      <c r="BE158">
        <v>0.3427</v>
      </c>
      <c r="BF158">
        <v>0.72950000000000004</v>
      </c>
      <c r="BG158">
        <v>6.2057000000000002</v>
      </c>
      <c r="BH158">
        <v>1.4346000000000001</v>
      </c>
      <c r="BI158" t="s">
        <v>82</v>
      </c>
      <c r="BJ158" t="s">
        <v>82</v>
      </c>
      <c r="BK158" t="s">
        <v>82</v>
      </c>
      <c r="BL158">
        <v>2.5234999999999999</v>
      </c>
      <c r="BM158" t="s">
        <v>82</v>
      </c>
      <c r="BN158" t="s">
        <v>82</v>
      </c>
      <c r="BO158">
        <v>0.98670000000000002</v>
      </c>
      <c r="BP158">
        <v>0.34899999999999998</v>
      </c>
      <c r="BQ158" t="s">
        <v>82</v>
      </c>
      <c r="BR158" t="s">
        <v>82</v>
      </c>
      <c r="BS158">
        <v>0.65339999999999998</v>
      </c>
      <c r="BT158">
        <v>0.69099999999999995</v>
      </c>
      <c r="BU158">
        <v>2.8523999999999998</v>
      </c>
      <c r="BV158">
        <v>3.1232000000000002</v>
      </c>
      <c r="BW158">
        <v>0.29120000000000001</v>
      </c>
      <c r="BX158">
        <v>0.504</v>
      </c>
      <c r="BY158" t="s">
        <v>82</v>
      </c>
      <c r="BZ158">
        <v>0.45</v>
      </c>
      <c r="CA158" t="s">
        <v>82</v>
      </c>
      <c r="CB158" t="s">
        <v>82</v>
      </c>
      <c r="CC158">
        <v>3.4922</v>
      </c>
      <c r="CD158">
        <v>1.4914000000000001</v>
      </c>
    </row>
    <row r="159" spans="1:82" x14ac:dyDescent="0.25">
      <c r="A159" s="1">
        <v>42766</v>
      </c>
      <c r="B159">
        <v>4.0575000000000001</v>
      </c>
      <c r="C159">
        <v>0.40350000000000003</v>
      </c>
      <c r="D159" t="s">
        <v>82</v>
      </c>
      <c r="E159">
        <v>0.41220000000000001</v>
      </c>
      <c r="F159">
        <v>0.37790000000000001</v>
      </c>
      <c r="G159">
        <v>2.8447</v>
      </c>
      <c r="H159">
        <v>1.1011</v>
      </c>
      <c r="I159">
        <v>0.55579999999999996</v>
      </c>
      <c r="J159">
        <v>1.0122</v>
      </c>
      <c r="K159">
        <v>2.8077000000000001</v>
      </c>
      <c r="L159">
        <v>4.0537000000000001</v>
      </c>
      <c r="M159" t="s">
        <v>82</v>
      </c>
      <c r="N159">
        <v>0.16969999999999999</v>
      </c>
      <c r="O159" t="s">
        <v>82</v>
      </c>
      <c r="P159">
        <v>7.2939999999999996</v>
      </c>
      <c r="Q159" t="s">
        <v>82</v>
      </c>
      <c r="R159">
        <v>0.38100000000000001</v>
      </c>
      <c r="S159" t="s">
        <v>82</v>
      </c>
      <c r="T159">
        <v>1.3815999999999999</v>
      </c>
      <c r="U159">
        <v>1.7437</v>
      </c>
      <c r="V159">
        <v>0.20180000000000001</v>
      </c>
      <c r="W159">
        <v>1.4841</v>
      </c>
      <c r="X159">
        <v>1.5224</v>
      </c>
      <c r="Y159">
        <v>0.40639999999999998</v>
      </c>
      <c r="Z159" t="s">
        <v>82</v>
      </c>
      <c r="AA159" t="s">
        <v>82</v>
      </c>
      <c r="AB159">
        <v>0.41739999999999999</v>
      </c>
      <c r="AC159">
        <v>0.26629999999999998</v>
      </c>
      <c r="AD159">
        <v>1.9499</v>
      </c>
      <c r="AE159">
        <v>1.0139</v>
      </c>
      <c r="AF159">
        <v>0.62419999999999998</v>
      </c>
      <c r="AG159">
        <v>6.6117999999999997</v>
      </c>
      <c r="AH159">
        <v>2.3512</v>
      </c>
      <c r="AI159">
        <v>2.4969000000000001</v>
      </c>
      <c r="AJ159">
        <v>0.54069999999999996</v>
      </c>
      <c r="AK159">
        <v>0.33660000000000001</v>
      </c>
      <c r="AL159" t="s">
        <v>82</v>
      </c>
      <c r="AM159">
        <v>1.3309</v>
      </c>
      <c r="AN159" t="s">
        <v>82</v>
      </c>
      <c r="AO159" t="s">
        <v>82</v>
      </c>
      <c r="AP159">
        <v>0.47789999999999999</v>
      </c>
      <c r="AQ159">
        <v>0.72609999999999997</v>
      </c>
      <c r="AR159">
        <v>0.93279999999999996</v>
      </c>
      <c r="AS159" t="s">
        <v>82</v>
      </c>
      <c r="AT159">
        <v>4.3780000000000001</v>
      </c>
      <c r="AU159">
        <v>2.0423</v>
      </c>
      <c r="AV159">
        <v>4.1102999999999996</v>
      </c>
      <c r="AW159">
        <v>4.9306999999999999</v>
      </c>
      <c r="AX159">
        <v>0.74339999999999995</v>
      </c>
      <c r="AY159">
        <v>2.0337999999999998</v>
      </c>
      <c r="AZ159" t="s">
        <v>82</v>
      </c>
      <c r="BA159">
        <v>7.1599999999999997E-2</v>
      </c>
      <c r="BB159">
        <v>0.23219999999999999</v>
      </c>
      <c r="BC159">
        <v>0.18540000000000001</v>
      </c>
      <c r="BD159">
        <v>0.85860000000000003</v>
      </c>
      <c r="BE159">
        <v>0.4123</v>
      </c>
      <c r="BF159">
        <v>0.7127</v>
      </c>
      <c r="BG159">
        <v>6.6428000000000003</v>
      </c>
      <c r="BH159">
        <v>1.7524</v>
      </c>
      <c r="BI159" t="s">
        <v>82</v>
      </c>
      <c r="BJ159" t="s">
        <v>82</v>
      </c>
      <c r="BK159" t="s">
        <v>82</v>
      </c>
      <c r="BL159">
        <v>2.7174</v>
      </c>
      <c r="BM159" t="s">
        <v>82</v>
      </c>
      <c r="BN159" t="s">
        <v>82</v>
      </c>
      <c r="BO159">
        <v>1.0744</v>
      </c>
      <c r="BP159">
        <v>0.39610000000000001</v>
      </c>
      <c r="BQ159" t="s">
        <v>82</v>
      </c>
      <c r="BR159" t="s">
        <v>82</v>
      </c>
      <c r="BS159">
        <v>0.67610000000000003</v>
      </c>
      <c r="BT159">
        <v>0.78979999999999995</v>
      </c>
      <c r="BU159">
        <v>3.0956000000000001</v>
      </c>
      <c r="BV159">
        <v>3.0186999999999999</v>
      </c>
      <c r="BW159">
        <v>0.37280000000000002</v>
      </c>
      <c r="BX159">
        <v>0.63160000000000005</v>
      </c>
      <c r="BY159" t="s">
        <v>82</v>
      </c>
      <c r="BZ159">
        <v>0.47649999999999998</v>
      </c>
      <c r="CA159" t="s">
        <v>82</v>
      </c>
      <c r="CB159" t="s">
        <v>82</v>
      </c>
      <c r="CC159">
        <v>3.5846</v>
      </c>
      <c r="CD159">
        <v>1.5008999999999999</v>
      </c>
    </row>
    <row r="160" spans="1:82" x14ac:dyDescent="0.25">
      <c r="A160" s="1">
        <v>42794</v>
      </c>
      <c r="B160">
        <v>4.2084999999999999</v>
      </c>
      <c r="C160">
        <v>0.46850000000000003</v>
      </c>
      <c r="D160" t="s">
        <v>82</v>
      </c>
      <c r="E160">
        <v>0.44400000000000001</v>
      </c>
      <c r="F160">
        <v>0.38979999999999998</v>
      </c>
      <c r="G160">
        <v>3.0783</v>
      </c>
      <c r="H160">
        <v>1.1011</v>
      </c>
      <c r="I160">
        <v>0.59140000000000004</v>
      </c>
      <c r="J160">
        <v>1.0282</v>
      </c>
      <c r="K160">
        <v>2.9649000000000001</v>
      </c>
      <c r="L160">
        <v>3.6453000000000002</v>
      </c>
      <c r="M160">
        <v>2.5573999999999999</v>
      </c>
      <c r="N160">
        <v>0.19139999999999999</v>
      </c>
      <c r="O160" t="s">
        <v>82</v>
      </c>
      <c r="P160">
        <v>7.2469000000000001</v>
      </c>
      <c r="Q160" t="s">
        <v>82</v>
      </c>
      <c r="R160">
        <v>0.4456</v>
      </c>
      <c r="S160" t="s">
        <v>82</v>
      </c>
      <c r="T160">
        <v>1.3978999999999999</v>
      </c>
      <c r="U160">
        <v>1.7581</v>
      </c>
      <c r="V160">
        <v>0.22789999999999999</v>
      </c>
      <c r="W160">
        <v>1.4704999999999999</v>
      </c>
      <c r="X160">
        <v>1.5790999999999999</v>
      </c>
      <c r="Y160">
        <v>0.48580000000000001</v>
      </c>
      <c r="Z160" t="s">
        <v>82</v>
      </c>
      <c r="AA160" t="s">
        <v>82</v>
      </c>
      <c r="AB160">
        <v>0.41870000000000002</v>
      </c>
      <c r="AC160">
        <v>0.25359999999999999</v>
      </c>
      <c r="AD160">
        <v>2.0142000000000002</v>
      </c>
      <c r="AE160">
        <v>1.01</v>
      </c>
      <c r="AF160">
        <v>0.72109999999999996</v>
      </c>
      <c r="AG160">
        <v>7.4291999999999998</v>
      </c>
      <c r="AH160">
        <v>2.4087000000000001</v>
      </c>
      <c r="AI160">
        <v>2.8479999999999999</v>
      </c>
      <c r="AJ160">
        <v>0.57389999999999997</v>
      </c>
      <c r="AK160">
        <v>0.35089999999999999</v>
      </c>
      <c r="AL160" t="s">
        <v>82</v>
      </c>
      <c r="AM160">
        <v>1.3171999999999999</v>
      </c>
      <c r="AN160" t="s">
        <v>82</v>
      </c>
      <c r="AO160" t="s">
        <v>82</v>
      </c>
      <c r="AP160">
        <v>0.48620000000000002</v>
      </c>
      <c r="AQ160">
        <v>0.80379999999999996</v>
      </c>
      <c r="AR160">
        <v>1.0224</v>
      </c>
      <c r="AS160" t="s">
        <v>82</v>
      </c>
      <c r="AT160">
        <v>4.6840999999999999</v>
      </c>
      <c r="AU160">
        <v>1.9759</v>
      </c>
      <c r="AV160">
        <v>6.6833</v>
      </c>
      <c r="AW160">
        <v>5.7508999999999997</v>
      </c>
      <c r="AX160">
        <v>0.83189999999999997</v>
      </c>
      <c r="AY160">
        <v>2.0937000000000001</v>
      </c>
      <c r="AZ160" t="s">
        <v>82</v>
      </c>
      <c r="BA160">
        <v>0.17119999999999999</v>
      </c>
      <c r="BB160">
        <v>0.22889999999999999</v>
      </c>
      <c r="BC160">
        <v>0.18740000000000001</v>
      </c>
      <c r="BD160">
        <v>0.82279999999999998</v>
      </c>
      <c r="BE160">
        <v>0.59630000000000005</v>
      </c>
      <c r="BF160">
        <v>0.78369999999999995</v>
      </c>
      <c r="BG160">
        <v>6.0240999999999998</v>
      </c>
      <c r="BH160">
        <v>2.0047000000000001</v>
      </c>
      <c r="BI160" t="s">
        <v>82</v>
      </c>
      <c r="BJ160" t="s">
        <v>82</v>
      </c>
      <c r="BK160" t="s">
        <v>82</v>
      </c>
      <c r="BL160">
        <v>2.8412999999999999</v>
      </c>
      <c r="BM160" t="s">
        <v>82</v>
      </c>
      <c r="BN160" t="s">
        <v>82</v>
      </c>
      <c r="BO160">
        <v>1.1268</v>
      </c>
      <c r="BP160">
        <v>0.41489999999999999</v>
      </c>
      <c r="BQ160" t="s">
        <v>82</v>
      </c>
      <c r="BR160" t="s">
        <v>82</v>
      </c>
      <c r="BS160">
        <v>0.69340000000000002</v>
      </c>
      <c r="BT160">
        <v>0.86129999999999995</v>
      </c>
      <c r="BU160">
        <v>3.0066000000000002</v>
      </c>
      <c r="BV160">
        <v>2.984</v>
      </c>
      <c r="BW160">
        <v>0.35010000000000002</v>
      </c>
      <c r="BX160">
        <v>0.64219999999999999</v>
      </c>
      <c r="BY160" t="s">
        <v>82</v>
      </c>
      <c r="BZ160">
        <v>0.46729999999999999</v>
      </c>
      <c r="CA160" t="s">
        <v>82</v>
      </c>
      <c r="CB160" t="s">
        <v>82</v>
      </c>
      <c r="CC160">
        <v>3.8256000000000001</v>
      </c>
      <c r="CD160">
        <v>1.415</v>
      </c>
    </row>
    <row r="161" spans="1:82" x14ac:dyDescent="0.25">
      <c r="A161" s="1">
        <v>42825</v>
      </c>
      <c r="B161">
        <v>4.1177999999999999</v>
      </c>
      <c r="C161">
        <v>0.48120000000000002</v>
      </c>
      <c r="D161" t="s">
        <v>82</v>
      </c>
      <c r="E161">
        <v>0.45090000000000002</v>
      </c>
      <c r="F161">
        <v>0.30059999999999998</v>
      </c>
      <c r="G161">
        <v>2.9615999999999998</v>
      </c>
      <c r="H161">
        <v>1.1318999999999999</v>
      </c>
      <c r="I161">
        <v>0.58919999999999995</v>
      </c>
      <c r="J161">
        <v>0.97070000000000001</v>
      </c>
      <c r="K161">
        <v>2.6993</v>
      </c>
      <c r="L161">
        <v>3.7441</v>
      </c>
      <c r="M161">
        <v>0.69059999999999999</v>
      </c>
      <c r="N161">
        <v>0.1714</v>
      </c>
      <c r="O161" t="s">
        <v>82</v>
      </c>
      <c r="P161">
        <v>3.6613000000000002</v>
      </c>
      <c r="Q161" t="s">
        <v>82</v>
      </c>
      <c r="R161">
        <v>0.41860000000000003</v>
      </c>
      <c r="S161" t="s">
        <v>82</v>
      </c>
      <c r="T161">
        <v>1.3174999999999999</v>
      </c>
      <c r="U161">
        <v>1.7224999999999999</v>
      </c>
      <c r="V161">
        <v>0.2215</v>
      </c>
      <c r="W161">
        <v>1.3732</v>
      </c>
      <c r="X161">
        <v>1.1536</v>
      </c>
      <c r="Y161">
        <v>0.41439999999999999</v>
      </c>
      <c r="Z161" t="s">
        <v>82</v>
      </c>
      <c r="AA161" t="s">
        <v>82</v>
      </c>
      <c r="AB161">
        <v>0.4264</v>
      </c>
      <c r="AC161">
        <v>0.25619999999999998</v>
      </c>
      <c r="AD161">
        <v>1.8051999999999999</v>
      </c>
      <c r="AE161">
        <v>0.99739999999999995</v>
      </c>
      <c r="AF161">
        <v>0.77400000000000002</v>
      </c>
      <c r="AG161">
        <v>7.3895</v>
      </c>
      <c r="AH161">
        <v>2.3491</v>
      </c>
      <c r="AI161">
        <v>2.7885</v>
      </c>
      <c r="AJ161">
        <v>0.47020000000000001</v>
      </c>
      <c r="AK161">
        <v>0.29089999999999999</v>
      </c>
      <c r="AL161" t="s">
        <v>82</v>
      </c>
      <c r="AM161">
        <v>1.4355</v>
      </c>
      <c r="AN161" t="s">
        <v>82</v>
      </c>
      <c r="AO161" t="s">
        <v>82</v>
      </c>
      <c r="AP161">
        <v>0.4617</v>
      </c>
      <c r="AQ161">
        <v>0.75549999999999995</v>
      </c>
      <c r="AR161">
        <v>0.97340000000000004</v>
      </c>
      <c r="AS161" t="s">
        <v>82</v>
      </c>
      <c r="AT161">
        <v>5.0430999999999999</v>
      </c>
      <c r="AU161">
        <v>0.69779999999999998</v>
      </c>
      <c r="AV161">
        <v>4.5975999999999999</v>
      </c>
      <c r="AW161">
        <v>3.1231</v>
      </c>
      <c r="AX161">
        <v>0.86560000000000004</v>
      </c>
      <c r="AY161">
        <v>1.9613</v>
      </c>
      <c r="AZ161" t="s">
        <v>82</v>
      </c>
      <c r="BA161">
        <v>0.1323</v>
      </c>
      <c r="BB161">
        <v>0.2109</v>
      </c>
      <c r="BC161">
        <v>0.1736</v>
      </c>
      <c r="BD161">
        <v>0.78349999999999997</v>
      </c>
      <c r="BE161">
        <v>0.67110000000000003</v>
      </c>
      <c r="BF161">
        <v>0.75680000000000003</v>
      </c>
      <c r="BG161">
        <v>5.9812000000000003</v>
      </c>
      <c r="BH161">
        <v>2.0935999999999999</v>
      </c>
      <c r="BI161" t="s">
        <v>82</v>
      </c>
      <c r="BJ161" t="s">
        <v>82</v>
      </c>
      <c r="BK161" t="s">
        <v>82</v>
      </c>
      <c r="BL161">
        <v>2.9550999999999998</v>
      </c>
      <c r="BM161" t="s">
        <v>82</v>
      </c>
      <c r="BN161" t="s">
        <v>82</v>
      </c>
      <c r="BO161">
        <v>1.0701000000000001</v>
      </c>
      <c r="BP161">
        <v>0.40379999999999999</v>
      </c>
      <c r="BQ161" t="s">
        <v>82</v>
      </c>
      <c r="BR161" t="s">
        <v>82</v>
      </c>
      <c r="BS161">
        <v>0.69059999999999999</v>
      </c>
      <c r="BT161">
        <v>0.88429999999999997</v>
      </c>
      <c r="BU161">
        <v>3.2191999999999998</v>
      </c>
      <c r="BV161">
        <v>3.2151999999999998</v>
      </c>
      <c r="BW161">
        <v>0.311</v>
      </c>
      <c r="BX161">
        <v>0.5585</v>
      </c>
      <c r="BY161" t="s">
        <v>82</v>
      </c>
      <c r="BZ161">
        <v>0.44069999999999998</v>
      </c>
      <c r="CA161" t="s">
        <v>82</v>
      </c>
      <c r="CB161" t="s">
        <v>82</v>
      </c>
      <c r="CC161">
        <v>3.9272</v>
      </c>
      <c r="CD161">
        <v>1.425</v>
      </c>
    </row>
    <row r="162" spans="1:82" x14ac:dyDescent="0.25">
      <c r="A162" s="1">
        <v>42853</v>
      </c>
      <c r="B162">
        <v>4.1223000000000001</v>
      </c>
      <c r="C162">
        <v>0.48</v>
      </c>
      <c r="D162" t="s">
        <v>82</v>
      </c>
      <c r="E162">
        <v>0.442</v>
      </c>
      <c r="F162">
        <v>0.31740000000000002</v>
      </c>
      <c r="G162">
        <v>3.1806000000000001</v>
      </c>
      <c r="H162">
        <v>1.1154999999999999</v>
      </c>
      <c r="I162">
        <v>0.57320000000000004</v>
      </c>
      <c r="J162">
        <v>0.98640000000000005</v>
      </c>
      <c r="K162">
        <v>2.7629999999999999</v>
      </c>
      <c r="L162">
        <v>3.9821</v>
      </c>
      <c r="M162">
        <v>0.65429999999999999</v>
      </c>
      <c r="N162">
        <v>0.15920000000000001</v>
      </c>
      <c r="O162" t="s">
        <v>82</v>
      </c>
      <c r="P162">
        <v>3.9369000000000001</v>
      </c>
      <c r="Q162" t="s">
        <v>82</v>
      </c>
      <c r="R162">
        <v>0.36020000000000002</v>
      </c>
      <c r="S162" t="s">
        <v>82</v>
      </c>
      <c r="T162">
        <v>1.4832000000000001</v>
      </c>
      <c r="U162">
        <v>1.7379</v>
      </c>
      <c r="V162">
        <v>0.19989999999999999</v>
      </c>
      <c r="W162">
        <v>1.3112999999999999</v>
      </c>
      <c r="X162">
        <v>0.98140000000000005</v>
      </c>
      <c r="Y162">
        <v>0.33750000000000002</v>
      </c>
      <c r="Z162" t="s">
        <v>82</v>
      </c>
      <c r="AA162" t="s">
        <v>82</v>
      </c>
      <c r="AB162">
        <v>0.42509999999999998</v>
      </c>
      <c r="AC162">
        <v>0.27910000000000001</v>
      </c>
      <c r="AD162">
        <v>1.7353000000000001</v>
      </c>
      <c r="AE162">
        <v>0.88670000000000004</v>
      </c>
      <c r="AF162">
        <v>0.7782</v>
      </c>
      <c r="AG162">
        <v>7.4057000000000004</v>
      </c>
      <c r="AH162">
        <v>2.3216999999999999</v>
      </c>
      <c r="AI162">
        <v>3.4622000000000002</v>
      </c>
      <c r="AJ162">
        <v>0.42320000000000002</v>
      </c>
      <c r="AK162">
        <v>0.27029999999999998</v>
      </c>
      <c r="AL162" t="s">
        <v>82</v>
      </c>
      <c r="AM162">
        <v>1.4904999999999999</v>
      </c>
      <c r="AN162" t="s">
        <v>82</v>
      </c>
      <c r="AO162" t="s">
        <v>82</v>
      </c>
      <c r="AP162">
        <v>0.43959999999999999</v>
      </c>
      <c r="AQ162">
        <v>0.78649999999999998</v>
      </c>
      <c r="AR162">
        <v>1.0087999999999999</v>
      </c>
      <c r="AS162" t="s">
        <v>82</v>
      </c>
      <c r="AT162">
        <v>5.3883999999999999</v>
      </c>
      <c r="AU162">
        <v>0.88229999999999997</v>
      </c>
      <c r="AV162">
        <v>5.8118999999999996</v>
      </c>
      <c r="AW162">
        <v>3.0975000000000001</v>
      </c>
      <c r="AX162">
        <v>0.96089999999999998</v>
      </c>
      <c r="AY162">
        <v>2.0026999999999999</v>
      </c>
      <c r="AZ162" t="s">
        <v>82</v>
      </c>
      <c r="BA162">
        <v>0.1113</v>
      </c>
      <c r="BB162">
        <v>0.19989999999999999</v>
      </c>
      <c r="BC162">
        <v>0.16739999999999999</v>
      </c>
      <c r="BD162">
        <v>0.7177</v>
      </c>
      <c r="BE162">
        <v>0.621</v>
      </c>
      <c r="BF162">
        <v>0.76500000000000001</v>
      </c>
      <c r="BG162">
        <v>6.8762999999999996</v>
      </c>
      <c r="BH162">
        <v>2.1377000000000002</v>
      </c>
      <c r="BI162" t="s">
        <v>82</v>
      </c>
      <c r="BJ162" t="s">
        <v>82</v>
      </c>
      <c r="BK162" t="s">
        <v>82</v>
      </c>
      <c r="BL162">
        <v>3.3544</v>
      </c>
      <c r="BM162" t="s">
        <v>82</v>
      </c>
      <c r="BN162" t="s">
        <v>82</v>
      </c>
      <c r="BO162">
        <v>0.99770000000000003</v>
      </c>
      <c r="BP162">
        <v>0.4476</v>
      </c>
      <c r="BQ162" t="s">
        <v>82</v>
      </c>
      <c r="BR162" t="s">
        <v>82</v>
      </c>
      <c r="BS162">
        <v>0.69240000000000002</v>
      </c>
      <c r="BT162">
        <v>0.90369999999999995</v>
      </c>
      <c r="BU162">
        <v>3.2302</v>
      </c>
      <c r="BV162">
        <v>3.1614</v>
      </c>
      <c r="BW162">
        <v>0.2984</v>
      </c>
      <c r="BX162">
        <v>0.53220000000000001</v>
      </c>
      <c r="BY162" t="s">
        <v>82</v>
      </c>
      <c r="BZ162">
        <v>0.4753</v>
      </c>
      <c r="CA162" t="s">
        <v>82</v>
      </c>
      <c r="CB162" t="s">
        <v>82</v>
      </c>
      <c r="CC162">
        <v>3.9948999999999999</v>
      </c>
      <c r="CD162">
        <v>1.6288</v>
      </c>
    </row>
    <row r="163" spans="1:82" x14ac:dyDescent="0.25">
      <c r="A163" s="1">
        <v>42886</v>
      </c>
      <c r="B163">
        <v>4.2239000000000004</v>
      </c>
      <c r="C163">
        <v>0.44590000000000002</v>
      </c>
      <c r="D163" t="s">
        <v>82</v>
      </c>
      <c r="E163">
        <v>0.43819999999999998</v>
      </c>
      <c r="F163">
        <v>0.2417</v>
      </c>
      <c r="G163">
        <v>3.0832000000000002</v>
      </c>
      <c r="H163">
        <v>1.0849</v>
      </c>
      <c r="I163">
        <v>0.49790000000000001</v>
      </c>
      <c r="J163">
        <v>0.9022</v>
      </c>
      <c r="K163">
        <v>2.69</v>
      </c>
      <c r="L163">
        <v>4.3053999999999997</v>
      </c>
      <c r="M163">
        <v>0.51429999999999998</v>
      </c>
      <c r="N163">
        <v>0.15340000000000001</v>
      </c>
      <c r="O163" t="s">
        <v>82</v>
      </c>
      <c r="P163">
        <v>3.8203999999999998</v>
      </c>
      <c r="Q163" t="s">
        <v>82</v>
      </c>
      <c r="R163">
        <v>0.31830000000000003</v>
      </c>
      <c r="S163" t="s">
        <v>82</v>
      </c>
      <c r="T163">
        <v>1.45</v>
      </c>
      <c r="U163">
        <v>1.7572000000000001</v>
      </c>
      <c r="V163">
        <v>0.20569999999999999</v>
      </c>
      <c r="W163">
        <v>1.306</v>
      </c>
      <c r="X163">
        <v>0.86870000000000003</v>
      </c>
      <c r="Y163">
        <v>0.32719999999999999</v>
      </c>
      <c r="Z163" t="s">
        <v>82</v>
      </c>
      <c r="AA163" t="s">
        <v>82</v>
      </c>
      <c r="AB163">
        <v>0.34670000000000001</v>
      </c>
      <c r="AC163">
        <v>0.23380000000000001</v>
      </c>
      <c r="AD163">
        <v>1.7252000000000001</v>
      </c>
      <c r="AE163">
        <v>0.92420000000000002</v>
      </c>
      <c r="AF163">
        <v>0.72650000000000003</v>
      </c>
      <c r="AG163">
        <v>7.3243</v>
      </c>
      <c r="AH163">
        <v>2.1564999999999999</v>
      </c>
      <c r="AI163">
        <v>3.7423999999999999</v>
      </c>
      <c r="AJ163">
        <v>0.41189999999999999</v>
      </c>
      <c r="AK163">
        <v>0.2621</v>
      </c>
      <c r="AL163" t="s">
        <v>82</v>
      </c>
      <c r="AM163">
        <v>1.4628000000000001</v>
      </c>
      <c r="AN163" t="s">
        <v>82</v>
      </c>
      <c r="AO163" t="s">
        <v>82</v>
      </c>
      <c r="AP163">
        <v>0.45760000000000001</v>
      </c>
      <c r="AQ163">
        <v>0.71179999999999999</v>
      </c>
      <c r="AR163">
        <v>0.91379999999999995</v>
      </c>
      <c r="AS163" t="s">
        <v>82</v>
      </c>
      <c r="AT163">
        <v>5.2840999999999996</v>
      </c>
      <c r="AU163">
        <v>0.76990000000000003</v>
      </c>
      <c r="AV163">
        <v>6.5477999999999996</v>
      </c>
      <c r="AW163">
        <v>2.9015</v>
      </c>
      <c r="AX163">
        <v>0.79630000000000001</v>
      </c>
      <c r="AY163">
        <v>1.8962000000000001</v>
      </c>
      <c r="AZ163" t="s">
        <v>82</v>
      </c>
      <c r="BA163">
        <v>0.13059999999999999</v>
      </c>
      <c r="BB163">
        <v>0.18959999999999999</v>
      </c>
      <c r="BC163">
        <v>0.15529999999999999</v>
      </c>
      <c r="BD163">
        <v>0.84330000000000005</v>
      </c>
      <c r="BE163">
        <v>0.52559999999999996</v>
      </c>
      <c r="BF163">
        <v>0.85770000000000002</v>
      </c>
      <c r="BG163">
        <v>7.3400999999999996</v>
      </c>
      <c r="BH163">
        <v>2.0764</v>
      </c>
      <c r="BI163" t="s">
        <v>82</v>
      </c>
      <c r="BJ163" t="s">
        <v>82</v>
      </c>
      <c r="BK163" t="s">
        <v>82</v>
      </c>
      <c r="BL163">
        <v>3.2376999999999998</v>
      </c>
      <c r="BM163" t="s">
        <v>82</v>
      </c>
      <c r="BN163" t="s">
        <v>82</v>
      </c>
      <c r="BO163">
        <v>0.98850000000000005</v>
      </c>
      <c r="BP163">
        <v>0.46060000000000001</v>
      </c>
      <c r="BQ163" t="s">
        <v>82</v>
      </c>
      <c r="BR163" t="s">
        <v>82</v>
      </c>
      <c r="BS163">
        <v>0.7147</v>
      </c>
      <c r="BT163">
        <v>0.87370000000000003</v>
      </c>
      <c r="BU163">
        <v>3.5068000000000001</v>
      </c>
      <c r="BV163">
        <v>3.3603000000000001</v>
      </c>
      <c r="BW163">
        <v>0.27810000000000001</v>
      </c>
      <c r="BX163">
        <v>0.52639999999999998</v>
      </c>
      <c r="BY163" t="s">
        <v>82</v>
      </c>
      <c r="BZ163">
        <v>0.4849</v>
      </c>
      <c r="CA163" t="s">
        <v>82</v>
      </c>
      <c r="CB163" t="s">
        <v>82</v>
      </c>
      <c r="CC163">
        <v>4.2882999999999996</v>
      </c>
      <c r="CD163">
        <v>1.5886</v>
      </c>
    </row>
    <row r="164" spans="1:82" x14ac:dyDescent="0.25">
      <c r="A164" s="1">
        <v>42916</v>
      </c>
      <c r="B164">
        <v>4.0906000000000002</v>
      </c>
      <c r="C164">
        <v>0.41670000000000001</v>
      </c>
      <c r="D164" t="s">
        <v>82</v>
      </c>
      <c r="E164">
        <v>0.4017</v>
      </c>
      <c r="F164">
        <v>0.2172</v>
      </c>
      <c r="G164">
        <v>3.2458999999999998</v>
      </c>
      <c r="H164">
        <v>1.1617999999999999</v>
      </c>
      <c r="I164">
        <v>0.46539999999999998</v>
      </c>
      <c r="J164">
        <v>0.90169999999999995</v>
      </c>
      <c r="K164">
        <v>2.8334000000000001</v>
      </c>
      <c r="L164">
        <v>5.8992000000000004</v>
      </c>
      <c r="M164">
        <v>0.52829999999999999</v>
      </c>
      <c r="N164">
        <v>0.16389999999999999</v>
      </c>
      <c r="O164" t="s">
        <v>82</v>
      </c>
      <c r="P164">
        <v>3.2570000000000001</v>
      </c>
      <c r="Q164" t="s">
        <v>82</v>
      </c>
      <c r="R164">
        <v>0.33460000000000001</v>
      </c>
      <c r="S164" t="s">
        <v>82</v>
      </c>
      <c r="T164">
        <v>1.4545999999999999</v>
      </c>
      <c r="U164">
        <v>1.7415</v>
      </c>
      <c r="V164">
        <v>0.1767</v>
      </c>
      <c r="W164">
        <v>1.2975000000000001</v>
      </c>
      <c r="X164">
        <v>1.0105</v>
      </c>
      <c r="Y164">
        <v>0.37319999999999998</v>
      </c>
      <c r="Z164" t="s">
        <v>82</v>
      </c>
      <c r="AA164" t="s">
        <v>82</v>
      </c>
      <c r="AB164">
        <v>0.36430000000000001</v>
      </c>
      <c r="AC164">
        <v>0.24</v>
      </c>
      <c r="AD164">
        <v>1.7415</v>
      </c>
      <c r="AE164">
        <v>0.82840000000000003</v>
      </c>
      <c r="AF164">
        <v>0.73229999999999995</v>
      </c>
      <c r="AG164">
        <v>7.6646000000000001</v>
      </c>
      <c r="AH164">
        <v>2.1206999999999998</v>
      </c>
      <c r="AI164">
        <v>3.3288000000000002</v>
      </c>
      <c r="AJ164">
        <v>0.4365</v>
      </c>
      <c r="AK164">
        <v>0.28760000000000002</v>
      </c>
      <c r="AL164" t="s">
        <v>82</v>
      </c>
      <c r="AM164">
        <v>1.5788</v>
      </c>
      <c r="AN164" t="s">
        <v>82</v>
      </c>
      <c r="AO164" t="s">
        <v>82</v>
      </c>
      <c r="AP164">
        <v>0.44750000000000001</v>
      </c>
      <c r="AQ164">
        <v>0.69830000000000003</v>
      </c>
      <c r="AR164">
        <v>0.91300000000000003</v>
      </c>
      <c r="AS164" t="s">
        <v>82</v>
      </c>
      <c r="AT164">
        <v>5.2439</v>
      </c>
      <c r="AU164">
        <v>0.92949999999999999</v>
      </c>
      <c r="AV164">
        <v>6.8742000000000001</v>
      </c>
      <c r="AW164">
        <v>2.8411</v>
      </c>
      <c r="AX164">
        <v>0.80410000000000004</v>
      </c>
      <c r="AY164">
        <v>1.9582999999999999</v>
      </c>
      <c r="AZ164" t="s">
        <v>82</v>
      </c>
      <c r="BA164">
        <v>0.13059999999999999</v>
      </c>
      <c r="BB164">
        <v>0.18310000000000001</v>
      </c>
      <c r="BC164">
        <v>0.1477</v>
      </c>
      <c r="BD164">
        <v>0.82909999999999995</v>
      </c>
      <c r="BE164">
        <v>0.51039999999999996</v>
      </c>
      <c r="BF164">
        <v>0.81599999999999995</v>
      </c>
      <c r="BG164">
        <v>6.9423000000000004</v>
      </c>
      <c r="BH164">
        <v>2.1303999999999998</v>
      </c>
      <c r="BI164" t="s">
        <v>82</v>
      </c>
      <c r="BJ164" t="s">
        <v>82</v>
      </c>
      <c r="BK164" t="s">
        <v>82</v>
      </c>
      <c r="BL164">
        <v>3.2241</v>
      </c>
      <c r="BM164" t="s">
        <v>82</v>
      </c>
      <c r="BN164" t="s">
        <v>82</v>
      </c>
      <c r="BO164">
        <v>1.0613999999999999</v>
      </c>
      <c r="BP164">
        <v>0.47260000000000002</v>
      </c>
      <c r="BQ164" t="s">
        <v>82</v>
      </c>
      <c r="BR164" t="s">
        <v>82</v>
      </c>
      <c r="BS164">
        <v>0.74009999999999998</v>
      </c>
      <c r="BT164">
        <v>0.85140000000000005</v>
      </c>
      <c r="BU164">
        <v>3.4237000000000002</v>
      </c>
      <c r="BV164">
        <v>3.4033000000000002</v>
      </c>
      <c r="BW164">
        <v>0.31950000000000001</v>
      </c>
      <c r="BX164">
        <v>0.55900000000000005</v>
      </c>
      <c r="BY164" t="s">
        <v>82</v>
      </c>
      <c r="BZ164">
        <v>0.47410000000000002</v>
      </c>
      <c r="CA164" t="s">
        <v>82</v>
      </c>
      <c r="CB164" t="s">
        <v>82</v>
      </c>
      <c r="CC164">
        <v>3.7736999999999998</v>
      </c>
      <c r="CD164">
        <v>1.2564</v>
      </c>
    </row>
    <row r="165" spans="1:82" x14ac:dyDescent="0.25">
      <c r="A165" s="1">
        <v>42947</v>
      </c>
      <c r="B165">
        <v>4.2782999999999998</v>
      </c>
      <c r="C165">
        <v>0.43180000000000002</v>
      </c>
      <c r="D165" t="s">
        <v>82</v>
      </c>
      <c r="E165">
        <v>0.4027</v>
      </c>
      <c r="F165">
        <v>0.23549999999999999</v>
      </c>
      <c r="G165">
        <v>3.6987000000000001</v>
      </c>
      <c r="H165">
        <v>1.2053</v>
      </c>
      <c r="I165">
        <v>0.49840000000000001</v>
      </c>
      <c r="J165">
        <v>0.99180000000000001</v>
      </c>
      <c r="K165">
        <v>2.7147000000000001</v>
      </c>
      <c r="L165">
        <v>5.9423000000000004</v>
      </c>
      <c r="M165">
        <v>0.58120000000000005</v>
      </c>
      <c r="N165">
        <v>0.1837</v>
      </c>
      <c r="O165" t="s">
        <v>82</v>
      </c>
      <c r="P165">
        <v>3.5531999999999999</v>
      </c>
      <c r="Q165" t="s">
        <v>82</v>
      </c>
      <c r="R165">
        <v>0.35289999999999999</v>
      </c>
      <c r="S165" t="s">
        <v>82</v>
      </c>
      <c r="T165">
        <v>1.4752000000000001</v>
      </c>
      <c r="U165">
        <v>1.7645</v>
      </c>
      <c r="V165">
        <v>0.1971</v>
      </c>
      <c r="W165">
        <v>1.3546</v>
      </c>
      <c r="X165">
        <v>1.0724</v>
      </c>
      <c r="Y165">
        <v>0.39539999999999997</v>
      </c>
      <c r="Z165" t="s">
        <v>82</v>
      </c>
      <c r="AA165" t="s">
        <v>82</v>
      </c>
      <c r="AB165">
        <v>0.40679999999999999</v>
      </c>
      <c r="AC165">
        <v>0.26419999999999999</v>
      </c>
      <c r="AD165">
        <v>1.7968999999999999</v>
      </c>
      <c r="AE165">
        <v>0.86339999999999995</v>
      </c>
      <c r="AF165">
        <v>0.75009999999999999</v>
      </c>
      <c r="AG165">
        <v>7.9919000000000002</v>
      </c>
      <c r="AH165">
        <v>2.2193000000000001</v>
      </c>
      <c r="AI165">
        <v>3.73</v>
      </c>
      <c r="AJ165">
        <v>0.4526</v>
      </c>
      <c r="AK165">
        <v>0.3044</v>
      </c>
      <c r="AL165" t="s">
        <v>82</v>
      </c>
      <c r="AM165">
        <v>1.5895999999999999</v>
      </c>
      <c r="AN165" t="s">
        <v>82</v>
      </c>
      <c r="AO165">
        <v>2.4289000000000001</v>
      </c>
      <c r="AP165">
        <v>0.48559999999999998</v>
      </c>
      <c r="AQ165">
        <v>0.71609999999999996</v>
      </c>
      <c r="AR165">
        <v>0.92749999999999999</v>
      </c>
      <c r="AS165" t="s">
        <v>82</v>
      </c>
      <c r="AT165">
        <v>5.6116000000000001</v>
      </c>
      <c r="AU165">
        <v>0.88280000000000003</v>
      </c>
      <c r="AV165">
        <v>9.8515999999999995</v>
      </c>
      <c r="AW165">
        <v>2.8714</v>
      </c>
      <c r="AX165">
        <v>0.85229999999999995</v>
      </c>
      <c r="AY165">
        <v>2.1549999999999998</v>
      </c>
      <c r="AZ165" t="s">
        <v>82</v>
      </c>
      <c r="BA165">
        <v>0.1283</v>
      </c>
      <c r="BB165">
        <v>0.1915</v>
      </c>
      <c r="BC165">
        <v>0.15870000000000001</v>
      </c>
      <c r="BD165">
        <v>0.95169999999999999</v>
      </c>
      <c r="BE165">
        <v>0.51900000000000002</v>
      </c>
      <c r="BF165">
        <v>0.86099999999999999</v>
      </c>
      <c r="BG165">
        <v>6.8323999999999998</v>
      </c>
      <c r="BH165">
        <v>2.5467</v>
      </c>
      <c r="BI165" t="s">
        <v>82</v>
      </c>
      <c r="BJ165" t="s">
        <v>82</v>
      </c>
      <c r="BK165" t="s">
        <v>82</v>
      </c>
      <c r="BL165">
        <v>3.7206999999999999</v>
      </c>
      <c r="BM165" t="s">
        <v>82</v>
      </c>
      <c r="BN165" t="s">
        <v>82</v>
      </c>
      <c r="BO165">
        <v>1.1248</v>
      </c>
      <c r="BP165">
        <v>0.48730000000000001</v>
      </c>
      <c r="BQ165" t="s">
        <v>82</v>
      </c>
      <c r="BR165" t="s">
        <v>82</v>
      </c>
      <c r="BS165">
        <v>0.77980000000000005</v>
      </c>
      <c r="BT165">
        <v>0.92530000000000001</v>
      </c>
      <c r="BU165">
        <v>3.4056000000000002</v>
      </c>
      <c r="BV165">
        <v>3.2488000000000001</v>
      </c>
      <c r="BW165">
        <v>0.35909999999999997</v>
      </c>
      <c r="BX165">
        <v>0.60329999999999995</v>
      </c>
      <c r="BY165" t="s">
        <v>82</v>
      </c>
      <c r="BZ165">
        <v>0.49409999999999998</v>
      </c>
      <c r="CA165" t="s">
        <v>82</v>
      </c>
      <c r="CB165" t="s">
        <v>82</v>
      </c>
      <c r="CC165">
        <v>4.0631000000000004</v>
      </c>
      <c r="CD165">
        <v>1.7532000000000001</v>
      </c>
    </row>
    <row r="166" spans="1:82" x14ac:dyDescent="0.25">
      <c r="A166" s="1">
        <v>42978</v>
      </c>
      <c r="B166">
        <v>4.4368999999999996</v>
      </c>
      <c r="C166">
        <v>0.53269999999999995</v>
      </c>
      <c r="D166" t="s">
        <v>82</v>
      </c>
      <c r="E166">
        <v>0.38500000000000001</v>
      </c>
      <c r="F166">
        <v>0.30740000000000001</v>
      </c>
      <c r="G166">
        <v>4.5763999999999996</v>
      </c>
      <c r="H166">
        <v>1.3036000000000001</v>
      </c>
      <c r="I166">
        <v>0.53669999999999995</v>
      </c>
      <c r="J166">
        <v>1.0615000000000001</v>
      </c>
      <c r="K166">
        <v>2.8267000000000002</v>
      </c>
      <c r="L166">
        <v>5.5492999999999997</v>
      </c>
      <c r="M166">
        <v>0.62480000000000002</v>
      </c>
      <c r="N166">
        <v>0.21390000000000001</v>
      </c>
      <c r="O166" t="s">
        <v>82</v>
      </c>
      <c r="P166">
        <v>3.6294</v>
      </c>
      <c r="Q166" t="s">
        <v>82</v>
      </c>
      <c r="R166">
        <v>0.34710000000000002</v>
      </c>
      <c r="S166" t="s">
        <v>82</v>
      </c>
      <c r="T166">
        <v>1.7705</v>
      </c>
      <c r="U166">
        <v>1.7796000000000001</v>
      </c>
      <c r="V166">
        <v>0.21129999999999999</v>
      </c>
      <c r="W166">
        <v>1.448</v>
      </c>
      <c r="X166">
        <v>1.2230000000000001</v>
      </c>
      <c r="Y166">
        <v>0.4022</v>
      </c>
      <c r="Z166" t="s">
        <v>82</v>
      </c>
      <c r="AA166" t="s">
        <v>82</v>
      </c>
      <c r="AB166">
        <v>0.43809999999999999</v>
      </c>
      <c r="AC166">
        <v>0.24410000000000001</v>
      </c>
      <c r="AD166">
        <v>1.931</v>
      </c>
      <c r="AE166">
        <v>0.98170000000000002</v>
      </c>
      <c r="AF166">
        <v>0.8609</v>
      </c>
      <c r="AG166">
        <v>8.0410000000000004</v>
      </c>
      <c r="AH166">
        <v>2.3923000000000001</v>
      </c>
      <c r="AI166">
        <v>3.9628000000000001</v>
      </c>
      <c r="AJ166">
        <v>0.504</v>
      </c>
      <c r="AK166">
        <v>0.32750000000000001</v>
      </c>
      <c r="AL166" t="s">
        <v>82</v>
      </c>
      <c r="AM166">
        <v>1.6758999999999999</v>
      </c>
      <c r="AN166" t="s">
        <v>82</v>
      </c>
      <c r="AO166">
        <v>2.4878</v>
      </c>
      <c r="AP166">
        <v>0.49080000000000001</v>
      </c>
      <c r="AQ166">
        <v>0.79600000000000004</v>
      </c>
      <c r="AR166">
        <v>1.0134000000000001</v>
      </c>
      <c r="AS166" t="s">
        <v>82</v>
      </c>
      <c r="AT166">
        <v>5.8605999999999998</v>
      </c>
      <c r="AU166">
        <v>0.98040000000000005</v>
      </c>
      <c r="AV166">
        <v>15.2521</v>
      </c>
      <c r="AW166">
        <v>2.9352999999999998</v>
      </c>
      <c r="AX166">
        <v>0.8024</v>
      </c>
      <c r="AY166">
        <v>2.1911999999999998</v>
      </c>
      <c r="AZ166" t="s">
        <v>82</v>
      </c>
      <c r="BA166">
        <v>0.1283</v>
      </c>
      <c r="BB166">
        <v>0.1938</v>
      </c>
      <c r="BC166">
        <v>0.16300000000000001</v>
      </c>
      <c r="BD166">
        <v>1.1355999999999999</v>
      </c>
      <c r="BE166">
        <v>0.60870000000000002</v>
      </c>
      <c r="BF166">
        <v>0.94979999999999998</v>
      </c>
      <c r="BG166">
        <v>6.867</v>
      </c>
      <c r="BH166">
        <v>2.5442</v>
      </c>
      <c r="BI166" t="s">
        <v>82</v>
      </c>
      <c r="BJ166" t="s">
        <v>82</v>
      </c>
      <c r="BK166" t="s">
        <v>82</v>
      </c>
      <c r="BL166">
        <v>4.2690999999999999</v>
      </c>
      <c r="BM166" t="s">
        <v>82</v>
      </c>
      <c r="BN166" t="s">
        <v>82</v>
      </c>
      <c r="BO166">
        <v>1.0779000000000001</v>
      </c>
      <c r="BP166">
        <v>0.49719999999999998</v>
      </c>
      <c r="BQ166" t="s">
        <v>82</v>
      </c>
      <c r="BR166" t="s">
        <v>82</v>
      </c>
      <c r="BS166">
        <v>0.76229999999999998</v>
      </c>
      <c r="BT166">
        <v>0.98099999999999998</v>
      </c>
      <c r="BU166">
        <v>3.5487000000000002</v>
      </c>
      <c r="BV166">
        <v>3.2631999999999999</v>
      </c>
      <c r="BW166">
        <v>0.47849999999999998</v>
      </c>
      <c r="BX166">
        <v>0.67620000000000002</v>
      </c>
      <c r="BY166" t="s">
        <v>82</v>
      </c>
      <c r="BZ166">
        <v>0.53790000000000004</v>
      </c>
      <c r="CA166" t="s">
        <v>82</v>
      </c>
      <c r="CB166" t="s">
        <v>82</v>
      </c>
      <c r="CC166">
        <v>4.3891999999999998</v>
      </c>
      <c r="CD166">
        <v>2.2181000000000002</v>
      </c>
    </row>
    <row r="167" spans="1:82" x14ac:dyDescent="0.25">
      <c r="A167" s="1">
        <v>43007</v>
      </c>
      <c r="B167">
        <v>4.7607999999999997</v>
      </c>
      <c r="C167">
        <v>0.61429999999999996</v>
      </c>
      <c r="D167" t="s">
        <v>82</v>
      </c>
      <c r="E167">
        <v>0.40460000000000002</v>
      </c>
      <c r="F167">
        <v>0.34029999999999999</v>
      </c>
      <c r="G167">
        <v>5.4993999999999996</v>
      </c>
      <c r="H167">
        <v>1.3946000000000001</v>
      </c>
      <c r="I167">
        <v>0.59530000000000005</v>
      </c>
      <c r="J167">
        <v>1.0650999999999999</v>
      </c>
      <c r="K167">
        <v>2.5632000000000001</v>
      </c>
      <c r="L167">
        <v>4.8263999999999996</v>
      </c>
      <c r="M167">
        <v>0.6925</v>
      </c>
      <c r="N167">
        <v>0.17879999999999999</v>
      </c>
      <c r="O167" t="s">
        <v>82</v>
      </c>
      <c r="P167">
        <v>3.3693</v>
      </c>
      <c r="Q167" t="s">
        <v>82</v>
      </c>
      <c r="R167">
        <v>0.33260000000000001</v>
      </c>
      <c r="S167" t="s">
        <v>82</v>
      </c>
      <c r="T167">
        <v>1.9438</v>
      </c>
      <c r="U167">
        <v>1.7194</v>
      </c>
      <c r="V167">
        <v>0.21129999999999999</v>
      </c>
      <c r="W167">
        <v>1.2954000000000001</v>
      </c>
      <c r="X167">
        <v>1.1718999999999999</v>
      </c>
      <c r="Y167">
        <v>0.39529999999999998</v>
      </c>
      <c r="Z167" t="s">
        <v>82</v>
      </c>
      <c r="AA167" t="s">
        <v>82</v>
      </c>
      <c r="AB167">
        <v>0.4592</v>
      </c>
      <c r="AC167">
        <v>0.27729999999999999</v>
      </c>
      <c r="AD167">
        <v>2.1151</v>
      </c>
      <c r="AE167">
        <v>0.99339999999999995</v>
      </c>
      <c r="AF167">
        <v>0.82630000000000003</v>
      </c>
      <c r="AG167">
        <v>8.3104999999999993</v>
      </c>
      <c r="AH167">
        <v>2.2326000000000001</v>
      </c>
      <c r="AI167">
        <v>3.6185</v>
      </c>
      <c r="AJ167">
        <v>0.47810000000000002</v>
      </c>
      <c r="AK167">
        <v>0.31209999999999999</v>
      </c>
      <c r="AL167" t="s">
        <v>82</v>
      </c>
      <c r="AM167">
        <v>1.7867</v>
      </c>
      <c r="AN167" t="s">
        <v>82</v>
      </c>
      <c r="AO167">
        <v>2.3862000000000001</v>
      </c>
      <c r="AP167">
        <v>0.45490000000000003</v>
      </c>
      <c r="AQ167">
        <v>0.8286</v>
      </c>
      <c r="AR167">
        <v>1.0447</v>
      </c>
      <c r="AS167" t="s">
        <v>82</v>
      </c>
      <c r="AT167">
        <v>6.6896000000000004</v>
      </c>
      <c r="AU167">
        <v>0.85399999999999998</v>
      </c>
      <c r="AV167">
        <v>15.345000000000001</v>
      </c>
      <c r="AW167">
        <v>2.8376000000000001</v>
      </c>
      <c r="AX167">
        <v>0.78849999999999998</v>
      </c>
      <c r="AY167">
        <v>2.2012999999999998</v>
      </c>
      <c r="AZ167" t="s">
        <v>82</v>
      </c>
      <c r="BA167">
        <v>0.1283</v>
      </c>
      <c r="BB167">
        <v>0.2167</v>
      </c>
      <c r="BC167">
        <v>0.18060000000000001</v>
      </c>
      <c r="BD167">
        <v>1.2806</v>
      </c>
      <c r="BE167">
        <v>0.60350000000000004</v>
      </c>
      <c r="BF167">
        <v>0.96960000000000002</v>
      </c>
      <c r="BG167">
        <v>7.2289000000000003</v>
      </c>
      <c r="BH167">
        <v>2.9325000000000001</v>
      </c>
      <c r="BI167" t="s">
        <v>82</v>
      </c>
      <c r="BJ167" t="s">
        <v>82</v>
      </c>
      <c r="BK167" t="s">
        <v>82</v>
      </c>
      <c r="BL167">
        <v>3.9822000000000002</v>
      </c>
      <c r="BM167" t="s">
        <v>82</v>
      </c>
      <c r="BN167" t="s">
        <v>82</v>
      </c>
      <c r="BO167">
        <v>1.0575000000000001</v>
      </c>
      <c r="BP167">
        <v>0.5736</v>
      </c>
      <c r="BQ167" t="s">
        <v>82</v>
      </c>
      <c r="BR167" t="s">
        <v>82</v>
      </c>
      <c r="BS167">
        <v>0.749</v>
      </c>
      <c r="BT167">
        <v>0.98870000000000002</v>
      </c>
      <c r="BU167">
        <v>3.6150000000000002</v>
      </c>
      <c r="BV167">
        <v>3.2934000000000001</v>
      </c>
      <c r="BW167">
        <v>0.53790000000000004</v>
      </c>
      <c r="BX167">
        <v>0.58409999999999995</v>
      </c>
      <c r="BY167" t="s">
        <v>82</v>
      </c>
      <c r="BZ167">
        <v>0.55669999999999997</v>
      </c>
      <c r="CA167" t="s">
        <v>82</v>
      </c>
      <c r="CB167" t="s">
        <v>82</v>
      </c>
      <c r="CC167">
        <v>4.5533999999999999</v>
      </c>
      <c r="CD167">
        <v>2.5240999999999998</v>
      </c>
    </row>
    <row r="168" spans="1:82" x14ac:dyDescent="0.25">
      <c r="A168" s="1">
        <v>43039</v>
      </c>
      <c r="B168">
        <v>4.7290999999999999</v>
      </c>
      <c r="C168">
        <v>0.59989999999999999</v>
      </c>
      <c r="D168" t="s">
        <v>82</v>
      </c>
      <c r="E168">
        <v>0.3639</v>
      </c>
      <c r="F168">
        <v>0.37980000000000003</v>
      </c>
      <c r="G168">
        <v>5.5598999999999998</v>
      </c>
      <c r="H168">
        <v>1.3916999999999999</v>
      </c>
      <c r="I168">
        <v>0.58750000000000002</v>
      </c>
      <c r="J168">
        <v>1.0459000000000001</v>
      </c>
      <c r="K168">
        <v>2.4826000000000001</v>
      </c>
      <c r="L168">
        <v>4.9557000000000002</v>
      </c>
      <c r="M168">
        <v>0.80859999999999999</v>
      </c>
      <c r="N168">
        <v>0.17810000000000001</v>
      </c>
      <c r="O168" t="s">
        <v>82</v>
      </c>
      <c r="P168">
        <v>4.1578999999999997</v>
      </c>
      <c r="Q168" t="s">
        <v>82</v>
      </c>
      <c r="R168">
        <v>0.33229999999999998</v>
      </c>
      <c r="S168" t="s">
        <v>82</v>
      </c>
      <c r="T168">
        <v>1.744</v>
      </c>
      <c r="U168">
        <v>1.7371000000000001</v>
      </c>
      <c r="V168">
        <v>0.1948</v>
      </c>
      <c r="W168">
        <v>1.3383</v>
      </c>
      <c r="X168">
        <v>1.028</v>
      </c>
      <c r="Y168">
        <v>0.3639</v>
      </c>
      <c r="Z168" t="s">
        <v>82</v>
      </c>
      <c r="AA168" t="s">
        <v>82</v>
      </c>
      <c r="AB168">
        <v>0.42599999999999999</v>
      </c>
      <c r="AC168">
        <v>0.27779999999999999</v>
      </c>
      <c r="AD168">
        <v>2.0888</v>
      </c>
      <c r="AE168">
        <v>0.87009999999999998</v>
      </c>
      <c r="AF168">
        <v>0.70940000000000003</v>
      </c>
      <c r="AG168">
        <v>8.0185999999999993</v>
      </c>
      <c r="AH168">
        <v>2.2233999999999998</v>
      </c>
      <c r="AI168">
        <v>3.5461</v>
      </c>
      <c r="AJ168">
        <v>0.47420000000000001</v>
      </c>
      <c r="AK168">
        <v>0.30149999999999999</v>
      </c>
      <c r="AL168" t="s">
        <v>82</v>
      </c>
      <c r="AM168">
        <v>1.8976999999999999</v>
      </c>
      <c r="AN168" t="s">
        <v>82</v>
      </c>
      <c r="AO168">
        <v>2.5880999999999998</v>
      </c>
      <c r="AP168">
        <v>0.44280000000000003</v>
      </c>
      <c r="AQ168">
        <v>0.78720000000000001</v>
      </c>
      <c r="AR168">
        <v>1.0138</v>
      </c>
      <c r="AS168" t="s">
        <v>82</v>
      </c>
      <c r="AT168">
        <v>6.3964999999999996</v>
      </c>
      <c r="AU168">
        <v>0.84870000000000001</v>
      </c>
      <c r="AV168">
        <v>13.1821</v>
      </c>
      <c r="AW168">
        <v>2.9851999999999999</v>
      </c>
      <c r="AX168">
        <v>0.72489999999999999</v>
      </c>
      <c r="AY168">
        <v>2.1463000000000001</v>
      </c>
      <c r="AZ168" t="s">
        <v>82</v>
      </c>
      <c r="BA168">
        <v>0.1283</v>
      </c>
      <c r="BB168">
        <v>0.23880000000000001</v>
      </c>
      <c r="BC168">
        <v>0.19789999999999999</v>
      </c>
      <c r="BD168">
        <v>1.1688000000000001</v>
      </c>
      <c r="BE168">
        <v>0.73809999999999998</v>
      </c>
      <c r="BF168">
        <v>0.93799999999999994</v>
      </c>
      <c r="BG168">
        <v>7.5382999999999996</v>
      </c>
      <c r="BH168">
        <v>3.0804999999999998</v>
      </c>
      <c r="BI168" t="s">
        <v>82</v>
      </c>
      <c r="BJ168" t="s">
        <v>82</v>
      </c>
      <c r="BK168" t="s">
        <v>82</v>
      </c>
      <c r="BL168">
        <v>3.9933000000000001</v>
      </c>
      <c r="BM168" t="s">
        <v>82</v>
      </c>
      <c r="BN168" t="s">
        <v>82</v>
      </c>
      <c r="BO168">
        <v>0.94699999999999995</v>
      </c>
      <c r="BP168">
        <v>0.55759999999999998</v>
      </c>
      <c r="BQ168" t="s">
        <v>82</v>
      </c>
      <c r="BR168" t="s">
        <v>82</v>
      </c>
      <c r="BS168">
        <v>0.69010000000000005</v>
      </c>
      <c r="BT168">
        <v>1.0383</v>
      </c>
      <c r="BU168">
        <v>3.7627999999999999</v>
      </c>
      <c r="BV168">
        <v>3.4154</v>
      </c>
      <c r="BW168">
        <v>0.60909999999999997</v>
      </c>
      <c r="BX168">
        <v>0.58830000000000005</v>
      </c>
      <c r="BY168" t="s">
        <v>82</v>
      </c>
      <c r="BZ168">
        <v>0.5615</v>
      </c>
      <c r="CA168" t="s">
        <v>82</v>
      </c>
      <c r="CB168" t="s">
        <v>82</v>
      </c>
      <c r="CC168">
        <v>4.5401999999999996</v>
      </c>
      <c r="CD168">
        <v>2.3889</v>
      </c>
    </row>
    <row r="169" spans="1:82" x14ac:dyDescent="0.25">
      <c r="A169" s="1">
        <v>43069</v>
      </c>
      <c r="B169">
        <v>4.6521999999999997</v>
      </c>
      <c r="C169">
        <v>0.51549999999999996</v>
      </c>
      <c r="D169" t="s">
        <v>82</v>
      </c>
      <c r="E169">
        <v>0.34100000000000003</v>
      </c>
      <c r="F169">
        <v>0.3226</v>
      </c>
      <c r="G169">
        <v>5.0826000000000002</v>
      </c>
      <c r="H169">
        <v>1.3579000000000001</v>
      </c>
      <c r="I169">
        <v>0.51400000000000001</v>
      </c>
      <c r="J169">
        <v>0.9698</v>
      </c>
      <c r="K169">
        <v>2.4064999999999999</v>
      </c>
      <c r="L169">
        <v>4.6756000000000002</v>
      </c>
      <c r="M169">
        <v>0.69799999999999995</v>
      </c>
      <c r="N169">
        <v>0.18779999999999999</v>
      </c>
      <c r="O169" t="s">
        <v>82</v>
      </c>
      <c r="P169">
        <v>3.6052</v>
      </c>
      <c r="Q169" t="s">
        <v>82</v>
      </c>
      <c r="R169">
        <v>0.2838</v>
      </c>
      <c r="S169" t="s">
        <v>82</v>
      </c>
      <c r="T169">
        <v>1.7666999999999999</v>
      </c>
      <c r="U169">
        <v>1.3259000000000001</v>
      </c>
      <c r="V169">
        <v>0.17910000000000001</v>
      </c>
      <c r="W169">
        <v>1.2821</v>
      </c>
      <c r="X169">
        <v>0.89749999999999996</v>
      </c>
      <c r="Y169">
        <v>0.38669999999999999</v>
      </c>
      <c r="Z169" t="s">
        <v>82</v>
      </c>
      <c r="AA169" t="s">
        <v>82</v>
      </c>
      <c r="AB169">
        <v>0.40529999999999999</v>
      </c>
      <c r="AC169">
        <v>0.26640000000000003</v>
      </c>
      <c r="AD169">
        <v>2.1034999999999999</v>
      </c>
      <c r="AE169">
        <v>0.86899999999999999</v>
      </c>
      <c r="AF169">
        <v>0.74129999999999996</v>
      </c>
      <c r="AG169">
        <v>8.2132000000000005</v>
      </c>
      <c r="AH169">
        <v>2.331</v>
      </c>
      <c r="AI169">
        <v>3.2206999999999999</v>
      </c>
      <c r="AJ169">
        <v>0.48120000000000002</v>
      </c>
      <c r="AK169">
        <v>0.3004</v>
      </c>
      <c r="AL169" t="s">
        <v>82</v>
      </c>
      <c r="AM169">
        <v>1.8228</v>
      </c>
      <c r="AN169" t="s">
        <v>82</v>
      </c>
      <c r="AO169">
        <v>2.7568000000000001</v>
      </c>
      <c r="AP169">
        <v>0.42049999999999998</v>
      </c>
      <c r="AQ169">
        <v>0.77969999999999995</v>
      </c>
      <c r="AR169">
        <v>0.99529999999999996</v>
      </c>
      <c r="AS169" t="s">
        <v>82</v>
      </c>
      <c r="AT169">
        <v>6.2944000000000004</v>
      </c>
      <c r="AU169">
        <v>0.90410000000000001</v>
      </c>
      <c r="AV169">
        <v>11.7491</v>
      </c>
      <c r="AW169">
        <v>2.5964999999999998</v>
      </c>
      <c r="AX169">
        <v>0.76500000000000001</v>
      </c>
      <c r="AY169">
        <v>2.0874999999999999</v>
      </c>
      <c r="AZ169" t="s">
        <v>82</v>
      </c>
      <c r="BA169">
        <v>0.1283</v>
      </c>
      <c r="BB169">
        <v>0.21870000000000001</v>
      </c>
      <c r="BC169">
        <v>0.18149999999999999</v>
      </c>
      <c r="BD169">
        <v>1.0598000000000001</v>
      </c>
      <c r="BE169">
        <v>0.83340000000000003</v>
      </c>
      <c r="BF169">
        <v>0.94120000000000004</v>
      </c>
      <c r="BG169">
        <v>8.4818999999999996</v>
      </c>
      <c r="BH169">
        <v>3.1581000000000001</v>
      </c>
      <c r="BI169" t="s">
        <v>82</v>
      </c>
      <c r="BJ169" t="s">
        <v>82</v>
      </c>
      <c r="BK169" t="s">
        <v>82</v>
      </c>
      <c r="BL169">
        <v>4.1463999999999999</v>
      </c>
      <c r="BM169" t="s">
        <v>82</v>
      </c>
      <c r="BN169" t="s">
        <v>82</v>
      </c>
      <c r="BO169">
        <v>1.0390999999999999</v>
      </c>
      <c r="BP169">
        <v>0.56420000000000003</v>
      </c>
      <c r="BQ169" t="s">
        <v>82</v>
      </c>
      <c r="BR169">
        <v>1.4160999999999999</v>
      </c>
      <c r="BS169">
        <v>0.72589999999999999</v>
      </c>
      <c r="BT169">
        <v>1.0169999999999999</v>
      </c>
      <c r="BU169">
        <v>3.496</v>
      </c>
      <c r="BV169">
        <v>3.0699000000000001</v>
      </c>
      <c r="BW169">
        <v>0.59179999999999999</v>
      </c>
      <c r="BX169">
        <v>0.64400000000000002</v>
      </c>
      <c r="BY169" t="s">
        <v>82</v>
      </c>
      <c r="BZ169">
        <v>0.50480000000000003</v>
      </c>
      <c r="CA169" t="s">
        <v>82</v>
      </c>
      <c r="CB169" t="s">
        <v>82</v>
      </c>
      <c r="CC169">
        <v>4.8815</v>
      </c>
      <c r="CD169">
        <v>2.4964</v>
      </c>
    </row>
    <row r="170" spans="1:82" x14ac:dyDescent="0.25">
      <c r="A170" s="1">
        <v>43098</v>
      </c>
      <c r="B170">
        <v>5.0113000000000003</v>
      </c>
      <c r="C170">
        <v>0.5413</v>
      </c>
      <c r="D170" t="s">
        <v>82</v>
      </c>
      <c r="E170">
        <v>0.3448</v>
      </c>
      <c r="F170">
        <v>0.36630000000000001</v>
      </c>
      <c r="G170">
        <v>5.7263999999999999</v>
      </c>
      <c r="H170">
        <v>1.3557999999999999</v>
      </c>
      <c r="I170">
        <v>0.51670000000000005</v>
      </c>
      <c r="J170">
        <v>1.0476000000000001</v>
      </c>
      <c r="K170">
        <v>2.8348</v>
      </c>
      <c r="L170">
        <v>25.347999999999999</v>
      </c>
      <c r="M170">
        <v>0.6966</v>
      </c>
      <c r="N170">
        <v>0.223</v>
      </c>
      <c r="O170" t="s">
        <v>82</v>
      </c>
      <c r="P170">
        <v>4.1529999999999996</v>
      </c>
      <c r="Q170" t="s">
        <v>82</v>
      </c>
      <c r="R170">
        <v>0.26550000000000001</v>
      </c>
      <c r="S170" t="s">
        <v>82</v>
      </c>
      <c r="T170">
        <v>1.7777000000000001</v>
      </c>
      <c r="U170">
        <v>1.1846000000000001</v>
      </c>
      <c r="V170">
        <v>0.1988</v>
      </c>
      <c r="W170">
        <v>1.4854000000000001</v>
      </c>
      <c r="X170">
        <v>0.97360000000000002</v>
      </c>
      <c r="Y170">
        <v>0.40989999999999999</v>
      </c>
      <c r="Z170" t="s">
        <v>82</v>
      </c>
      <c r="AA170" t="s">
        <v>82</v>
      </c>
      <c r="AB170">
        <v>0.43630000000000002</v>
      </c>
      <c r="AC170">
        <v>0.27939999999999998</v>
      </c>
      <c r="AD170">
        <v>2.0225</v>
      </c>
      <c r="AE170">
        <v>1.0679000000000001</v>
      </c>
      <c r="AF170">
        <v>0.81220000000000003</v>
      </c>
      <c r="AG170">
        <v>8.6951000000000001</v>
      </c>
      <c r="AH170">
        <v>2.2584</v>
      </c>
      <c r="AI170">
        <v>3.5701999999999998</v>
      </c>
      <c r="AJ170">
        <v>0.55700000000000005</v>
      </c>
      <c r="AK170">
        <v>0.35920000000000002</v>
      </c>
      <c r="AL170" t="s">
        <v>82</v>
      </c>
      <c r="AM170">
        <v>2.0735999999999999</v>
      </c>
      <c r="AN170" t="s">
        <v>82</v>
      </c>
      <c r="AO170">
        <v>2.6181000000000001</v>
      </c>
      <c r="AP170">
        <v>0.4703</v>
      </c>
      <c r="AQ170">
        <v>0.90469999999999995</v>
      </c>
      <c r="AR170">
        <v>1.0248999999999999</v>
      </c>
      <c r="AS170" t="s">
        <v>82</v>
      </c>
      <c r="AT170">
        <v>5.9767999999999999</v>
      </c>
      <c r="AU170">
        <v>1.0455000000000001</v>
      </c>
      <c r="AV170">
        <v>6.9424999999999999</v>
      </c>
      <c r="AW170">
        <v>2.5434000000000001</v>
      </c>
      <c r="AX170">
        <v>0.85760000000000003</v>
      </c>
      <c r="AY170">
        <v>2.1149</v>
      </c>
      <c r="AZ170" t="s">
        <v>82</v>
      </c>
      <c r="BA170">
        <v>0.1283</v>
      </c>
      <c r="BB170">
        <v>0.22989999999999999</v>
      </c>
      <c r="BC170">
        <v>0.18840000000000001</v>
      </c>
      <c r="BD170">
        <v>1.1560999999999999</v>
      </c>
      <c r="BE170">
        <v>1.1577</v>
      </c>
      <c r="BF170">
        <v>0.93520000000000003</v>
      </c>
      <c r="BG170">
        <v>8.4840999999999998</v>
      </c>
      <c r="BH170">
        <v>2.4601999999999999</v>
      </c>
      <c r="BI170" t="s">
        <v>82</v>
      </c>
      <c r="BJ170" t="s">
        <v>82</v>
      </c>
      <c r="BK170" t="s">
        <v>82</v>
      </c>
      <c r="BL170">
        <v>4.4255000000000004</v>
      </c>
      <c r="BM170" t="s">
        <v>82</v>
      </c>
      <c r="BN170" t="s">
        <v>82</v>
      </c>
      <c r="BO170">
        <v>1.0752999999999999</v>
      </c>
      <c r="BP170">
        <v>0.68210000000000004</v>
      </c>
      <c r="BQ170" t="s">
        <v>82</v>
      </c>
      <c r="BR170">
        <v>1.5095000000000001</v>
      </c>
      <c r="BS170">
        <v>0.72189999999999999</v>
      </c>
      <c r="BT170">
        <v>1.1084000000000001</v>
      </c>
      <c r="BU170">
        <v>3.4748000000000001</v>
      </c>
      <c r="BV170">
        <v>3.2381000000000002</v>
      </c>
      <c r="BW170">
        <v>0.63570000000000004</v>
      </c>
      <c r="BX170">
        <v>0.73670000000000002</v>
      </c>
      <c r="BY170" t="s">
        <v>82</v>
      </c>
      <c r="BZ170">
        <v>0.54500000000000004</v>
      </c>
      <c r="CA170" t="s">
        <v>82</v>
      </c>
      <c r="CB170">
        <v>1.2606999999999999</v>
      </c>
      <c r="CC170">
        <v>4.9108000000000001</v>
      </c>
      <c r="CD170">
        <v>2.7822</v>
      </c>
    </row>
    <row r="171" spans="1:82" x14ac:dyDescent="0.25">
      <c r="A171" s="1">
        <v>43131</v>
      </c>
      <c r="B171">
        <v>5.1689999999999996</v>
      </c>
      <c r="C171">
        <v>0.52080000000000004</v>
      </c>
      <c r="D171" t="s">
        <v>82</v>
      </c>
      <c r="E171">
        <v>0.42549999999999999</v>
      </c>
      <c r="F171">
        <v>0.38500000000000001</v>
      </c>
      <c r="G171">
        <v>6.2572000000000001</v>
      </c>
      <c r="H171">
        <v>1.5522</v>
      </c>
      <c r="I171">
        <v>0.64429999999999998</v>
      </c>
      <c r="J171">
        <v>1.2858000000000001</v>
      </c>
      <c r="K171">
        <v>3.0954999999999999</v>
      </c>
      <c r="L171">
        <v>22.920300000000001</v>
      </c>
      <c r="M171">
        <v>0.80459999999999998</v>
      </c>
      <c r="N171">
        <v>0.24299999999999999</v>
      </c>
      <c r="O171" t="s">
        <v>82</v>
      </c>
      <c r="P171">
        <v>4.7866</v>
      </c>
      <c r="Q171" t="s">
        <v>82</v>
      </c>
      <c r="R171">
        <v>0.2898</v>
      </c>
      <c r="S171" t="s">
        <v>82</v>
      </c>
      <c r="T171">
        <v>1.57</v>
      </c>
      <c r="U171">
        <v>1.3131999999999999</v>
      </c>
      <c r="V171">
        <v>0.21079999999999999</v>
      </c>
      <c r="W171">
        <v>1.5620000000000001</v>
      </c>
      <c r="X171">
        <v>1.2768999999999999</v>
      </c>
      <c r="Y171">
        <v>0.42599999999999999</v>
      </c>
      <c r="Z171" t="s">
        <v>82</v>
      </c>
      <c r="AA171" t="s">
        <v>82</v>
      </c>
      <c r="AB171">
        <v>0.49440000000000001</v>
      </c>
      <c r="AC171">
        <v>0.32390000000000002</v>
      </c>
      <c r="AD171">
        <v>2.0470000000000002</v>
      </c>
      <c r="AE171">
        <v>1.0689</v>
      </c>
      <c r="AF171">
        <v>0.80869999999999997</v>
      </c>
      <c r="AG171">
        <v>9.7142999999999997</v>
      </c>
      <c r="AH171">
        <v>2.4121000000000001</v>
      </c>
      <c r="AI171">
        <v>3.6332</v>
      </c>
      <c r="AJ171">
        <v>0.64790000000000003</v>
      </c>
      <c r="AK171">
        <v>0.42680000000000001</v>
      </c>
      <c r="AL171" t="s">
        <v>82</v>
      </c>
      <c r="AM171">
        <v>2.1480000000000001</v>
      </c>
      <c r="AN171" t="s">
        <v>82</v>
      </c>
      <c r="AO171">
        <v>2.8914</v>
      </c>
      <c r="AP171">
        <v>0.47270000000000001</v>
      </c>
      <c r="AQ171">
        <v>1.1079000000000001</v>
      </c>
      <c r="AR171">
        <v>1.2583</v>
      </c>
      <c r="AS171" t="s">
        <v>82</v>
      </c>
      <c r="AT171">
        <v>6.3758999999999997</v>
      </c>
      <c r="AU171">
        <v>0.97270000000000001</v>
      </c>
      <c r="AV171">
        <v>7.3181000000000003</v>
      </c>
      <c r="AW171">
        <v>2.4678</v>
      </c>
      <c r="AX171">
        <v>0.8639</v>
      </c>
      <c r="AY171">
        <v>2.1638000000000002</v>
      </c>
      <c r="AZ171" t="s">
        <v>82</v>
      </c>
      <c r="BA171">
        <v>0.1283</v>
      </c>
      <c r="BB171">
        <v>0.28949999999999998</v>
      </c>
      <c r="BC171">
        <v>0.23050000000000001</v>
      </c>
      <c r="BD171">
        <v>1.2111000000000001</v>
      </c>
      <c r="BE171">
        <v>1.2497</v>
      </c>
      <c r="BF171">
        <v>1.1373</v>
      </c>
      <c r="BG171">
        <v>7.8029999999999999</v>
      </c>
      <c r="BH171">
        <v>2.7067999999999999</v>
      </c>
      <c r="BI171" t="s">
        <v>82</v>
      </c>
      <c r="BJ171" t="s">
        <v>82</v>
      </c>
      <c r="BK171" t="s">
        <v>82</v>
      </c>
      <c r="BL171">
        <v>5.1718000000000002</v>
      </c>
      <c r="BM171" t="s">
        <v>82</v>
      </c>
      <c r="BN171" t="s">
        <v>82</v>
      </c>
      <c r="BO171">
        <v>1.1395999999999999</v>
      </c>
      <c r="BP171">
        <v>0.80279999999999996</v>
      </c>
      <c r="BQ171" t="s">
        <v>82</v>
      </c>
      <c r="BR171">
        <v>1.6686000000000001</v>
      </c>
      <c r="BS171">
        <v>0.68159999999999998</v>
      </c>
      <c r="BT171">
        <v>1.1422000000000001</v>
      </c>
      <c r="BU171">
        <v>3.7782</v>
      </c>
      <c r="BV171">
        <v>3.5204</v>
      </c>
      <c r="BW171">
        <v>0.82850000000000001</v>
      </c>
      <c r="BX171">
        <v>0.75839999999999996</v>
      </c>
      <c r="BY171" t="s">
        <v>82</v>
      </c>
      <c r="BZ171">
        <v>0.57609999999999995</v>
      </c>
      <c r="CA171" t="s">
        <v>82</v>
      </c>
      <c r="CB171">
        <v>1.5483</v>
      </c>
      <c r="CC171">
        <v>4.8273000000000001</v>
      </c>
      <c r="CD171">
        <v>2.9712999999999998</v>
      </c>
    </row>
    <row r="172" spans="1:82" x14ac:dyDescent="0.25">
      <c r="A172" s="1">
        <v>43159</v>
      </c>
      <c r="B172">
        <v>5.1974</v>
      </c>
      <c r="C172">
        <v>0.49969999999999998</v>
      </c>
      <c r="D172" t="s">
        <v>82</v>
      </c>
      <c r="E172">
        <v>0.41589999999999999</v>
      </c>
      <c r="F172">
        <v>0.46910000000000002</v>
      </c>
      <c r="G172">
        <v>5.8730000000000002</v>
      </c>
      <c r="H172">
        <v>1.5248999999999999</v>
      </c>
      <c r="I172">
        <v>0.67869999999999997</v>
      </c>
      <c r="J172">
        <v>1.2047000000000001</v>
      </c>
      <c r="K172">
        <v>2.9891999999999999</v>
      </c>
      <c r="L172">
        <v>21.6112</v>
      </c>
      <c r="M172">
        <v>0.87649999999999995</v>
      </c>
      <c r="N172">
        <v>0.26540000000000002</v>
      </c>
      <c r="O172" t="s">
        <v>82</v>
      </c>
      <c r="P172">
        <v>4.4988999999999999</v>
      </c>
      <c r="Q172" t="s">
        <v>82</v>
      </c>
      <c r="R172">
        <v>0.31730000000000003</v>
      </c>
      <c r="S172" t="s">
        <v>82</v>
      </c>
      <c r="T172">
        <v>1.4975000000000001</v>
      </c>
      <c r="U172">
        <v>1.4736</v>
      </c>
      <c r="V172">
        <v>0.22239999999999999</v>
      </c>
      <c r="W172">
        <v>1.5524</v>
      </c>
      <c r="X172">
        <v>1.1793</v>
      </c>
      <c r="Y172">
        <v>0.41949999999999998</v>
      </c>
      <c r="Z172" t="s">
        <v>82</v>
      </c>
      <c r="AA172" t="s">
        <v>82</v>
      </c>
      <c r="AB172">
        <v>0.50619999999999998</v>
      </c>
      <c r="AC172">
        <v>0.29420000000000002</v>
      </c>
      <c r="AD172">
        <v>2.2298</v>
      </c>
      <c r="AE172">
        <v>1.1617999999999999</v>
      </c>
      <c r="AF172">
        <v>0.79</v>
      </c>
      <c r="AG172">
        <v>10.5106</v>
      </c>
      <c r="AH172">
        <v>2.4672000000000001</v>
      </c>
      <c r="AI172">
        <v>3.2856999999999998</v>
      </c>
      <c r="AJ172">
        <v>0.74770000000000003</v>
      </c>
      <c r="AK172">
        <v>0.48880000000000001</v>
      </c>
      <c r="AL172" t="s">
        <v>82</v>
      </c>
      <c r="AM172">
        <v>2.0405000000000002</v>
      </c>
      <c r="AN172" t="s">
        <v>82</v>
      </c>
      <c r="AO172">
        <v>2.98</v>
      </c>
      <c r="AP172">
        <v>0.46889999999999998</v>
      </c>
      <c r="AQ172">
        <v>1.1619999999999999</v>
      </c>
      <c r="AR172">
        <v>1.2673000000000001</v>
      </c>
      <c r="AS172" t="s">
        <v>82</v>
      </c>
      <c r="AT172">
        <v>5.8135000000000003</v>
      </c>
      <c r="AU172">
        <v>0.85270000000000001</v>
      </c>
      <c r="AV172">
        <v>7.8796999999999997</v>
      </c>
      <c r="AW172">
        <v>2.0001000000000002</v>
      </c>
      <c r="AX172">
        <v>0.86560000000000004</v>
      </c>
      <c r="AY172">
        <v>2.0939999999999999</v>
      </c>
      <c r="AZ172" t="s">
        <v>82</v>
      </c>
      <c r="BA172">
        <v>0.1358</v>
      </c>
      <c r="BB172">
        <v>0.31469999999999998</v>
      </c>
      <c r="BC172">
        <v>0.25109999999999999</v>
      </c>
      <c r="BD172">
        <v>1.1910000000000001</v>
      </c>
      <c r="BE172">
        <v>1.0261</v>
      </c>
      <c r="BF172">
        <v>1.1787000000000001</v>
      </c>
      <c r="BG172">
        <v>7.1847000000000003</v>
      </c>
      <c r="BH172">
        <v>2.7010999999999998</v>
      </c>
      <c r="BI172" t="s">
        <v>82</v>
      </c>
      <c r="BJ172" t="s">
        <v>82</v>
      </c>
      <c r="BK172" t="s">
        <v>82</v>
      </c>
      <c r="BL172">
        <v>5.2039</v>
      </c>
      <c r="BM172" t="s">
        <v>82</v>
      </c>
      <c r="BN172" t="s">
        <v>82</v>
      </c>
      <c r="BO172">
        <v>1.1793</v>
      </c>
      <c r="BP172">
        <v>0.88800000000000001</v>
      </c>
      <c r="BQ172" t="s">
        <v>82</v>
      </c>
      <c r="BR172">
        <v>1.7566999999999999</v>
      </c>
      <c r="BS172">
        <v>0.69350000000000001</v>
      </c>
      <c r="BT172">
        <v>1.1930000000000001</v>
      </c>
      <c r="BU172">
        <v>3.5503999999999998</v>
      </c>
      <c r="BV172">
        <v>3.2526999999999999</v>
      </c>
      <c r="BW172">
        <v>0.86070000000000002</v>
      </c>
      <c r="BX172">
        <v>0.82430000000000003</v>
      </c>
      <c r="BY172" t="s">
        <v>82</v>
      </c>
      <c r="BZ172">
        <v>0.55720000000000003</v>
      </c>
      <c r="CA172" t="s">
        <v>82</v>
      </c>
      <c r="CB172">
        <v>1.6738999999999999</v>
      </c>
      <c r="CC172">
        <v>4.7683</v>
      </c>
      <c r="CD172">
        <v>2.8738000000000001</v>
      </c>
    </row>
    <row r="173" spans="1:82" x14ac:dyDescent="0.25">
      <c r="A173" s="1">
        <v>43189</v>
      </c>
      <c r="B173">
        <v>5.3609999999999998</v>
      </c>
      <c r="C173">
        <v>0.5101</v>
      </c>
      <c r="D173" t="s">
        <v>82</v>
      </c>
      <c r="E173">
        <v>0.41199999999999998</v>
      </c>
      <c r="F173">
        <v>0.39850000000000002</v>
      </c>
      <c r="G173">
        <v>5.0941999999999998</v>
      </c>
      <c r="H173">
        <v>1.5692999999999999</v>
      </c>
      <c r="I173">
        <v>0.65639999999999998</v>
      </c>
      <c r="J173">
        <v>1.2222</v>
      </c>
      <c r="K173">
        <v>2.7313999999999998</v>
      </c>
      <c r="L173">
        <v>18.326699999999999</v>
      </c>
      <c r="M173">
        <v>0.86960000000000004</v>
      </c>
      <c r="N173">
        <v>0.25330000000000003</v>
      </c>
      <c r="O173" t="s">
        <v>82</v>
      </c>
      <c r="P173">
        <v>3.7938000000000001</v>
      </c>
      <c r="Q173" t="s">
        <v>82</v>
      </c>
      <c r="R173">
        <v>0.3216</v>
      </c>
      <c r="S173" t="s">
        <v>82</v>
      </c>
      <c r="T173">
        <v>1.2809999999999999</v>
      </c>
      <c r="U173">
        <v>1.4634</v>
      </c>
      <c r="V173">
        <v>0.21909999999999999</v>
      </c>
      <c r="W173">
        <v>1.4367000000000001</v>
      </c>
      <c r="X173">
        <v>1.0311999999999999</v>
      </c>
      <c r="Y173">
        <v>0.45760000000000001</v>
      </c>
      <c r="Z173" t="s">
        <v>82</v>
      </c>
      <c r="AA173" t="s">
        <v>82</v>
      </c>
      <c r="AB173">
        <v>0.52669999999999995</v>
      </c>
      <c r="AC173">
        <v>0.31719999999999998</v>
      </c>
      <c r="AD173">
        <v>2.0815999999999999</v>
      </c>
      <c r="AE173">
        <v>1.1445000000000001</v>
      </c>
      <c r="AF173">
        <v>0.76590000000000003</v>
      </c>
      <c r="AG173">
        <v>10.838800000000001</v>
      </c>
      <c r="AH173">
        <v>2.4306000000000001</v>
      </c>
      <c r="AI173">
        <v>3.5920999999999998</v>
      </c>
      <c r="AJ173">
        <v>0.69289999999999996</v>
      </c>
      <c r="AK173">
        <v>0.4365</v>
      </c>
      <c r="AL173" t="s">
        <v>82</v>
      </c>
      <c r="AM173">
        <v>2.0912999999999999</v>
      </c>
      <c r="AN173" t="s">
        <v>82</v>
      </c>
      <c r="AO173">
        <v>3.6015000000000001</v>
      </c>
      <c r="AP173">
        <v>0.45760000000000001</v>
      </c>
      <c r="AQ173">
        <v>1.1776</v>
      </c>
      <c r="AR173">
        <v>1.3835999999999999</v>
      </c>
      <c r="AS173" t="s">
        <v>82</v>
      </c>
      <c r="AT173">
        <v>5.7175000000000002</v>
      </c>
      <c r="AU173">
        <v>0.92910000000000004</v>
      </c>
      <c r="AV173">
        <v>8.5740999999999996</v>
      </c>
      <c r="AW173">
        <v>2.1347</v>
      </c>
      <c r="AX173">
        <v>0.92110000000000003</v>
      </c>
      <c r="AY173">
        <v>2.0023</v>
      </c>
      <c r="AZ173" t="s">
        <v>82</v>
      </c>
      <c r="BA173">
        <v>0.1358</v>
      </c>
      <c r="BB173">
        <v>0.30819999999999997</v>
      </c>
      <c r="BC173">
        <v>0.2432</v>
      </c>
      <c r="BD173">
        <v>1.1237999999999999</v>
      </c>
      <c r="BE173">
        <v>0.84040000000000004</v>
      </c>
      <c r="BF173">
        <v>1.2357</v>
      </c>
      <c r="BG173">
        <v>6.9762000000000004</v>
      </c>
      <c r="BH173">
        <v>2.5125000000000002</v>
      </c>
      <c r="BI173" t="s">
        <v>82</v>
      </c>
      <c r="BJ173" t="s">
        <v>82</v>
      </c>
      <c r="BK173" t="s">
        <v>82</v>
      </c>
      <c r="BL173">
        <v>5.5171999999999999</v>
      </c>
      <c r="BM173" t="s">
        <v>82</v>
      </c>
      <c r="BN173" t="s">
        <v>82</v>
      </c>
      <c r="BO173">
        <v>1.0611999999999999</v>
      </c>
      <c r="BP173">
        <v>0.82850000000000001</v>
      </c>
      <c r="BQ173" t="s">
        <v>82</v>
      </c>
      <c r="BR173">
        <v>2.5177</v>
      </c>
      <c r="BS173">
        <v>0.7</v>
      </c>
      <c r="BT173">
        <v>1.2061999999999999</v>
      </c>
      <c r="BU173">
        <v>3.2896999999999998</v>
      </c>
      <c r="BV173">
        <v>3.1379000000000001</v>
      </c>
      <c r="BW173">
        <v>0.75570000000000004</v>
      </c>
      <c r="BX173">
        <v>0.75590000000000002</v>
      </c>
      <c r="BY173" t="s">
        <v>82</v>
      </c>
      <c r="BZ173">
        <v>0.57669999999999999</v>
      </c>
      <c r="CA173" t="s">
        <v>82</v>
      </c>
      <c r="CB173">
        <v>1.8146</v>
      </c>
      <c r="CC173">
        <v>4.5568</v>
      </c>
      <c r="CD173">
        <v>2.8136000000000001</v>
      </c>
    </row>
    <row r="174" spans="1:82" x14ac:dyDescent="0.25">
      <c r="A174" s="1">
        <v>43220</v>
      </c>
      <c r="B174">
        <v>5.1962000000000002</v>
      </c>
      <c r="C174">
        <v>0.48330000000000001</v>
      </c>
      <c r="D174" t="s">
        <v>82</v>
      </c>
      <c r="E174">
        <v>0.43469999999999998</v>
      </c>
      <c r="F174">
        <v>0.3619</v>
      </c>
      <c r="G174">
        <v>5.3422000000000001</v>
      </c>
      <c r="H174">
        <v>1.4932000000000001</v>
      </c>
      <c r="I174">
        <v>0.58709999999999996</v>
      </c>
      <c r="J174">
        <v>1.1153</v>
      </c>
      <c r="K174">
        <v>2.5642999999999998</v>
      </c>
      <c r="L174">
        <v>18.326699999999999</v>
      </c>
      <c r="M174">
        <v>0.84619999999999995</v>
      </c>
      <c r="N174">
        <v>0.29649999999999999</v>
      </c>
      <c r="O174" t="s">
        <v>82</v>
      </c>
      <c r="P174">
        <v>3.6080999999999999</v>
      </c>
      <c r="Q174" t="s">
        <v>82</v>
      </c>
      <c r="R174">
        <v>0.31780000000000003</v>
      </c>
      <c r="S174" t="s">
        <v>82</v>
      </c>
      <c r="T174">
        <v>1.3196000000000001</v>
      </c>
      <c r="U174">
        <v>1.4372</v>
      </c>
      <c r="V174">
        <v>0.2175</v>
      </c>
      <c r="W174">
        <v>1.3768</v>
      </c>
      <c r="X174">
        <v>1.0287999999999999</v>
      </c>
      <c r="Y174">
        <v>0.47960000000000003</v>
      </c>
      <c r="Z174" t="s">
        <v>82</v>
      </c>
      <c r="AA174" t="s">
        <v>82</v>
      </c>
      <c r="AB174">
        <v>0.4788</v>
      </c>
      <c r="AC174">
        <v>0.31769999999999998</v>
      </c>
      <c r="AD174">
        <v>2.0190000000000001</v>
      </c>
      <c r="AE174">
        <v>1.1794</v>
      </c>
      <c r="AF174">
        <v>0.77170000000000005</v>
      </c>
      <c r="AG174">
        <v>10.3484</v>
      </c>
      <c r="AH174">
        <v>2.4567000000000001</v>
      </c>
      <c r="AI174">
        <v>3.4558</v>
      </c>
      <c r="AJ174">
        <v>0.74429999999999996</v>
      </c>
      <c r="AK174">
        <v>0.47810000000000002</v>
      </c>
      <c r="AL174">
        <v>22.050699999999999</v>
      </c>
      <c r="AM174">
        <v>1.8323</v>
      </c>
      <c r="AN174" t="s">
        <v>82</v>
      </c>
      <c r="AO174">
        <v>4.0694999999999997</v>
      </c>
      <c r="AP174">
        <v>0.47160000000000002</v>
      </c>
      <c r="AQ174">
        <v>1.1621999999999999</v>
      </c>
      <c r="AR174">
        <v>1.3758999999999999</v>
      </c>
      <c r="AS174" t="s">
        <v>82</v>
      </c>
      <c r="AT174">
        <v>5.4499000000000004</v>
      </c>
      <c r="AU174">
        <v>1.2387999999999999</v>
      </c>
      <c r="AV174">
        <v>9.3704999999999998</v>
      </c>
      <c r="AW174">
        <v>2.0760999999999998</v>
      </c>
      <c r="AX174">
        <v>0.87060000000000004</v>
      </c>
      <c r="AY174">
        <v>1.9393</v>
      </c>
      <c r="AZ174" t="s">
        <v>82</v>
      </c>
      <c r="BA174">
        <v>0.1358</v>
      </c>
      <c r="BB174">
        <v>0.32500000000000001</v>
      </c>
      <c r="BC174">
        <v>0.26090000000000002</v>
      </c>
      <c r="BD174">
        <v>1.1757</v>
      </c>
      <c r="BE174">
        <v>1.0346</v>
      </c>
      <c r="BF174">
        <v>1.1521999999999999</v>
      </c>
      <c r="BG174">
        <v>6.4147999999999996</v>
      </c>
      <c r="BH174">
        <v>2.8374000000000001</v>
      </c>
      <c r="BI174" t="s">
        <v>82</v>
      </c>
      <c r="BJ174" t="s">
        <v>82</v>
      </c>
      <c r="BK174" t="s">
        <v>82</v>
      </c>
      <c r="BL174">
        <v>5.3577000000000004</v>
      </c>
      <c r="BM174" t="s">
        <v>82</v>
      </c>
      <c r="BN174" t="s">
        <v>82</v>
      </c>
      <c r="BO174">
        <v>1.0976999999999999</v>
      </c>
      <c r="BP174">
        <v>1.0724</v>
      </c>
      <c r="BQ174" t="s">
        <v>82</v>
      </c>
      <c r="BR174">
        <v>3.1137999999999999</v>
      </c>
      <c r="BS174">
        <v>0.68579999999999997</v>
      </c>
      <c r="BT174">
        <v>1.3396999999999999</v>
      </c>
      <c r="BU174">
        <v>3.6579999999999999</v>
      </c>
      <c r="BV174">
        <v>2.6747000000000001</v>
      </c>
      <c r="BW174">
        <v>0.75760000000000005</v>
      </c>
      <c r="BX174">
        <v>0.87160000000000004</v>
      </c>
      <c r="BY174" t="s">
        <v>82</v>
      </c>
      <c r="BZ174">
        <v>0.59130000000000005</v>
      </c>
      <c r="CA174" t="s">
        <v>82</v>
      </c>
      <c r="CB174">
        <v>1.837</v>
      </c>
      <c r="CC174">
        <v>4.6582999999999997</v>
      </c>
      <c r="CD174">
        <v>2.5903999999999998</v>
      </c>
    </row>
    <row r="175" spans="1:82" x14ac:dyDescent="0.25">
      <c r="A175" s="1">
        <v>43251</v>
      </c>
      <c r="B175">
        <v>4.3855000000000004</v>
      </c>
      <c r="C175">
        <v>0.4546</v>
      </c>
      <c r="D175" t="s">
        <v>82</v>
      </c>
      <c r="E175">
        <v>0.41570000000000001</v>
      </c>
      <c r="F175">
        <v>0.27760000000000001</v>
      </c>
      <c r="G175">
        <v>4.3597999999999999</v>
      </c>
      <c r="H175">
        <v>1.2848999999999999</v>
      </c>
      <c r="I175">
        <v>0.48909999999999998</v>
      </c>
      <c r="J175">
        <v>0.91239999999999999</v>
      </c>
      <c r="K175">
        <v>2.4318</v>
      </c>
      <c r="L175">
        <v>18.326699999999999</v>
      </c>
      <c r="M175">
        <v>0.73540000000000005</v>
      </c>
      <c r="N175">
        <v>0.25969999999999999</v>
      </c>
      <c r="O175" t="s">
        <v>82</v>
      </c>
      <c r="P175">
        <v>3.7429999999999999</v>
      </c>
      <c r="Q175" t="s">
        <v>82</v>
      </c>
      <c r="R175">
        <v>0.30630000000000002</v>
      </c>
      <c r="S175" t="s">
        <v>82</v>
      </c>
      <c r="T175">
        <v>1.0286</v>
      </c>
      <c r="U175">
        <v>1.3606</v>
      </c>
      <c r="V175">
        <v>0.1895</v>
      </c>
      <c r="W175">
        <v>1.3814</v>
      </c>
      <c r="X175">
        <v>0.90229999999999999</v>
      </c>
      <c r="Y175">
        <v>0.43009999999999998</v>
      </c>
      <c r="Z175" t="s">
        <v>82</v>
      </c>
      <c r="AA175" t="s">
        <v>82</v>
      </c>
      <c r="AB175">
        <v>0.41889999999999999</v>
      </c>
      <c r="AC175">
        <v>0.32969999999999999</v>
      </c>
      <c r="AD175">
        <v>2.0190000000000001</v>
      </c>
      <c r="AE175">
        <v>1.1980999999999999</v>
      </c>
      <c r="AF175">
        <v>0.75480000000000003</v>
      </c>
      <c r="AG175">
        <v>9.4114000000000004</v>
      </c>
      <c r="AH175">
        <v>2.0990000000000002</v>
      </c>
      <c r="AI175">
        <v>3.2532999999999999</v>
      </c>
      <c r="AJ175">
        <v>0.66469999999999996</v>
      </c>
      <c r="AK175">
        <v>0.41849999999999998</v>
      </c>
      <c r="AL175">
        <v>23.924800000000001</v>
      </c>
      <c r="AM175">
        <v>1.6404000000000001</v>
      </c>
      <c r="AN175" t="s">
        <v>82</v>
      </c>
      <c r="AO175">
        <v>4.1486999999999998</v>
      </c>
      <c r="AP175">
        <v>0.44750000000000001</v>
      </c>
      <c r="AQ175">
        <v>0.95899999999999996</v>
      </c>
      <c r="AR175">
        <v>1.1597</v>
      </c>
      <c r="AS175" t="s">
        <v>82</v>
      </c>
      <c r="AT175">
        <v>4.9585999999999997</v>
      </c>
      <c r="AU175">
        <v>1.2372000000000001</v>
      </c>
      <c r="AV175">
        <v>9.5206999999999997</v>
      </c>
      <c r="AW175">
        <v>1.788</v>
      </c>
      <c r="AX175">
        <v>0.80249999999999999</v>
      </c>
      <c r="AY175">
        <v>1.7103999999999999</v>
      </c>
      <c r="AZ175" t="s">
        <v>82</v>
      </c>
      <c r="BA175">
        <v>0.1358</v>
      </c>
      <c r="BB175">
        <v>0.29330000000000001</v>
      </c>
      <c r="BC175">
        <v>0.216</v>
      </c>
      <c r="BD175">
        <v>1.0286999999999999</v>
      </c>
      <c r="BE175">
        <v>1.0155000000000001</v>
      </c>
      <c r="BF175">
        <v>1.1226</v>
      </c>
      <c r="BG175">
        <v>5.8075999999999999</v>
      </c>
      <c r="BH175">
        <v>2.6387</v>
      </c>
      <c r="BI175" t="s">
        <v>82</v>
      </c>
      <c r="BJ175" t="s">
        <v>82</v>
      </c>
      <c r="BK175" t="s">
        <v>82</v>
      </c>
      <c r="BL175">
        <v>4.7507000000000001</v>
      </c>
      <c r="BM175" t="s">
        <v>82</v>
      </c>
      <c r="BN175" t="s">
        <v>82</v>
      </c>
      <c r="BO175">
        <v>0.81640000000000001</v>
      </c>
      <c r="BP175">
        <v>1.1407</v>
      </c>
      <c r="BQ175" t="s">
        <v>82</v>
      </c>
      <c r="BR175">
        <v>3.2685</v>
      </c>
      <c r="BS175">
        <v>0.65720000000000001</v>
      </c>
      <c r="BT175">
        <v>1.1339999999999999</v>
      </c>
      <c r="BU175">
        <v>3.2065000000000001</v>
      </c>
      <c r="BV175">
        <v>2.2122999999999999</v>
      </c>
      <c r="BW175">
        <v>0.57340000000000002</v>
      </c>
      <c r="BX175">
        <v>0.90669999999999995</v>
      </c>
      <c r="BY175" t="s">
        <v>82</v>
      </c>
      <c r="BZ175">
        <v>0.55630000000000002</v>
      </c>
      <c r="CA175" t="s">
        <v>82</v>
      </c>
      <c r="CB175">
        <v>1.4561999999999999</v>
      </c>
      <c r="CC175">
        <v>4.5011000000000001</v>
      </c>
      <c r="CD175">
        <v>2.0423</v>
      </c>
    </row>
    <row r="176" spans="1:82" x14ac:dyDescent="0.25">
      <c r="A176" s="1">
        <v>43280</v>
      </c>
      <c r="B176">
        <v>3.774</v>
      </c>
      <c r="C176">
        <v>0.39360000000000001</v>
      </c>
      <c r="D176" t="s">
        <v>82</v>
      </c>
      <c r="E176">
        <v>0.41410000000000002</v>
      </c>
      <c r="F176">
        <v>0.2172</v>
      </c>
      <c r="G176">
        <v>4.7035999999999998</v>
      </c>
      <c r="H176">
        <v>1.2156</v>
      </c>
      <c r="I176">
        <v>0.45440000000000003</v>
      </c>
      <c r="J176">
        <v>0.85899999999999999</v>
      </c>
      <c r="K176">
        <v>2.4129</v>
      </c>
      <c r="L176">
        <v>18.326699999999999</v>
      </c>
      <c r="M176">
        <v>0.67889999999999995</v>
      </c>
      <c r="N176">
        <v>0.23830000000000001</v>
      </c>
      <c r="O176" t="s">
        <v>82</v>
      </c>
      <c r="P176">
        <v>5.8143000000000002</v>
      </c>
      <c r="Q176" t="s">
        <v>82</v>
      </c>
      <c r="R176">
        <v>0.29270000000000002</v>
      </c>
      <c r="S176" t="s">
        <v>82</v>
      </c>
      <c r="T176">
        <v>0.87839999999999996</v>
      </c>
      <c r="U176">
        <v>1.2275</v>
      </c>
      <c r="V176">
        <v>0.17949999999999999</v>
      </c>
      <c r="W176">
        <v>1.3358000000000001</v>
      </c>
      <c r="X176">
        <v>0.9375</v>
      </c>
      <c r="Y176">
        <v>0.42709999999999998</v>
      </c>
      <c r="Z176" t="s">
        <v>82</v>
      </c>
      <c r="AA176" t="s">
        <v>82</v>
      </c>
      <c r="AB176">
        <v>0.41260000000000002</v>
      </c>
      <c r="AC176">
        <v>0.31469999999999998</v>
      </c>
      <c r="AD176">
        <v>1.8775999999999999</v>
      </c>
      <c r="AE176">
        <v>1.1656</v>
      </c>
      <c r="AF176">
        <v>0.66500000000000004</v>
      </c>
      <c r="AG176">
        <v>8.8994999999999997</v>
      </c>
      <c r="AH176">
        <v>1.9123000000000001</v>
      </c>
      <c r="AI176">
        <v>3.3170999999999999</v>
      </c>
      <c r="AJ176">
        <v>0.5877</v>
      </c>
      <c r="AK176">
        <v>0.35610000000000003</v>
      </c>
      <c r="AL176">
        <v>4.8559000000000001</v>
      </c>
      <c r="AM176">
        <v>1.5759000000000001</v>
      </c>
      <c r="AN176" t="s">
        <v>82</v>
      </c>
      <c r="AO176">
        <v>3.9443000000000001</v>
      </c>
      <c r="AP176">
        <v>0.4551</v>
      </c>
      <c r="AQ176">
        <v>0.83879999999999999</v>
      </c>
      <c r="AR176">
        <v>1.0485</v>
      </c>
      <c r="AS176" t="s">
        <v>82</v>
      </c>
      <c r="AT176">
        <v>4.6647999999999996</v>
      </c>
      <c r="AU176">
        <v>4.3765999999999998</v>
      </c>
      <c r="AV176">
        <v>10.5101</v>
      </c>
      <c r="AW176">
        <v>1.6839</v>
      </c>
      <c r="AX176">
        <v>0.71599999999999997</v>
      </c>
      <c r="AY176">
        <v>1.6862999999999999</v>
      </c>
      <c r="AZ176" t="s">
        <v>82</v>
      </c>
      <c r="BA176">
        <v>0.1358</v>
      </c>
      <c r="BB176">
        <v>0.24740000000000001</v>
      </c>
      <c r="BC176">
        <v>0.18859999999999999</v>
      </c>
      <c r="BD176">
        <v>0.91920000000000002</v>
      </c>
      <c r="BE176">
        <v>0.99050000000000005</v>
      </c>
      <c r="BF176">
        <v>1.1629</v>
      </c>
      <c r="BG176">
        <v>6.0385</v>
      </c>
      <c r="BH176">
        <v>2.7039</v>
      </c>
      <c r="BI176" t="s">
        <v>82</v>
      </c>
      <c r="BJ176" t="s">
        <v>82</v>
      </c>
      <c r="BK176" t="s">
        <v>82</v>
      </c>
      <c r="BL176">
        <v>4.3891999999999998</v>
      </c>
      <c r="BM176" t="s">
        <v>82</v>
      </c>
      <c r="BN176" t="s">
        <v>82</v>
      </c>
      <c r="BO176">
        <v>0.72199999999999998</v>
      </c>
      <c r="BP176">
        <v>1.3423</v>
      </c>
      <c r="BQ176" t="s">
        <v>82</v>
      </c>
      <c r="BR176">
        <v>3.9693999999999998</v>
      </c>
      <c r="BS176">
        <v>0.66100000000000003</v>
      </c>
      <c r="BT176">
        <v>1.1082000000000001</v>
      </c>
      <c r="BU176">
        <v>3.0215000000000001</v>
      </c>
      <c r="BV176">
        <v>2.0097999999999998</v>
      </c>
      <c r="BW176">
        <v>0.51070000000000004</v>
      </c>
      <c r="BX176">
        <v>0.81579999999999997</v>
      </c>
      <c r="BY176" t="s">
        <v>82</v>
      </c>
      <c r="BZ176">
        <v>0.5605</v>
      </c>
      <c r="CA176" t="s">
        <v>82</v>
      </c>
      <c r="CB176">
        <v>1.4932000000000001</v>
      </c>
      <c r="CC176">
        <v>3.8923000000000001</v>
      </c>
      <c r="CD176">
        <v>1.9084000000000001</v>
      </c>
    </row>
    <row r="177" spans="1:82" x14ac:dyDescent="0.25">
      <c r="A177" s="1">
        <v>43312</v>
      </c>
      <c r="B177">
        <v>4.0742000000000003</v>
      </c>
      <c r="C177">
        <v>0.43830000000000002</v>
      </c>
      <c r="D177" t="s">
        <v>82</v>
      </c>
      <c r="E177">
        <v>0.43969999999999998</v>
      </c>
      <c r="F177">
        <v>0.30769999999999997</v>
      </c>
      <c r="G177">
        <v>4.5214999999999996</v>
      </c>
      <c r="H177">
        <v>1.4140999999999999</v>
      </c>
      <c r="I177">
        <v>0.51549999999999996</v>
      </c>
      <c r="J177">
        <v>0.99</v>
      </c>
      <c r="K177">
        <v>2.4159000000000002</v>
      </c>
      <c r="L177">
        <v>18.326699999999999</v>
      </c>
      <c r="M177">
        <v>0.72660000000000002</v>
      </c>
      <c r="N177">
        <v>0.26569999999999999</v>
      </c>
      <c r="O177" t="s">
        <v>82</v>
      </c>
      <c r="P177">
        <v>6.2667999999999999</v>
      </c>
      <c r="Q177" t="s">
        <v>82</v>
      </c>
      <c r="R177">
        <v>0.33</v>
      </c>
      <c r="S177" t="s">
        <v>82</v>
      </c>
      <c r="T177">
        <v>1.0649999999999999</v>
      </c>
      <c r="U177">
        <v>1.232</v>
      </c>
      <c r="V177">
        <v>0.17749999999999999</v>
      </c>
      <c r="W177">
        <v>1.4</v>
      </c>
      <c r="X177">
        <v>1.0949</v>
      </c>
      <c r="Y177">
        <v>0.42349999999999999</v>
      </c>
      <c r="Z177" t="s">
        <v>82</v>
      </c>
      <c r="AA177" t="s">
        <v>82</v>
      </c>
      <c r="AB177">
        <v>0.43469999999999998</v>
      </c>
      <c r="AC177">
        <v>0.3654</v>
      </c>
      <c r="AD177">
        <v>2.0508999999999999</v>
      </c>
      <c r="AE177">
        <v>0.92490000000000006</v>
      </c>
      <c r="AF177">
        <v>0.69850000000000001</v>
      </c>
      <c r="AG177">
        <v>9.2219999999999995</v>
      </c>
      <c r="AH177">
        <v>2.0629</v>
      </c>
      <c r="AI177">
        <v>3.4337</v>
      </c>
      <c r="AJ177">
        <v>0.70469999999999999</v>
      </c>
      <c r="AK177">
        <v>0.44309999999999999</v>
      </c>
      <c r="AL177">
        <v>4.5747999999999998</v>
      </c>
      <c r="AM177">
        <v>1.5955999999999999</v>
      </c>
      <c r="AN177" t="s">
        <v>82</v>
      </c>
      <c r="AO177">
        <v>4.3563000000000001</v>
      </c>
      <c r="AP177">
        <v>0.48130000000000001</v>
      </c>
      <c r="AQ177">
        <v>0.95220000000000005</v>
      </c>
      <c r="AR177">
        <v>1.17</v>
      </c>
      <c r="AS177" t="s">
        <v>82</v>
      </c>
      <c r="AT177">
        <v>4.9046000000000003</v>
      </c>
      <c r="AU177">
        <v>4.4088000000000003</v>
      </c>
      <c r="AV177">
        <v>10.8607</v>
      </c>
      <c r="AW177">
        <v>1.7521</v>
      </c>
      <c r="AX177">
        <v>0.78549999999999998</v>
      </c>
      <c r="AY177">
        <v>1.7822</v>
      </c>
      <c r="AZ177" t="s">
        <v>82</v>
      </c>
      <c r="BA177">
        <v>0.1358</v>
      </c>
      <c r="BB177">
        <v>0.27950000000000003</v>
      </c>
      <c r="BC177">
        <v>0.21629999999999999</v>
      </c>
      <c r="BD177">
        <v>1.0427</v>
      </c>
      <c r="BE177">
        <v>1.135</v>
      </c>
      <c r="BF177">
        <v>1.4177999999999999</v>
      </c>
      <c r="BG177">
        <v>6.7624000000000004</v>
      </c>
      <c r="BH177">
        <v>2.8477999999999999</v>
      </c>
      <c r="BI177" t="s">
        <v>82</v>
      </c>
      <c r="BJ177" t="s">
        <v>82</v>
      </c>
      <c r="BK177" t="s">
        <v>82</v>
      </c>
      <c r="BL177">
        <v>4.3929</v>
      </c>
      <c r="BM177" t="s">
        <v>82</v>
      </c>
      <c r="BN177" t="s">
        <v>82</v>
      </c>
      <c r="BO177">
        <v>0.77500000000000002</v>
      </c>
      <c r="BP177">
        <v>1.3934</v>
      </c>
      <c r="BQ177" t="s">
        <v>82</v>
      </c>
      <c r="BR177">
        <v>3.9323000000000001</v>
      </c>
      <c r="BS177">
        <v>0.71440000000000003</v>
      </c>
      <c r="BT177">
        <v>1.0506</v>
      </c>
      <c r="BU177">
        <v>3.2725</v>
      </c>
      <c r="BV177">
        <v>1.778</v>
      </c>
      <c r="BW177">
        <v>0.61880000000000002</v>
      </c>
      <c r="BX177">
        <v>0.9022</v>
      </c>
      <c r="BY177" t="s">
        <v>82</v>
      </c>
      <c r="BZ177">
        <v>0.50190000000000001</v>
      </c>
      <c r="CA177" t="s">
        <v>82</v>
      </c>
      <c r="CB177">
        <v>1.5911999999999999</v>
      </c>
      <c r="CC177">
        <v>4.4641000000000002</v>
      </c>
      <c r="CD177">
        <v>2.0312999999999999</v>
      </c>
    </row>
    <row r="178" spans="1:82" x14ac:dyDescent="0.25">
      <c r="A178" s="1">
        <v>43343</v>
      </c>
      <c r="B178">
        <v>3.9565999999999999</v>
      </c>
      <c r="C178">
        <v>0.45090000000000002</v>
      </c>
      <c r="D178" t="s">
        <v>82</v>
      </c>
      <c r="E178">
        <v>0.41289999999999999</v>
      </c>
      <c r="F178">
        <v>0.28189999999999998</v>
      </c>
      <c r="G178">
        <v>4.1950000000000003</v>
      </c>
      <c r="H178">
        <v>1.2934000000000001</v>
      </c>
      <c r="I178">
        <v>0.4819</v>
      </c>
      <c r="J178">
        <v>0.89219999999999999</v>
      </c>
      <c r="K178">
        <v>2.4950999999999999</v>
      </c>
      <c r="L178">
        <v>18.326699999999999</v>
      </c>
      <c r="M178">
        <v>0.77790000000000004</v>
      </c>
      <c r="N178">
        <v>0.25330000000000003</v>
      </c>
      <c r="O178" t="s">
        <v>82</v>
      </c>
      <c r="P178">
        <v>6.7821999999999996</v>
      </c>
      <c r="Q178" t="s">
        <v>82</v>
      </c>
      <c r="R178">
        <v>0.29909999999999998</v>
      </c>
      <c r="S178" t="s">
        <v>82</v>
      </c>
      <c r="T178">
        <v>0.9738</v>
      </c>
      <c r="U178">
        <v>1.2518</v>
      </c>
      <c r="V178">
        <v>0.17380000000000001</v>
      </c>
      <c r="W178">
        <v>1.3213999999999999</v>
      </c>
      <c r="X178">
        <v>1.0471999999999999</v>
      </c>
      <c r="Y178">
        <v>0.436</v>
      </c>
      <c r="Z178" t="s">
        <v>82</v>
      </c>
      <c r="AA178" t="s">
        <v>82</v>
      </c>
      <c r="AB178">
        <v>0.41</v>
      </c>
      <c r="AC178">
        <v>0.35649999999999998</v>
      </c>
      <c r="AD178">
        <v>2.1238999999999999</v>
      </c>
      <c r="AE178">
        <v>0.94169999999999998</v>
      </c>
      <c r="AF178">
        <v>0.72250000000000003</v>
      </c>
      <c r="AG178">
        <v>9.2794000000000008</v>
      </c>
      <c r="AH178">
        <v>1.9198</v>
      </c>
      <c r="AI178">
        <v>3.2446999999999999</v>
      </c>
      <c r="AJ178">
        <v>0.68369999999999997</v>
      </c>
      <c r="AK178">
        <v>0.45700000000000002</v>
      </c>
      <c r="AL178">
        <v>4.2060000000000004</v>
      </c>
      <c r="AM178">
        <v>1.5754999999999999</v>
      </c>
      <c r="AN178" t="s">
        <v>82</v>
      </c>
      <c r="AO178">
        <v>4.8490000000000002</v>
      </c>
      <c r="AP178">
        <v>0.44919999999999999</v>
      </c>
      <c r="AQ178">
        <v>0.89510000000000001</v>
      </c>
      <c r="AR178">
        <v>1.1188</v>
      </c>
      <c r="AS178" t="s">
        <v>82</v>
      </c>
      <c r="AT178">
        <v>4.4916999999999998</v>
      </c>
      <c r="AU178">
        <v>3.0754000000000001</v>
      </c>
      <c r="AV178">
        <v>10.6957</v>
      </c>
      <c r="AW178">
        <v>1.5573999999999999</v>
      </c>
      <c r="AX178">
        <v>0.77300000000000002</v>
      </c>
      <c r="AY178">
        <v>1.6535</v>
      </c>
      <c r="AZ178" t="s">
        <v>82</v>
      </c>
      <c r="BA178">
        <v>0.1358</v>
      </c>
      <c r="BB178">
        <v>0.28189999999999998</v>
      </c>
      <c r="BC178">
        <v>0.21179999999999999</v>
      </c>
      <c r="BD178">
        <v>1.04</v>
      </c>
      <c r="BE178">
        <v>1.3375999999999999</v>
      </c>
      <c r="BF178">
        <v>1.5688</v>
      </c>
      <c r="BG178">
        <v>7.0023999999999997</v>
      </c>
      <c r="BH178">
        <v>2.7288999999999999</v>
      </c>
      <c r="BI178" t="s">
        <v>82</v>
      </c>
      <c r="BJ178" t="s">
        <v>82</v>
      </c>
      <c r="BK178" t="s">
        <v>82</v>
      </c>
      <c r="BL178">
        <v>3.9822000000000002</v>
      </c>
      <c r="BM178" t="s">
        <v>82</v>
      </c>
      <c r="BN178" t="s">
        <v>82</v>
      </c>
      <c r="BO178">
        <v>0.75639999999999996</v>
      </c>
      <c r="BP178">
        <v>1.7383999999999999</v>
      </c>
      <c r="BQ178" t="s">
        <v>82</v>
      </c>
      <c r="BR178">
        <v>4.1760000000000002</v>
      </c>
      <c r="BS178">
        <v>0.72760000000000002</v>
      </c>
      <c r="BT178">
        <v>1.0411999999999999</v>
      </c>
      <c r="BU178">
        <v>2.9792999999999998</v>
      </c>
      <c r="BV178">
        <v>1.8242</v>
      </c>
      <c r="BW178">
        <v>0.56299999999999994</v>
      </c>
      <c r="BX178">
        <v>0.90739999999999998</v>
      </c>
      <c r="BY178" t="s">
        <v>82</v>
      </c>
      <c r="BZ178">
        <v>0.48880000000000001</v>
      </c>
      <c r="CA178" t="s">
        <v>82</v>
      </c>
      <c r="CB178">
        <v>1.6149</v>
      </c>
      <c r="CC178">
        <v>4.6161000000000003</v>
      </c>
      <c r="CD178">
        <v>1.7644</v>
      </c>
    </row>
    <row r="179" spans="1:82" x14ac:dyDescent="0.25">
      <c r="A179" s="1">
        <v>43371</v>
      </c>
      <c r="B179">
        <v>3.4123999999999999</v>
      </c>
      <c r="C179">
        <v>0.41360000000000002</v>
      </c>
      <c r="D179" t="s">
        <v>82</v>
      </c>
      <c r="E179">
        <v>0.40649999999999997</v>
      </c>
      <c r="F179">
        <v>0.28710000000000002</v>
      </c>
      <c r="G179">
        <v>4.2812000000000001</v>
      </c>
      <c r="H179">
        <v>1.3938999999999999</v>
      </c>
      <c r="I179">
        <v>0.46729999999999999</v>
      </c>
      <c r="J179">
        <v>0.89480000000000004</v>
      </c>
      <c r="K179">
        <v>2.2456999999999998</v>
      </c>
      <c r="L179">
        <v>18.326699999999999</v>
      </c>
      <c r="M179">
        <v>0.80989999999999995</v>
      </c>
      <c r="N179">
        <v>0.28689999999999999</v>
      </c>
      <c r="O179" t="s">
        <v>82</v>
      </c>
      <c r="P179">
        <v>5.3654999999999999</v>
      </c>
      <c r="Q179" t="s">
        <v>82</v>
      </c>
      <c r="R179">
        <v>0.33050000000000002</v>
      </c>
      <c r="S179" t="s">
        <v>82</v>
      </c>
      <c r="T179">
        <v>1.0744</v>
      </c>
      <c r="U179">
        <v>1.2767999999999999</v>
      </c>
      <c r="V179">
        <v>0.18379999999999999</v>
      </c>
      <c r="W179">
        <v>1.2311000000000001</v>
      </c>
      <c r="X179">
        <v>1.04</v>
      </c>
      <c r="Y179">
        <v>0.40510000000000002</v>
      </c>
      <c r="Z179" t="s">
        <v>82</v>
      </c>
      <c r="AA179" t="s">
        <v>82</v>
      </c>
      <c r="AB179">
        <v>0.41199999999999998</v>
      </c>
      <c r="AC179">
        <v>0.40989999999999999</v>
      </c>
      <c r="AD179">
        <v>2.2484999999999999</v>
      </c>
      <c r="AE179">
        <v>0.92379999999999995</v>
      </c>
      <c r="AF179">
        <v>0.7177</v>
      </c>
      <c r="AG179">
        <v>9.1393000000000004</v>
      </c>
      <c r="AH179">
        <v>1.8434999999999999</v>
      </c>
      <c r="AI179">
        <v>2.6334</v>
      </c>
      <c r="AJ179">
        <v>0.7006</v>
      </c>
      <c r="AK179">
        <v>0.44269999999999998</v>
      </c>
      <c r="AL179">
        <v>4.4283000000000001</v>
      </c>
      <c r="AM179">
        <v>1.6177999999999999</v>
      </c>
      <c r="AN179" t="s">
        <v>82</v>
      </c>
      <c r="AO179">
        <v>5.0644</v>
      </c>
      <c r="AP179">
        <v>0.43070000000000003</v>
      </c>
      <c r="AQ179">
        <v>0.91520000000000001</v>
      </c>
      <c r="AR179">
        <v>1.1368</v>
      </c>
      <c r="AS179" t="s">
        <v>82</v>
      </c>
      <c r="AT179">
        <v>4.7457000000000003</v>
      </c>
      <c r="AU179">
        <v>8.8209</v>
      </c>
      <c r="AV179">
        <v>9.5264000000000006</v>
      </c>
      <c r="AW179">
        <v>1.3459000000000001</v>
      </c>
      <c r="AX179">
        <v>0.7087</v>
      </c>
      <c r="AY179">
        <v>1.6518999999999999</v>
      </c>
      <c r="AZ179" t="s">
        <v>82</v>
      </c>
      <c r="BA179">
        <v>0.1358</v>
      </c>
      <c r="BB179">
        <v>0.30059999999999998</v>
      </c>
      <c r="BC179">
        <v>0.22539999999999999</v>
      </c>
      <c r="BD179">
        <v>0.90369999999999995</v>
      </c>
      <c r="BE179">
        <v>1.5401</v>
      </c>
      <c r="BF179">
        <v>1.6274</v>
      </c>
      <c r="BG179">
        <v>6.4459</v>
      </c>
      <c r="BH179">
        <v>2.7881</v>
      </c>
      <c r="BI179" t="s">
        <v>82</v>
      </c>
      <c r="BJ179" t="s">
        <v>82</v>
      </c>
      <c r="BK179" t="s">
        <v>82</v>
      </c>
      <c r="BL179">
        <v>4.0521000000000003</v>
      </c>
      <c r="BM179" t="s">
        <v>82</v>
      </c>
      <c r="BN179" t="s">
        <v>82</v>
      </c>
      <c r="BO179">
        <v>0.70930000000000004</v>
      </c>
      <c r="BP179">
        <v>1.5919000000000001</v>
      </c>
      <c r="BQ179" t="s">
        <v>82</v>
      </c>
      <c r="BR179">
        <v>4.2721999999999998</v>
      </c>
      <c r="BS179">
        <v>0.70740000000000003</v>
      </c>
      <c r="BT179">
        <v>0.93789999999999996</v>
      </c>
      <c r="BU179">
        <v>2.7907000000000002</v>
      </c>
      <c r="BV179">
        <v>1.6598999999999999</v>
      </c>
      <c r="BW179">
        <v>0.57079999999999997</v>
      </c>
      <c r="BX179">
        <v>0.99570000000000003</v>
      </c>
      <c r="BY179" t="s">
        <v>82</v>
      </c>
      <c r="BZ179">
        <v>0.503</v>
      </c>
      <c r="CA179" t="s">
        <v>82</v>
      </c>
      <c r="CB179">
        <v>1.4097999999999999</v>
      </c>
      <c r="CC179">
        <v>4.6768000000000001</v>
      </c>
      <c r="CD179">
        <v>1.8956999999999999</v>
      </c>
    </row>
    <row r="180" spans="1:82" x14ac:dyDescent="0.25">
      <c r="A180" s="1">
        <v>43404</v>
      </c>
      <c r="B180">
        <v>3.0402999999999998</v>
      </c>
      <c r="C180">
        <v>0.48359999999999997</v>
      </c>
      <c r="D180" t="s">
        <v>82</v>
      </c>
      <c r="E180">
        <v>0.50890000000000002</v>
      </c>
      <c r="F180">
        <v>0.43509999999999999</v>
      </c>
      <c r="G180">
        <v>4.7633999999999999</v>
      </c>
      <c r="H180">
        <v>1.5809</v>
      </c>
      <c r="I180">
        <v>0.67830000000000001</v>
      </c>
      <c r="J180">
        <v>1.0518000000000001</v>
      </c>
      <c r="K180">
        <v>2.4674</v>
      </c>
      <c r="L180">
        <v>18.326699999999999</v>
      </c>
      <c r="M180">
        <v>0.75180000000000002</v>
      </c>
      <c r="N180">
        <v>0.26750000000000002</v>
      </c>
      <c r="O180" t="s">
        <v>82</v>
      </c>
      <c r="P180">
        <v>4.7880000000000003</v>
      </c>
      <c r="Q180" t="s">
        <v>82</v>
      </c>
      <c r="R180">
        <v>0.50919999999999999</v>
      </c>
      <c r="S180" t="s">
        <v>82</v>
      </c>
      <c r="T180">
        <v>1.0763</v>
      </c>
      <c r="U180">
        <v>1.3452999999999999</v>
      </c>
      <c r="V180">
        <v>0.23769999999999999</v>
      </c>
      <c r="W180">
        <v>1.2251000000000001</v>
      </c>
      <c r="X180">
        <v>1.0656000000000001</v>
      </c>
      <c r="Y180">
        <v>0.53369999999999995</v>
      </c>
      <c r="Z180" t="s">
        <v>82</v>
      </c>
      <c r="AA180" t="s">
        <v>82</v>
      </c>
      <c r="AB180">
        <v>0.56010000000000004</v>
      </c>
      <c r="AC180">
        <v>0.47089999999999999</v>
      </c>
      <c r="AD180">
        <v>2.5222000000000002</v>
      </c>
      <c r="AE180">
        <v>0.97499999999999998</v>
      </c>
      <c r="AF180">
        <v>0.74750000000000005</v>
      </c>
      <c r="AG180">
        <v>10.240500000000001</v>
      </c>
      <c r="AH180">
        <v>2.1812999999999998</v>
      </c>
      <c r="AI180">
        <v>2.5777000000000001</v>
      </c>
      <c r="AJ180">
        <v>0.66269999999999996</v>
      </c>
      <c r="AK180">
        <v>0.44040000000000001</v>
      </c>
      <c r="AL180">
        <v>4.7013999999999996</v>
      </c>
      <c r="AM180">
        <v>1.7010000000000001</v>
      </c>
      <c r="AN180" t="s">
        <v>82</v>
      </c>
      <c r="AO180">
        <v>5.5225</v>
      </c>
      <c r="AP180">
        <v>0.48139999999999999</v>
      </c>
      <c r="AQ180">
        <v>1.0185</v>
      </c>
      <c r="AR180">
        <v>1.2690999999999999</v>
      </c>
      <c r="AS180" t="s">
        <v>82</v>
      </c>
      <c r="AT180">
        <v>5.7561</v>
      </c>
      <c r="AU180">
        <v>10.6684</v>
      </c>
      <c r="AV180">
        <v>13.1281</v>
      </c>
      <c r="AW180">
        <v>1.8113999999999999</v>
      </c>
      <c r="AX180">
        <v>0.7288</v>
      </c>
      <c r="AY180">
        <v>2.0306000000000002</v>
      </c>
      <c r="AZ180" t="s">
        <v>82</v>
      </c>
      <c r="BA180">
        <v>0.12130000000000001</v>
      </c>
      <c r="BB180">
        <v>0.37619999999999998</v>
      </c>
      <c r="BC180">
        <v>0.29520000000000002</v>
      </c>
      <c r="BD180">
        <v>1.0384</v>
      </c>
      <c r="BE180">
        <v>1.6511</v>
      </c>
      <c r="BF180">
        <v>1.4926999999999999</v>
      </c>
      <c r="BG180">
        <v>5.5907</v>
      </c>
      <c r="BH180">
        <v>3.0989</v>
      </c>
      <c r="BI180" t="s">
        <v>82</v>
      </c>
      <c r="BJ180" t="s">
        <v>82</v>
      </c>
      <c r="BK180" t="s">
        <v>82</v>
      </c>
      <c r="BL180">
        <v>5.1207000000000003</v>
      </c>
      <c r="BM180" t="s">
        <v>82</v>
      </c>
      <c r="BN180" t="s">
        <v>82</v>
      </c>
      <c r="BO180">
        <v>0.84040000000000004</v>
      </c>
      <c r="BP180">
        <v>1.4898</v>
      </c>
      <c r="BQ180" t="s">
        <v>82</v>
      </c>
      <c r="BR180">
        <v>3.3632</v>
      </c>
      <c r="BS180">
        <v>0.7873</v>
      </c>
      <c r="BT180">
        <v>0.92669999999999997</v>
      </c>
      <c r="BU180">
        <v>2.7907000000000002</v>
      </c>
      <c r="BV180">
        <v>1.9677</v>
      </c>
      <c r="BW180">
        <v>0.70530000000000004</v>
      </c>
      <c r="BX180">
        <v>0.94389999999999996</v>
      </c>
      <c r="BY180" t="s">
        <v>82</v>
      </c>
      <c r="BZ180">
        <v>0.54039999999999999</v>
      </c>
      <c r="CA180" t="s">
        <v>82</v>
      </c>
      <c r="CB180">
        <v>1.7337</v>
      </c>
      <c r="CC180">
        <v>4.2624000000000004</v>
      </c>
      <c r="CD180">
        <v>1.7545999999999999</v>
      </c>
    </row>
    <row r="181" spans="1:82" x14ac:dyDescent="0.25">
      <c r="A181" s="1">
        <v>43434</v>
      </c>
      <c r="B181">
        <v>3.1482000000000001</v>
      </c>
      <c r="C181">
        <v>0.51619999999999999</v>
      </c>
      <c r="D181" t="s">
        <v>82</v>
      </c>
      <c r="E181">
        <v>0.58660000000000001</v>
      </c>
      <c r="F181">
        <v>0.45229999999999998</v>
      </c>
      <c r="G181">
        <v>5.0186999999999999</v>
      </c>
      <c r="H181">
        <v>1.6798</v>
      </c>
      <c r="I181">
        <v>0.71489999999999998</v>
      </c>
      <c r="J181">
        <v>1.1686000000000001</v>
      </c>
      <c r="K181">
        <v>2.6389</v>
      </c>
      <c r="L181">
        <v>18.326699999999999</v>
      </c>
      <c r="M181">
        <v>0.84230000000000005</v>
      </c>
      <c r="N181">
        <v>0.246</v>
      </c>
      <c r="O181" t="s">
        <v>82</v>
      </c>
      <c r="P181">
        <v>4.9744000000000002</v>
      </c>
      <c r="Q181" t="s">
        <v>82</v>
      </c>
      <c r="R181">
        <v>0.58679999999999999</v>
      </c>
      <c r="S181" t="s">
        <v>82</v>
      </c>
      <c r="T181">
        <v>0.99680000000000002</v>
      </c>
      <c r="U181">
        <v>1.4389000000000001</v>
      </c>
      <c r="V181">
        <v>0.28789999999999999</v>
      </c>
      <c r="W181">
        <v>1.3089999999999999</v>
      </c>
      <c r="X181">
        <v>0.98770000000000002</v>
      </c>
      <c r="Y181">
        <v>0.53300000000000003</v>
      </c>
      <c r="Z181" t="s">
        <v>82</v>
      </c>
      <c r="AA181" t="s">
        <v>82</v>
      </c>
      <c r="AB181">
        <v>0.54630000000000001</v>
      </c>
      <c r="AC181">
        <v>0.50509999999999999</v>
      </c>
      <c r="AD181">
        <v>2.7930999999999999</v>
      </c>
      <c r="AE181">
        <v>1.0155000000000001</v>
      </c>
      <c r="AF181">
        <v>0.77190000000000003</v>
      </c>
      <c r="AG181">
        <v>11.135</v>
      </c>
      <c r="AH181">
        <v>2.3304999999999998</v>
      </c>
      <c r="AI181">
        <v>2.6705000000000001</v>
      </c>
      <c r="AJ181">
        <v>0.63629999999999998</v>
      </c>
      <c r="AK181">
        <v>0.41099999999999998</v>
      </c>
      <c r="AL181">
        <v>5.2234999999999996</v>
      </c>
      <c r="AM181">
        <v>1.8334999999999999</v>
      </c>
      <c r="AN181" t="s">
        <v>82</v>
      </c>
      <c r="AO181">
        <v>5.7557</v>
      </c>
      <c r="AP181">
        <v>0.53149999999999997</v>
      </c>
      <c r="AQ181">
        <v>1.1182000000000001</v>
      </c>
      <c r="AR181">
        <v>1.3927</v>
      </c>
      <c r="AS181" t="s">
        <v>82</v>
      </c>
      <c r="AT181">
        <v>5.9856999999999996</v>
      </c>
      <c r="AU181">
        <v>10.3188</v>
      </c>
      <c r="AV181">
        <v>12.803800000000001</v>
      </c>
      <c r="AW181">
        <v>2.1448999999999998</v>
      </c>
      <c r="AX181">
        <v>0.69940000000000002</v>
      </c>
      <c r="AY181">
        <v>2.0491999999999999</v>
      </c>
      <c r="AZ181" t="s">
        <v>82</v>
      </c>
      <c r="BA181">
        <v>0.12130000000000001</v>
      </c>
      <c r="BB181">
        <v>0.3503</v>
      </c>
      <c r="BC181">
        <v>0.2732</v>
      </c>
      <c r="BD181">
        <v>1.0939000000000001</v>
      </c>
      <c r="BE181">
        <v>1.3431</v>
      </c>
      <c r="BF181">
        <v>1.4688000000000001</v>
      </c>
      <c r="BG181">
        <v>5.5293000000000001</v>
      </c>
      <c r="BH181">
        <v>3.2458999999999998</v>
      </c>
      <c r="BI181" t="s">
        <v>82</v>
      </c>
      <c r="BJ181" t="s">
        <v>82</v>
      </c>
      <c r="BK181" t="s">
        <v>82</v>
      </c>
      <c r="BL181">
        <v>4.7930000000000001</v>
      </c>
      <c r="BM181" t="s">
        <v>82</v>
      </c>
      <c r="BN181" t="s">
        <v>82</v>
      </c>
      <c r="BO181">
        <v>0.8488</v>
      </c>
      <c r="BP181">
        <v>1.2118</v>
      </c>
      <c r="BQ181" t="s">
        <v>82</v>
      </c>
      <c r="BR181">
        <v>3.6333000000000002</v>
      </c>
      <c r="BS181">
        <v>0.82069999999999999</v>
      </c>
      <c r="BT181">
        <v>0.94830000000000003</v>
      </c>
      <c r="BU181">
        <v>3.2242999999999999</v>
      </c>
      <c r="BV181">
        <v>2.1011000000000002</v>
      </c>
      <c r="BW181">
        <v>0.64149999999999996</v>
      </c>
      <c r="BX181">
        <v>0.87880000000000003</v>
      </c>
      <c r="BY181" t="s">
        <v>82</v>
      </c>
      <c r="BZ181">
        <v>0.59940000000000004</v>
      </c>
      <c r="CA181" t="s">
        <v>82</v>
      </c>
      <c r="CB181">
        <v>1.7676000000000001</v>
      </c>
      <c r="CC181">
        <v>4.2198000000000002</v>
      </c>
      <c r="CD181">
        <v>1.9927999999999999</v>
      </c>
    </row>
    <row r="182" spans="1:82" x14ac:dyDescent="0.25">
      <c r="A182" s="1">
        <v>43465</v>
      </c>
      <c r="B182">
        <v>3.0613999999999999</v>
      </c>
      <c r="C182">
        <v>0.52459999999999996</v>
      </c>
      <c r="D182" t="s">
        <v>82</v>
      </c>
      <c r="E182">
        <v>0.6532</v>
      </c>
      <c r="F182">
        <v>0.3498</v>
      </c>
      <c r="G182">
        <v>5.5701999999999998</v>
      </c>
      <c r="H182">
        <v>1.6005</v>
      </c>
      <c r="I182">
        <v>0.75270000000000004</v>
      </c>
      <c r="J182">
        <v>1.1480999999999999</v>
      </c>
      <c r="K182">
        <v>4.0052000000000003</v>
      </c>
      <c r="L182">
        <v>18.326699999999999</v>
      </c>
      <c r="M182">
        <v>0.89459999999999995</v>
      </c>
      <c r="N182">
        <v>0.22550000000000001</v>
      </c>
      <c r="O182" t="s">
        <v>82</v>
      </c>
      <c r="P182">
        <v>4.5972</v>
      </c>
      <c r="Q182" t="s">
        <v>82</v>
      </c>
      <c r="R182">
        <v>0.65529999999999999</v>
      </c>
      <c r="S182" t="s">
        <v>82</v>
      </c>
      <c r="T182">
        <v>0.84289999999999998</v>
      </c>
      <c r="U182">
        <v>1.5598000000000001</v>
      </c>
      <c r="V182">
        <v>0.28499999999999998</v>
      </c>
      <c r="W182">
        <v>1.1325000000000001</v>
      </c>
      <c r="X182">
        <v>0.84340000000000004</v>
      </c>
      <c r="Y182">
        <v>0.63539999999999996</v>
      </c>
      <c r="Z182" t="s">
        <v>82</v>
      </c>
      <c r="AA182" t="s">
        <v>82</v>
      </c>
      <c r="AB182">
        <v>0.63819999999999999</v>
      </c>
      <c r="AC182">
        <v>0.48709999999999998</v>
      </c>
      <c r="AD182">
        <v>2.8492000000000002</v>
      </c>
      <c r="AE182">
        <v>1.054</v>
      </c>
      <c r="AF182">
        <v>0.80469999999999997</v>
      </c>
      <c r="AG182">
        <v>9.0664999999999996</v>
      </c>
      <c r="AH182">
        <v>2.2322000000000002</v>
      </c>
      <c r="AI182">
        <v>2.4171999999999998</v>
      </c>
      <c r="AJ182">
        <v>0.62639999999999996</v>
      </c>
      <c r="AK182">
        <v>0.40250000000000002</v>
      </c>
      <c r="AL182">
        <v>5.7171000000000003</v>
      </c>
      <c r="AM182">
        <v>1.7251000000000001</v>
      </c>
      <c r="AN182" t="s">
        <v>82</v>
      </c>
      <c r="AO182">
        <v>6.0350000000000001</v>
      </c>
      <c r="AP182">
        <v>0.57799999999999996</v>
      </c>
      <c r="AQ182">
        <v>1.0484</v>
      </c>
      <c r="AR182">
        <v>1.3173999999999999</v>
      </c>
      <c r="AS182" t="s">
        <v>82</v>
      </c>
      <c r="AT182">
        <v>5.9515000000000002</v>
      </c>
      <c r="AU182">
        <v>2.7623000000000002</v>
      </c>
      <c r="AV182">
        <v>14.1317</v>
      </c>
      <c r="AW182">
        <v>2.1103999999999998</v>
      </c>
      <c r="AX182">
        <v>1.0014000000000001</v>
      </c>
      <c r="AY182">
        <v>2.1276999999999999</v>
      </c>
      <c r="AZ182" t="s">
        <v>82</v>
      </c>
      <c r="BA182">
        <v>0.12130000000000001</v>
      </c>
      <c r="BB182">
        <v>0.33200000000000002</v>
      </c>
      <c r="BC182">
        <v>0.2636</v>
      </c>
      <c r="BD182">
        <v>1.0963000000000001</v>
      </c>
      <c r="BE182">
        <v>1.1963999999999999</v>
      </c>
      <c r="BF182">
        <v>1.4773000000000001</v>
      </c>
      <c r="BG182">
        <v>4.9024999999999999</v>
      </c>
      <c r="BH182">
        <v>3.1133999999999999</v>
      </c>
      <c r="BI182" t="s">
        <v>82</v>
      </c>
      <c r="BJ182" t="s">
        <v>82</v>
      </c>
      <c r="BK182" t="s">
        <v>82</v>
      </c>
      <c r="BL182">
        <v>5.0816999999999997</v>
      </c>
      <c r="BM182" t="s">
        <v>82</v>
      </c>
      <c r="BN182" t="s">
        <v>82</v>
      </c>
      <c r="BO182">
        <v>0.91010000000000002</v>
      </c>
      <c r="BP182">
        <v>1.0653999999999999</v>
      </c>
      <c r="BQ182" t="s">
        <v>82</v>
      </c>
      <c r="BR182">
        <v>2.9948999999999999</v>
      </c>
      <c r="BS182">
        <v>0.86529999999999996</v>
      </c>
      <c r="BT182">
        <v>0.9355</v>
      </c>
      <c r="BU182">
        <v>2.9929999999999999</v>
      </c>
      <c r="BV182">
        <v>2.3035000000000001</v>
      </c>
      <c r="BW182">
        <v>0.62519999999999998</v>
      </c>
      <c r="BX182">
        <v>0.80789999999999995</v>
      </c>
      <c r="BY182" t="s">
        <v>82</v>
      </c>
      <c r="BZ182">
        <v>0.58130000000000004</v>
      </c>
      <c r="CA182" t="s">
        <v>82</v>
      </c>
      <c r="CB182">
        <v>1.845</v>
      </c>
      <c r="CC182">
        <v>4.1189</v>
      </c>
      <c r="CD182">
        <v>2.3058000000000001</v>
      </c>
    </row>
    <row r="183" spans="1:82" x14ac:dyDescent="0.25">
      <c r="A183" s="1">
        <v>43496</v>
      </c>
      <c r="B183">
        <v>3.4853999999999998</v>
      </c>
      <c r="C183">
        <v>0.60560000000000003</v>
      </c>
      <c r="D183" t="s">
        <v>82</v>
      </c>
      <c r="E183">
        <v>0.6663</v>
      </c>
      <c r="F183">
        <v>0.53990000000000005</v>
      </c>
      <c r="G183">
        <v>5.5640999999999998</v>
      </c>
      <c r="H183">
        <v>1.8786</v>
      </c>
      <c r="I183">
        <v>0.8397</v>
      </c>
      <c r="J183">
        <v>1.3662000000000001</v>
      </c>
      <c r="K183">
        <v>4.5088999999999997</v>
      </c>
      <c r="L183">
        <v>18.326699999999999</v>
      </c>
      <c r="M183">
        <v>1.1532</v>
      </c>
      <c r="N183">
        <v>0.2044</v>
      </c>
      <c r="O183" t="s">
        <v>82</v>
      </c>
      <c r="P183">
        <v>5.0707000000000004</v>
      </c>
      <c r="Q183" t="s">
        <v>82</v>
      </c>
      <c r="R183">
        <v>0.65480000000000005</v>
      </c>
      <c r="S183" t="s">
        <v>82</v>
      </c>
      <c r="T183">
        <v>1.0862000000000001</v>
      </c>
      <c r="U183">
        <v>1.7625</v>
      </c>
      <c r="V183">
        <v>0.31619999999999998</v>
      </c>
      <c r="W183">
        <v>1.5024</v>
      </c>
      <c r="X183">
        <v>0.97319999999999995</v>
      </c>
      <c r="Y183">
        <v>0.61560000000000004</v>
      </c>
      <c r="Z183" t="s">
        <v>82</v>
      </c>
      <c r="AA183" t="s">
        <v>82</v>
      </c>
      <c r="AB183">
        <v>0.70179999999999998</v>
      </c>
      <c r="AC183">
        <v>0.59760000000000002</v>
      </c>
      <c r="AD183">
        <v>3.6111</v>
      </c>
      <c r="AE183">
        <v>0.94020000000000004</v>
      </c>
      <c r="AF183">
        <v>0.92579999999999996</v>
      </c>
      <c r="AG183">
        <v>10.1907</v>
      </c>
      <c r="AH183">
        <v>2.6391</v>
      </c>
      <c r="AI183">
        <v>2.7399</v>
      </c>
      <c r="AJ183">
        <v>0.66139999999999999</v>
      </c>
      <c r="AK183">
        <v>0.43209999999999998</v>
      </c>
      <c r="AL183">
        <v>6.2742000000000004</v>
      </c>
      <c r="AM183">
        <v>1.8192999999999999</v>
      </c>
      <c r="AN183" t="s">
        <v>82</v>
      </c>
      <c r="AO183">
        <v>6.1651999999999996</v>
      </c>
      <c r="AP183">
        <v>0.65680000000000005</v>
      </c>
      <c r="AQ183">
        <v>1.1716</v>
      </c>
      <c r="AR183">
        <v>1.4397</v>
      </c>
      <c r="AS183" t="s">
        <v>82</v>
      </c>
      <c r="AT183">
        <v>6.3865999999999996</v>
      </c>
      <c r="AU183">
        <v>3.0758999999999999</v>
      </c>
      <c r="AV183">
        <v>14.0215</v>
      </c>
      <c r="AW183">
        <v>2.8039000000000001</v>
      </c>
      <c r="AX183">
        <v>1.2153</v>
      </c>
      <c r="AY183">
        <v>2.2894000000000001</v>
      </c>
      <c r="AZ183" t="s">
        <v>82</v>
      </c>
      <c r="BA183">
        <v>0.14199999999999999</v>
      </c>
      <c r="BB183">
        <v>0.38619999999999999</v>
      </c>
      <c r="BC183">
        <v>0.29730000000000001</v>
      </c>
      <c r="BD183">
        <v>1.0963000000000001</v>
      </c>
      <c r="BE183">
        <v>1.387</v>
      </c>
      <c r="BF183">
        <v>1.5886</v>
      </c>
      <c r="BG183">
        <v>5.3186</v>
      </c>
      <c r="BH183">
        <v>3.5988000000000002</v>
      </c>
      <c r="BI183" t="s">
        <v>82</v>
      </c>
      <c r="BJ183" t="s">
        <v>82</v>
      </c>
      <c r="BK183" t="s">
        <v>82</v>
      </c>
      <c r="BL183">
        <v>5.6879999999999997</v>
      </c>
      <c r="BM183" t="s">
        <v>82</v>
      </c>
      <c r="BN183" t="s">
        <v>82</v>
      </c>
      <c r="BO183">
        <v>1.2529999999999999</v>
      </c>
      <c r="BP183">
        <v>1.1274999999999999</v>
      </c>
      <c r="BQ183" t="s">
        <v>82</v>
      </c>
      <c r="BR183">
        <v>3.6177999999999999</v>
      </c>
      <c r="BS183">
        <v>0.94310000000000005</v>
      </c>
      <c r="BT183">
        <v>0.99170000000000003</v>
      </c>
      <c r="BU183">
        <v>2.9929999999999999</v>
      </c>
      <c r="BV183">
        <v>2.4765999999999999</v>
      </c>
      <c r="BW183">
        <v>0.6704</v>
      </c>
      <c r="BX183">
        <v>0.72070000000000001</v>
      </c>
      <c r="BY183" t="s">
        <v>82</v>
      </c>
      <c r="BZ183">
        <v>0.5857</v>
      </c>
      <c r="CA183" t="s">
        <v>82</v>
      </c>
      <c r="CB183">
        <v>1.9132</v>
      </c>
      <c r="CC183">
        <v>4.4241999999999999</v>
      </c>
      <c r="CD183">
        <v>3.0181</v>
      </c>
    </row>
    <row r="184" spans="1:82" x14ac:dyDescent="0.25">
      <c r="A184" s="1">
        <v>43524</v>
      </c>
      <c r="B184">
        <v>3.4297</v>
      </c>
      <c r="C184">
        <v>0.62880000000000003</v>
      </c>
      <c r="D184" t="s">
        <v>82</v>
      </c>
      <c r="E184">
        <v>0.6825</v>
      </c>
      <c r="F184">
        <v>0.53390000000000004</v>
      </c>
      <c r="G184">
        <v>5.5448000000000004</v>
      </c>
      <c r="H184">
        <v>1.9574</v>
      </c>
      <c r="I184">
        <v>0.82850000000000001</v>
      </c>
      <c r="J184">
        <v>1.3081</v>
      </c>
      <c r="K184">
        <v>4.0598999999999998</v>
      </c>
      <c r="L184">
        <v>18.326699999999999</v>
      </c>
      <c r="M184">
        <v>1.3309</v>
      </c>
      <c r="N184">
        <v>0.2094</v>
      </c>
      <c r="O184" t="s">
        <v>82</v>
      </c>
      <c r="P184">
        <v>5.2782999999999998</v>
      </c>
      <c r="Q184" t="s">
        <v>82</v>
      </c>
      <c r="R184">
        <v>0.68079999999999996</v>
      </c>
      <c r="S184" t="s">
        <v>82</v>
      </c>
      <c r="T184">
        <v>1.0425</v>
      </c>
      <c r="U184">
        <v>1.6593</v>
      </c>
      <c r="V184">
        <v>0.311</v>
      </c>
      <c r="W184">
        <v>1.4790000000000001</v>
      </c>
      <c r="X184">
        <v>1.2479</v>
      </c>
      <c r="Y184">
        <v>0.63980000000000004</v>
      </c>
      <c r="Z184" t="s">
        <v>82</v>
      </c>
      <c r="AA184" t="s">
        <v>82</v>
      </c>
      <c r="AB184">
        <v>0.70550000000000002</v>
      </c>
      <c r="AC184">
        <v>0.56569999999999998</v>
      </c>
      <c r="AD184">
        <v>3.5514999999999999</v>
      </c>
      <c r="AE184">
        <v>0.92759999999999998</v>
      </c>
      <c r="AF184">
        <v>0.93479999999999996</v>
      </c>
      <c r="AG184">
        <v>10.006</v>
      </c>
      <c r="AH184">
        <v>2.4588000000000001</v>
      </c>
      <c r="AI184">
        <v>2.4594999999999998</v>
      </c>
      <c r="AJ184">
        <v>0.63990000000000002</v>
      </c>
      <c r="AK184">
        <v>0.41649999999999998</v>
      </c>
      <c r="AL184">
        <v>5.9718</v>
      </c>
      <c r="AM184">
        <v>1.5366</v>
      </c>
      <c r="AN184" t="s">
        <v>82</v>
      </c>
      <c r="AO184">
        <v>6.4356</v>
      </c>
      <c r="AP184">
        <v>0.64500000000000002</v>
      </c>
      <c r="AQ184">
        <v>1.1367</v>
      </c>
      <c r="AR184">
        <v>1.3728</v>
      </c>
      <c r="AS184" t="s">
        <v>82</v>
      </c>
      <c r="AT184">
        <v>6.0750000000000002</v>
      </c>
      <c r="AU184">
        <v>2.7825000000000002</v>
      </c>
      <c r="AV184">
        <v>13.5822</v>
      </c>
      <c r="AW184">
        <v>2.6814</v>
      </c>
      <c r="AX184">
        <v>1.101</v>
      </c>
      <c r="AY184">
        <v>2.2136999999999998</v>
      </c>
      <c r="AZ184" t="s">
        <v>82</v>
      </c>
      <c r="BA184">
        <v>0.14119999999999999</v>
      </c>
      <c r="BB184">
        <v>0.39029999999999998</v>
      </c>
      <c r="BC184">
        <v>0.31459999999999999</v>
      </c>
      <c r="BD184">
        <v>1.0882000000000001</v>
      </c>
      <c r="BE184">
        <v>1.8209</v>
      </c>
      <c r="BF184">
        <v>1.5874999999999999</v>
      </c>
      <c r="BG184">
        <v>5.6111000000000004</v>
      </c>
      <c r="BH184">
        <v>3.5640000000000001</v>
      </c>
      <c r="BI184" t="s">
        <v>82</v>
      </c>
      <c r="BJ184" t="s">
        <v>82</v>
      </c>
      <c r="BK184" t="s">
        <v>82</v>
      </c>
      <c r="BL184">
        <v>5.9016000000000002</v>
      </c>
      <c r="BM184" t="s">
        <v>82</v>
      </c>
      <c r="BN184" t="s">
        <v>82</v>
      </c>
      <c r="BO184">
        <v>1.1369</v>
      </c>
      <c r="BP184">
        <v>1.044</v>
      </c>
      <c r="BQ184" t="s">
        <v>82</v>
      </c>
      <c r="BR184">
        <v>3.7484000000000002</v>
      </c>
      <c r="BS184">
        <v>0.91520000000000001</v>
      </c>
      <c r="BT184">
        <v>0.94530000000000003</v>
      </c>
      <c r="BU184">
        <v>2.9929999999999999</v>
      </c>
      <c r="BV184">
        <v>2.3125</v>
      </c>
      <c r="BW184">
        <v>0.66020000000000001</v>
      </c>
      <c r="BX184">
        <v>0.74609999999999999</v>
      </c>
      <c r="BY184" t="s">
        <v>82</v>
      </c>
      <c r="BZ184">
        <v>0.60719999999999996</v>
      </c>
      <c r="CA184" t="s">
        <v>82</v>
      </c>
      <c r="CB184">
        <v>1.7552000000000001</v>
      </c>
      <c r="CC184">
        <v>4.3445</v>
      </c>
      <c r="CD184">
        <v>2.6736</v>
      </c>
    </row>
    <row r="185" spans="1:82" x14ac:dyDescent="0.25">
      <c r="A185" s="1">
        <v>43553</v>
      </c>
      <c r="B185">
        <v>3.1890000000000001</v>
      </c>
      <c r="C185">
        <v>0.57809999999999995</v>
      </c>
      <c r="D185" t="s">
        <v>82</v>
      </c>
      <c r="E185">
        <v>0.71089999999999998</v>
      </c>
      <c r="F185">
        <v>0.51649999999999996</v>
      </c>
      <c r="G185">
        <v>5.6707999999999998</v>
      </c>
      <c r="H185">
        <v>1.913</v>
      </c>
      <c r="I185">
        <v>0.78029999999999999</v>
      </c>
      <c r="J185">
        <v>1.2292000000000001</v>
      </c>
      <c r="K185">
        <v>3.4571999999999998</v>
      </c>
      <c r="L185">
        <v>18.326699999999999</v>
      </c>
      <c r="M185">
        <v>1.3471</v>
      </c>
      <c r="N185">
        <v>0.2389</v>
      </c>
      <c r="O185" t="s">
        <v>82</v>
      </c>
      <c r="P185">
        <v>4.1553000000000004</v>
      </c>
      <c r="Q185" t="s">
        <v>82</v>
      </c>
      <c r="R185">
        <v>0.62309999999999999</v>
      </c>
      <c r="S185" t="s">
        <v>82</v>
      </c>
      <c r="T185">
        <v>1.0043</v>
      </c>
      <c r="U185">
        <v>1.5561</v>
      </c>
      <c r="V185">
        <v>0.29770000000000002</v>
      </c>
      <c r="W185">
        <v>1.5175000000000001</v>
      </c>
      <c r="X185">
        <v>1.5254000000000001</v>
      </c>
      <c r="Y185">
        <v>0.62919999999999998</v>
      </c>
      <c r="Z185" t="s">
        <v>82</v>
      </c>
      <c r="AA185" t="s">
        <v>82</v>
      </c>
      <c r="AB185">
        <v>0.66549999999999998</v>
      </c>
      <c r="AC185">
        <v>0.60489999999999999</v>
      </c>
      <c r="AD185">
        <v>3.3809</v>
      </c>
      <c r="AE185">
        <v>0.90369999999999995</v>
      </c>
      <c r="AF185">
        <v>0.90639999999999998</v>
      </c>
      <c r="AG185">
        <v>9.6669999999999998</v>
      </c>
      <c r="AH185">
        <v>2.3725000000000001</v>
      </c>
      <c r="AI185">
        <v>2.7917999999999998</v>
      </c>
      <c r="AJ185">
        <v>0.63190000000000002</v>
      </c>
      <c r="AK185">
        <v>0.40820000000000001</v>
      </c>
      <c r="AL185">
        <v>5.3327999999999998</v>
      </c>
      <c r="AM185">
        <v>1.4518</v>
      </c>
      <c r="AN185" t="s">
        <v>82</v>
      </c>
      <c r="AO185">
        <v>7.4394</v>
      </c>
      <c r="AP185">
        <v>0.62460000000000004</v>
      </c>
      <c r="AQ185">
        <v>1.2063999999999999</v>
      </c>
      <c r="AR185">
        <v>1.4750000000000001</v>
      </c>
      <c r="AS185" t="s">
        <v>82</v>
      </c>
      <c r="AT185">
        <v>6.0039999999999996</v>
      </c>
      <c r="AU185">
        <v>2.8452999999999999</v>
      </c>
      <c r="AV185">
        <v>12.814</v>
      </c>
      <c r="AW185">
        <v>2.1196999999999999</v>
      </c>
      <c r="AX185">
        <v>1.0902000000000001</v>
      </c>
      <c r="AY185">
        <v>2.0204</v>
      </c>
      <c r="AZ185" t="s">
        <v>82</v>
      </c>
      <c r="BA185">
        <v>0.14119999999999999</v>
      </c>
      <c r="BB185">
        <v>0.39929999999999999</v>
      </c>
      <c r="BC185">
        <v>0.31990000000000002</v>
      </c>
      <c r="BD185">
        <v>1.0508</v>
      </c>
      <c r="BE185">
        <v>2.3149999999999999</v>
      </c>
      <c r="BF185">
        <v>1.5449999999999999</v>
      </c>
      <c r="BG185">
        <v>5.5659999999999998</v>
      </c>
      <c r="BH185">
        <v>3.7418999999999998</v>
      </c>
      <c r="BI185" t="s">
        <v>82</v>
      </c>
      <c r="BJ185" t="s">
        <v>82</v>
      </c>
      <c r="BK185" t="s">
        <v>82</v>
      </c>
      <c r="BL185">
        <v>3.7843</v>
      </c>
      <c r="BM185" t="s">
        <v>82</v>
      </c>
      <c r="BN185" t="s">
        <v>82</v>
      </c>
      <c r="BO185">
        <v>1.1745000000000001</v>
      </c>
      <c r="BP185">
        <v>1.0053000000000001</v>
      </c>
      <c r="BQ185" t="s">
        <v>82</v>
      </c>
      <c r="BR185">
        <v>2.6814</v>
      </c>
      <c r="BS185">
        <v>0.87860000000000005</v>
      </c>
      <c r="BT185">
        <v>0.93710000000000004</v>
      </c>
      <c r="BU185">
        <v>4.4767000000000001</v>
      </c>
      <c r="BV185">
        <v>2.0352999999999999</v>
      </c>
      <c r="BW185">
        <v>0.68440000000000001</v>
      </c>
      <c r="BX185">
        <v>0.83299999999999996</v>
      </c>
      <c r="BY185" t="s">
        <v>82</v>
      </c>
      <c r="BZ185">
        <v>0.61960000000000004</v>
      </c>
      <c r="CA185" t="s">
        <v>82</v>
      </c>
      <c r="CB185">
        <v>1.5839000000000001</v>
      </c>
      <c r="CC185">
        <v>4.2218999999999998</v>
      </c>
      <c r="CD185">
        <v>2.3595999999999999</v>
      </c>
    </row>
    <row r="186" spans="1:82" x14ac:dyDescent="0.25">
      <c r="A186" s="1">
        <v>43585</v>
      </c>
      <c r="B186">
        <v>3.4998</v>
      </c>
      <c r="C186">
        <v>0.59950000000000003</v>
      </c>
      <c r="D186" t="s">
        <v>82</v>
      </c>
      <c r="E186">
        <v>0.79420000000000002</v>
      </c>
      <c r="F186">
        <v>0.47260000000000002</v>
      </c>
      <c r="G186">
        <v>5.7865000000000002</v>
      </c>
      <c r="H186">
        <v>2.0516999999999999</v>
      </c>
      <c r="I186">
        <v>0.79569999999999996</v>
      </c>
      <c r="J186">
        <v>1.2088000000000001</v>
      </c>
      <c r="K186">
        <v>3.6840000000000002</v>
      </c>
      <c r="L186">
        <v>18.326699999999999</v>
      </c>
      <c r="M186">
        <v>1.5398000000000001</v>
      </c>
      <c r="N186">
        <v>0.2389</v>
      </c>
      <c r="O186" t="s">
        <v>82</v>
      </c>
      <c r="P186">
        <v>3.9005999999999998</v>
      </c>
      <c r="Q186" t="s">
        <v>82</v>
      </c>
      <c r="R186">
        <v>0.66080000000000005</v>
      </c>
      <c r="S186" t="s">
        <v>82</v>
      </c>
      <c r="T186">
        <v>0.92610000000000003</v>
      </c>
      <c r="U186">
        <v>1.5224</v>
      </c>
      <c r="V186">
        <v>0.35659999999999997</v>
      </c>
      <c r="W186">
        <v>1.6676</v>
      </c>
      <c r="X186">
        <v>1.3649</v>
      </c>
      <c r="Y186">
        <v>0.71089999999999998</v>
      </c>
      <c r="Z186" t="s">
        <v>82</v>
      </c>
      <c r="AA186" t="s">
        <v>82</v>
      </c>
      <c r="AB186">
        <v>0.72729999999999995</v>
      </c>
      <c r="AC186">
        <v>0.57489999999999997</v>
      </c>
      <c r="AD186">
        <v>3.5217999999999998</v>
      </c>
      <c r="AE186">
        <v>0.96199999999999997</v>
      </c>
      <c r="AF186">
        <v>0.97360000000000002</v>
      </c>
      <c r="AG186">
        <v>9.9649999999999999</v>
      </c>
      <c r="AH186">
        <v>2.4348000000000001</v>
      </c>
      <c r="AI186">
        <v>2.8397000000000001</v>
      </c>
      <c r="AJ186">
        <v>0.59060000000000001</v>
      </c>
      <c r="AK186">
        <v>0.39040000000000002</v>
      </c>
      <c r="AL186">
        <v>5.2683999999999997</v>
      </c>
      <c r="AM186">
        <v>1.5901000000000001</v>
      </c>
      <c r="AN186" t="s">
        <v>82</v>
      </c>
      <c r="AO186">
        <v>7.6554000000000002</v>
      </c>
      <c r="AP186">
        <v>0.68010000000000004</v>
      </c>
      <c r="AQ186">
        <v>1.1993</v>
      </c>
      <c r="AR186">
        <v>1.4499</v>
      </c>
      <c r="AS186" t="s">
        <v>82</v>
      </c>
      <c r="AT186">
        <v>6.4642999999999997</v>
      </c>
      <c r="AU186">
        <v>3.4828000000000001</v>
      </c>
      <c r="AV186">
        <v>14.211</v>
      </c>
      <c r="AW186">
        <v>2.1105999999999998</v>
      </c>
      <c r="AX186">
        <v>1.1307</v>
      </c>
      <c r="AY186">
        <v>2.0695999999999999</v>
      </c>
      <c r="AZ186" t="s">
        <v>82</v>
      </c>
      <c r="BA186">
        <v>0.14119999999999999</v>
      </c>
      <c r="BB186">
        <v>0.3841</v>
      </c>
      <c r="BC186">
        <v>0.30930000000000002</v>
      </c>
      <c r="BD186">
        <v>0.94840000000000002</v>
      </c>
      <c r="BE186">
        <v>2.2599</v>
      </c>
      <c r="BF186">
        <v>1.5758000000000001</v>
      </c>
      <c r="BG186">
        <v>5.8933999999999997</v>
      </c>
      <c r="BH186">
        <v>3.5367000000000002</v>
      </c>
      <c r="BI186" t="s">
        <v>82</v>
      </c>
      <c r="BJ186" t="s">
        <v>82</v>
      </c>
      <c r="BK186" t="s">
        <v>82</v>
      </c>
      <c r="BL186">
        <v>4.1436999999999999</v>
      </c>
      <c r="BM186" t="s">
        <v>82</v>
      </c>
      <c r="BN186" t="s">
        <v>82</v>
      </c>
      <c r="BO186">
        <v>1.3472</v>
      </c>
      <c r="BP186">
        <v>1.0063</v>
      </c>
      <c r="BQ186" t="s">
        <v>82</v>
      </c>
      <c r="BR186">
        <v>2.3717999999999999</v>
      </c>
      <c r="BS186">
        <v>0.93</v>
      </c>
      <c r="BT186">
        <v>0.92920000000000003</v>
      </c>
      <c r="BU186">
        <v>5.0617999999999999</v>
      </c>
      <c r="BV186">
        <v>1.8188</v>
      </c>
      <c r="BW186">
        <v>0.59279999999999999</v>
      </c>
      <c r="BX186">
        <v>0.81950000000000001</v>
      </c>
      <c r="BY186" t="s">
        <v>82</v>
      </c>
      <c r="BZ186">
        <v>0.60650000000000004</v>
      </c>
      <c r="CA186" t="s">
        <v>82</v>
      </c>
      <c r="CB186">
        <v>1.7835000000000001</v>
      </c>
      <c r="CC186">
        <v>4.3578999999999999</v>
      </c>
      <c r="CD186">
        <v>2.4558</v>
      </c>
    </row>
    <row r="187" spans="1:82" x14ac:dyDescent="0.25">
      <c r="A187" s="1">
        <v>43616</v>
      </c>
      <c r="B187">
        <v>3.3254000000000001</v>
      </c>
      <c r="C187">
        <v>0.60340000000000005</v>
      </c>
      <c r="D187" t="s">
        <v>82</v>
      </c>
      <c r="E187">
        <v>0.83560000000000001</v>
      </c>
      <c r="F187">
        <v>0.49730000000000002</v>
      </c>
      <c r="G187">
        <v>5.7519</v>
      </c>
      <c r="H187">
        <v>2.1779999999999999</v>
      </c>
      <c r="I187">
        <v>0.83750000000000002</v>
      </c>
      <c r="J187">
        <v>1.2738</v>
      </c>
      <c r="K187">
        <v>3.89</v>
      </c>
      <c r="L187">
        <v>18.326699999999999</v>
      </c>
      <c r="M187">
        <v>1.7388999999999999</v>
      </c>
      <c r="N187">
        <v>0.23430000000000001</v>
      </c>
      <c r="O187" t="s">
        <v>82</v>
      </c>
      <c r="P187">
        <v>3.4923999999999999</v>
      </c>
      <c r="Q187" t="s">
        <v>82</v>
      </c>
      <c r="R187">
        <v>0.68300000000000005</v>
      </c>
      <c r="S187" t="s">
        <v>82</v>
      </c>
      <c r="T187">
        <v>0.9879</v>
      </c>
      <c r="U187">
        <v>1.5951</v>
      </c>
      <c r="V187">
        <v>0.43159999999999998</v>
      </c>
      <c r="W187">
        <v>1.7139</v>
      </c>
      <c r="X187">
        <v>1.6289</v>
      </c>
      <c r="Y187">
        <v>0.64029999999999998</v>
      </c>
      <c r="Z187" t="s">
        <v>82</v>
      </c>
      <c r="AA187" t="s">
        <v>82</v>
      </c>
      <c r="AB187">
        <v>0.71340000000000003</v>
      </c>
      <c r="AC187">
        <v>0.69430000000000003</v>
      </c>
      <c r="AD187">
        <v>3.6747999999999998</v>
      </c>
      <c r="AE187">
        <v>0.92820000000000003</v>
      </c>
      <c r="AF187">
        <v>1.1147</v>
      </c>
      <c r="AG187">
        <v>10.7302</v>
      </c>
      <c r="AH187">
        <v>2.5848</v>
      </c>
      <c r="AI187">
        <v>2.7096</v>
      </c>
      <c r="AJ187">
        <v>0.58189999999999997</v>
      </c>
      <c r="AK187">
        <v>0.37430000000000002</v>
      </c>
      <c r="AL187">
        <v>6.4036</v>
      </c>
      <c r="AM187">
        <v>1.7113</v>
      </c>
      <c r="AN187" t="s">
        <v>82</v>
      </c>
      <c r="AO187">
        <v>8.3059999999999992</v>
      </c>
      <c r="AP187">
        <v>0.7319</v>
      </c>
      <c r="AQ187">
        <v>1.2477</v>
      </c>
      <c r="AR187">
        <v>1.5006999999999999</v>
      </c>
      <c r="AS187" t="s">
        <v>82</v>
      </c>
      <c r="AT187">
        <v>6.68</v>
      </c>
      <c r="AU187">
        <v>3.2496999999999998</v>
      </c>
      <c r="AV187">
        <v>14.5632</v>
      </c>
      <c r="AW187">
        <v>2.4742000000000002</v>
      </c>
      <c r="AX187">
        <v>1.3404</v>
      </c>
      <c r="AY187">
        <v>2.1456</v>
      </c>
      <c r="AZ187" t="s">
        <v>82</v>
      </c>
      <c r="BA187">
        <v>0.14119999999999999</v>
      </c>
      <c r="BB187">
        <v>0.36320000000000002</v>
      </c>
      <c r="BC187">
        <v>0.29260000000000003</v>
      </c>
      <c r="BD187">
        <v>0.98080000000000001</v>
      </c>
      <c r="BE187">
        <v>2.1276000000000002</v>
      </c>
      <c r="BF187">
        <v>1.5431999999999999</v>
      </c>
      <c r="BG187">
        <v>5.9172000000000002</v>
      </c>
      <c r="BH187">
        <v>3.7829000000000002</v>
      </c>
      <c r="BI187" t="s">
        <v>82</v>
      </c>
      <c r="BJ187" t="s">
        <v>82</v>
      </c>
      <c r="BK187" t="s">
        <v>82</v>
      </c>
      <c r="BL187">
        <v>4.3555999999999999</v>
      </c>
      <c r="BM187" t="s">
        <v>82</v>
      </c>
      <c r="BN187" t="s">
        <v>82</v>
      </c>
      <c r="BO187">
        <v>1.2672000000000001</v>
      </c>
      <c r="BP187">
        <v>1.0009999999999999</v>
      </c>
      <c r="BQ187" t="s">
        <v>82</v>
      </c>
      <c r="BR187">
        <v>1.8681000000000001</v>
      </c>
      <c r="BS187">
        <v>0.95699999999999996</v>
      </c>
      <c r="BT187">
        <v>0.87429999999999997</v>
      </c>
      <c r="BU187">
        <v>4.4880000000000004</v>
      </c>
      <c r="BV187">
        <v>1.7909999999999999</v>
      </c>
      <c r="BW187">
        <v>0.56330000000000002</v>
      </c>
      <c r="BX187">
        <v>0.80149999999999999</v>
      </c>
      <c r="BY187" t="s">
        <v>82</v>
      </c>
      <c r="BZ187">
        <v>0.62670000000000003</v>
      </c>
      <c r="CA187" t="s">
        <v>82</v>
      </c>
      <c r="CB187">
        <v>1.9228000000000001</v>
      </c>
      <c r="CC187">
        <v>4.4680999999999997</v>
      </c>
      <c r="CD187">
        <v>2.6608999999999998</v>
      </c>
    </row>
    <row r="188" spans="1:82" x14ac:dyDescent="0.25">
      <c r="A188" s="1">
        <v>43644</v>
      </c>
      <c r="B188">
        <v>3.2515999999999998</v>
      </c>
      <c r="C188">
        <v>0.60909999999999997</v>
      </c>
      <c r="D188" t="s">
        <v>82</v>
      </c>
      <c r="E188">
        <v>0.88680000000000003</v>
      </c>
      <c r="F188">
        <v>0.4657</v>
      </c>
      <c r="G188">
        <v>5.4894999999999996</v>
      </c>
      <c r="H188">
        <v>2.2376</v>
      </c>
      <c r="I188">
        <v>0.89949999999999997</v>
      </c>
      <c r="J188">
        <v>1.2377</v>
      </c>
      <c r="K188">
        <v>4.62</v>
      </c>
      <c r="L188">
        <v>18.326699999999999</v>
      </c>
      <c r="M188">
        <v>1.8021</v>
      </c>
      <c r="N188">
        <v>0.2535</v>
      </c>
      <c r="O188" t="s">
        <v>82</v>
      </c>
      <c r="P188">
        <v>2.5901000000000001</v>
      </c>
      <c r="Q188" t="s">
        <v>82</v>
      </c>
      <c r="R188">
        <v>0.60409999999999997</v>
      </c>
      <c r="S188" t="s">
        <v>82</v>
      </c>
      <c r="T188">
        <v>1.0441</v>
      </c>
      <c r="U188">
        <v>1.294</v>
      </c>
      <c r="V188">
        <v>0.42970000000000003</v>
      </c>
      <c r="W188">
        <v>1.6528</v>
      </c>
      <c r="X188">
        <v>1.319</v>
      </c>
      <c r="Y188">
        <v>0.68100000000000005</v>
      </c>
      <c r="Z188" t="s">
        <v>82</v>
      </c>
      <c r="AA188" t="s">
        <v>82</v>
      </c>
      <c r="AB188">
        <v>0.83279999999999998</v>
      </c>
      <c r="AC188">
        <v>0.76500000000000001</v>
      </c>
      <c r="AD188">
        <v>3.3016000000000001</v>
      </c>
      <c r="AE188">
        <v>0.96319999999999995</v>
      </c>
      <c r="AF188">
        <v>1.1813</v>
      </c>
      <c r="AG188">
        <v>11.050700000000001</v>
      </c>
      <c r="AH188">
        <v>2.5951</v>
      </c>
      <c r="AI188">
        <v>2.7947000000000002</v>
      </c>
      <c r="AJ188">
        <v>0.63480000000000003</v>
      </c>
      <c r="AK188">
        <v>0.41660000000000003</v>
      </c>
      <c r="AL188">
        <v>6.6890000000000001</v>
      </c>
      <c r="AM188">
        <v>1.6686000000000001</v>
      </c>
      <c r="AN188" t="s">
        <v>82</v>
      </c>
      <c r="AO188">
        <v>7.3837999999999999</v>
      </c>
      <c r="AP188">
        <v>0.77049999999999996</v>
      </c>
      <c r="AQ188">
        <v>1.2515000000000001</v>
      </c>
      <c r="AR188">
        <v>1.4937</v>
      </c>
      <c r="AS188" t="s">
        <v>82</v>
      </c>
      <c r="AT188">
        <v>7.0911</v>
      </c>
      <c r="AU188">
        <v>2.5520999999999998</v>
      </c>
      <c r="AV188">
        <v>12.3611</v>
      </c>
      <c r="AW188">
        <v>2.6131000000000002</v>
      </c>
      <c r="AX188">
        <v>1.6040000000000001</v>
      </c>
      <c r="AY188">
        <v>2.4028999999999998</v>
      </c>
      <c r="AZ188" t="s">
        <v>82</v>
      </c>
      <c r="BA188">
        <v>0.14119999999999999</v>
      </c>
      <c r="BB188">
        <v>0.35949999999999999</v>
      </c>
      <c r="BC188">
        <v>0.29220000000000002</v>
      </c>
      <c r="BD188">
        <v>1.0256000000000001</v>
      </c>
      <c r="BE188">
        <v>1.8515999999999999</v>
      </c>
      <c r="BF188">
        <v>1.4887999999999999</v>
      </c>
      <c r="BG188">
        <v>6.4691999999999998</v>
      </c>
      <c r="BH188">
        <v>3.9239000000000002</v>
      </c>
      <c r="BI188" t="s">
        <v>82</v>
      </c>
      <c r="BJ188" t="s">
        <v>82</v>
      </c>
      <c r="BK188" t="s">
        <v>82</v>
      </c>
      <c r="BL188">
        <v>4.5955000000000004</v>
      </c>
      <c r="BM188" t="s">
        <v>82</v>
      </c>
      <c r="BN188" t="s">
        <v>82</v>
      </c>
      <c r="BO188">
        <v>1.329</v>
      </c>
      <c r="BP188">
        <v>0.84689999999999999</v>
      </c>
      <c r="BQ188" t="s">
        <v>82</v>
      </c>
      <c r="BR188">
        <v>1.9052</v>
      </c>
      <c r="BS188">
        <v>0.94920000000000004</v>
      </c>
      <c r="BT188">
        <v>0.83919999999999995</v>
      </c>
      <c r="BU188">
        <v>3.1621999999999999</v>
      </c>
      <c r="BV188">
        <v>1.7193000000000001</v>
      </c>
      <c r="BW188">
        <v>0.59770000000000001</v>
      </c>
      <c r="BX188">
        <v>0.85770000000000002</v>
      </c>
      <c r="BY188" t="s">
        <v>82</v>
      </c>
      <c r="BZ188">
        <v>0.64219999999999999</v>
      </c>
      <c r="CA188" t="s">
        <v>82</v>
      </c>
      <c r="CB188">
        <v>2.3130999999999999</v>
      </c>
      <c r="CC188">
        <v>4.8601000000000001</v>
      </c>
      <c r="CD188">
        <v>2.4517000000000002</v>
      </c>
    </row>
    <row r="189" spans="1:82" x14ac:dyDescent="0.25">
      <c r="A189" s="1">
        <v>43677</v>
      </c>
      <c r="B189">
        <v>3.6587000000000001</v>
      </c>
      <c r="C189">
        <v>0.72540000000000004</v>
      </c>
      <c r="D189" t="s">
        <v>82</v>
      </c>
      <c r="E189">
        <v>0.92379999999999995</v>
      </c>
      <c r="F189">
        <v>0.52039999999999997</v>
      </c>
      <c r="G189">
        <v>5.5103</v>
      </c>
      <c r="H189">
        <v>2.5266999999999999</v>
      </c>
      <c r="I189">
        <v>0.82079999999999997</v>
      </c>
      <c r="J189">
        <v>1.1577</v>
      </c>
      <c r="K189">
        <v>4.6299000000000001</v>
      </c>
      <c r="L189">
        <v>18.326699999999999</v>
      </c>
      <c r="M189">
        <v>2.1166</v>
      </c>
      <c r="N189">
        <v>0.24399999999999999</v>
      </c>
      <c r="O189" t="s">
        <v>82</v>
      </c>
      <c r="P189">
        <v>2.5169000000000001</v>
      </c>
      <c r="Q189" t="s">
        <v>82</v>
      </c>
      <c r="R189">
        <v>0.57520000000000004</v>
      </c>
      <c r="S189" t="s">
        <v>82</v>
      </c>
      <c r="T189">
        <v>1.1954</v>
      </c>
      <c r="U189">
        <v>1.3706</v>
      </c>
      <c r="V189">
        <v>0.44230000000000003</v>
      </c>
      <c r="W189">
        <v>1.8222</v>
      </c>
      <c r="X189">
        <v>1.3048</v>
      </c>
      <c r="Y189">
        <v>0.68459999999999999</v>
      </c>
      <c r="Z189" t="s">
        <v>82</v>
      </c>
      <c r="AA189" t="s">
        <v>82</v>
      </c>
      <c r="AB189">
        <v>1.01</v>
      </c>
      <c r="AC189">
        <v>0.86</v>
      </c>
      <c r="AD189">
        <v>3.6661999999999999</v>
      </c>
      <c r="AE189">
        <v>0.95820000000000005</v>
      </c>
      <c r="AF189">
        <v>1.2675000000000001</v>
      </c>
      <c r="AG189">
        <v>11.8469</v>
      </c>
      <c r="AH189">
        <v>2.6714000000000002</v>
      </c>
      <c r="AI189">
        <v>3.08</v>
      </c>
      <c r="AJ189">
        <v>0.57420000000000004</v>
      </c>
      <c r="AK189">
        <v>0.3826</v>
      </c>
      <c r="AL189">
        <v>7.1208</v>
      </c>
      <c r="AM189">
        <v>1.694</v>
      </c>
      <c r="AN189" t="s">
        <v>82</v>
      </c>
      <c r="AO189">
        <v>7.1214000000000004</v>
      </c>
      <c r="AP189">
        <v>0.75370000000000004</v>
      </c>
      <c r="AQ189">
        <v>1.2107000000000001</v>
      </c>
      <c r="AR189">
        <v>1.4350000000000001</v>
      </c>
      <c r="AS189" t="s">
        <v>82</v>
      </c>
      <c r="AT189">
        <v>7.1363000000000003</v>
      </c>
      <c r="AU189">
        <v>2.6901000000000002</v>
      </c>
      <c r="AV189">
        <v>15.440799999999999</v>
      </c>
      <c r="AW189">
        <v>2.8599000000000001</v>
      </c>
      <c r="AX189">
        <v>1.6621999999999999</v>
      </c>
      <c r="AY189">
        <v>2.4573999999999998</v>
      </c>
      <c r="AZ189" t="s">
        <v>82</v>
      </c>
      <c r="BA189">
        <v>0.13569999999999999</v>
      </c>
      <c r="BB189">
        <v>0.3448</v>
      </c>
      <c r="BC189">
        <v>0.27800000000000002</v>
      </c>
      <c r="BD189">
        <v>1.0149999999999999</v>
      </c>
      <c r="BE189">
        <v>2.0663999999999998</v>
      </c>
      <c r="BF189">
        <v>1.5008999999999999</v>
      </c>
      <c r="BG189">
        <v>7.0566000000000004</v>
      </c>
      <c r="BH189">
        <v>4.1490999999999998</v>
      </c>
      <c r="BI189" t="s">
        <v>82</v>
      </c>
      <c r="BJ189" t="s">
        <v>82</v>
      </c>
      <c r="BK189" t="s">
        <v>82</v>
      </c>
      <c r="BL189">
        <v>4.9341999999999997</v>
      </c>
      <c r="BM189" t="s">
        <v>82</v>
      </c>
      <c r="BN189" t="s">
        <v>82</v>
      </c>
      <c r="BO189">
        <v>1.5013000000000001</v>
      </c>
      <c r="BP189">
        <v>0.86460000000000004</v>
      </c>
      <c r="BQ189" t="s">
        <v>82</v>
      </c>
      <c r="BR189">
        <v>1.7787999999999999</v>
      </c>
      <c r="BS189">
        <v>0.97219999999999995</v>
      </c>
      <c r="BT189">
        <v>0.88180000000000003</v>
      </c>
      <c r="BU189">
        <v>3.488</v>
      </c>
      <c r="BV189">
        <v>1.7013</v>
      </c>
      <c r="BW189">
        <v>0.58579999999999999</v>
      </c>
      <c r="BX189">
        <v>0.82450000000000001</v>
      </c>
      <c r="BY189" t="s">
        <v>82</v>
      </c>
      <c r="BZ189">
        <v>0.69279999999999997</v>
      </c>
      <c r="CA189" t="s">
        <v>82</v>
      </c>
      <c r="CB189">
        <v>2.4611999999999998</v>
      </c>
      <c r="CC189">
        <v>5.4515000000000002</v>
      </c>
      <c r="CD189">
        <v>2.8997999999999999</v>
      </c>
    </row>
    <row r="190" spans="1:82" x14ac:dyDescent="0.25">
      <c r="A190" s="1">
        <v>43707</v>
      </c>
      <c r="B190">
        <v>3.4024000000000001</v>
      </c>
      <c r="C190">
        <v>0.76839999999999997</v>
      </c>
      <c r="D190" t="s">
        <v>82</v>
      </c>
      <c r="E190">
        <v>0.8871</v>
      </c>
      <c r="F190">
        <v>0.6069</v>
      </c>
      <c r="G190">
        <v>5.4108000000000001</v>
      </c>
      <c r="H190">
        <v>2.6829999999999998</v>
      </c>
      <c r="I190">
        <v>0.77839999999999998</v>
      </c>
      <c r="J190">
        <v>1.1282000000000001</v>
      </c>
      <c r="K190">
        <v>4.7826000000000004</v>
      </c>
      <c r="L190">
        <v>18.326699999999999</v>
      </c>
      <c r="M190">
        <v>2.0979000000000001</v>
      </c>
      <c r="N190">
        <v>0.21940000000000001</v>
      </c>
      <c r="O190" t="s">
        <v>82</v>
      </c>
      <c r="P190">
        <v>2.0865</v>
      </c>
      <c r="Q190" t="s">
        <v>82</v>
      </c>
      <c r="R190">
        <v>0.60040000000000004</v>
      </c>
      <c r="S190" t="s">
        <v>82</v>
      </c>
      <c r="T190">
        <v>0.96230000000000004</v>
      </c>
      <c r="U190">
        <v>1.3777999999999999</v>
      </c>
      <c r="V190">
        <v>0.51649999999999996</v>
      </c>
      <c r="W190">
        <v>1.7904</v>
      </c>
      <c r="X190">
        <v>1.1335</v>
      </c>
      <c r="Y190">
        <v>0.70450000000000002</v>
      </c>
      <c r="Z190" t="s">
        <v>82</v>
      </c>
      <c r="AA190" t="s">
        <v>82</v>
      </c>
      <c r="AB190">
        <v>1.0427</v>
      </c>
      <c r="AC190">
        <v>0.88729999999999998</v>
      </c>
      <c r="AD190">
        <v>3.4163000000000001</v>
      </c>
      <c r="AE190">
        <v>0.89070000000000005</v>
      </c>
      <c r="AF190">
        <v>1.3149999999999999</v>
      </c>
      <c r="AG190">
        <v>11.452500000000001</v>
      </c>
      <c r="AH190">
        <v>2.7073</v>
      </c>
      <c r="AI190">
        <v>3.1684000000000001</v>
      </c>
      <c r="AJ190">
        <v>0.54039999999999999</v>
      </c>
      <c r="AK190">
        <v>0.3619</v>
      </c>
      <c r="AL190">
        <v>8.8089999999999993</v>
      </c>
      <c r="AM190">
        <v>1.8057000000000001</v>
      </c>
      <c r="AN190" t="s">
        <v>82</v>
      </c>
      <c r="AO190">
        <v>8.1334</v>
      </c>
      <c r="AP190">
        <v>0.79039999999999999</v>
      </c>
      <c r="AQ190">
        <v>1.2258</v>
      </c>
      <c r="AR190">
        <v>1.4315</v>
      </c>
      <c r="AS190" t="s">
        <v>82</v>
      </c>
      <c r="AT190">
        <v>7.6009000000000002</v>
      </c>
      <c r="AU190">
        <v>3.3879000000000001</v>
      </c>
      <c r="AV190">
        <v>16.9983</v>
      </c>
      <c r="AW190">
        <v>3.1086</v>
      </c>
      <c r="AX190">
        <v>1.6147</v>
      </c>
      <c r="AY190">
        <v>2.2496999999999998</v>
      </c>
      <c r="AZ190" t="s">
        <v>82</v>
      </c>
      <c r="BA190">
        <v>0.14360000000000001</v>
      </c>
      <c r="BB190">
        <v>0.34100000000000003</v>
      </c>
      <c r="BC190">
        <v>0.27400000000000002</v>
      </c>
      <c r="BD190">
        <v>0.96440000000000003</v>
      </c>
      <c r="BE190">
        <v>1.9842</v>
      </c>
      <c r="BF190">
        <v>1.6132</v>
      </c>
      <c r="BG190">
        <v>7.8242000000000003</v>
      </c>
      <c r="BH190">
        <v>4.1832000000000003</v>
      </c>
      <c r="BI190" t="s">
        <v>82</v>
      </c>
      <c r="BJ190" t="s">
        <v>82</v>
      </c>
      <c r="BK190" t="s">
        <v>82</v>
      </c>
      <c r="BL190">
        <v>5.2751000000000001</v>
      </c>
      <c r="BM190" t="s">
        <v>82</v>
      </c>
      <c r="BN190" t="s">
        <v>82</v>
      </c>
      <c r="BO190">
        <v>1.4535</v>
      </c>
      <c r="BP190">
        <v>0.8306</v>
      </c>
      <c r="BQ190" t="s">
        <v>82</v>
      </c>
      <c r="BR190">
        <v>1.6866000000000001</v>
      </c>
      <c r="BS190">
        <v>1.0071000000000001</v>
      </c>
      <c r="BT190">
        <v>0.89870000000000005</v>
      </c>
      <c r="BU190">
        <v>3.8883999999999999</v>
      </c>
      <c r="BV190">
        <v>1.4211</v>
      </c>
      <c r="BW190">
        <v>0.52890000000000004</v>
      </c>
      <c r="BX190">
        <v>0.75429999999999997</v>
      </c>
      <c r="BY190" t="s">
        <v>82</v>
      </c>
      <c r="BZ190">
        <v>0.7077</v>
      </c>
      <c r="CA190" t="s">
        <v>82</v>
      </c>
      <c r="CB190">
        <v>2.6646999999999998</v>
      </c>
      <c r="CC190">
        <v>5.1494</v>
      </c>
      <c r="CD190">
        <v>2.6597</v>
      </c>
    </row>
    <row r="191" spans="1:82" x14ac:dyDescent="0.25">
      <c r="A191" s="1">
        <v>43738</v>
      </c>
      <c r="B191">
        <v>3.2797999999999998</v>
      </c>
      <c r="C191">
        <v>1.3517999999999999</v>
      </c>
      <c r="D191" t="s">
        <v>82</v>
      </c>
      <c r="E191">
        <v>0.84050000000000002</v>
      </c>
      <c r="F191">
        <v>0.52429999999999999</v>
      </c>
      <c r="G191">
        <v>5.1753999999999998</v>
      </c>
      <c r="H191">
        <v>2.6265000000000001</v>
      </c>
      <c r="I191">
        <v>0.74839999999999995</v>
      </c>
      <c r="J191">
        <v>1.1248</v>
      </c>
      <c r="K191">
        <v>3.4539</v>
      </c>
      <c r="L191">
        <v>18.326699999999999</v>
      </c>
      <c r="M191">
        <v>2.0562999999999998</v>
      </c>
      <c r="N191">
        <v>0.22800000000000001</v>
      </c>
      <c r="O191" t="s">
        <v>82</v>
      </c>
      <c r="P191">
        <v>2.9485000000000001</v>
      </c>
      <c r="Q191" t="s">
        <v>82</v>
      </c>
      <c r="R191">
        <v>0.59250000000000003</v>
      </c>
      <c r="S191" t="s">
        <v>82</v>
      </c>
      <c r="T191">
        <v>1.0671999999999999</v>
      </c>
      <c r="U191">
        <v>1.5382</v>
      </c>
      <c r="V191">
        <v>0.45319999999999999</v>
      </c>
      <c r="W191">
        <v>1.7511000000000001</v>
      </c>
      <c r="X191">
        <v>1.3314999999999999</v>
      </c>
      <c r="Y191">
        <v>0.68010000000000004</v>
      </c>
      <c r="Z191" t="s">
        <v>82</v>
      </c>
      <c r="AA191" t="s">
        <v>82</v>
      </c>
      <c r="AB191">
        <v>1.0336000000000001</v>
      </c>
      <c r="AC191">
        <v>0.8276</v>
      </c>
      <c r="AD191">
        <v>3.2039</v>
      </c>
      <c r="AE191">
        <v>0.84140000000000004</v>
      </c>
      <c r="AF191">
        <v>1.4801</v>
      </c>
      <c r="AG191">
        <v>12.289300000000001</v>
      </c>
      <c r="AH191">
        <v>2.6017000000000001</v>
      </c>
      <c r="AI191">
        <v>3.4253999999999998</v>
      </c>
      <c r="AJ191">
        <v>0.53410000000000002</v>
      </c>
      <c r="AK191">
        <v>0.376</v>
      </c>
      <c r="AL191">
        <v>5.8426</v>
      </c>
      <c r="AM191">
        <v>1.8627</v>
      </c>
      <c r="AN191" t="s">
        <v>82</v>
      </c>
      <c r="AO191">
        <v>7.9120999999999997</v>
      </c>
      <c r="AP191">
        <v>0.78239999999999998</v>
      </c>
      <c r="AQ191">
        <v>1.3226</v>
      </c>
      <c r="AR191">
        <v>1.4843</v>
      </c>
      <c r="AS191" t="s">
        <v>82</v>
      </c>
      <c r="AT191">
        <v>7.3281999999999998</v>
      </c>
      <c r="AU191">
        <v>10.666</v>
      </c>
      <c r="AV191">
        <v>16.878599999999999</v>
      </c>
      <c r="AW191">
        <v>3.1366999999999998</v>
      </c>
      <c r="AX191">
        <v>1.3986000000000001</v>
      </c>
      <c r="AY191">
        <v>2.4750000000000001</v>
      </c>
      <c r="AZ191" t="s">
        <v>82</v>
      </c>
      <c r="BA191">
        <v>0.128</v>
      </c>
      <c r="BB191">
        <v>0.36059999999999998</v>
      </c>
      <c r="BC191">
        <v>0.29349999999999998</v>
      </c>
      <c r="BD191">
        <v>0.85750000000000004</v>
      </c>
      <c r="BE191">
        <v>2.0009000000000001</v>
      </c>
      <c r="BF191">
        <v>1.6289</v>
      </c>
      <c r="BG191">
        <v>7.3118999999999996</v>
      </c>
      <c r="BH191">
        <v>4.4242999999999997</v>
      </c>
      <c r="BI191" t="s">
        <v>82</v>
      </c>
      <c r="BJ191" t="s">
        <v>82</v>
      </c>
      <c r="BK191" t="s">
        <v>82</v>
      </c>
      <c r="BL191">
        <v>4.9800000000000004</v>
      </c>
      <c r="BM191" t="s">
        <v>82</v>
      </c>
      <c r="BN191" t="s">
        <v>82</v>
      </c>
      <c r="BO191">
        <v>1.3171999999999999</v>
      </c>
      <c r="BP191">
        <v>0.89849999999999997</v>
      </c>
      <c r="BQ191" t="s">
        <v>82</v>
      </c>
      <c r="BR191">
        <v>2.3431000000000002</v>
      </c>
      <c r="BS191">
        <v>1.0087999999999999</v>
      </c>
      <c r="BT191">
        <v>0.87739999999999996</v>
      </c>
      <c r="BU191">
        <v>4.0637999999999996</v>
      </c>
      <c r="BV191">
        <v>1.601</v>
      </c>
      <c r="BW191">
        <v>0.53979999999999995</v>
      </c>
      <c r="BX191">
        <v>0.73719999999999997</v>
      </c>
      <c r="BY191" t="s">
        <v>82</v>
      </c>
      <c r="BZ191">
        <v>0.67920000000000003</v>
      </c>
      <c r="CA191" t="s">
        <v>82</v>
      </c>
      <c r="CB191">
        <v>2.1928000000000001</v>
      </c>
      <c r="CC191">
        <v>5.3480999999999996</v>
      </c>
      <c r="CD191">
        <v>2.9005999999999998</v>
      </c>
    </row>
    <row r="192" spans="1:82" x14ac:dyDescent="0.25">
      <c r="A192" s="1">
        <v>43769</v>
      </c>
      <c r="B192">
        <v>2.9611999999999998</v>
      </c>
      <c r="C192">
        <v>1.4564999999999999</v>
      </c>
      <c r="D192" t="s">
        <v>82</v>
      </c>
      <c r="E192">
        <v>0.91739999999999999</v>
      </c>
      <c r="F192">
        <v>0.51659999999999995</v>
      </c>
      <c r="G192">
        <v>6.1856</v>
      </c>
      <c r="H192">
        <v>2.9125000000000001</v>
      </c>
      <c r="I192">
        <v>0.79210000000000003</v>
      </c>
      <c r="J192">
        <v>1.2184999999999999</v>
      </c>
      <c r="K192">
        <v>3.3494000000000002</v>
      </c>
      <c r="L192">
        <v>18.326699999999999</v>
      </c>
      <c r="M192">
        <v>2.2814000000000001</v>
      </c>
      <c r="N192">
        <v>0.23130000000000001</v>
      </c>
      <c r="O192" t="s">
        <v>82</v>
      </c>
      <c r="P192">
        <v>2.5823</v>
      </c>
      <c r="Q192">
        <v>2.0779999999999998</v>
      </c>
      <c r="R192">
        <v>0.56430000000000002</v>
      </c>
      <c r="S192" t="s">
        <v>82</v>
      </c>
      <c r="T192">
        <v>0.92310000000000003</v>
      </c>
      <c r="U192">
        <v>1.5443</v>
      </c>
      <c r="V192">
        <v>0.48709999999999998</v>
      </c>
      <c r="W192">
        <v>1.9021999999999999</v>
      </c>
      <c r="X192">
        <v>1.1876</v>
      </c>
      <c r="Y192">
        <v>0.67510000000000003</v>
      </c>
      <c r="Z192" t="s">
        <v>82</v>
      </c>
      <c r="AA192" t="s">
        <v>82</v>
      </c>
      <c r="AB192">
        <v>1.1574</v>
      </c>
      <c r="AC192">
        <v>0.83289999999999997</v>
      </c>
      <c r="AD192">
        <v>3.2665999999999999</v>
      </c>
      <c r="AE192">
        <v>0.8236</v>
      </c>
      <c r="AF192">
        <v>1.5863</v>
      </c>
      <c r="AG192">
        <v>11.7898</v>
      </c>
      <c r="AH192">
        <v>2.6429</v>
      </c>
      <c r="AI192">
        <v>3.2997000000000001</v>
      </c>
      <c r="AJ192">
        <v>0.54510000000000003</v>
      </c>
      <c r="AK192">
        <v>0.37840000000000001</v>
      </c>
      <c r="AL192">
        <v>6.1085000000000003</v>
      </c>
      <c r="AM192">
        <v>1.9216</v>
      </c>
      <c r="AN192" t="s">
        <v>82</v>
      </c>
      <c r="AO192">
        <v>7.9394</v>
      </c>
      <c r="AP192">
        <v>0.74660000000000004</v>
      </c>
      <c r="AQ192">
        <v>1.3757999999999999</v>
      </c>
      <c r="AR192">
        <v>1.5358000000000001</v>
      </c>
      <c r="AS192" t="s">
        <v>82</v>
      </c>
      <c r="AT192">
        <v>7.3688000000000002</v>
      </c>
      <c r="AU192">
        <v>10.4046</v>
      </c>
      <c r="AV192">
        <v>20.3809</v>
      </c>
      <c r="AW192">
        <v>3.0691000000000002</v>
      </c>
      <c r="AX192">
        <v>1.3946000000000001</v>
      </c>
      <c r="AY192">
        <v>2.5175999999999998</v>
      </c>
      <c r="AZ192" t="s">
        <v>82</v>
      </c>
      <c r="BA192">
        <v>0.1159</v>
      </c>
      <c r="BB192">
        <v>0.3911</v>
      </c>
      <c r="BC192">
        <v>0.32369999999999999</v>
      </c>
      <c r="BD192">
        <v>0.9577</v>
      </c>
      <c r="BE192">
        <v>2.1248999999999998</v>
      </c>
      <c r="BF192">
        <v>1.6056999999999999</v>
      </c>
      <c r="BG192">
        <v>8.3948</v>
      </c>
      <c r="BH192">
        <v>4.1173000000000002</v>
      </c>
      <c r="BI192" t="s">
        <v>82</v>
      </c>
      <c r="BJ192" t="s">
        <v>82</v>
      </c>
      <c r="BK192" t="s">
        <v>82</v>
      </c>
      <c r="BL192">
        <v>4.7302</v>
      </c>
      <c r="BM192" t="s">
        <v>82</v>
      </c>
      <c r="BN192" t="s">
        <v>82</v>
      </c>
      <c r="BO192">
        <v>1.4504999999999999</v>
      </c>
      <c r="BP192">
        <v>0.90959999999999996</v>
      </c>
      <c r="BQ192" t="s">
        <v>82</v>
      </c>
      <c r="BR192">
        <v>2.2726999999999999</v>
      </c>
      <c r="BS192">
        <v>1.0116000000000001</v>
      </c>
      <c r="BT192">
        <v>0.85299999999999998</v>
      </c>
      <c r="BU192">
        <v>4.3833000000000002</v>
      </c>
      <c r="BV192">
        <v>1.6338999999999999</v>
      </c>
      <c r="BW192">
        <v>0.50180000000000002</v>
      </c>
      <c r="BX192">
        <v>0.7288</v>
      </c>
      <c r="BY192" t="s">
        <v>82</v>
      </c>
      <c r="BZ192">
        <v>0.67589999999999995</v>
      </c>
      <c r="CA192">
        <v>7.7778</v>
      </c>
      <c r="CB192">
        <v>2.2524999999999999</v>
      </c>
      <c r="CC192">
        <v>5.6284000000000001</v>
      </c>
      <c r="CD192">
        <v>3.1554000000000002</v>
      </c>
    </row>
    <row r="193" spans="1:82" x14ac:dyDescent="0.25">
      <c r="A193" s="1">
        <v>43798</v>
      </c>
      <c r="B193">
        <v>3.0754000000000001</v>
      </c>
      <c r="C193">
        <v>1.5226</v>
      </c>
      <c r="D193" t="s">
        <v>82</v>
      </c>
      <c r="E193">
        <v>0.96009999999999995</v>
      </c>
      <c r="F193">
        <v>0.45500000000000002</v>
      </c>
      <c r="G193">
        <v>6.5414000000000003</v>
      </c>
      <c r="H193">
        <v>2.8727</v>
      </c>
      <c r="I193">
        <v>0.79279999999999995</v>
      </c>
      <c r="J193">
        <v>1.1597</v>
      </c>
      <c r="K193">
        <v>3.3967000000000001</v>
      </c>
      <c r="L193">
        <v>18.326699999999999</v>
      </c>
      <c r="M193">
        <v>2.4672000000000001</v>
      </c>
      <c r="N193">
        <v>0.24709999999999999</v>
      </c>
      <c r="O193" t="s">
        <v>82</v>
      </c>
      <c r="P193">
        <v>2.6093000000000002</v>
      </c>
      <c r="Q193">
        <v>2.0510999999999999</v>
      </c>
      <c r="R193">
        <v>0.53949999999999998</v>
      </c>
      <c r="S193" t="s">
        <v>82</v>
      </c>
      <c r="T193">
        <v>0.97889999999999999</v>
      </c>
      <c r="U193">
        <v>1.4774</v>
      </c>
      <c r="V193">
        <v>0.59399999999999997</v>
      </c>
      <c r="W193">
        <v>2.0440999999999998</v>
      </c>
      <c r="X193">
        <v>1.2641</v>
      </c>
      <c r="Y193">
        <v>0.68510000000000004</v>
      </c>
      <c r="Z193" t="s">
        <v>82</v>
      </c>
      <c r="AA193" t="s">
        <v>82</v>
      </c>
      <c r="AB193">
        <v>1.1535</v>
      </c>
      <c r="AC193">
        <v>0.8468</v>
      </c>
      <c r="AD193">
        <v>3.3755999999999999</v>
      </c>
      <c r="AE193">
        <v>0.84570000000000001</v>
      </c>
      <c r="AF193">
        <v>1.8387</v>
      </c>
      <c r="AG193">
        <v>11.3125</v>
      </c>
      <c r="AH193">
        <v>2.6772</v>
      </c>
      <c r="AI193">
        <v>3.6951000000000001</v>
      </c>
      <c r="AJ193">
        <v>0.69179999999999997</v>
      </c>
      <c r="AK193">
        <v>0.47049999999999997</v>
      </c>
      <c r="AL193">
        <v>6.0434000000000001</v>
      </c>
      <c r="AM193">
        <v>1.8645</v>
      </c>
      <c r="AN193" t="s">
        <v>82</v>
      </c>
      <c r="AO193">
        <v>7.8465999999999996</v>
      </c>
      <c r="AP193">
        <v>0.72540000000000004</v>
      </c>
      <c r="AQ193">
        <v>1.3315999999999999</v>
      </c>
      <c r="AR193">
        <v>1.4758</v>
      </c>
      <c r="AS193" t="s">
        <v>82</v>
      </c>
      <c r="AT193">
        <v>7.5213000000000001</v>
      </c>
      <c r="AU193">
        <v>10.356299999999999</v>
      </c>
      <c r="AV193">
        <v>20.558900000000001</v>
      </c>
      <c r="AW193">
        <v>3.2090999999999998</v>
      </c>
      <c r="AX193">
        <v>1.4245000000000001</v>
      </c>
      <c r="AY193">
        <v>2.4925999999999999</v>
      </c>
      <c r="AZ193" t="s">
        <v>82</v>
      </c>
      <c r="BA193">
        <v>0.12230000000000001</v>
      </c>
      <c r="BB193">
        <v>0.37540000000000001</v>
      </c>
      <c r="BC193">
        <v>0.31259999999999999</v>
      </c>
      <c r="BD193">
        <v>0.94189999999999996</v>
      </c>
      <c r="BE193">
        <v>2.6717</v>
      </c>
      <c r="BF193">
        <v>1.6785000000000001</v>
      </c>
      <c r="BG193">
        <v>8.6229999999999993</v>
      </c>
      <c r="BH193">
        <v>4.4116</v>
      </c>
      <c r="BI193" t="s">
        <v>82</v>
      </c>
      <c r="BJ193" t="s">
        <v>82</v>
      </c>
      <c r="BK193" t="s">
        <v>82</v>
      </c>
      <c r="BL193">
        <v>4.9340000000000002</v>
      </c>
      <c r="BM193" t="s">
        <v>82</v>
      </c>
      <c r="BN193" t="s">
        <v>82</v>
      </c>
      <c r="BO193">
        <v>1.5243</v>
      </c>
      <c r="BP193">
        <v>0.96430000000000005</v>
      </c>
      <c r="BQ193" t="s">
        <v>82</v>
      </c>
      <c r="BR193">
        <v>2.6848999999999998</v>
      </c>
      <c r="BS193">
        <v>1.0105999999999999</v>
      </c>
      <c r="BT193">
        <v>1.0113000000000001</v>
      </c>
      <c r="BU193">
        <v>4.5537000000000001</v>
      </c>
      <c r="BV193">
        <v>1.8885000000000001</v>
      </c>
      <c r="BW193">
        <v>0.58819999999999995</v>
      </c>
      <c r="BX193">
        <v>0.77170000000000005</v>
      </c>
      <c r="BY193" t="s">
        <v>82</v>
      </c>
      <c r="BZ193">
        <v>0.70320000000000005</v>
      </c>
      <c r="CA193">
        <v>7.6302000000000003</v>
      </c>
      <c r="CB193">
        <v>2.2652999999999999</v>
      </c>
      <c r="CC193">
        <v>6.7142999999999997</v>
      </c>
      <c r="CD193">
        <v>3.4095</v>
      </c>
    </row>
    <row r="194" spans="1:82" x14ac:dyDescent="0.25">
      <c r="A194" s="1">
        <v>43830</v>
      </c>
      <c r="B194">
        <v>3.5028000000000001</v>
      </c>
      <c r="C194">
        <v>1.548</v>
      </c>
      <c r="D194" t="s">
        <v>82</v>
      </c>
      <c r="E194">
        <v>1.0455000000000001</v>
      </c>
      <c r="F194">
        <v>0.44009999999999999</v>
      </c>
      <c r="G194">
        <v>6.4077999999999999</v>
      </c>
      <c r="H194">
        <v>2.5844999999999998</v>
      </c>
      <c r="I194">
        <v>0.86199999999999999</v>
      </c>
      <c r="J194">
        <v>1.3280000000000001</v>
      </c>
      <c r="K194">
        <v>7.4730999999999996</v>
      </c>
      <c r="L194">
        <v>18.326699999999999</v>
      </c>
      <c r="M194">
        <v>2.6413000000000002</v>
      </c>
      <c r="N194">
        <v>0.30130000000000001</v>
      </c>
      <c r="O194" t="s">
        <v>82</v>
      </c>
      <c r="P194">
        <v>4.1375000000000002</v>
      </c>
      <c r="Q194">
        <v>1.8241000000000001</v>
      </c>
      <c r="R194">
        <v>0.62180000000000002</v>
      </c>
      <c r="S194" t="s">
        <v>82</v>
      </c>
      <c r="T194">
        <v>1.1076999999999999</v>
      </c>
      <c r="U194">
        <v>1.7464</v>
      </c>
      <c r="V194">
        <v>0.64029999999999998</v>
      </c>
      <c r="W194">
        <v>2.254</v>
      </c>
      <c r="X194">
        <v>1.2336</v>
      </c>
      <c r="Y194">
        <v>0.66659999999999997</v>
      </c>
      <c r="Z194" t="s">
        <v>82</v>
      </c>
      <c r="AA194" t="s">
        <v>82</v>
      </c>
      <c r="AB194">
        <v>1.4207000000000001</v>
      </c>
      <c r="AC194">
        <v>1.0437000000000001</v>
      </c>
      <c r="AD194">
        <v>4.0994999999999999</v>
      </c>
      <c r="AE194">
        <v>1.0088999999999999</v>
      </c>
      <c r="AF194">
        <v>1.9968999999999999</v>
      </c>
      <c r="AG194">
        <v>12.6843</v>
      </c>
      <c r="AH194">
        <v>2.4203999999999999</v>
      </c>
      <c r="AI194">
        <v>3.9091</v>
      </c>
      <c r="AJ194">
        <v>0.82450000000000001</v>
      </c>
      <c r="AK194">
        <v>0.56699999999999995</v>
      </c>
      <c r="AL194">
        <v>6.4790999999999999</v>
      </c>
      <c r="AM194">
        <v>2.0015999999999998</v>
      </c>
      <c r="AN194" t="s">
        <v>82</v>
      </c>
      <c r="AO194">
        <v>8.8927999999999994</v>
      </c>
      <c r="AP194">
        <v>0.755</v>
      </c>
      <c r="AQ194">
        <v>1.3371</v>
      </c>
      <c r="AR194">
        <v>1.4853000000000001</v>
      </c>
      <c r="AS194" t="s">
        <v>82</v>
      </c>
      <c r="AT194">
        <v>7.4448999999999996</v>
      </c>
      <c r="AU194">
        <v>6.2114000000000003</v>
      </c>
      <c r="AV194">
        <v>9.7919999999999998</v>
      </c>
      <c r="AW194">
        <v>3.8062999999999998</v>
      </c>
      <c r="AX194">
        <v>1.7894000000000001</v>
      </c>
      <c r="AY194">
        <v>2.8218999999999999</v>
      </c>
      <c r="AZ194" t="s">
        <v>82</v>
      </c>
      <c r="BA194">
        <v>0.12640000000000001</v>
      </c>
      <c r="BB194">
        <v>0.39900000000000002</v>
      </c>
      <c r="BC194">
        <v>0.34</v>
      </c>
      <c r="BD194">
        <v>1.143</v>
      </c>
      <c r="BE194">
        <v>2.0872999999999999</v>
      </c>
      <c r="BF194">
        <v>1.7065999999999999</v>
      </c>
      <c r="BG194">
        <v>8.4017999999999997</v>
      </c>
      <c r="BH194">
        <v>4.6186999999999996</v>
      </c>
      <c r="BI194" t="s">
        <v>82</v>
      </c>
      <c r="BJ194" t="s">
        <v>82</v>
      </c>
      <c r="BK194" t="s">
        <v>82</v>
      </c>
      <c r="BL194">
        <v>5.3048999999999999</v>
      </c>
      <c r="BM194" t="s">
        <v>82</v>
      </c>
      <c r="BN194" t="s">
        <v>82</v>
      </c>
      <c r="BO194">
        <v>1.6206</v>
      </c>
      <c r="BP194">
        <v>1.2272000000000001</v>
      </c>
      <c r="BQ194" t="s">
        <v>82</v>
      </c>
      <c r="BR194">
        <v>2.6011000000000002</v>
      </c>
      <c r="BS194">
        <v>1.1217999999999999</v>
      </c>
      <c r="BT194">
        <v>1.1355999999999999</v>
      </c>
      <c r="BU194">
        <v>4.5385</v>
      </c>
      <c r="BV194">
        <v>2.2597</v>
      </c>
      <c r="BW194">
        <v>0.66639999999999999</v>
      </c>
      <c r="BX194">
        <v>0.91490000000000005</v>
      </c>
      <c r="BY194" t="s">
        <v>82</v>
      </c>
      <c r="BZ194">
        <v>0.74650000000000005</v>
      </c>
      <c r="CA194">
        <v>5.6672000000000002</v>
      </c>
      <c r="CB194">
        <v>2.6692</v>
      </c>
      <c r="CC194">
        <v>7.3169000000000004</v>
      </c>
      <c r="CD194">
        <v>3.9291999999999998</v>
      </c>
    </row>
    <row r="195" spans="1:82" x14ac:dyDescent="0.25">
      <c r="A195" s="1">
        <v>43861</v>
      </c>
      <c r="B195">
        <v>3.3490000000000002</v>
      </c>
      <c r="C195">
        <v>1.6236999999999999</v>
      </c>
      <c r="D195" t="s">
        <v>82</v>
      </c>
      <c r="E195">
        <v>1.0455000000000001</v>
      </c>
      <c r="F195">
        <v>0.45669999999999999</v>
      </c>
      <c r="G195">
        <v>6.0373000000000001</v>
      </c>
      <c r="H195">
        <v>2.9230999999999998</v>
      </c>
      <c r="I195">
        <v>0.79210000000000003</v>
      </c>
      <c r="J195">
        <v>1.2225999999999999</v>
      </c>
      <c r="K195">
        <v>7.1474000000000002</v>
      </c>
      <c r="L195">
        <v>18.326699999999999</v>
      </c>
      <c r="M195">
        <v>2.6236000000000002</v>
      </c>
      <c r="N195">
        <v>0.2913</v>
      </c>
      <c r="O195" t="s">
        <v>82</v>
      </c>
      <c r="P195">
        <v>4.3731</v>
      </c>
      <c r="Q195">
        <v>1.6501999999999999</v>
      </c>
      <c r="R195">
        <v>0.67410000000000003</v>
      </c>
      <c r="S195" t="s">
        <v>82</v>
      </c>
      <c r="T195">
        <v>1.1262000000000001</v>
      </c>
      <c r="U195">
        <v>1.8801000000000001</v>
      </c>
      <c r="V195">
        <v>0.72740000000000005</v>
      </c>
      <c r="W195">
        <v>2.5821999999999998</v>
      </c>
      <c r="X195">
        <v>1.1277999999999999</v>
      </c>
      <c r="Y195">
        <v>0.66080000000000005</v>
      </c>
      <c r="Z195" t="s">
        <v>82</v>
      </c>
      <c r="AA195" t="s">
        <v>82</v>
      </c>
      <c r="AB195">
        <v>1.5217000000000001</v>
      </c>
      <c r="AC195">
        <v>1.1355</v>
      </c>
      <c r="AD195">
        <v>4.2004000000000001</v>
      </c>
      <c r="AE195">
        <v>0.92759999999999998</v>
      </c>
      <c r="AF195">
        <v>1.9986999999999999</v>
      </c>
      <c r="AG195">
        <v>13.072900000000001</v>
      </c>
      <c r="AH195">
        <v>2.5318999999999998</v>
      </c>
      <c r="AI195">
        <v>3.9836999999999998</v>
      </c>
      <c r="AJ195">
        <v>0.82650000000000001</v>
      </c>
      <c r="AK195">
        <v>0.58230000000000004</v>
      </c>
      <c r="AL195">
        <v>6.1048999999999998</v>
      </c>
      <c r="AM195">
        <v>1.9947999999999999</v>
      </c>
      <c r="AN195" t="s">
        <v>82</v>
      </c>
      <c r="AO195">
        <v>10.235200000000001</v>
      </c>
      <c r="AP195">
        <v>0.74229999999999996</v>
      </c>
      <c r="AQ195">
        <v>1.2203999999999999</v>
      </c>
      <c r="AR195">
        <v>1.3145</v>
      </c>
      <c r="AS195" t="s">
        <v>82</v>
      </c>
      <c r="AT195">
        <v>7.6117999999999997</v>
      </c>
      <c r="AU195">
        <v>6.8411999999999997</v>
      </c>
      <c r="AV195">
        <v>11.4634</v>
      </c>
      <c r="AW195">
        <v>3.6579000000000002</v>
      </c>
      <c r="AX195">
        <v>1.7329000000000001</v>
      </c>
      <c r="AY195">
        <v>2.9702000000000002</v>
      </c>
      <c r="AZ195" t="s">
        <v>82</v>
      </c>
      <c r="BA195">
        <v>0.13350000000000001</v>
      </c>
      <c r="BB195">
        <v>0.37840000000000001</v>
      </c>
      <c r="BC195">
        <v>0.32050000000000001</v>
      </c>
      <c r="BD195">
        <v>1.2294</v>
      </c>
      <c r="BE195">
        <v>3.0261999999999998</v>
      </c>
      <c r="BF195">
        <v>1.7988</v>
      </c>
      <c r="BG195">
        <v>9.3485999999999994</v>
      </c>
      <c r="BH195">
        <v>4.1055000000000001</v>
      </c>
      <c r="BI195" t="s">
        <v>82</v>
      </c>
      <c r="BJ195" t="s">
        <v>82</v>
      </c>
      <c r="BK195" t="s">
        <v>82</v>
      </c>
      <c r="BL195">
        <v>6.0007999999999999</v>
      </c>
      <c r="BM195" t="s">
        <v>82</v>
      </c>
      <c r="BN195" t="s">
        <v>82</v>
      </c>
      <c r="BO195">
        <v>1.6324000000000001</v>
      </c>
      <c r="BP195">
        <v>1.1272</v>
      </c>
      <c r="BQ195" t="s">
        <v>82</v>
      </c>
      <c r="BR195">
        <v>2.6004</v>
      </c>
      <c r="BS195">
        <v>1.1138999999999999</v>
      </c>
      <c r="BT195">
        <v>1.2214</v>
      </c>
      <c r="BU195">
        <v>5.2485999999999997</v>
      </c>
      <c r="BV195">
        <v>2.2402000000000002</v>
      </c>
      <c r="BW195">
        <v>0.67479999999999996</v>
      </c>
      <c r="BX195">
        <v>0.8629</v>
      </c>
      <c r="BY195" t="s">
        <v>82</v>
      </c>
      <c r="BZ195">
        <v>0.8095</v>
      </c>
      <c r="CA195">
        <v>6.1246</v>
      </c>
      <c r="CB195">
        <v>2.5564</v>
      </c>
      <c r="CC195">
        <v>8.3196999999999992</v>
      </c>
      <c r="CD195">
        <v>4.3601999999999999</v>
      </c>
    </row>
    <row r="196" spans="1:82" x14ac:dyDescent="0.25">
      <c r="A196" s="1">
        <v>43889</v>
      </c>
      <c r="B196">
        <v>2.7280000000000002</v>
      </c>
      <c r="C196">
        <v>1.41</v>
      </c>
      <c r="D196" t="s">
        <v>82</v>
      </c>
      <c r="E196">
        <v>1.0584</v>
      </c>
      <c r="F196">
        <v>0.40210000000000001</v>
      </c>
      <c r="G196">
        <v>6.0172999999999996</v>
      </c>
      <c r="H196">
        <v>2.9108999999999998</v>
      </c>
      <c r="I196">
        <v>0.77159999999999995</v>
      </c>
      <c r="J196">
        <v>1.0668</v>
      </c>
      <c r="K196">
        <v>6.8993000000000002</v>
      </c>
      <c r="L196">
        <v>18.326699999999999</v>
      </c>
      <c r="M196">
        <v>2.3633999999999999</v>
      </c>
      <c r="N196">
        <v>0.26279999999999998</v>
      </c>
      <c r="O196" t="s">
        <v>82</v>
      </c>
      <c r="P196">
        <v>3.7271999999999998</v>
      </c>
      <c r="Q196">
        <v>1.5728</v>
      </c>
      <c r="R196">
        <v>0.62949999999999995</v>
      </c>
      <c r="S196" t="s">
        <v>82</v>
      </c>
      <c r="T196">
        <v>0.97789999999999999</v>
      </c>
      <c r="U196">
        <v>1.7455000000000001</v>
      </c>
      <c r="V196">
        <v>0.72670000000000001</v>
      </c>
      <c r="W196">
        <v>2.3706</v>
      </c>
      <c r="X196">
        <v>0.97740000000000005</v>
      </c>
      <c r="Y196">
        <v>0.59130000000000005</v>
      </c>
      <c r="Z196" t="s">
        <v>82</v>
      </c>
      <c r="AA196" t="s">
        <v>82</v>
      </c>
      <c r="AB196">
        <v>1.4274</v>
      </c>
      <c r="AC196">
        <v>1.0444</v>
      </c>
      <c r="AD196">
        <v>3.8355999999999999</v>
      </c>
      <c r="AE196">
        <v>0.86719999999999997</v>
      </c>
      <c r="AF196">
        <v>1.9539</v>
      </c>
      <c r="AG196">
        <v>12.8706</v>
      </c>
      <c r="AH196">
        <v>2.6190000000000002</v>
      </c>
      <c r="AI196">
        <v>3.9053</v>
      </c>
      <c r="AJ196">
        <v>0.69789999999999996</v>
      </c>
      <c r="AK196">
        <v>0.48580000000000001</v>
      </c>
      <c r="AL196">
        <v>5.6098999999999997</v>
      </c>
      <c r="AM196">
        <v>1.9236</v>
      </c>
      <c r="AN196" t="s">
        <v>82</v>
      </c>
      <c r="AO196">
        <v>7.5914000000000001</v>
      </c>
      <c r="AP196">
        <v>0.7369</v>
      </c>
      <c r="AQ196">
        <v>1.1792</v>
      </c>
      <c r="AR196">
        <v>1.3212999999999999</v>
      </c>
      <c r="AS196" t="s">
        <v>82</v>
      </c>
      <c r="AT196">
        <v>7.0620000000000003</v>
      </c>
      <c r="AU196">
        <v>7.5271999999999997</v>
      </c>
      <c r="AV196">
        <v>10.3787</v>
      </c>
      <c r="AW196">
        <v>3.2747999999999999</v>
      </c>
      <c r="AX196">
        <v>1.6183000000000001</v>
      </c>
      <c r="AY196">
        <v>2.6139000000000001</v>
      </c>
      <c r="AZ196" t="s">
        <v>82</v>
      </c>
      <c r="BA196">
        <v>0.1158</v>
      </c>
      <c r="BB196">
        <v>0.33850000000000002</v>
      </c>
      <c r="BC196">
        <v>0.28549999999999998</v>
      </c>
      <c r="BD196">
        <v>1.2567999999999999</v>
      </c>
      <c r="BE196">
        <v>2.4876</v>
      </c>
      <c r="BF196">
        <v>1.6587000000000001</v>
      </c>
      <c r="BG196">
        <v>9.0235000000000003</v>
      </c>
      <c r="BH196">
        <v>3.7374999999999998</v>
      </c>
      <c r="BI196" t="s">
        <v>82</v>
      </c>
      <c r="BJ196" t="s">
        <v>82</v>
      </c>
      <c r="BK196" t="s">
        <v>82</v>
      </c>
      <c r="BL196">
        <v>5.5431999999999997</v>
      </c>
      <c r="BM196" t="s">
        <v>82</v>
      </c>
      <c r="BN196" t="s">
        <v>82</v>
      </c>
      <c r="BO196">
        <v>1.5721000000000001</v>
      </c>
      <c r="BP196">
        <v>0.99809999999999999</v>
      </c>
      <c r="BQ196" t="s">
        <v>82</v>
      </c>
      <c r="BR196">
        <v>2.5001000000000002</v>
      </c>
      <c r="BS196">
        <v>1.079</v>
      </c>
      <c r="BT196">
        <v>1.1761999999999999</v>
      </c>
      <c r="BU196">
        <v>4.9927000000000001</v>
      </c>
      <c r="BV196">
        <v>1.7136</v>
      </c>
      <c r="BW196">
        <v>0.57250000000000001</v>
      </c>
      <c r="BX196">
        <v>0.76060000000000005</v>
      </c>
      <c r="BY196" t="s">
        <v>82</v>
      </c>
      <c r="BZ196">
        <v>0.75129999999999997</v>
      </c>
      <c r="CA196">
        <v>5.4668000000000001</v>
      </c>
      <c r="CB196">
        <v>2.3168000000000002</v>
      </c>
      <c r="CC196">
        <v>9.14</v>
      </c>
      <c r="CD196">
        <v>4.2923999999999998</v>
      </c>
    </row>
    <row r="197" spans="1:82" x14ac:dyDescent="0.25">
      <c r="A197" s="1">
        <v>43921</v>
      </c>
      <c r="B197">
        <v>1.9480999999999999</v>
      </c>
      <c r="C197">
        <v>0.80810000000000004</v>
      </c>
      <c r="D197" t="s">
        <v>82</v>
      </c>
      <c r="E197">
        <v>0.91010000000000002</v>
      </c>
      <c r="F197">
        <v>0.32069999999999999</v>
      </c>
      <c r="G197">
        <v>3.6429999999999998</v>
      </c>
      <c r="H197">
        <v>2.2551000000000001</v>
      </c>
      <c r="I197">
        <v>0.44779999999999998</v>
      </c>
      <c r="J197">
        <v>0.83550000000000002</v>
      </c>
      <c r="K197">
        <v>4.6425000000000001</v>
      </c>
      <c r="L197">
        <v>5.1064999999999996</v>
      </c>
      <c r="M197">
        <v>1.1275999999999999</v>
      </c>
      <c r="N197">
        <v>0.20860000000000001</v>
      </c>
      <c r="O197" t="s">
        <v>82</v>
      </c>
      <c r="P197">
        <v>2.4533999999999998</v>
      </c>
      <c r="Q197">
        <v>0.69840000000000002</v>
      </c>
      <c r="R197">
        <v>0.40860000000000002</v>
      </c>
      <c r="S197" t="s">
        <v>82</v>
      </c>
      <c r="T197">
        <v>0.38340000000000002</v>
      </c>
      <c r="U197">
        <v>1.2043999999999999</v>
      </c>
      <c r="V197">
        <v>0.52539999999999998</v>
      </c>
      <c r="W197">
        <v>1.6739999999999999</v>
      </c>
      <c r="X197">
        <v>1.4888999999999999</v>
      </c>
      <c r="Y197">
        <v>0.40600000000000003</v>
      </c>
      <c r="Z197" t="s">
        <v>82</v>
      </c>
      <c r="AA197" t="s">
        <v>82</v>
      </c>
      <c r="AB197">
        <v>0.67220000000000002</v>
      </c>
      <c r="AC197">
        <v>0.60319999999999996</v>
      </c>
      <c r="AD197">
        <v>3.2581000000000002</v>
      </c>
      <c r="AE197">
        <v>0.41720000000000002</v>
      </c>
      <c r="AF197">
        <v>1.5310999999999999</v>
      </c>
      <c r="AG197">
        <v>8.1904000000000003</v>
      </c>
      <c r="AH197">
        <v>1.7684</v>
      </c>
      <c r="AI197">
        <v>2.8795000000000002</v>
      </c>
      <c r="AJ197">
        <v>0.38440000000000002</v>
      </c>
      <c r="AK197">
        <v>0.26400000000000001</v>
      </c>
      <c r="AL197">
        <v>4.2135999999999996</v>
      </c>
      <c r="AM197">
        <v>1.6052</v>
      </c>
      <c r="AN197" t="s">
        <v>82</v>
      </c>
      <c r="AO197">
        <v>2.4281000000000001</v>
      </c>
      <c r="AP197">
        <v>0.61219999999999997</v>
      </c>
      <c r="AQ197">
        <v>0.91679999999999995</v>
      </c>
      <c r="AR197">
        <v>1.0105</v>
      </c>
      <c r="AS197" t="s">
        <v>82</v>
      </c>
      <c r="AT197">
        <v>4.4507000000000003</v>
      </c>
      <c r="AU197">
        <v>5.5815000000000001</v>
      </c>
      <c r="AV197">
        <v>8.0431000000000008</v>
      </c>
      <c r="AW197">
        <v>2.1583000000000001</v>
      </c>
      <c r="AX197">
        <v>1.0029999999999999</v>
      </c>
      <c r="AY197">
        <v>1.5766</v>
      </c>
      <c r="AZ197" t="s">
        <v>82</v>
      </c>
      <c r="BA197">
        <v>9.11E-2</v>
      </c>
      <c r="BB197">
        <v>0.22470000000000001</v>
      </c>
      <c r="BC197">
        <v>0.2009</v>
      </c>
      <c r="BD197">
        <v>0.61350000000000005</v>
      </c>
      <c r="BE197">
        <v>0.95689999999999997</v>
      </c>
      <c r="BF197">
        <v>1.2511000000000001</v>
      </c>
      <c r="BG197">
        <v>7.5308999999999999</v>
      </c>
      <c r="BH197">
        <v>3.5918999999999999</v>
      </c>
      <c r="BI197" t="s">
        <v>82</v>
      </c>
      <c r="BJ197" t="s">
        <v>82</v>
      </c>
      <c r="BK197" t="s">
        <v>82</v>
      </c>
      <c r="BL197">
        <v>2.9394999999999998</v>
      </c>
      <c r="BM197" t="s">
        <v>82</v>
      </c>
      <c r="BN197" t="s">
        <v>82</v>
      </c>
      <c r="BO197">
        <v>1.0793999999999999</v>
      </c>
      <c r="BP197">
        <v>1.1581999999999999</v>
      </c>
      <c r="BQ197" t="s">
        <v>82</v>
      </c>
      <c r="BR197">
        <v>9.2715999999999994</v>
      </c>
      <c r="BS197">
        <v>0.87429999999999997</v>
      </c>
      <c r="BT197">
        <v>0.90069999999999995</v>
      </c>
      <c r="BU197">
        <v>3.2097000000000002</v>
      </c>
      <c r="BV197">
        <v>1.1698</v>
      </c>
      <c r="BW197">
        <v>0.3448</v>
      </c>
      <c r="BX197">
        <v>0.67</v>
      </c>
      <c r="BY197" t="s">
        <v>82</v>
      </c>
      <c r="BZ197">
        <v>0.77629999999999999</v>
      </c>
      <c r="CA197">
        <v>3.0165000000000002</v>
      </c>
      <c r="CB197">
        <v>1.341</v>
      </c>
      <c r="CC197">
        <v>6.4351000000000003</v>
      </c>
      <c r="CD197">
        <v>1.7372000000000001</v>
      </c>
    </row>
    <row r="198" spans="1:82" x14ac:dyDescent="0.25">
      <c r="A198" s="1">
        <v>43951</v>
      </c>
      <c r="B198">
        <v>1.8532999999999999</v>
      </c>
      <c r="C198">
        <v>0.84789999999999999</v>
      </c>
      <c r="D198" t="s">
        <v>82</v>
      </c>
      <c r="E198">
        <v>0.97589999999999999</v>
      </c>
      <c r="F198">
        <v>0.32590000000000002</v>
      </c>
      <c r="G198">
        <v>4.1993</v>
      </c>
      <c r="H198">
        <v>2.4134000000000002</v>
      </c>
      <c r="I198">
        <v>0.45750000000000002</v>
      </c>
      <c r="J198">
        <v>0.85880000000000001</v>
      </c>
      <c r="K198">
        <v>4.9600999999999997</v>
      </c>
      <c r="L198">
        <v>7.875</v>
      </c>
      <c r="M198">
        <v>1.4350000000000001</v>
      </c>
      <c r="N198">
        <v>0.21360000000000001</v>
      </c>
      <c r="O198" t="s">
        <v>82</v>
      </c>
      <c r="P198">
        <v>2.4533999999999998</v>
      </c>
      <c r="Q198">
        <v>0.98499999999999999</v>
      </c>
      <c r="R198">
        <v>0.43659999999999999</v>
      </c>
      <c r="S198" t="s">
        <v>82</v>
      </c>
      <c r="T198">
        <v>0.53100000000000003</v>
      </c>
      <c r="U198">
        <v>1.3016000000000001</v>
      </c>
      <c r="V198">
        <v>0.47870000000000001</v>
      </c>
      <c r="W198">
        <v>1.8789</v>
      </c>
      <c r="X198">
        <v>1.9113</v>
      </c>
      <c r="Y198">
        <v>0.47639999999999999</v>
      </c>
      <c r="Z198" t="s">
        <v>82</v>
      </c>
      <c r="AA198" t="s">
        <v>82</v>
      </c>
      <c r="AB198">
        <v>0.75690000000000002</v>
      </c>
      <c r="AC198">
        <v>0.63349999999999995</v>
      </c>
      <c r="AD198">
        <v>3.2747999999999999</v>
      </c>
      <c r="AE198">
        <v>0.37830000000000003</v>
      </c>
      <c r="AF198">
        <v>1.5852999999999999</v>
      </c>
      <c r="AG198">
        <v>9.4687999999999999</v>
      </c>
      <c r="AH198">
        <v>1.8418000000000001</v>
      </c>
      <c r="AI198">
        <v>3.2437</v>
      </c>
      <c r="AJ198">
        <v>0.4491</v>
      </c>
      <c r="AK198">
        <v>0.29239999999999999</v>
      </c>
      <c r="AL198">
        <v>5.2130000000000001</v>
      </c>
      <c r="AM198">
        <v>1.6327</v>
      </c>
      <c r="AN198" t="s">
        <v>82</v>
      </c>
      <c r="AO198">
        <v>2.5636000000000001</v>
      </c>
      <c r="AP198">
        <v>0.63429999999999997</v>
      </c>
      <c r="AQ198">
        <v>0.94079999999999997</v>
      </c>
      <c r="AR198">
        <v>0.99709999999999999</v>
      </c>
      <c r="AS198" t="s">
        <v>82</v>
      </c>
      <c r="AT198">
        <v>5.0937000000000001</v>
      </c>
      <c r="AU198">
        <v>5.5815000000000001</v>
      </c>
      <c r="AV198">
        <v>10.2525</v>
      </c>
      <c r="AW198">
        <v>2.3262999999999998</v>
      </c>
      <c r="AX198">
        <v>1.2415</v>
      </c>
      <c r="AY198">
        <v>1.7262</v>
      </c>
      <c r="AZ198" t="s">
        <v>82</v>
      </c>
      <c r="BA198">
        <v>9.0999999999999998E-2</v>
      </c>
      <c r="BB198">
        <v>0.2964</v>
      </c>
      <c r="BC198">
        <v>0.25919999999999999</v>
      </c>
      <c r="BD198">
        <v>0.71030000000000004</v>
      </c>
      <c r="BE198">
        <v>1.1717</v>
      </c>
      <c r="BF198">
        <v>1.2896000000000001</v>
      </c>
      <c r="BG198">
        <v>7.7522000000000002</v>
      </c>
      <c r="BH198">
        <v>3.6175000000000002</v>
      </c>
      <c r="BI198" t="s">
        <v>82</v>
      </c>
      <c r="BJ198" t="s">
        <v>82</v>
      </c>
      <c r="BK198" t="s">
        <v>82</v>
      </c>
      <c r="BL198">
        <v>3.8214000000000001</v>
      </c>
      <c r="BM198" t="s">
        <v>82</v>
      </c>
      <c r="BN198" t="s">
        <v>82</v>
      </c>
      <c r="BO198">
        <v>1.1435999999999999</v>
      </c>
      <c r="BP198">
        <v>1.2244999999999999</v>
      </c>
      <c r="BQ198" t="s">
        <v>82</v>
      </c>
      <c r="BR198">
        <v>10.209300000000001</v>
      </c>
      <c r="BS198">
        <v>0.93089999999999995</v>
      </c>
      <c r="BT198">
        <v>0.92390000000000005</v>
      </c>
      <c r="BU198">
        <v>4.0762</v>
      </c>
      <c r="BV198">
        <v>1.3536999999999999</v>
      </c>
      <c r="BW198">
        <v>0.33950000000000002</v>
      </c>
      <c r="BX198">
        <v>0.69550000000000001</v>
      </c>
      <c r="BY198" t="s">
        <v>82</v>
      </c>
      <c r="BZ198">
        <v>0.71299999999999997</v>
      </c>
      <c r="CA198">
        <v>3.5444</v>
      </c>
      <c r="CB198">
        <v>1.6884999999999999</v>
      </c>
      <c r="CC198">
        <v>7.6562000000000001</v>
      </c>
      <c r="CD198">
        <v>2.423</v>
      </c>
    </row>
    <row r="199" spans="1:82" x14ac:dyDescent="0.25">
      <c r="A199" s="1">
        <v>43980</v>
      </c>
      <c r="B199">
        <v>2.0396000000000001</v>
      </c>
      <c r="C199">
        <v>0.77410000000000001</v>
      </c>
      <c r="D199" t="s">
        <v>82</v>
      </c>
      <c r="E199">
        <v>1.0561</v>
      </c>
      <c r="F199">
        <v>0.38479999999999998</v>
      </c>
      <c r="G199">
        <v>4.1597999999999997</v>
      </c>
      <c r="H199">
        <v>2.8612000000000002</v>
      </c>
      <c r="I199">
        <v>0.49509999999999998</v>
      </c>
      <c r="J199">
        <v>0.87139999999999995</v>
      </c>
      <c r="K199">
        <v>4.7228000000000003</v>
      </c>
      <c r="L199">
        <v>8.6007999999999996</v>
      </c>
      <c r="M199">
        <v>1.6569</v>
      </c>
      <c r="N199">
        <v>0.25209999999999999</v>
      </c>
      <c r="O199" t="s">
        <v>82</v>
      </c>
      <c r="P199">
        <v>2.4533999999999998</v>
      </c>
      <c r="Q199">
        <v>0.98709999999999998</v>
      </c>
      <c r="R199">
        <v>0.49530000000000002</v>
      </c>
      <c r="S199" t="s">
        <v>82</v>
      </c>
      <c r="T199">
        <v>0.50419999999999998</v>
      </c>
      <c r="U199">
        <v>1.4455</v>
      </c>
      <c r="V199">
        <v>0.5363</v>
      </c>
      <c r="W199">
        <v>2.0505</v>
      </c>
      <c r="X199">
        <v>2.2038000000000002</v>
      </c>
      <c r="Y199">
        <v>0.57269999999999999</v>
      </c>
      <c r="Z199" t="s">
        <v>82</v>
      </c>
      <c r="AA199" t="s">
        <v>82</v>
      </c>
      <c r="AB199">
        <v>0.80630000000000002</v>
      </c>
      <c r="AC199">
        <v>0.68889999999999996</v>
      </c>
      <c r="AD199">
        <v>3.5501999999999998</v>
      </c>
      <c r="AE199">
        <v>0.31269999999999998</v>
      </c>
      <c r="AF199">
        <v>1.6826000000000001</v>
      </c>
      <c r="AG199">
        <v>10.292199999999999</v>
      </c>
      <c r="AH199">
        <v>2.0146000000000002</v>
      </c>
      <c r="AI199">
        <v>3.3218999999999999</v>
      </c>
      <c r="AJ199">
        <v>0.51370000000000005</v>
      </c>
      <c r="AK199">
        <v>0.3503</v>
      </c>
      <c r="AL199">
        <v>5.4535999999999998</v>
      </c>
      <c r="AM199">
        <v>1.8089999999999999</v>
      </c>
      <c r="AN199" t="s">
        <v>82</v>
      </c>
      <c r="AO199">
        <v>2.0819999999999999</v>
      </c>
      <c r="AP199">
        <v>0.67900000000000005</v>
      </c>
      <c r="AQ199">
        <v>0.92620000000000002</v>
      </c>
      <c r="AR199">
        <v>1.0096000000000001</v>
      </c>
      <c r="AS199" t="s">
        <v>82</v>
      </c>
      <c r="AT199">
        <v>5.1150000000000002</v>
      </c>
      <c r="AU199">
        <v>5.5815000000000001</v>
      </c>
      <c r="AV199">
        <v>13.2746</v>
      </c>
      <c r="AW199">
        <v>2.7690000000000001</v>
      </c>
      <c r="AX199">
        <v>1.2431000000000001</v>
      </c>
      <c r="AY199">
        <v>1.7096</v>
      </c>
      <c r="AZ199" t="s">
        <v>82</v>
      </c>
      <c r="BA199">
        <v>8.7300000000000003E-2</v>
      </c>
      <c r="BB199">
        <v>0.33119999999999999</v>
      </c>
      <c r="BC199">
        <v>0.29210000000000003</v>
      </c>
      <c r="BD199">
        <v>0.65569999999999995</v>
      </c>
      <c r="BE199">
        <v>1.7749999999999999</v>
      </c>
      <c r="BF199">
        <v>1.3469</v>
      </c>
      <c r="BG199">
        <v>8.0969999999999995</v>
      </c>
      <c r="BH199">
        <v>4.1182999999999996</v>
      </c>
      <c r="BI199" t="s">
        <v>82</v>
      </c>
      <c r="BJ199" t="s">
        <v>82</v>
      </c>
      <c r="BK199" t="s">
        <v>82</v>
      </c>
      <c r="BL199">
        <v>4.3009000000000004</v>
      </c>
      <c r="BM199" t="s">
        <v>82</v>
      </c>
      <c r="BN199" t="s">
        <v>82</v>
      </c>
      <c r="BO199">
        <v>1.5499000000000001</v>
      </c>
      <c r="BP199">
        <v>1.2905</v>
      </c>
      <c r="BQ199" t="s">
        <v>82</v>
      </c>
      <c r="BR199">
        <v>9.8078000000000003</v>
      </c>
      <c r="BS199">
        <v>0.99750000000000005</v>
      </c>
      <c r="BT199">
        <v>0.98609999999999998</v>
      </c>
      <c r="BU199">
        <v>4.1574999999999998</v>
      </c>
      <c r="BV199">
        <v>1.5983000000000001</v>
      </c>
      <c r="BW199">
        <v>0.435</v>
      </c>
      <c r="BX199">
        <v>0.82169999999999999</v>
      </c>
      <c r="BY199" t="s">
        <v>82</v>
      </c>
      <c r="BZ199">
        <v>0.73819999999999997</v>
      </c>
      <c r="CA199">
        <v>3.6686999999999999</v>
      </c>
      <c r="CB199">
        <v>1.8709</v>
      </c>
      <c r="CC199">
        <v>8.0184999999999995</v>
      </c>
      <c r="CD199">
        <v>2.2736999999999998</v>
      </c>
    </row>
    <row r="200" spans="1:82" x14ac:dyDescent="0.25">
      <c r="A200" s="1">
        <v>44012</v>
      </c>
      <c r="B200">
        <v>2.1996000000000002</v>
      </c>
      <c r="C200">
        <v>0.86280000000000001</v>
      </c>
      <c r="D200" t="s">
        <v>82</v>
      </c>
      <c r="E200">
        <v>1.0899000000000001</v>
      </c>
      <c r="F200">
        <v>0.39050000000000001</v>
      </c>
      <c r="G200">
        <v>5.3410000000000002</v>
      </c>
      <c r="H200">
        <v>3.3708999999999998</v>
      </c>
      <c r="I200">
        <v>0.50329999999999997</v>
      </c>
      <c r="J200">
        <v>0.81289999999999996</v>
      </c>
      <c r="K200">
        <v>5.806</v>
      </c>
      <c r="L200">
        <v>5.8141999999999996</v>
      </c>
      <c r="M200">
        <v>2.3157999999999999</v>
      </c>
      <c r="N200">
        <v>0.2505</v>
      </c>
      <c r="O200" t="s">
        <v>82</v>
      </c>
      <c r="P200">
        <v>2.4533999999999998</v>
      </c>
      <c r="Q200">
        <v>1.1299999999999999</v>
      </c>
      <c r="R200">
        <v>0.47410000000000002</v>
      </c>
      <c r="S200" t="s">
        <v>82</v>
      </c>
      <c r="T200">
        <v>0.64949999999999997</v>
      </c>
      <c r="U200">
        <v>1.3334999999999999</v>
      </c>
      <c r="V200">
        <v>0.49869999999999998</v>
      </c>
      <c r="W200">
        <v>2.3268</v>
      </c>
      <c r="X200">
        <v>2.2898999999999998</v>
      </c>
      <c r="Y200">
        <v>0.57220000000000004</v>
      </c>
      <c r="Z200" t="s">
        <v>82</v>
      </c>
      <c r="AA200" t="s">
        <v>82</v>
      </c>
      <c r="AB200">
        <v>1.0720000000000001</v>
      </c>
      <c r="AC200">
        <v>1.1021000000000001</v>
      </c>
      <c r="AD200">
        <v>3.1976</v>
      </c>
      <c r="AE200">
        <v>0.37180000000000002</v>
      </c>
      <c r="AF200">
        <v>1.9651000000000001</v>
      </c>
      <c r="AG200">
        <v>10.871700000000001</v>
      </c>
      <c r="AH200">
        <v>2.2267999999999999</v>
      </c>
      <c r="AI200">
        <v>3.6637</v>
      </c>
      <c r="AJ200">
        <v>0.59379999999999999</v>
      </c>
      <c r="AK200">
        <v>0.40260000000000001</v>
      </c>
      <c r="AL200">
        <v>5.9566999999999997</v>
      </c>
      <c r="AM200">
        <v>1.8321000000000001</v>
      </c>
      <c r="AN200" t="s">
        <v>82</v>
      </c>
      <c r="AO200">
        <v>3.4112</v>
      </c>
      <c r="AP200">
        <v>0.64429999999999998</v>
      </c>
      <c r="AQ200">
        <v>0.98699999999999999</v>
      </c>
      <c r="AR200">
        <v>1.1001000000000001</v>
      </c>
      <c r="AS200" t="s">
        <v>82</v>
      </c>
      <c r="AT200">
        <v>4.8003</v>
      </c>
      <c r="AU200">
        <v>13.1601</v>
      </c>
      <c r="AV200">
        <v>14.960800000000001</v>
      </c>
      <c r="AW200">
        <v>2.9426999999999999</v>
      </c>
      <c r="AX200">
        <v>1.4379</v>
      </c>
      <c r="AY200">
        <v>1.6714</v>
      </c>
      <c r="AZ200" t="s">
        <v>82</v>
      </c>
      <c r="BA200">
        <v>8.8099999999999998E-2</v>
      </c>
      <c r="BB200">
        <v>0.33910000000000001</v>
      </c>
      <c r="BC200">
        <v>0.29559999999999997</v>
      </c>
      <c r="BD200">
        <v>0.71060000000000001</v>
      </c>
      <c r="BE200">
        <v>1.9608000000000001</v>
      </c>
      <c r="BF200">
        <v>1.3766</v>
      </c>
      <c r="BG200">
        <v>8.2782</v>
      </c>
      <c r="BH200">
        <v>3.9125999999999999</v>
      </c>
      <c r="BI200" t="s">
        <v>82</v>
      </c>
      <c r="BJ200" t="s">
        <v>82</v>
      </c>
      <c r="BK200" t="s">
        <v>82</v>
      </c>
      <c r="BL200">
        <v>4.5598000000000001</v>
      </c>
      <c r="BM200" t="s">
        <v>82</v>
      </c>
      <c r="BN200" t="s">
        <v>82</v>
      </c>
      <c r="BO200">
        <v>1.6233</v>
      </c>
      <c r="BP200">
        <v>1.1563000000000001</v>
      </c>
      <c r="BQ200" t="s">
        <v>82</v>
      </c>
      <c r="BR200">
        <v>17.396799999999999</v>
      </c>
      <c r="BS200">
        <v>0.96250000000000002</v>
      </c>
      <c r="BT200">
        <v>1.0164</v>
      </c>
      <c r="BU200">
        <v>4.7794999999999996</v>
      </c>
      <c r="BV200">
        <v>1.716</v>
      </c>
      <c r="BW200">
        <v>0.53200000000000003</v>
      </c>
      <c r="BX200">
        <v>0.82930000000000004</v>
      </c>
      <c r="BY200" t="s">
        <v>82</v>
      </c>
      <c r="BZ200">
        <v>0.78480000000000005</v>
      </c>
      <c r="CA200">
        <v>4.1368999999999998</v>
      </c>
      <c r="CB200">
        <v>1.7088000000000001</v>
      </c>
      <c r="CC200">
        <v>9.0343</v>
      </c>
      <c r="CD200">
        <v>2.7549000000000001</v>
      </c>
    </row>
    <row r="201" spans="1:82" x14ac:dyDescent="0.25">
      <c r="A201" s="1">
        <v>44043</v>
      </c>
      <c r="B201">
        <v>2.1621999999999999</v>
      </c>
      <c r="C201">
        <v>0.83830000000000005</v>
      </c>
      <c r="D201" t="s">
        <v>82</v>
      </c>
      <c r="E201">
        <v>1.1955</v>
      </c>
      <c r="F201">
        <v>0.48509999999999998</v>
      </c>
      <c r="G201">
        <v>5.883</v>
      </c>
      <c r="H201">
        <v>3.8921999999999999</v>
      </c>
      <c r="I201">
        <v>0.52559999999999996</v>
      </c>
      <c r="J201">
        <v>0.88949999999999996</v>
      </c>
      <c r="K201">
        <v>5.9252000000000002</v>
      </c>
      <c r="L201">
        <v>6.0044000000000004</v>
      </c>
      <c r="M201">
        <v>2.6335000000000002</v>
      </c>
      <c r="N201">
        <v>0.2954</v>
      </c>
      <c r="O201" t="s">
        <v>82</v>
      </c>
      <c r="P201">
        <v>2.4533999999999998</v>
      </c>
      <c r="Q201">
        <v>1.1102000000000001</v>
      </c>
      <c r="R201">
        <v>0.51629999999999998</v>
      </c>
      <c r="S201" t="s">
        <v>82</v>
      </c>
      <c r="T201">
        <v>0.81369999999999998</v>
      </c>
      <c r="U201">
        <v>1.4444999999999999</v>
      </c>
      <c r="V201">
        <v>0.54769999999999996</v>
      </c>
      <c r="W201">
        <v>2.9659</v>
      </c>
      <c r="X201">
        <v>2.6265000000000001</v>
      </c>
      <c r="Y201">
        <v>0.53610000000000002</v>
      </c>
      <c r="Z201" t="s">
        <v>82</v>
      </c>
      <c r="AA201" t="s">
        <v>82</v>
      </c>
      <c r="AB201">
        <v>1.2989999999999999</v>
      </c>
      <c r="AC201">
        <v>1.1335999999999999</v>
      </c>
      <c r="AD201">
        <v>3.5076000000000001</v>
      </c>
      <c r="AE201">
        <v>0.34970000000000001</v>
      </c>
      <c r="AF201">
        <v>2.2006000000000001</v>
      </c>
      <c r="AG201">
        <v>10.9049</v>
      </c>
      <c r="AH201">
        <v>2.4803999999999999</v>
      </c>
      <c r="AI201">
        <v>3.8157000000000001</v>
      </c>
      <c r="AJ201">
        <v>0.6472</v>
      </c>
      <c r="AK201">
        <v>0.44280000000000003</v>
      </c>
      <c r="AL201">
        <v>6.2412000000000001</v>
      </c>
      <c r="AM201">
        <v>1.9872000000000001</v>
      </c>
      <c r="AN201" t="s">
        <v>82</v>
      </c>
      <c r="AO201">
        <v>2.6745999999999999</v>
      </c>
      <c r="AP201">
        <v>0.69940000000000002</v>
      </c>
      <c r="AQ201">
        <v>1.0982000000000001</v>
      </c>
      <c r="AR201">
        <v>1.163</v>
      </c>
      <c r="AS201" t="s">
        <v>82</v>
      </c>
      <c r="AT201">
        <v>4.7233999999999998</v>
      </c>
      <c r="AU201">
        <v>15.0387</v>
      </c>
      <c r="AV201">
        <v>16.871700000000001</v>
      </c>
      <c r="AW201">
        <v>3.036</v>
      </c>
      <c r="AX201">
        <v>1.5289999999999999</v>
      </c>
      <c r="AY201">
        <v>1.7236</v>
      </c>
      <c r="AZ201" t="s">
        <v>82</v>
      </c>
      <c r="BA201">
        <v>8.8099999999999998E-2</v>
      </c>
      <c r="BB201">
        <v>0.34810000000000002</v>
      </c>
      <c r="BC201">
        <v>0.30449999999999999</v>
      </c>
      <c r="BD201">
        <v>0.7228</v>
      </c>
      <c r="BE201">
        <v>2.1934999999999998</v>
      </c>
      <c r="BF201">
        <v>1.4752000000000001</v>
      </c>
      <c r="BG201">
        <v>9.2868999999999993</v>
      </c>
      <c r="BH201">
        <v>3.8656000000000001</v>
      </c>
      <c r="BI201" t="s">
        <v>82</v>
      </c>
      <c r="BJ201" t="s">
        <v>82</v>
      </c>
      <c r="BK201" t="s">
        <v>82</v>
      </c>
      <c r="BL201">
        <v>5.6755000000000004</v>
      </c>
      <c r="BM201" t="s">
        <v>82</v>
      </c>
      <c r="BN201" t="s">
        <v>82</v>
      </c>
      <c r="BO201">
        <v>1.7119</v>
      </c>
      <c r="BP201">
        <v>1.1557999999999999</v>
      </c>
      <c r="BQ201" t="s">
        <v>82</v>
      </c>
      <c r="BR201">
        <v>19.860399999999998</v>
      </c>
      <c r="BS201">
        <v>0.99199999999999999</v>
      </c>
      <c r="BT201">
        <v>1.1274</v>
      </c>
      <c r="BU201">
        <v>5.3329000000000004</v>
      </c>
      <c r="BV201">
        <v>1.7683</v>
      </c>
      <c r="BW201">
        <v>0.59499999999999997</v>
      </c>
      <c r="BX201">
        <v>0.90039999999999998</v>
      </c>
      <c r="BY201" t="s">
        <v>82</v>
      </c>
      <c r="BZ201">
        <v>0.86119999999999997</v>
      </c>
      <c r="CA201">
        <v>4.3550000000000004</v>
      </c>
      <c r="CB201">
        <v>1.8</v>
      </c>
      <c r="CC201">
        <v>12.045400000000001</v>
      </c>
      <c r="CD201">
        <v>2.7745000000000002</v>
      </c>
    </row>
    <row r="202" spans="1:82" x14ac:dyDescent="0.25">
      <c r="A202" s="1">
        <v>44074</v>
      </c>
      <c r="B202">
        <v>1.9149</v>
      </c>
      <c r="C202">
        <v>0.7984</v>
      </c>
      <c r="D202" t="s">
        <v>82</v>
      </c>
      <c r="E202">
        <v>1.1939</v>
      </c>
      <c r="F202">
        <v>0.46639999999999998</v>
      </c>
      <c r="G202">
        <v>6.2576000000000001</v>
      </c>
      <c r="H202">
        <v>3.6074999999999999</v>
      </c>
      <c r="I202">
        <v>0.51800000000000002</v>
      </c>
      <c r="J202">
        <v>0.81730000000000003</v>
      </c>
      <c r="K202">
        <v>5.7915999999999999</v>
      </c>
      <c r="L202">
        <v>5.7877000000000001</v>
      </c>
      <c r="M202">
        <v>2.448</v>
      </c>
      <c r="N202">
        <v>0.30180000000000001</v>
      </c>
      <c r="O202" t="s">
        <v>82</v>
      </c>
      <c r="P202">
        <v>2.4533999999999998</v>
      </c>
      <c r="Q202">
        <v>1.3218000000000001</v>
      </c>
      <c r="R202">
        <v>0.48170000000000002</v>
      </c>
      <c r="S202" t="s">
        <v>82</v>
      </c>
      <c r="T202">
        <v>0.56010000000000004</v>
      </c>
      <c r="U202">
        <v>1.3221000000000001</v>
      </c>
      <c r="V202">
        <v>0.50149999999999995</v>
      </c>
      <c r="W202">
        <v>2.7313999999999998</v>
      </c>
      <c r="X202">
        <v>3.2612000000000001</v>
      </c>
      <c r="Y202">
        <v>0.46779999999999999</v>
      </c>
      <c r="Z202" t="s">
        <v>82</v>
      </c>
      <c r="AA202" t="s">
        <v>82</v>
      </c>
      <c r="AB202">
        <v>1.1422000000000001</v>
      </c>
      <c r="AC202">
        <v>1.0452999999999999</v>
      </c>
      <c r="AD202">
        <v>3.2978999999999998</v>
      </c>
      <c r="AE202">
        <v>0.33729999999999999</v>
      </c>
      <c r="AF202">
        <v>2.1625999999999999</v>
      </c>
      <c r="AG202">
        <v>9.7004999999999999</v>
      </c>
      <c r="AH202">
        <v>2.254</v>
      </c>
      <c r="AI202">
        <v>3.8887</v>
      </c>
      <c r="AJ202">
        <v>0.70799999999999996</v>
      </c>
      <c r="AK202">
        <v>0.48409999999999997</v>
      </c>
      <c r="AL202">
        <v>6.202</v>
      </c>
      <c r="AM202">
        <v>1.7413000000000001</v>
      </c>
      <c r="AN202" t="s">
        <v>82</v>
      </c>
      <c r="AO202">
        <v>2.4022999999999999</v>
      </c>
      <c r="AP202">
        <v>0.66490000000000005</v>
      </c>
      <c r="AQ202">
        <v>0.97260000000000002</v>
      </c>
      <c r="AR202">
        <v>1.0214000000000001</v>
      </c>
      <c r="AS202" t="s">
        <v>82</v>
      </c>
      <c r="AT202">
        <v>4.9920999999999998</v>
      </c>
      <c r="AU202">
        <v>18.576599999999999</v>
      </c>
      <c r="AV202">
        <v>19.486799999999999</v>
      </c>
      <c r="AW202">
        <v>2.7052</v>
      </c>
      <c r="AX202">
        <v>1.4355</v>
      </c>
      <c r="AY202">
        <v>1.6975</v>
      </c>
      <c r="AZ202" t="s">
        <v>82</v>
      </c>
      <c r="BA202">
        <v>7.8799999999999995E-2</v>
      </c>
      <c r="BB202">
        <v>0.3422</v>
      </c>
      <c r="BC202">
        <v>0.30020000000000002</v>
      </c>
      <c r="BD202">
        <v>0.68400000000000005</v>
      </c>
      <c r="BE202">
        <v>2.3209</v>
      </c>
      <c r="BF202">
        <v>1.4433</v>
      </c>
      <c r="BG202">
        <v>8.0670999999999999</v>
      </c>
      <c r="BH202">
        <v>3.9318</v>
      </c>
      <c r="BI202" t="s">
        <v>82</v>
      </c>
      <c r="BJ202" t="s">
        <v>82</v>
      </c>
      <c r="BK202" t="s">
        <v>82</v>
      </c>
      <c r="BL202">
        <v>5.3757000000000001</v>
      </c>
      <c r="BM202" t="s">
        <v>82</v>
      </c>
      <c r="BN202" t="s">
        <v>82</v>
      </c>
      <c r="BO202">
        <v>1.3433999999999999</v>
      </c>
      <c r="BP202">
        <v>1.2515000000000001</v>
      </c>
      <c r="BQ202" t="s">
        <v>82</v>
      </c>
      <c r="BR202">
        <v>23.7379</v>
      </c>
      <c r="BS202">
        <v>0.99380000000000002</v>
      </c>
      <c r="BT202">
        <v>1.0249999999999999</v>
      </c>
      <c r="BU202">
        <v>5.9741</v>
      </c>
      <c r="BV202">
        <v>1.8149</v>
      </c>
      <c r="BW202">
        <v>0.74280000000000002</v>
      </c>
      <c r="BX202">
        <v>0.8851</v>
      </c>
      <c r="BY202" t="s">
        <v>82</v>
      </c>
      <c r="BZ202">
        <v>0.79459999999999997</v>
      </c>
      <c r="CA202">
        <v>4.63</v>
      </c>
      <c r="CB202">
        <v>1.7312000000000001</v>
      </c>
      <c r="CC202">
        <v>11.5572</v>
      </c>
      <c r="CD202">
        <v>2.2063999999999999</v>
      </c>
    </row>
    <row r="203" spans="1:82" x14ac:dyDescent="0.25">
      <c r="A203" s="1">
        <v>44104</v>
      </c>
      <c r="B203">
        <v>1.8486</v>
      </c>
      <c r="C203">
        <v>0.71440000000000003</v>
      </c>
      <c r="D203" t="s">
        <v>82</v>
      </c>
      <c r="E203">
        <v>1.0472999999999999</v>
      </c>
      <c r="F203">
        <v>0.39789999999999998</v>
      </c>
      <c r="G203">
        <v>5.8215000000000003</v>
      </c>
      <c r="H203">
        <v>3.4958</v>
      </c>
      <c r="I203">
        <v>0.44369999999999998</v>
      </c>
      <c r="J203">
        <v>0.76149999999999995</v>
      </c>
      <c r="K203">
        <v>4.4836</v>
      </c>
      <c r="L203">
        <v>4.0267999999999997</v>
      </c>
      <c r="M203">
        <v>2.1840999999999999</v>
      </c>
      <c r="N203">
        <v>0.28129999999999999</v>
      </c>
      <c r="O203" t="s">
        <v>82</v>
      </c>
      <c r="P203">
        <v>2.4533999999999998</v>
      </c>
      <c r="Q203">
        <v>1.2767999999999999</v>
      </c>
      <c r="R203">
        <v>0.4541</v>
      </c>
      <c r="S203" t="s">
        <v>82</v>
      </c>
      <c r="T203">
        <v>0.52849999999999997</v>
      </c>
      <c r="U203">
        <v>1.2803</v>
      </c>
      <c r="V203">
        <v>0.4607</v>
      </c>
      <c r="W203">
        <v>2.2042999999999999</v>
      </c>
      <c r="X203">
        <v>2.9405000000000001</v>
      </c>
      <c r="Y203">
        <v>0.45240000000000002</v>
      </c>
      <c r="Z203">
        <v>4.2102000000000004</v>
      </c>
      <c r="AA203" t="s">
        <v>82</v>
      </c>
      <c r="AB203">
        <v>0.85440000000000005</v>
      </c>
      <c r="AC203">
        <v>0.92879999999999996</v>
      </c>
      <c r="AD203">
        <v>3.2465999999999999</v>
      </c>
      <c r="AE203">
        <v>0.28639999999999999</v>
      </c>
      <c r="AF203">
        <v>2.0865999999999998</v>
      </c>
      <c r="AG203">
        <v>8.1984999999999992</v>
      </c>
      <c r="AH203">
        <v>1.9025000000000001</v>
      </c>
      <c r="AI203">
        <v>3.6291000000000002</v>
      </c>
      <c r="AJ203">
        <v>0.74139999999999995</v>
      </c>
      <c r="AK203">
        <v>0.49709999999999999</v>
      </c>
      <c r="AL203">
        <v>5.8624000000000001</v>
      </c>
      <c r="AM203">
        <v>1.6013999999999999</v>
      </c>
      <c r="AN203" t="s">
        <v>82</v>
      </c>
      <c r="AO203">
        <v>1.8726</v>
      </c>
      <c r="AP203">
        <v>0.65659999999999996</v>
      </c>
      <c r="AQ203">
        <v>0.88290000000000002</v>
      </c>
      <c r="AR203">
        <v>0.94499999999999995</v>
      </c>
      <c r="AS203" t="s">
        <v>82</v>
      </c>
      <c r="AT203">
        <v>4.6821000000000002</v>
      </c>
      <c r="AU203">
        <v>6.0594999999999999</v>
      </c>
      <c r="AV203">
        <v>18.795200000000001</v>
      </c>
      <c r="AW203">
        <v>2.6463999999999999</v>
      </c>
      <c r="AX203">
        <v>1.2506999999999999</v>
      </c>
      <c r="AY203">
        <v>1.4512</v>
      </c>
      <c r="AZ203" t="s">
        <v>82</v>
      </c>
      <c r="BA203">
        <v>8.3199999999999996E-2</v>
      </c>
      <c r="BB203">
        <v>0.29709999999999998</v>
      </c>
      <c r="BC203">
        <v>0.2636</v>
      </c>
      <c r="BD203">
        <v>0.65310000000000001</v>
      </c>
      <c r="BE203">
        <v>1.9827999999999999</v>
      </c>
      <c r="BF203">
        <v>1.2613000000000001</v>
      </c>
      <c r="BG203">
        <v>8.5435999999999996</v>
      </c>
      <c r="BH203">
        <v>2.2216999999999998</v>
      </c>
      <c r="BI203" t="s">
        <v>82</v>
      </c>
      <c r="BJ203" t="s">
        <v>82</v>
      </c>
      <c r="BK203" t="s">
        <v>82</v>
      </c>
      <c r="BL203">
        <v>6.0362</v>
      </c>
      <c r="BM203" t="s">
        <v>82</v>
      </c>
      <c r="BN203" t="s">
        <v>82</v>
      </c>
      <c r="BO203">
        <v>1.2910999999999999</v>
      </c>
      <c r="BP203">
        <v>1.3366</v>
      </c>
      <c r="BQ203" t="s">
        <v>82</v>
      </c>
      <c r="BR203">
        <v>40.206299999999999</v>
      </c>
      <c r="BS203">
        <v>0.92420000000000002</v>
      </c>
      <c r="BT203">
        <v>0.91879999999999995</v>
      </c>
      <c r="BU203">
        <v>5.5035999999999996</v>
      </c>
      <c r="BV203">
        <v>1.7403999999999999</v>
      </c>
      <c r="BW203">
        <v>0.73099999999999998</v>
      </c>
      <c r="BX203">
        <v>0.87729999999999997</v>
      </c>
      <c r="BY203" t="s">
        <v>82</v>
      </c>
      <c r="BZ203">
        <v>0.72230000000000005</v>
      </c>
      <c r="CA203">
        <v>4.5046999999999997</v>
      </c>
      <c r="CB203">
        <v>1.6682999999999999</v>
      </c>
      <c r="CC203">
        <v>10.9534</v>
      </c>
      <c r="CD203">
        <v>2.1617000000000002</v>
      </c>
    </row>
    <row r="204" spans="1:82" x14ac:dyDescent="0.25">
      <c r="A204" s="1">
        <v>44134</v>
      </c>
      <c r="B204">
        <v>1.7955000000000001</v>
      </c>
      <c r="C204">
        <v>0.69299999999999995</v>
      </c>
      <c r="D204" t="s">
        <v>82</v>
      </c>
      <c r="E204">
        <v>1.0483</v>
      </c>
      <c r="F204">
        <v>0.40760000000000002</v>
      </c>
      <c r="G204">
        <v>6.5156999999999998</v>
      </c>
      <c r="H204">
        <v>3.2441</v>
      </c>
      <c r="I204">
        <v>0.44640000000000002</v>
      </c>
      <c r="J204">
        <v>0.76849999999999996</v>
      </c>
      <c r="K204">
        <v>4.3746</v>
      </c>
      <c r="L204">
        <v>3.4197000000000002</v>
      </c>
      <c r="M204">
        <v>2.1736</v>
      </c>
      <c r="N204">
        <v>0.29289999999999999</v>
      </c>
      <c r="O204" t="s">
        <v>82</v>
      </c>
      <c r="P204">
        <v>2.4533999999999998</v>
      </c>
      <c r="Q204">
        <v>1.3078000000000001</v>
      </c>
      <c r="R204">
        <v>0.46079999999999999</v>
      </c>
      <c r="S204" t="s">
        <v>82</v>
      </c>
      <c r="T204">
        <v>0.43769999999999998</v>
      </c>
      <c r="U204">
        <v>1.2947</v>
      </c>
      <c r="V204">
        <v>0.43759999999999999</v>
      </c>
      <c r="W204">
        <v>2.0964999999999998</v>
      </c>
      <c r="X204">
        <v>3.6604999999999999</v>
      </c>
      <c r="Y204">
        <v>0.4143</v>
      </c>
      <c r="Z204">
        <v>4.2062999999999997</v>
      </c>
      <c r="AA204" t="s">
        <v>82</v>
      </c>
      <c r="AB204">
        <v>0.83779999999999999</v>
      </c>
      <c r="AC204">
        <v>0.81799999999999995</v>
      </c>
      <c r="AD204">
        <v>3.2096</v>
      </c>
      <c r="AE204">
        <v>0.27679999999999999</v>
      </c>
      <c r="AF204">
        <v>2.2818999999999998</v>
      </c>
      <c r="AG204">
        <v>8.3680000000000003</v>
      </c>
      <c r="AH204">
        <v>1.7902</v>
      </c>
      <c r="AI204">
        <v>3.7484000000000002</v>
      </c>
      <c r="AJ204">
        <v>0.77739999999999998</v>
      </c>
      <c r="AK204">
        <v>0.51819999999999999</v>
      </c>
      <c r="AL204">
        <v>6.0727000000000002</v>
      </c>
      <c r="AM204">
        <v>1.5125</v>
      </c>
      <c r="AN204" t="s">
        <v>82</v>
      </c>
      <c r="AO204">
        <v>1.5350999999999999</v>
      </c>
      <c r="AP204">
        <v>0.70850000000000002</v>
      </c>
      <c r="AQ204">
        <v>0.91200000000000003</v>
      </c>
      <c r="AR204">
        <v>0.9869</v>
      </c>
      <c r="AS204" t="s">
        <v>82</v>
      </c>
      <c r="AT204">
        <v>4.4222999999999999</v>
      </c>
      <c r="AU204">
        <v>5.4714</v>
      </c>
      <c r="AV204">
        <v>20.759</v>
      </c>
      <c r="AW204">
        <v>2.3651</v>
      </c>
      <c r="AX204">
        <v>1.3352999999999999</v>
      </c>
      <c r="AY204">
        <v>1.4168000000000001</v>
      </c>
      <c r="AZ204" t="s">
        <v>82</v>
      </c>
      <c r="BA204">
        <v>7.3899999999999993E-2</v>
      </c>
      <c r="BB204">
        <v>0.28549999999999998</v>
      </c>
      <c r="BC204">
        <v>0.25459999999999999</v>
      </c>
      <c r="BD204">
        <v>0.59699999999999998</v>
      </c>
      <c r="BE204">
        <v>1.7799</v>
      </c>
      <c r="BF204">
        <v>1.2397</v>
      </c>
      <c r="BG204">
        <v>8.7771000000000008</v>
      </c>
      <c r="BH204">
        <v>2.1377999999999999</v>
      </c>
      <c r="BI204" t="s">
        <v>82</v>
      </c>
      <c r="BJ204" t="s">
        <v>82</v>
      </c>
      <c r="BK204" t="s">
        <v>82</v>
      </c>
      <c r="BL204">
        <v>6.4634</v>
      </c>
      <c r="BM204" t="s">
        <v>82</v>
      </c>
      <c r="BN204" t="s">
        <v>82</v>
      </c>
      <c r="BO204">
        <v>1.1725000000000001</v>
      </c>
      <c r="BP204">
        <v>1.3408</v>
      </c>
      <c r="BQ204" t="s">
        <v>82</v>
      </c>
      <c r="BR204">
        <v>44.1783</v>
      </c>
      <c r="BS204">
        <v>0.93049999999999999</v>
      </c>
      <c r="BT204">
        <v>0.84740000000000004</v>
      </c>
      <c r="BU204">
        <v>5.4832999999999998</v>
      </c>
      <c r="BV204">
        <v>1.4794</v>
      </c>
      <c r="BW204">
        <v>0.7944</v>
      </c>
      <c r="BX204">
        <v>0.89859999999999995</v>
      </c>
      <c r="BY204" t="s">
        <v>82</v>
      </c>
      <c r="BZ204">
        <v>0.69869999999999999</v>
      </c>
      <c r="CA204">
        <v>4.1436000000000002</v>
      </c>
      <c r="CB204">
        <v>1.5880000000000001</v>
      </c>
      <c r="CC204">
        <v>12.642200000000001</v>
      </c>
      <c r="CD204">
        <v>1.8076000000000001</v>
      </c>
    </row>
    <row r="205" spans="1:82" x14ac:dyDescent="0.25">
      <c r="A205" s="1">
        <v>44165</v>
      </c>
      <c r="B205">
        <v>2.0609000000000002</v>
      </c>
      <c r="C205">
        <v>0.79059999999999997</v>
      </c>
      <c r="D205" t="s">
        <v>82</v>
      </c>
      <c r="E205">
        <v>0.95809999999999995</v>
      </c>
      <c r="F205">
        <v>0.40760000000000002</v>
      </c>
      <c r="G205">
        <v>7.5044000000000004</v>
      </c>
      <c r="H205">
        <v>3.5669</v>
      </c>
      <c r="I205">
        <v>0.5101</v>
      </c>
      <c r="J205">
        <v>0.91659999999999997</v>
      </c>
      <c r="K205">
        <v>5.2760999999999996</v>
      </c>
      <c r="L205">
        <v>3.5276999999999998</v>
      </c>
      <c r="M205">
        <v>2.3751000000000002</v>
      </c>
      <c r="N205">
        <v>0.37959999999999999</v>
      </c>
      <c r="O205">
        <v>0.12809999999999999</v>
      </c>
      <c r="P205">
        <v>2.4533999999999998</v>
      </c>
      <c r="Q205">
        <v>1.4762999999999999</v>
      </c>
      <c r="R205">
        <v>0.56779999999999997</v>
      </c>
      <c r="S205" t="s">
        <v>82</v>
      </c>
      <c r="T205">
        <v>0.47849999999999998</v>
      </c>
      <c r="U205">
        <v>1.4563999999999999</v>
      </c>
      <c r="V205">
        <v>0.51939999999999997</v>
      </c>
      <c r="W205">
        <v>2.5013999999999998</v>
      </c>
      <c r="X205">
        <v>4.1898</v>
      </c>
      <c r="Y205">
        <v>0.49199999999999999</v>
      </c>
      <c r="Z205">
        <v>4.4051</v>
      </c>
      <c r="AA205" t="s">
        <v>82</v>
      </c>
      <c r="AB205">
        <v>0.99480000000000002</v>
      </c>
      <c r="AC205">
        <v>0.90869999999999995</v>
      </c>
      <c r="AD205">
        <v>3.4066999999999998</v>
      </c>
      <c r="AE205">
        <v>0.37180000000000002</v>
      </c>
      <c r="AF205">
        <v>2.5265</v>
      </c>
      <c r="AG205">
        <v>9.2791999999999994</v>
      </c>
      <c r="AH205">
        <v>1.9572000000000001</v>
      </c>
      <c r="AI205">
        <v>3.6400999999999999</v>
      </c>
      <c r="AJ205">
        <v>0.80989999999999995</v>
      </c>
      <c r="AK205">
        <v>0.54630000000000001</v>
      </c>
      <c r="AL205">
        <v>6.8019999999999996</v>
      </c>
      <c r="AM205">
        <v>1.7407999999999999</v>
      </c>
      <c r="AN205" t="s">
        <v>82</v>
      </c>
      <c r="AO205">
        <v>1.6576</v>
      </c>
      <c r="AP205">
        <v>0.83699999999999997</v>
      </c>
      <c r="AQ205">
        <v>1.0613999999999999</v>
      </c>
      <c r="AR205">
        <v>1.2011000000000001</v>
      </c>
      <c r="AS205" t="s">
        <v>82</v>
      </c>
      <c r="AT205">
        <v>5.2759999999999998</v>
      </c>
      <c r="AU205">
        <v>5.8330000000000002</v>
      </c>
      <c r="AV205">
        <v>19.705400000000001</v>
      </c>
      <c r="AW205">
        <v>2.7635000000000001</v>
      </c>
      <c r="AX205">
        <v>1.5001</v>
      </c>
      <c r="AY205">
        <v>1.6932</v>
      </c>
      <c r="AZ205" t="s">
        <v>82</v>
      </c>
      <c r="BA205">
        <v>8.2600000000000007E-2</v>
      </c>
      <c r="BB205">
        <v>0.38390000000000002</v>
      </c>
      <c r="BC205">
        <v>0.3347</v>
      </c>
      <c r="BD205">
        <v>0.67749999999999999</v>
      </c>
      <c r="BE205">
        <v>2.8512</v>
      </c>
      <c r="BF205">
        <v>1.2539</v>
      </c>
      <c r="BG205">
        <v>9.4300999999999995</v>
      </c>
      <c r="BH205">
        <v>2.21</v>
      </c>
      <c r="BI205" t="s">
        <v>82</v>
      </c>
      <c r="BJ205" t="s">
        <v>82</v>
      </c>
      <c r="BK205" t="s">
        <v>82</v>
      </c>
      <c r="BL205">
        <v>7.16</v>
      </c>
      <c r="BM205" t="s">
        <v>82</v>
      </c>
      <c r="BN205" t="s">
        <v>82</v>
      </c>
      <c r="BO205">
        <v>1.2286999999999999</v>
      </c>
      <c r="BP205">
        <v>1.4218</v>
      </c>
      <c r="BQ205" t="s">
        <v>82</v>
      </c>
      <c r="BR205">
        <v>49.871699999999997</v>
      </c>
      <c r="BS205">
        <v>1.1404000000000001</v>
      </c>
      <c r="BT205">
        <v>0.96460000000000001</v>
      </c>
      <c r="BU205">
        <v>5.4325000000000001</v>
      </c>
      <c r="BV205">
        <v>1.8362000000000001</v>
      </c>
      <c r="BW205">
        <v>0.99490000000000001</v>
      </c>
      <c r="BX205">
        <v>1.1576</v>
      </c>
      <c r="BY205" t="s">
        <v>82</v>
      </c>
      <c r="BZ205">
        <v>0.73670000000000002</v>
      </c>
      <c r="CA205">
        <v>4.7518000000000002</v>
      </c>
      <c r="CB205">
        <v>1.6998</v>
      </c>
      <c r="CC205">
        <v>12.2654</v>
      </c>
      <c r="CD205">
        <v>2.6042000000000001</v>
      </c>
    </row>
    <row r="206" spans="1:82" x14ac:dyDescent="0.25">
      <c r="A206" s="1">
        <v>44196</v>
      </c>
      <c r="B206">
        <v>2.5026999999999999</v>
      </c>
      <c r="C206">
        <v>0.88370000000000004</v>
      </c>
      <c r="D206" t="s">
        <v>82</v>
      </c>
      <c r="E206">
        <v>0.94169999999999998</v>
      </c>
      <c r="F206">
        <v>0.49690000000000001</v>
      </c>
      <c r="G206">
        <v>4.1723999999999997</v>
      </c>
      <c r="H206">
        <v>3.9990000000000001</v>
      </c>
      <c r="I206">
        <v>0.5645</v>
      </c>
      <c r="J206">
        <v>0.99580000000000002</v>
      </c>
      <c r="K206">
        <v>5.4368999999999996</v>
      </c>
      <c r="L206">
        <v>5.0058999999999996</v>
      </c>
      <c r="M206">
        <v>2.7515000000000001</v>
      </c>
      <c r="N206">
        <v>0.44419999999999998</v>
      </c>
      <c r="O206">
        <v>3.7153999999999998</v>
      </c>
      <c r="P206">
        <v>2.4533999999999998</v>
      </c>
      <c r="Q206">
        <v>1.3718999999999999</v>
      </c>
      <c r="R206">
        <v>0.64800000000000002</v>
      </c>
      <c r="S206" t="s">
        <v>82</v>
      </c>
      <c r="T206">
        <v>0.61470000000000002</v>
      </c>
      <c r="U206">
        <v>1.5770999999999999</v>
      </c>
      <c r="V206">
        <v>0.58320000000000005</v>
      </c>
      <c r="W206">
        <v>2.3856000000000002</v>
      </c>
      <c r="X206">
        <v>2.8610000000000002</v>
      </c>
      <c r="Y206">
        <v>0.60089999999999999</v>
      </c>
      <c r="Z206">
        <v>3.8075999999999999</v>
      </c>
      <c r="AA206" t="s">
        <v>82</v>
      </c>
      <c r="AB206">
        <v>1.2965</v>
      </c>
      <c r="AC206">
        <v>1.0173000000000001</v>
      </c>
      <c r="AD206">
        <v>3.3298000000000001</v>
      </c>
      <c r="AE206">
        <v>0.44069999999999998</v>
      </c>
      <c r="AF206">
        <v>2.472</v>
      </c>
      <c r="AG206">
        <v>7.4131</v>
      </c>
      <c r="AH206">
        <v>1.9298</v>
      </c>
      <c r="AI206">
        <v>3.5670000000000002</v>
      </c>
      <c r="AJ206">
        <v>0.89410000000000001</v>
      </c>
      <c r="AK206">
        <v>0.59940000000000004</v>
      </c>
      <c r="AL206">
        <v>7.2088000000000001</v>
      </c>
      <c r="AM206">
        <v>1.8838999999999999</v>
      </c>
      <c r="AN206" t="s">
        <v>82</v>
      </c>
      <c r="AO206">
        <v>2.2587000000000002</v>
      </c>
      <c r="AP206">
        <v>0.85429999999999995</v>
      </c>
      <c r="AQ206">
        <v>1.1305000000000001</v>
      </c>
      <c r="AR206">
        <v>1.2667999999999999</v>
      </c>
      <c r="AS206" t="s">
        <v>82</v>
      </c>
      <c r="AT206">
        <v>4.9535</v>
      </c>
      <c r="AU206">
        <v>2.6377000000000002</v>
      </c>
      <c r="AV206">
        <v>21.1571</v>
      </c>
      <c r="AW206">
        <v>2.95</v>
      </c>
      <c r="AX206">
        <v>1.4865999999999999</v>
      </c>
      <c r="AY206">
        <v>1.8327</v>
      </c>
      <c r="AZ206" t="s">
        <v>82</v>
      </c>
      <c r="BA206">
        <v>8.5500000000000007E-2</v>
      </c>
      <c r="BB206">
        <v>0.34820000000000001</v>
      </c>
      <c r="BC206">
        <v>0.30599999999999999</v>
      </c>
      <c r="BD206">
        <v>0.67869999999999997</v>
      </c>
      <c r="BE206">
        <v>3.0445000000000002</v>
      </c>
      <c r="BF206">
        <v>1.2693000000000001</v>
      </c>
      <c r="BG206">
        <v>8.7477</v>
      </c>
      <c r="BH206">
        <v>2.2425999999999999</v>
      </c>
      <c r="BI206" t="s">
        <v>82</v>
      </c>
      <c r="BJ206">
        <v>8.1144999999999996</v>
      </c>
      <c r="BK206" t="s">
        <v>82</v>
      </c>
      <c r="BL206">
        <v>6.9592999999999998</v>
      </c>
      <c r="BM206" t="s">
        <v>82</v>
      </c>
      <c r="BN206" t="s">
        <v>82</v>
      </c>
      <c r="BO206">
        <v>1.167</v>
      </c>
      <c r="BP206">
        <v>1.3424</v>
      </c>
      <c r="BQ206" t="s">
        <v>82</v>
      </c>
      <c r="BR206">
        <v>9.5366</v>
      </c>
      <c r="BS206">
        <v>1.1041000000000001</v>
      </c>
      <c r="BT206">
        <v>1.0682</v>
      </c>
      <c r="BU206">
        <v>5.7676999999999996</v>
      </c>
      <c r="BV206">
        <v>2.1234999999999999</v>
      </c>
      <c r="BW206">
        <v>0.9768</v>
      </c>
      <c r="BX206">
        <v>1.3596999999999999</v>
      </c>
      <c r="BY206" t="s">
        <v>82</v>
      </c>
      <c r="BZ206">
        <v>0.78320000000000001</v>
      </c>
      <c r="CA206">
        <v>5.3532999999999999</v>
      </c>
      <c r="CB206">
        <v>1.4712000000000001</v>
      </c>
      <c r="CC206">
        <v>12.152100000000001</v>
      </c>
      <c r="CD206">
        <v>2.6911999999999998</v>
      </c>
    </row>
    <row r="207" spans="1:82" x14ac:dyDescent="0.25">
      <c r="A207" s="1">
        <v>44225</v>
      </c>
      <c r="B207">
        <v>2.4279000000000002</v>
      </c>
      <c r="C207">
        <v>0.83650000000000002</v>
      </c>
      <c r="D207" t="s">
        <v>82</v>
      </c>
      <c r="E207">
        <v>0.92379999999999995</v>
      </c>
      <c r="F207">
        <v>0.38869999999999999</v>
      </c>
      <c r="G207">
        <v>4.3186999999999998</v>
      </c>
      <c r="H207">
        <v>3.8933</v>
      </c>
      <c r="I207">
        <v>0.49259999999999998</v>
      </c>
      <c r="J207">
        <v>0.8911</v>
      </c>
      <c r="K207">
        <v>5.0754999999999999</v>
      </c>
      <c r="L207">
        <v>4.5826000000000002</v>
      </c>
      <c r="M207">
        <v>2.8022</v>
      </c>
      <c r="N207">
        <v>0.43590000000000001</v>
      </c>
      <c r="O207">
        <v>3.246</v>
      </c>
      <c r="P207">
        <v>2.4533999999999998</v>
      </c>
      <c r="Q207">
        <v>1.3304</v>
      </c>
      <c r="R207">
        <v>0.62190000000000001</v>
      </c>
      <c r="S207" t="s">
        <v>82</v>
      </c>
      <c r="T207">
        <v>0.60009999999999997</v>
      </c>
      <c r="U207">
        <v>1.5073000000000001</v>
      </c>
      <c r="V207">
        <v>0.51780000000000004</v>
      </c>
      <c r="W207">
        <v>2.3645</v>
      </c>
      <c r="X207">
        <v>2.7307000000000001</v>
      </c>
      <c r="Y207">
        <v>0.56830000000000003</v>
      </c>
      <c r="Z207">
        <v>3.9540999999999999</v>
      </c>
      <c r="AA207" t="s">
        <v>82</v>
      </c>
      <c r="AB207">
        <v>1.1272</v>
      </c>
      <c r="AC207">
        <v>1.081</v>
      </c>
      <c r="AD207">
        <v>3.2555000000000001</v>
      </c>
      <c r="AE207">
        <v>0.43780000000000002</v>
      </c>
      <c r="AF207">
        <v>2.4918999999999998</v>
      </c>
      <c r="AG207">
        <v>6.9728000000000003</v>
      </c>
      <c r="AH207">
        <v>1.8765000000000001</v>
      </c>
      <c r="AI207">
        <v>3.4983</v>
      </c>
      <c r="AJ207">
        <v>0.85019999999999996</v>
      </c>
      <c r="AK207">
        <v>0.56320000000000003</v>
      </c>
      <c r="AL207">
        <v>8.1254000000000008</v>
      </c>
      <c r="AM207">
        <v>1.7761</v>
      </c>
      <c r="AN207" t="s">
        <v>82</v>
      </c>
      <c r="AO207">
        <v>1.9881</v>
      </c>
      <c r="AP207">
        <v>0.80940000000000001</v>
      </c>
      <c r="AQ207">
        <v>1.0245</v>
      </c>
      <c r="AR207">
        <v>1.1375</v>
      </c>
      <c r="AS207" t="s">
        <v>82</v>
      </c>
      <c r="AT207">
        <v>4.718</v>
      </c>
      <c r="AU207">
        <v>2.4159000000000002</v>
      </c>
      <c r="AV207">
        <v>21.4284</v>
      </c>
      <c r="AW207">
        <v>2.6543000000000001</v>
      </c>
      <c r="AX207">
        <v>1.506</v>
      </c>
      <c r="AY207">
        <v>1.6512</v>
      </c>
      <c r="AZ207" t="s">
        <v>82</v>
      </c>
      <c r="BA207">
        <v>8.5999999999999993E-2</v>
      </c>
      <c r="BB207">
        <v>0.32990000000000003</v>
      </c>
      <c r="BC207">
        <v>0.28810000000000002</v>
      </c>
      <c r="BD207">
        <v>0.68820000000000003</v>
      </c>
      <c r="BE207">
        <v>3.0575000000000001</v>
      </c>
      <c r="BF207">
        <v>1.2481</v>
      </c>
      <c r="BG207">
        <v>8.7058</v>
      </c>
      <c r="BH207">
        <v>2.3662000000000001</v>
      </c>
      <c r="BI207" t="s">
        <v>82</v>
      </c>
      <c r="BJ207">
        <v>7.8212000000000002</v>
      </c>
      <c r="BK207" t="s">
        <v>82</v>
      </c>
      <c r="BL207">
        <v>6.4474999999999998</v>
      </c>
      <c r="BM207" t="s">
        <v>82</v>
      </c>
      <c r="BN207" t="s">
        <v>82</v>
      </c>
      <c r="BO207">
        <v>1.0731999999999999</v>
      </c>
      <c r="BP207">
        <v>1.6935</v>
      </c>
      <c r="BQ207" t="s">
        <v>82</v>
      </c>
      <c r="BR207">
        <v>10.1084</v>
      </c>
      <c r="BS207">
        <v>1.0629999999999999</v>
      </c>
      <c r="BT207">
        <v>0.9698</v>
      </c>
      <c r="BU207">
        <v>5.7034000000000002</v>
      </c>
      <c r="BV207">
        <v>1.9481999999999999</v>
      </c>
      <c r="BW207">
        <v>0.88249999999999995</v>
      </c>
      <c r="BX207">
        <v>1.3674999999999999</v>
      </c>
      <c r="BY207">
        <v>9.0051000000000005</v>
      </c>
      <c r="BZ207">
        <v>0.76129999999999998</v>
      </c>
      <c r="CA207">
        <v>4.6300999999999997</v>
      </c>
      <c r="CB207">
        <v>1.5463</v>
      </c>
      <c r="CC207">
        <v>13.4437</v>
      </c>
      <c r="CD207">
        <v>2.7427000000000001</v>
      </c>
    </row>
    <row r="208" spans="1:82" x14ac:dyDescent="0.25">
      <c r="A208" s="1">
        <v>44253</v>
      </c>
      <c r="B208">
        <v>2.2526999999999999</v>
      </c>
      <c r="C208">
        <v>0.70979999999999999</v>
      </c>
      <c r="D208" t="s">
        <v>82</v>
      </c>
      <c r="E208">
        <v>1.0119</v>
      </c>
      <c r="F208">
        <v>0.46</v>
      </c>
      <c r="G208">
        <v>4.3646000000000003</v>
      </c>
      <c r="H208">
        <v>3.5352999999999999</v>
      </c>
      <c r="I208">
        <v>0.4143</v>
      </c>
      <c r="J208">
        <v>0.84930000000000005</v>
      </c>
      <c r="K208">
        <v>4.7451999999999996</v>
      </c>
      <c r="L208">
        <v>4.79</v>
      </c>
      <c r="M208">
        <v>2.9964</v>
      </c>
      <c r="N208">
        <v>0.43830000000000002</v>
      </c>
      <c r="O208">
        <v>3.5926</v>
      </c>
      <c r="P208">
        <v>2.4533999999999998</v>
      </c>
      <c r="Q208">
        <v>1.1728000000000001</v>
      </c>
      <c r="R208">
        <v>0.54290000000000005</v>
      </c>
      <c r="S208">
        <v>8.0199999999999994E-2</v>
      </c>
      <c r="T208">
        <v>0.49659999999999999</v>
      </c>
      <c r="U208">
        <v>1.3983000000000001</v>
      </c>
      <c r="V208">
        <v>0.47910000000000003</v>
      </c>
      <c r="W208">
        <v>2.5642</v>
      </c>
      <c r="X208">
        <v>2.9525999999999999</v>
      </c>
      <c r="Y208">
        <v>0.52869999999999995</v>
      </c>
      <c r="Z208">
        <v>3.4964</v>
      </c>
      <c r="AA208" t="s">
        <v>82</v>
      </c>
      <c r="AB208">
        <v>1.0907</v>
      </c>
      <c r="AC208">
        <v>0.99709999999999999</v>
      </c>
      <c r="AD208">
        <v>3.1183999999999998</v>
      </c>
      <c r="AE208">
        <v>0.60909999999999997</v>
      </c>
      <c r="AF208">
        <v>2.7069000000000001</v>
      </c>
      <c r="AG208">
        <v>6.1828000000000003</v>
      </c>
      <c r="AH208">
        <v>1.6748000000000001</v>
      </c>
      <c r="AI208">
        <v>3.5741999999999998</v>
      </c>
      <c r="AJ208">
        <v>0.94599999999999995</v>
      </c>
      <c r="AK208">
        <v>0.61639999999999995</v>
      </c>
      <c r="AL208">
        <v>7.3350999999999997</v>
      </c>
      <c r="AM208">
        <v>1.8030999999999999</v>
      </c>
      <c r="AN208" t="s">
        <v>82</v>
      </c>
      <c r="AO208">
        <v>1.6567000000000001</v>
      </c>
      <c r="AP208">
        <v>0.75780000000000003</v>
      </c>
      <c r="AQ208">
        <v>0.9607</v>
      </c>
      <c r="AR208">
        <v>1.0319</v>
      </c>
      <c r="AS208" t="s">
        <v>82</v>
      </c>
      <c r="AT208">
        <v>4.1707000000000001</v>
      </c>
      <c r="AU208">
        <v>2.5268000000000002</v>
      </c>
      <c r="AV208">
        <v>20.504100000000001</v>
      </c>
      <c r="AW208">
        <v>2.4638</v>
      </c>
      <c r="AX208">
        <v>1.3331999999999999</v>
      </c>
      <c r="AY208">
        <v>1.5327999999999999</v>
      </c>
      <c r="AZ208" t="s">
        <v>82</v>
      </c>
      <c r="BA208">
        <v>9.4600000000000004E-2</v>
      </c>
      <c r="BB208">
        <v>0.26729999999999998</v>
      </c>
      <c r="BC208">
        <v>0.24010000000000001</v>
      </c>
      <c r="BD208">
        <v>0.59360000000000002</v>
      </c>
      <c r="BE208">
        <v>3.6265999999999998</v>
      </c>
      <c r="BF208">
        <v>1.1292</v>
      </c>
      <c r="BG208">
        <v>8.1153999999999993</v>
      </c>
      <c r="BH208">
        <v>2.1097000000000001</v>
      </c>
      <c r="BI208" t="s">
        <v>82</v>
      </c>
      <c r="BJ208">
        <v>8.2258999999999993</v>
      </c>
      <c r="BK208" t="s">
        <v>82</v>
      </c>
      <c r="BL208">
        <v>5.8540999999999999</v>
      </c>
      <c r="BM208" t="s">
        <v>82</v>
      </c>
      <c r="BN208" t="s">
        <v>82</v>
      </c>
      <c r="BO208">
        <v>0.96630000000000005</v>
      </c>
      <c r="BP208">
        <v>2.0041000000000002</v>
      </c>
      <c r="BQ208" t="s">
        <v>82</v>
      </c>
      <c r="BR208">
        <v>11.9199</v>
      </c>
      <c r="BS208">
        <v>1.012</v>
      </c>
      <c r="BT208">
        <v>0.93330000000000002</v>
      </c>
      <c r="BU208">
        <v>6.3018000000000001</v>
      </c>
      <c r="BV208">
        <v>1.7281</v>
      </c>
      <c r="BW208">
        <v>1.0858000000000001</v>
      </c>
      <c r="BX208">
        <v>1.4697</v>
      </c>
      <c r="BY208">
        <v>10.005699999999999</v>
      </c>
      <c r="BZ208">
        <v>0.74109999999999998</v>
      </c>
      <c r="CA208">
        <v>4.3156999999999996</v>
      </c>
      <c r="CB208">
        <v>1.3243</v>
      </c>
      <c r="CC208">
        <v>12.5227</v>
      </c>
      <c r="CD208">
        <v>2.4622999999999999</v>
      </c>
    </row>
    <row r="209" spans="1:82" x14ac:dyDescent="0.25">
      <c r="A209" s="1">
        <v>44286</v>
      </c>
      <c r="B209">
        <v>2.2107000000000001</v>
      </c>
      <c r="C209">
        <v>0.82809999999999995</v>
      </c>
      <c r="D209">
        <v>11.833299999999999</v>
      </c>
      <c r="E209">
        <v>1.1471</v>
      </c>
      <c r="F209">
        <v>0.49080000000000001</v>
      </c>
      <c r="G209">
        <v>4.2336</v>
      </c>
      <c r="H209">
        <v>3.6482999999999999</v>
      </c>
      <c r="I209">
        <v>0.41570000000000001</v>
      </c>
      <c r="J209">
        <v>1.0595000000000001</v>
      </c>
      <c r="K209">
        <v>4.0423</v>
      </c>
      <c r="L209">
        <v>4.1830999999999996</v>
      </c>
      <c r="M209">
        <v>2.5870000000000002</v>
      </c>
      <c r="N209">
        <v>0.44069999999999998</v>
      </c>
      <c r="O209">
        <v>2.7254999999999998</v>
      </c>
      <c r="P209">
        <v>62.471699999999998</v>
      </c>
      <c r="Q209">
        <v>1.3185</v>
      </c>
      <c r="R209">
        <v>0.64400000000000002</v>
      </c>
      <c r="S209">
        <v>2.0406</v>
      </c>
      <c r="T209">
        <v>0.53180000000000005</v>
      </c>
      <c r="U209">
        <v>1.3815</v>
      </c>
      <c r="V209">
        <v>0.60509999999999997</v>
      </c>
      <c r="W209">
        <v>3.7854000000000001</v>
      </c>
      <c r="X209">
        <v>2.3458000000000001</v>
      </c>
      <c r="Y209">
        <v>0.55479999999999996</v>
      </c>
      <c r="Z209">
        <v>3.2355</v>
      </c>
      <c r="AA209" t="s">
        <v>82</v>
      </c>
      <c r="AB209">
        <v>1.0476000000000001</v>
      </c>
      <c r="AC209">
        <v>0.95250000000000001</v>
      </c>
      <c r="AD209">
        <v>3.0329999999999999</v>
      </c>
      <c r="AE209">
        <v>0.6623</v>
      </c>
      <c r="AF209">
        <v>2.6164999999999998</v>
      </c>
      <c r="AG209">
        <v>8.4877000000000002</v>
      </c>
      <c r="AH209">
        <v>2.0669</v>
      </c>
      <c r="AI209">
        <v>3.5988000000000002</v>
      </c>
      <c r="AJ209">
        <v>0.99719999999999998</v>
      </c>
      <c r="AK209">
        <v>0.65359999999999996</v>
      </c>
      <c r="AL209">
        <v>6.9090999999999996</v>
      </c>
      <c r="AM209">
        <v>1.7512000000000001</v>
      </c>
      <c r="AN209" t="s">
        <v>82</v>
      </c>
      <c r="AO209">
        <v>1.6999</v>
      </c>
      <c r="AP209">
        <v>0.85599999999999998</v>
      </c>
      <c r="AQ209">
        <v>0.9788</v>
      </c>
      <c r="AR209">
        <v>1.1033999999999999</v>
      </c>
      <c r="AS209" t="s">
        <v>82</v>
      </c>
      <c r="AT209">
        <v>4.9785000000000004</v>
      </c>
      <c r="AU209">
        <v>2.8858999999999999</v>
      </c>
      <c r="AV209">
        <v>17.249700000000001</v>
      </c>
      <c r="AW209">
        <v>2.5539000000000001</v>
      </c>
      <c r="AX209">
        <v>1.4283999999999999</v>
      </c>
      <c r="AY209">
        <v>1.8673999999999999</v>
      </c>
      <c r="AZ209" t="s">
        <v>82</v>
      </c>
      <c r="BA209">
        <v>0.18490000000000001</v>
      </c>
      <c r="BB209">
        <v>0.28439999999999999</v>
      </c>
      <c r="BC209">
        <v>0.25600000000000001</v>
      </c>
      <c r="BD209">
        <v>0.65280000000000005</v>
      </c>
      <c r="BE209">
        <v>2.8984999999999999</v>
      </c>
      <c r="BF209">
        <v>1.262</v>
      </c>
      <c r="BG209">
        <v>8.6496999999999993</v>
      </c>
      <c r="BH209">
        <v>2.3372999999999999</v>
      </c>
      <c r="BI209" t="s">
        <v>82</v>
      </c>
      <c r="BJ209">
        <v>7.5587999999999997</v>
      </c>
      <c r="BK209" t="s">
        <v>82</v>
      </c>
      <c r="BL209">
        <v>5.6432000000000002</v>
      </c>
      <c r="BM209" t="s">
        <v>82</v>
      </c>
      <c r="BN209" t="s">
        <v>82</v>
      </c>
      <c r="BO209">
        <v>1.0588</v>
      </c>
      <c r="BP209">
        <v>2.0407000000000002</v>
      </c>
      <c r="BQ209" t="s">
        <v>82</v>
      </c>
      <c r="BR209">
        <v>18.115200000000002</v>
      </c>
      <c r="BS209">
        <v>1.1775</v>
      </c>
      <c r="BT209">
        <v>0.91290000000000004</v>
      </c>
      <c r="BU209">
        <v>5.5980999999999996</v>
      </c>
      <c r="BV209">
        <v>1.9314</v>
      </c>
      <c r="BW209">
        <v>1.0782</v>
      </c>
      <c r="BX209">
        <v>1.4257</v>
      </c>
      <c r="BY209">
        <v>4.2839</v>
      </c>
      <c r="BZ209">
        <v>0.74080000000000001</v>
      </c>
      <c r="CA209">
        <v>4.4625000000000004</v>
      </c>
      <c r="CB209">
        <v>1.4109</v>
      </c>
      <c r="CC209">
        <v>11.608700000000001</v>
      </c>
      <c r="CD209">
        <v>2.1486000000000001</v>
      </c>
    </row>
    <row r="210" spans="1:82" x14ac:dyDescent="0.25">
      <c r="A210" s="1">
        <v>44316</v>
      </c>
      <c r="B210">
        <v>2.1600999999999999</v>
      </c>
      <c r="C210">
        <v>0.77890000000000004</v>
      </c>
      <c r="D210">
        <v>13.0146</v>
      </c>
      <c r="E210">
        <v>1.0330999999999999</v>
      </c>
      <c r="F210">
        <v>0.5413</v>
      </c>
      <c r="G210">
        <v>4.5541</v>
      </c>
      <c r="H210">
        <v>3.4399000000000002</v>
      </c>
      <c r="I210">
        <v>0.40460000000000002</v>
      </c>
      <c r="J210">
        <v>1.0254000000000001</v>
      </c>
      <c r="K210">
        <v>3.7222</v>
      </c>
      <c r="L210">
        <v>4.2420999999999998</v>
      </c>
      <c r="M210">
        <v>2.8721999999999999</v>
      </c>
      <c r="N210">
        <v>0.4824</v>
      </c>
      <c r="O210">
        <v>3.1156999999999999</v>
      </c>
      <c r="P210">
        <v>82.634600000000006</v>
      </c>
      <c r="Q210">
        <v>1.3777999999999999</v>
      </c>
      <c r="R210">
        <v>0.68400000000000005</v>
      </c>
      <c r="S210">
        <v>2.3292999999999999</v>
      </c>
      <c r="T210">
        <v>0.5171</v>
      </c>
      <c r="U210">
        <v>1.3329</v>
      </c>
      <c r="V210">
        <v>0.52010000000000001</v>
      </c>
      <c r="W210">
        <v>3.7290000000000001</v>
      </c>
      <c r="X210">
        <v>3.0445000000000002</v>
      </c>
      <c r="Y210">
        <v>0.61760000000000004</v>
      </c>
      <c r="Z210">
        <v>3.3993000000000002</v>
      </c>
      <c r="AA210">
        <v>1.9771000000000001</v>
      </c>
      <c r="AB210">
        <v>1.0446</v>
      </c>
      <c r="AC210">
        <v>0.98160000000000003</v>
      </c>
      <c r="AD210">
        <v>2.9489000000000001</v>
      </c>
      <c r="AE210">
        <v>0.72799999999999998</v>
      </c>
      <c r="AF210">
        <v>2.2985000000000002</v>
      </c>
      <c r="AG210">
        <v>8.27</v>
      </c>
      <c r="AH210">
        <v>2.0911</v>
      </c>
      <c r="AI210">
        <v>3.5918000000000001</v>
      </c>
      <c r="AJ210">
        <v>1.0961000000000001</v>
      </c>
      <c r="AK210">
        <v>0.72430000000000005</v>
      </c>
      <c r="AL210">
        <v>6.7047999999999996</v>
      </c>
      <c r="AM210">
        <v>1.895</v>
      </c>
      <c r="AN210" t="s">
        <v>82</v>
      </c>
      <c r="AO210">
        <v>1.6888000000000001</v>
      </c>
      <c r="AP210">
        <v>0.91249999999999998</v>
      </c>
      <c r="AQ210">
        <v>0.95620000000000005</v>
      </c>
      <c r="AR210">
        <v>1.0889</v>
      </c>
      <c r="AS210" t="s">
        <v>82</v>
      </c>
      <c r="AT210">
        <v>4.7270000000000003</v>
      </c>
      <c r="AU210">
        <v>3.2132999999999998</v>
      </c>
      <c r="AV210">
        <v>17.070699999999999</v>
      </c>
      <c r="AW210">
        <v>2.3967000000000001</v>
      </c>
      <c r="AX210">
        <v>1.3829</v>
      </c>
      <c r="AY210">
        <v>1.7561</v>
      </c>
      <c r="AZ210" t="s">
        <v>82</v>
      </c>
      <c r="BA210">
        <v>0.22700000000000001</v>
      </c>
      <c r="BB210">
        <v>0.28370000000000001</v>
      </c>
      <c r="BC210">
        <v>0.25940000000000002</v>
      </c>
      <c r="BD210">
        <v>0.60850000000000004</v>
      </c>
      <c r="BE210">
        <v>2.8765999999999998</v>
      </c>
      <c r="BF210">
        <v>1.3738999999999999</v>
      </c>
      <c r="BG210">
        <v>9.0777000000000001</v>
      </c>
      <c r="BH210">
        <v>2.3083999999999998</v>
      </c>
      <c r="BI210" t="s">
        <v>82</v>
      </c>
      <c r="BJ210">
        <v>8.3825000000000003</v>
      </c>
      <c r="BK210" t="s">
        <v>82</v>
      </c>
      <c r="BL210">
        <v>6.0750000000000002</v>
      </c>
      <c r="BM210" t="s">
        <v>82</v>
      </c>
      <c r="BN210" t="s">
        <v>82</v>
      </c>
      <c r="BO210">
        <v>1.1096999999999999</v>
      </c>
      <c r="BP210">
        <v>2.2776000000000001</v>
      </c>
      <c r="BQ210" t="s">
        <v>82</v>
      </c>
      <c r="BR210">
        <v>18.146899999999999</v>
      </c>
      <c r="BS210">
        <v>1.2645999999999999</v>
      </c>
      <c r="BT210">
        <v>0.87829999999999997</v>
      </c>
      <c r="BU210">
        <v>6.0354000000000001</v>
      </c>
      <c r="BV210">
        <v>1.9222999999999999</v>
      </c>
      <c r="BW210">
        <v>1.4237</v>
      </c>
      <c r="BX210">
        <v>1.5865</v>
      </c>
      <c r="BY210">
        <v>5.0917000000000003</v>
      </c>
      <c r="BZ210">
        <v>0.74180000000000001</v>
      </c>
      <c r="CA210">
        <v>4.5476000000000001</v>
      </c>
      <c r="CB210">
        <v>1.5414000000000001</v>
      </c>
      <c r="CC210">
        <v>10.9018</v>
      </c>
      <c r="CD210">
        <v>2.3913000000000002</v>
      </c>
    </row>
    <row r="211" spans="1:82" x14ac:dyDescent="0.25">
      <c r="A211" s="1">
        <v>44347</v>
      </c>
      <c r="B211">
        <v>2.5952999999999999</v>
      </c>
      <c r="C211">
        <v>0.9103</v>
      </c>
      <c r="D211">
        <v>14.3918</v>
      </c>
      <c r="E211">
        <v>1.0145999999999999</v>
      </c>
      <c r="F211">
        <v>0.64500000000000002</v>
      </c>
      <c r="G211">
        <v>5.3354999999999997</v>
      </c>
      <c r="H211">
        <v>3.5148000000000001</v>
      </c>
      <c r="I211">
        <v>0.46300000000000002</v>
      </c>
      <c r="J211">
        <v>1.135</v>
      </c>
      <c r="K211">
        <v>3.9005999999999998</v>
      </c>
      <c r="L211">
        <v>4.3429000000000002</v>
      </c>
      <c r="M211">
        <v>3.3134000000000001</v>
      </c>
      <c r="N211">
        <v>0.48380000000000001</v>
      </c>
      <c r="O211">
        <v>2.9230999999999998</v>
      </c>
      <c r="P211">
        <v>78.809799999999996</v>
      </c>
      <c r="Q211">
        <v>1.5726</v>
      </c>
      <c r="R211">
        <v>0.78290000000000004</v>
      </c>
      <c r="S211">
        <v>2.0954000000000002</v>
      </c>
      <c r="T211">
        <v>0.56379999999999997</v>
      </c>
      <c r="U211">
        <v>1.3742000000000001</v>
      </c>
      <c r="V211">
        <v>0.54749999999999999</v>
      </c>
      <c r="W211">
        <v>3.9159000000000002</v>
      </c>
      <c r="X211">
        <v>2.8176999999999999</v>
      </c>
      <c r="Y211">
        <v>0.64480000000000004</v>
      </c>
      <c r="Z211">
        <v>3.2505999999999999</v>
      </c>
      <c r="AA211">
        <v>2.4274</v>
      </c>
      <c r="AB211">
        <v>1.0609999999999999</v>
      </c>
      <c r="AC211">
        <v>1.0992999999999999</v>
      </c>
      <c r="AD211">
        <v>2.9398</v>
      </c>
      <c r="AE211">
        <v>0.81689999999999996</v>
      </c>
      <c r="AF211">
        <v>2.8923000000000001</v>
      </c>
      <c r="AG211">
        <v>8.7223000000000006</v>
      </c>
      <c r="AH211">
        <v>2.1219999999999999</v>
      </c>
      <c r="AI211">
        <v>3.7210999999999999</v>
      </c>
      <c r="AJ211">
        <v>1.0989</v>
      </c>
      <c r="AK211">
        <v>0.73229999999999995</v>
      </c>
      <c r="AL211">
        <v>7.4303999999999997</v>
      </c>
      <c r="AM211">
        <v>1.9901</v>
      </c>
      <c r="AN211" t="s">
        <v>82</v>
      </c>
      <c r="AO211">
        <v>1.6472</v>
      </c>
      <c r="AP211">
        <v>0.90369999999999995</v>
      </c>
      <c r="AQ211">
        <v>1.0339</v>
      </c>
      <c r="AR211">
        <v>1.171</v>
      </c>
      <c r="AS211" t="s">
        <v>82</v>
      </c>
      <c r="AT211">
        <v>5.4757999999999996</v>
      </c>
      <c r="AU211">
        <v>3.0442999999999998</v>
      </c>
      <c r="AV211">
        <v>17.1815</v>
      </c>
      <c r="AW211">
        <v>2.7429999999999999</v>
      </c>
      <c r="AX211">
        <v>1.3861000000000001</v>
      </c>
      <c r="AY211">
        <v>1.9565999999999999</v>
      </c>
      <c r="AZ211" t="s">
        <v>82</v>
      </c>
      <c r="BA211">
        <v>0.2324</v>
      </c>
      <c r="BB211">
        <v>0.32729999999999998</v>
      </c>
      <c r="BC211">
        <v>0.29509999999999997</v>
      </c>
      <c r="BD211">
        <v>0.62480000000000002</v>
      </c>
      <c r="BE211">
        <v>3.0985999999999998</v>
      </c>
      <c r="BF211">
        <v>1.4791000000000001</v>
      </c>
      <c r="BG211">
        <v>9.7265999999999995</v>
      </c>
      <c r="BH211">
        <v>2.3856999999999999</v>
      </c>
      <c r="BI211" t="s">
        <v>82</v>
      </c>
      <c r="BJ211">
        <v>8.1866000000000003</v>
      </c>
      <c r="BK211">
        <v>1.073</v>
      </c>
      <c r="BL211">
        <v>5.9212999999999996</v>
      </c>
      <c r="BM211" t="s">
        <v>82</v>
      </c>
      <c r="BN211" t="s">
        <v>82</v>
      </c>
      <c r="BO211">
        <v>1.0149999999999999</v>
      </c>
      <c r="BP211">
        <v>2.4741</v>
      </c>
      <c r="BQ211" t="s">
        <v>82</v>
      </c>
      <c r="BR211">
        <v>16.0486</v>
      </c>
      <c r="BS211">
        <v>1.2597</v>
      </c>
      <c r="BT211">
        <v>0.87680000000000002</v>
      </c>
      <c r="BU211">
        <v>6.6894</v>
      </c>
      <c r="BV211">
        <v>1.7575000000000001</v>
      </c>
      <c r="BW211">
        <v>1.2598</v>
      </c>
      <c r="BX211">
        <v>1.6702999999999999</v>
      </c>
      <c r="BY211">
        <v>6.4870000000000001</v>
      </c>
      <c r="BZ211">
        <v>0.76190000000000002</v>
      </c>
      <c r="CA211">
        <v>5.4646999999999997</v>
      </c>
      <c r="CB211">
        <v>1.7666999999999999</v>
      </c>
      <c r="CC211">
        <v>10.634</v>
      </c>
      <c r="CD211">
        <v>2.6888000000000001</v>
      </c>
    </row>
    <row r="212" spans="1:82" x14ac:dyDescent="0.25">
      <c r="A212" s="1">
        <v>44377</v>
      </c>
      <c r="B212">
        <v>2.5668000000000002</v>
      </c>
      <c r="C212">
        <v>0.87649999999999995</v>
      </c>
      <c r="D212">
        <v>11.571899999999999</v>
      </c>
      <c r="E212">
        <v>0.98540000000000005</v>
      </c>
      <c r="F212">
        <v>0.61460000000000004</v>
      </c>
      <c r="G212">
        <v>5.4218999999999999</v>
      </c>
      <c r="H212">
        <v>3.6501999999999999</v>
      </c>
      <c r="I212">
        <v>0.42199999999999999</v>
      </c>
      <c r="J212">
        <v>0.97219999999999995</v>
      </c>
      <c r="K212">
        <v>4.0000999999999998</v>
      </c>
      <c r="L212">
        <v>9.8437999999999999</v>
      </c>
      <c r="M212">
        <v>2.8980999999999999</v>
      </c>
      <c r="N212">
        <v>0.4577</v>
      </c>
      <c r="O212">
        <v>3.2421000000000002</v>
      </c>
      <c r="P212">
        <v>4.6582999999999997</v>
      </c>
      <c r="Q212">
        <v>1.5667</v>
      </c>
      <c r="R212">
        <v>0.56569999999999998</v>
      </c>
      <c r="S212">
        <v>1.7476</v>
      </c>
      <c r="T212">
        <v>0.58209999999999995</v>
      </c>
      <c r="U212">
        <v>1.2686999999999999</v>
      </c>
      <c r="V212">
        <v>0.50049999999999994</v>
      </c>
      <c r="W212">
        <v>3.9043000000000001</v>
      </c>
      <c r="X212">
        <v>1.8281000000000001</v>
      </c>
      <c r="Y212">
        <v>0.55820000000000003</v>
      </c>
      <c r="Z212">
        <v>3.5293999999999999</v>
      </c>
      <c r="AA212">
        <v>2.4830000000000001</v>
      </c>
      <c r="AB212">
        <v>0.9899</v>
      </c>
      <c r="AC212">
        <v>1.1863999999999999</v>
      </c>
      <c r="AD212">
        <v>2.8649</v>
      </c>
      <c r="AE212">
        <v>0.9839</v>
      </c>
      <c r="AF212">
        <v>2.6196999999999999</v>
      </c>
      <c r="AG212">
        <v>7.9657</v>
      </c>
      <c r="AH212">
        <v>2.0495000000000001</v>
      </c>
      <c r="AI212">
        <v>3.5108000000000001</v>
      </c>
      <c r="AJ212">
        <v>0.94810000000000005</v>
      </c>
      <c r="AK212">
        <v>0.65869999999999995</v>
      </c>
      <c r="AL212">
        <v>5.6105999999999998</v>
      </c>
      <c r="AM212">
        <v>1.8407</v>
      </c>
      <c r="AN212" t="s">
        <v>82</v>
      </c>
      <c r="AO212">
        <v>1.67</v>
      </c>
      <c r="AP212">
        <v>0.7984</v>
      </c>
      <c r="AQ212">
        <v>1.0215000000000001</v>
      </c>
      <c r="AR212">
        <v>1.2141</v>
      </c>
      <c r="AS212" t="s">
        <v>82</v>
      </c>
      <c r="AT212">
        <v>3.3633000000000002</v>
      </c>
      <c r="AU212">
        <v>1.7412000000000001</v>
      </c>
      <c r="AV212">
        <v>18.0548</v>
      </c>
      <c r="AW212">
        <v>2.7978999999999998</v>
      </c>
      <c r="AX212">
        <v>1.2883</v>
      </c>
      <c r="AY212">
        <v>1.7865</v>
      </c>
      <c r="AZ212" t="s">
        <v>82</v>
      </c>
      <c r="BA212">
        <v>0.25230000000000002</v>
      </c>
      <c r="BB212">
        <v>0.32740000000000002</v>
      </c>
      <c r="BC212">
        <v>0.28449999999999998</v>
      </c>
      <c r="BD212">
        <v>0.76300000000000001</v>
      </c>
      <c r="BE212">
        <v>3.0121000000000002</v>
      </c>
      <c r="BF212">
        <v>1.3842000000000001</v>
      </c>
      <c r="BG212">
        <v>8.0951000000000004</v>
      </c>
      <c r="BH212">
        <v>2.1655000000000002</v>
      </c>
      <c r="BI212" t="s">
        <v>82</v>
      </c>
      <c r="BJ212">
        <v>7.1714000000000002</v>
      </c>
      <c r="BK212">
        <v>1.6645000000000001</v>
      </c>
      <c r="BL212">
        <v>5.7195999999999998</v>
      </c>
      <c r="BM212" t="s">
        <v>82</v>
      </c>
      <c r="BN212" t="s">
        <v>82</v>
      </c>
      <c r="BO212">
        <v>0.9194</v>
      </c>
      <c r="BP212">
        <v>2.0407999999999999</v>
      </c>
      <c r="BQ212" t="s">
        <v>82</v>
      </c>
      <c r="BR212">
        <v>4.8634000000000004</v>
      </c>
      <c r="BS212">
        <v>1.2426999999999999</v>
      </c>
      <c r="BT212">
        <v>0.82899999999999996</v>
      </c>
      <c r="BU212">
        <v>7.2647000000000004</v>
      </c>
      <c r="BV212">
        <v>1.6605000000000001</v>
      </c>
      <c r="BW212">
        <v>0.95960000000000001</v>
      </c>
      <c r="BX212">
        <v>1.6426000000000001</v>
      </c>
      <c r="BY212">
        <v>6.4558</v>
      </c>
      <c r="BZ212">
        <v>0.73650000000000004</v>
      </c>
      <c r="CA212">
        <v>5.5852000000000004</v>
      </c>
      <c r="CB212">
        <v>1.9704999999999999</v>
      </c>
      <c r="CC212">
        <v>10.5055</v>
      </c>
      <c r="CD212">
        <v>2.6854</v>
      </c>
    </row>
    <row r="213" spans="1:82" x14ac:dyDescent="0.25">
      <c r="A213" s="1">
        <v>44407</v>
      </c>
      <c r="B213">
        <v>2.5021</v>
      </c>
      <c r="C213">
        <v>0.85289999999999999</v>
      </c>
      <c r="D213">
        <v>11.5907</v>
      </c>
      <c r="E213">
        <v>0.95299999999999996</v>
      </c>
      <c r="F213">
        <v>0.57299999999999995</v>
      </c>
      <c r="G213">
        <v>5.2102000000000004</v>
      </c>
      <c r="H213">
        <v>3.3094000000000001</v>
      </c>
      <c r="I213">
        <v>0.41549999999999998</v>
      </c>
      <c r="J213">
        <v>0.94010000000000005</v>
      </c>
      <c r="K213">
        <v>3.7004999999999999</v>
      </c>
      <c r="L213">
        <v>9.4236000000000004</v>
      </c>
      <c r="M213">
        <v>2.7789000000000001</v>
      </c>
      <c r="N213">
        <v>0.46579999999999999</v>
      </c>
      <c r="O213">
        <v>2.7679999999999998</v>
      </c>
      <c r="P213">
        <v>4.5175000000000001</v>
      </c>
      <c r="Q213">
        <v>1.2927999999999999</v>
      </c>
      <c r="R213">
        <v>0.55679999999999996</v>
      </c>
      <c r="S213">
        <v>1.7553000000000001</v>
      </c>
      <c r="T213">
        <v>0.48930000000000001</v>
      </c>
      <c r="U213">
        <v>1.1938</v>
      </c>
      <c r="V213">
        <v>0.51759999999999995</v>
      </c>
      <c r="W213">
        <v>4.1634000000000002</v>
      </c>
      <c r="X213">
        <v>1.9428000000000001</v>
      </c>
      <c r="Y213">
        <v>0.4995</v>
      </c>
      <c r="Z213">
        <v>3.1433</v>
      </c>
      <c r="AA213">
        <v>2.0821000000000001</v>
      </c>
      <c r="AB213">
        <v>0.88429999999999997</v>
      </c>
      <c r="AC213">
        <v>1.0770999999999999</v>
      </c>
      <c r="AD213">
        <v>2.7757000000000001</v>
      </c>
      <c r="AE213">
        <v>0.96930000000000005</v>
      </c>
      <c r="AF213">
        <v>2.5394999999999999</v>
      </c>
      <c r="AG213">
        <v>7.3075999999999999</v>
      </c>
      <c r="AH213">
        <v>1.9999</v>
      </c>
      <c r="AI213">
        <v>3.1640999999999999</v>
      </c>
      <c r="AJ213">
        <v>0.98619999999999997</v>
      </c>
      <c r="AK213">
        <v>0.67869999999999997</v>
      </c>
      <c r="AL213">
        <v>5.1871</v>
      </c>
      <c r="AM213">
        <v>1.9204000000000001</v>
      </c>
      <c r="AN213" t="s">
        <v>82</v>
      </c>
      <c r="AO213">
        <v>1.6439999999999999</v>
      </c>
      <c r="AP213">
        <v>0.7833</v>
      </c>
      <c r="AQ213">
        <v>1.0233000000000001</v>
      </c>
      <c r="AR213">
        <v>1.2351000000000001</v>
      </c>
      <c r="AS213" t="s">
        <v>82</v>
      </c>
      <c r="AT213">
        <v>3.1404999999999998</v>
      </c>
      <c r="AU213">
        <v>1.784</v>
      </c>
      <c r="AV213">
        <v>17.598099999999999</v>
      </c>
      <c r="AW213">
        <v>2.7042000000000002</v>
      </c>
      <c r="AX213">
        <v>1.1313</v>
      </c>
      <c r="AY213">
        <v>1.7750999999999999</v>
      </c>
      <c r="AZ213" t="s">
        <v>82</v>
      </c>
      <c r="BA213">
        <v>0.20250000000000001</v>
      </c>
      <c r="BB213">
        <v>0.29730000000000001</v>
      </c>
      <c r="BC213">
        <v>0.2601</v>
      </c>
      <c r="BD213">
        <v>0.69069999999999998</v>
      </c>
      <c r="BE213">
        <v>2.7585999999999999</v>
      </c>
      <c r="BF213">
        <v>1.3553999999999999</v>
      </c>
      <c r="BG213">
        <v>8.2688000000000006</v>
      </c>
      <c r="BH213">
        <v>2.3363</v>
      </c>
      <c r="BI213" t="s">
        <v>82</v>
      </c>
      <c r="BJ213">
        <v>7.1681999999999997</v>
      </c>
      <c r="BK213">
        <v>1.5078</v>
      </c>
      <c r="BL213">
        <v>5.5542999999999996</v>
      </c>
      <c r="BM213" t="s">
        <v>82</v>
      </c>
      <c r="BN213" t="s">
        <v>82</v>
      </c>
      <c r="BO213">
        <v>0.89129999999999998</v>
      </c>
      <c r="BP213">
        <v>1.7895000000000001</v>
      </c>
      <c r="BQ213">
        <v>119.3694</v>
      </c>
      <c r="BR213">
        <v>4.3967000000000001</v>
      </c>
      <c r="BS213">
        <v>1.2798</v>
      </c>
      <c r="BT213">
        <v>0.81389999999999996</v>
      </c>
      <c r="BU213">
        <v>6.8228999999999997</v>
      </c>
      <c r="BV213">
        <v>1.5964</v>
      </c>
      <c r="BW213">
        <v>1.0334000000000001</v>
      </c>
      <c r="BX213">
        <v>1.5773999999999999</v>
      </c>
      <c r="BY213">
        <v>8.3916000000000004</v>
      </c>
      <c r="BZ213">
        <v>0.72909999999999997</v>
      </c>
      <c r="CA213">
        <v>5.2965999999999998</v>
      </c>
      <c r="CB213">
        <v>2.0922999999999998</v>
      </c>
      <c r="CC213">
        <v>11.135400000000001</v>
      </c>
      <c r="CD213">
        <v>2.3108</v>
      </c>
    </row>
    <row r="214" spans="1:82" x14ac:dyDescent="0.25">
      <c r="A214" s="1">
        <v>44439</v>
      </c>
      <c r="B214">
        <v>2.5712999999999999</v>
      </c>
      <c r="C214">
        <v>0.75760000000000005</v>
      </c>
      <c r="D214">
        <v>11.239000000000001</v>
      </c>
      <c r="E214">
        <v>0.85270000000000001</v>
      </c>
      <c r="F214">
        <v>0.53569999999999995</v>
      </c>
      <c r="G214">
        <v>5.1468999999999996</v>
      </c>
      <c r="H214">
        <v>3.0533999999999999</v>
      </c>
      <c r="I214">
        <v>0.40439999999999998</v>
      </c>
      <c r="J214">
        <v>0.90849999999999997</v>
      </c>
      <c r="K214">
        <v>3.3816999999999999</v>
      </c>
      <c r="L214">
        <v>8.7827999999999999</v>
      </c>
      <c r="M214">
        <v>2.6993</v>
      </c>
      <c r="N214">
        <v>0.3977</v>
      </c>
      <c r="O214">
        <v>2.7486999999999999</v>
      </c>
      <c r="P214">
        <v>5.1619999999999999</v>
      </c>
      <c r="Q214">
        <v>0.96989999999999998</v>
      </c>
      <c r="R214">
        <v>0.63</v>
      </c>
      <c r="S214">
        <v>1.409</v>
      </c>
      <c r="T214">
        <v>0.43149999999999999</v>
      </c>
      <c r="U214">
        <v>1.3691</v>
      </c>
      <c r="V214">
        <v>0.53659999999999997</v>
      </c>
      <c r="W214">
        <v>3.5931000000000002</v>
      </c>
      <c r="X214">
        <v>1.4890000000000001</v>
      </c>
      <c r="Y214">
        <v>0.50309999999999999</v>
      </c>
      <c r="Z214">
        <v>2.7090999999999998</v>
      </c>
      <c r="AA214">
        <v>1.8751</v>
      </c>
      <c r="AB214">
        <v>0.85760000000000003</v>
      </c>
      <c r="AC214">
        <v>1.0762</v>
      </c>
      <c r="AD214">
        <v>2.8193000000000001</v>
      </c>
      <c r="AE214">
        <v>1.2212000000000001</v>
      </c>
      <c r="AF214">
        <v>2.4176000000000002</v>
      </c>
      <c r="AG214">
        <v>7.6999000000000004</v>
      </c>
      <c r="AH214">
        <v>2.1032000000000002</v>
      </c>
      <c r="AI214">
        <v>3.2229000000000001</v>
      </c>
      <c r="AJ214">
        <v>0.92320000000000002</v>
      </c>
      <c r="AK214">
        <v>0.62839999999999996</v>
      </c>
      <c r="AL214">
        <v>5.3657000000000004</v>
      </c>
      <c r="AM214">
        <v>1.9160999999999999</v>
      </c>
      <c r="AN214" t="s">
        <v>82</v>
      </c>
      <c r="AO214">
        <v>1.5456000000000001</v>
      </c>
      <c r="AP214">
        <v>0.79859999999999998</v>
      </c>
      <c r="AQ214">
        <v>1.0625</v>
      </c>
      <c r="AR214">
        <v>1.2661</v>
      </c>
      <c r="AS214" t="s">
        <v>82</v>
      </c>
      <c r="AT214">
        <v>2.8940999999999999</v>
      </c>
      <c r="AU214">
        <v>1.8641000000000001</v>
      </c>
      <c r="AV214">
        <v>15.582000000000001</v>
      </c>
      <c r="AW214">
        <v>2.5482</v>
      </c>
      <c r="AX214">
        <v>1.08</v>
      </c>
      <c r="AY214">
        <v>1.6041000000000001</v>
      </c>
      <c r="AZ214" t="s">
        <v>82</v>
      </c>
      <c r="BA214">
        <v>0.18490000000000001</v>
      </c>
      <c r="BB214">
        <v>0.31929999999999997</v>
      </c>
      <c r="BC214">
        <v>0.27850000000000003</v>
      </c>
      <c r="BD214">
        <v>0.63800000000000001</v>
      </c>
      <c r="BE214">
        <v>2.9626000000000001</v>
      </c>
      <c r="BF214">
        <v>1.5</v>
      </c>
      <c r="BG214">
        <v>8.3735999999999997</v>
      </c>
      <c r="BH214">
        <v>2.1168999999999998</v>
      </c>
      <c r="BI214">
        <v>5.5560999999999998</v>
      </c>
      <c r="BJ214">
        <v>7.1494999999999997</v>
      </c>
      <c r="BK214">
        <v>1.4850000000000001</v>
      </c>
      <c r="BL214">
        <v>4.9564000000000004</v>
      </c>
      <c r="BM214" t="s">
        <v>82</v>
      </c>
      <c r="BN214" t="s">
        <v>82</v>
      </c>
      <c r="BO214">
        <v>0.90810000000000002</v>
      </c>
      <c r="BP214">
        <v>1.6201000000000001</v>
      </c>
      <c r="BQ214">
        <v>117.24169999999999</v>
      </c>
      <c r="BR214">
        <v>4.9602000000000004</v>
      </c>
      <c r="BS214">
        <v>1.2766999999999999</v>
      </c>
      <c r="BT214">
        <v>0.89580000000000004</v>
      </c>
      <c r="BU214">
        <v>7.6596000000000002</v>
      </c>
      <c r="BV214">
        <v>1.3210999999999999</v>
      </c>
      <c r="BW214">
        <v>0.92889999999999995</v>
      </c>
      <c r="BX214">
        <v>1.4312</v>
      </c>
      <c r="BY214">
        <v>6.9358000000000004</v>
      </c>
      <c r="BZ214">
        <v>0.77370000000000005</v>
      </c>
      <c r="CA214">
        <v>5.6361999999999997</v>
      </c>
      <c r="CB214">
        <v>2.0081000000000002</v>
      </c>
      <c r="CC214">
        <v>11.138</v>
      </c>
      <c r="CD214">
        <v>2.0924999999999998</v>
      </c>
    </row>
    <row r="215" spans="1:82" x14ac:dyDescent="0.25">
      <c r="A215" s="1">
        <v>44469</v>
      </c>
      <c r="B215">
        <v>2.0916999999999999</v>
      </c>
      <c r="C215">
        <v>0.67930000000000001</v>
      </c>
      <c r="D215">
        <v>10.174799999999999</v>
      </c>
      <c r="E215">
        <v>0.74850000000000005</v>
      </c>
      <c r="F215">
        <v>0.54190000000000005</v>
      </c>
      <c r="G215">
        <v>4.4135</v>
      </c>
      <c r="H215">
        <v>2.8209</v>
      </c>
      <c r="I215">
        <v>0.38300000000000001</v>
      </c>
      <c r="J215">
        <v>0.80830000000000002</v>
      </c>
      <c r="K215">
        <v>3.1371000000000002</v>
      </c>
      <c r="L215">
        <v>9.6120999999999999</v>
      </c>
      <c r="M215">
        <v>2.3224</v>
      </c>
      <c r="N215">
        <v>0.34310000000000002</v>
      </c>
      <c r="O215">
        <v>3.0396000000000001</v>
      </c>
      <c r="P215">
        <v>3.1493000000000002</v>
      </c>
      <c r="Q215">
        <v>0.71699999999999997</v>
      </c>
      <c r="R215">
        <v>0.64070000000000005</v>
      </c>
      <c r="S215">
        <v>1.3566</v>
      </c>
      <c r="T215">
        <v>0.37580000000000002</v>
      </c>
      <c r="U215">
        <v>1.3683000000000001</v>
      </c>
      <c r="V215">
        <v>0.56179999999999997</v>
      </c>
      <c r="W215">
        <v>2.7307999999999999</v>
      </c>
      <c r="X215">
        <v>1.3197000000000001</v>
      </c>
      <c r="Y215">
        <v>0.5232</v>
      </c>
      <c r="Z215">
        <v>2.2098</v>
      </c>
      <c r="AA215">
        <v>1.5166999999999999</v>
      </c>
      <c r="AB215">
        <v>0.73429999999999995</v>
      </c>
      <c r="AC215">
        <v>0.93059999999999998</v>
      </c>
      <c r="AD215">
        <v>2.9138000000000002</v>
      </c>
      <c r="AE215">
        <v>1.1395999999999999</v>
      </c>
      <c r="AF215">
        <v>2.4304999999999999</v>
      </c>
      <c r="AG215">
        <v>7.1161000000000003</v>
      </c>
      <c r="AH215">
        <v>1.8534999999999999</v>
      </c>
      <c r="AI215">
        <v>2.9220999999999999</v>
      </c>
      <c r="AJ215">
        <v>0.78339999999999999</v>
      </c>
      <c r="AK215">
        <v>0.54530000000000001</v>
      </c>
      <c r="AL215">
        <v>4.9794</v>
      </c>
      <c r="AM215">
        <v>1.7321</v>
      </c>
      <c r="AN215" t="s">
        <v>82</v>
      </c>
      <c r="AO215">
        <v>1.4322999999999999</v>
      </c>
      <c r="AP215">
        <v>0.76719999999999999</v>
      </c>
      <c r="AQ215">
        <v>1.0003</v>
      </c>
      <c r="AR215">
        <v>1.1503000000000001</v>
      </c>
      <c r="AS215" t="s">
        <v>82</v>
      </c>
      <c r="AT215">
        <v>2.5836000000000001</v>
      </c>
      <c r="AU215">
        <v>2.1383999999999999</v>
      </c>
      <c r="AV215">
        <v>8.3756000000000004</v>
      </c>
      <c r="AW215">
        <v>2.3435999999999999</v>
      </c>
      <c r="AX215">
        <v>0.93820000000000003</v>
      </c>
      <c r="AY215">
        <v>1.4266000000000001</v>
      </c>
      <c r="AZ215" t="s">
        <v>82</v>
      </c>
      <c r="BA215">
        <v>0.16089999999999999</v>
      </c>
      <c r="BB215">
        <v>0.31059999999999999</v>
      </c>
      <c r="BC215">
        <v>0.26900000000000002</v>
      </c>
      <c r="BD215">
        <v>0.63009999999999999</v>
      </c>
      <c r="BE215">
        <v>3.6863999999999999</v>
      </c>
      <c r="BF215">
        <v>1.3354999999999999</v>
      </c>
      <c r="BG215">
        <v>7.5029000000000003</v>
      </c>
      <c r="BH215">
        <v>1.9295</v>
      </c>
      <c r="BI215">
        <v>3.4775</v>
      </c>
      <c r="BJ215">
        <v>7.9581999999999997</v>
      </c>
      <c r="BK215">
        <v>1.7323</v>
      </c>
      <c r="BL215">
        <v>4.4844999999999997</v>
      </c>
      <c r="BM215" t="s">
        <v>82</v>
      </c>
      <c r="BN215" t="s">
        <v>82</v>
      </c>
      <c r="BO215">
        <v>0.95089999999999997</v>
      </c>
      <c r="BP215">
        <v>1.8844000000000001</v>
      </c>
      <c r="BQ215">
        <v>2.9964</v>
      </c>
      <c r="BR215">
        <v>4.7512999999999996</v>
      </c>
      <c r="BS215">
        <v>1.1116999999999999</v>
      </c>
      <c r="BT215">
        <v>0.81930000000000003</v>
      </c>
      <c r="BU215">
        <v>4.7815000000000003</v>
      </c>
      <c r="BV215">
        <v>1.3305</v>
      </c>
      <c r="BW215">
        <v>0.84989999999999999</v>
      </c>
      <c r="BX215">
        <v>1.3628</v>
      </c>
      <c r="BY215">
        <v>4.1166999999999998</v>
      </c>
      <c r="BZ215">
        <v>0.74960000000000004</v>
      </c>
      <c r="CA215">
        <v>4.6894999999999998</v>
      </c>
      <c r="CB215">
        <v>1.7903</v>
      </c>
      <c r="CC215">
        <v>11.656000000000001</v>
      </c>
      <c r="CD215">
        <v>1.8937999999999999</v>
      </c>
    </row>
    <row r="216" spans="1:82" x14ac:dyDescent="0.25">
      <c r="A216" s="1">
        <v>44498</v>
      </c>
      <c r="B216">
        <v>2.3227000000000002</v>
      </c>
      <c r="C216">
        <v>0.57350000000000001</v>
      </c>
      <c r="D216">
        <v>8.1908999999999992</v>
      </c>
      <c r="E216">
        <v>0.80800000000000005</v>
      </c>
      <c r="F216">
        <v>0.47610000000000002</v>
      </c>
      <c r="G216">
        <v>3.9358</v>
      </c>
      <c r="H216">
        <v>2.6372</v>
      </c>
      <c r="I216">
        <v>0.37769999999999998</v>
      </c>
      <c r="J216">
        <v>0.77010000000000001</v>
      </c>
      <c r="K216">
        <v>3.4735999999999998</v>
      </c>
      <c r="L216">
        <v>8.9589999999999996</v>
      </c>
      <c r="M216">
        <v>2.0815000000000001</v>
      </c>
      <c r="N216">
        <v>0.31940000000000002</v>
      </c>
      <c r="O216">
        <v>2.3075999999999999</v>
      </c>
      <c r="P216">
        <v>2.8902999999999999</v>
      </c>
      <c r="Q216">
        <v>0.60260000000000002</v>
      </c>
      <c r="R216">
        <v>0.58819999999999995</v>
      </c>
      <c r="S216">
        <v>1.1223000000000001</v>
      </c>
      <c r="T216">
        <v>0.34389999999999998</v>
      </c>
      <c r="U216">
        <v>1.3368</v>
      </c>
      <c r="V216">
        <v>0.49020000000000002</v>
      </c>
      <c r="W216">
        <v>2.3517999999999999</v>
      </c>
      <c r="X216">
        <v>1.0464</v>
      </c>
      <c r="Y216">
        <v>0.51600000000000001</v>
      </c>
      <c r="Z216">
        <v>2.0657999999999999</v>
      </c>
      <c r="AA216">
        <v>1.6047</v>
      </c>
      <c r="AB216">
        <v>0.57479999999999998</v>
      </c>
      <c r="AC216">
        <v>0.77739999999999998</v>
      </c>
      <c r="AD216">
        <v>3.0266000000000002</v>
      </c>
      <c r="AE216">
        <v>1.0805</v>
      </c>
      <c r="AF216">
        <v>2.125</v>
      </c>
      <c r="AG216">
        <v>6.4208999999999996</v>
      </c>
      <c r="AH216">
        <v>1.6729000000000001</v>
      </c>
      <c r="AI216">
        <v>2.4874999999999998</v>
      </c>
      <c r="AJ216">
        <v>0.77769999999999995</v>
      </c>
      <c r="AK216">
        <v>0.54930000000000001</v>
      </c>
      <c r="AL216">
        <v>4.2282999999999999</v>
      </c>
      <c r="AM216">
        <v>1.5122</v>
      </c>
      <c r="AN216" t="s">
        <v>82</v>
      </c>
      <c r="AO216">
        <v>1.4201999999999999</v>
      </c>
      <c r="AP216">
        <v>0.76719999999999999</v>
      </c>
      <c r="AQ216">
        <v>0.9204</v>
      </c>
      <c r="AR216">
        <v>1.1246</v>
      </c>
      <c r="AS216" t="s">
        <v>82</v>
      </c>
      <c r="AT216">
        <v>2.4192999999999998</v>
      </c>
      <c r="AU216">
        <v>2.2084000000000001</v>
      </c>
      <c r="AV216">
        <v>6.3137999999999996</v>
      </c>
      <c r="AW216">
        <v>2.2896000000000001</v>
      </c>
      <c r="AX216">
        <v>0.77490000000000003</v>
      </c>
      <c r="AY216">
        <v>1.3883000000000001</v>
      </c>
      <c r="AZ216" t="s">
        <v>82</v>
      </c>
      <c r="BA216">
        <v>0.15959999999999999</v>
      </c>
      <c r="BB216">
        <v>0.30530000000000002</v>
      </c>
      <c r="BC216">
        <v>0.26919999999999999</v>
      </c>
      <c r="BD216">
        <v>0.56079999999999997</v>
      </c>
      <c r="BE216">
        <v>3.4581</v>
      </c>
      <c r="BF216">
        <v>1.2604</v>
      </c>
      <c r="BG216">
        <v>7.4642999999999997</v>
      </c>
      <c r="BH216">
        <v>1.8375999999999999</v>
      </c>
      <c r="BI216">
        <v>3.3283</v>
      </c>
      <c r="BJ216">
        <v>6.9141000000000004</v>
      </c>
      <c r="BK216">
        <v>1.1687000000000001</v>
      </c>
      <c r="BL216">
        <v>3.7296</v>
      </c>
      <c r="BM216" t="s">
        <v>82</v>
      </c>
      <c r="BN216" t="s">
        <v>82</v>
      </c>
      <c r="BO216">
        <v>0.86780000000000002</v>
      </c>
      <c r="BP216">
        <v>1.8009999999999999</v>
      </c>
      <c r="BQ216">
        <v>2.3607999999999998</v>
      </c>
      <c r="BR216">
        <v>4.2903000000000002</v>
      </c>
      <c r="BS216">
        <v>1.1371</v>
      </c>
      <c r="BT216">
        <v>0.7823</v>
      </c>
      <c r="BU216">
        <v>4.3391000000000002</v>
      </c>
      <c r="BV216">
        <v>1.1778999999999999</v>
      </c>
      <c r="BW216">
        <v>0.69850000000000001</v>
      </c>
      <c r="BX216">
        <v>1.28</v>
      </c>
      <c r="BY216">
        <v>3.1198999999999999</v>
      </c>
      <c r="BZ216">
        <v>0.80269999999999997</v>
      </c>
      <c r="CA216">
        <v>4.1208</v>
      </c>
      <c r="CB216">
        <v>1.599</v>
      </c>
      <c r="CC216">
        <v>10.8825</v>
      </c>
      <c r="CD216">
        <v>1.6626000000000001</v>
      </c>
    </row>
    <row r="217" spans="1:82" x14ac:dyDescent="0.25">
      <c r="A217" s="1">
        <v>44530</v>
      </c>
      <c r="B217">
        <v>2.1956000000000002</v>
      </c>
      <c r="C217">
        <v>0.61470000000000002</v>
      </c>
      <c r="D217">
        <v>6.8301999999999996</v>
      </c>
      <c r="E217">
        <v>0.76590000000000003</v>
      </c>
      <c r="F217">
        <v>0.4592</v>
      </c>
      <c r="G217">
        <v>3.5768</v>
      </c>
      <c r="H217">
        <v>2.46</v>
      </c>
      <c r="I217">
        <v>0.42780000000000001</v>
      </c>
      <c r="J217">
        <v>0.77180000000000004</v>
      </c>
      <c r="K217">
        <v>3.2833999999999999</v>
      </c>
      <c r="L217">
        <v>8.1690000000000005</v>
      </c>
      <c r="M217">
        <v>1.9329000000000001</v>
      </c>
      <c r="N217">
        <v>0.32650000000000001</v>
      </c>
      <c r="O217">
        <v>1.9708000000000001</v>
      </c>
      <c r="P217">
        <v>2.6562999999999999</v>
      </c>
      <c r="Q217">
        <v>0.64239999999999997</v>
      </c>
      <c r="R217">
        <v>0.6</v>
      </c>
      <c r="S217">
        <v>1.2714000000000001</v>
      </c>
      <c r="T217">
        <v>0.34389999999999998</v>
      </c>
      <c r="U217">
        <v>1.3413999999999999</v>
      </c>
      <c r="V217">
        <v>0.50670000000000004</v>
      </c>
      <c r="W217">
        <v>2.5253000000000001</v>
      </c>
      <c r="X217">
        <v>0.99950000000000006</v>
      </c>
      <c r="Y217">
        <v>0.48609999999999998</v>
      </c>
      <c r="Z217">
        <v>2.0627</v>
      </c>
      <c r="AA217">
        <v>1.5492999999999999</v>
      </c>
      <c r="AB217">
        <v>0.55479999999999996</v>
      </c>
      <c r="AC217">
        <v>0.8296</v>
      </c>
      <c r="AD217">
        <v>2.9971000000000001</v>
      </c>
      <c r="AE217">
        <v>0.94299999999999995</v>
      </c>
      <c r="AF217">
        <v>2.0586000000000002</v>
      </c>
      <c r="AG217">
        <v>7.3722000000000003</v>
      </c>
      <c r="AH217">
        <v>1.6501999999999999</v>
      </c>
      <c r="AI217">
        <v>2.3079000000000001</v>
      </c>
      <c r="AJ217">
        <v>0.79869999999999997</v>
      </c>
      <c r="AK217">
        <v>0.54059999999999997</v>
      </c>
      <c r="AL217">
        <v>3.9975000000000001</v>
      </c>
      <c r="AM217">
        <v>1.4615</v>
      </c>
      <c r="AN217" t="s">
        <v>82</v>
      </c>
      <c r="AO217">
        <v>1.3051999999999999</v>
      </c>
      <c r="AP217">
        <v>0.77590000000000003</v>
      </c>
      <c r="AQ217">
        <v>0.88200000000000001</v>
      </c>
      <c r="AR217">
        <v>1.0934999999999999</v>
      </c>
      <c r="AS217" t="s">
        <v>82</v>
      </c>
      <c r="AT217">
        <v>2.3491</v>
      </c>
      <c r="AU217">
        <v>1.9642999999999999</v>
      </c>
      <c r="AV217">
        <v>4.5556999999999999</v>
      </c>
      <c r="AW217">
        <v>2.4658000000000002</v>
      </c>
      <c r="AX217">
        <v>0.84660000000000002</v>
      </c>
      <c r="AY217">
        <v>1.4693000000000001</v>
      </c>
      <c r="AZ217" t="s">
        <v>82</v>
      </c>
      <c r="BA217">
        <v>0.14000000000000001</v>
      </c>
      <c r="BB217">
        <v>0.33260000000000001</v>
      </c>
      <c r="BC217">
        <v>0.2908</v>
      </c>
      <c r="BD217">
        <v>0.55649999999999999</v>
      </c>
      <c r="BE217">
        <v>2.9895</v>
      </c>
      <c r="BF217">
        <v>1.2164999999999999</v>
      </c>
      <c r="BG217">
        <v>7.2182000000000004</v>
      </c>
      <c r="BH217">
        <v>2.0192000000000001</v>
      </c>
      <c r="BI217">
        <v>2.6802999999999999</v>
      </c>
      <c r="BJ217">
        <v>5.8792999999999997</v>
      </c>
      <c r="BK217">
        <v>1.1868000000000001</v>
      </c>
      <c r="BL217">
        <v>4.2079000000000004</v>
      </c>
      <c r="BM217" t="s">
        <v>82</v>
      </c>
      <c r="BN217" t="s">
        <v>82</v>
      </c>
      <c r="BO217">
        <v>0.83030000000000004</v>
      </c>
      <c r="BP217">
        <v>1.5861000000000001</v>
      </c>
      <c r="BQ217">
        <v>2.1173999999999999</v>
      </c>
      <c r="BR217">
        <v>4.8943000000000003</v>
      </c>
      <c r="BS217">
        <v>1.1175999999999999</v>
      </c>
      <c r="BT217">
        <v>0.96220000000000006</v>
      </c>
      <c r="BU217">
        <v>4.1974</v>
      </c>
      <c r="BV217">
        <v>1.3025</v>
      </c>
      <c r="BW217">
        <v>0.71650000000000003</v>
      </c>
      <c r="BX217">
        <v>1.2503</v>
      </c>
      <c r="BY217">
        <v>3.0785999999999998</v>
      </c>
      <c r="BZ217">
        <v>0.88680000000000003</v>
      </c>
      <c r="CA217">
        <v>3.8936000000000002</v>
      </c>
      <c r="CB217">
        <v>1.6584000000000001</v>
      </c>
      <c r="CC217">
        <v>9.4794999999999998</v>
      </c>
      <c r="CD217">
        <v>1.7399</v>
      </c>
    </row>
    <row r="218" spans="1:82" x14ac:dyDescent="0.25">
      <c r="A218" s="1">
        <v>44561</v>
      </c>
      <c r="B218">
        <v>2.2999999999999998</v>
      </c>
      <c r="C218">
        <v>0.64249999999999996</v>
      </c>
      <c r="D218">
        <v>6.0297999999999998</v>
      </c>
      <c r="E218">
        <v>1.2569999999999999</v>
      </c>
      <c r="F218">
        <v>0.47020000000000001</v>
      </c>
      <c r="G218">
        <v>4.0286999999999997</v>
      </c>
      <c r="H218">
        <v>2.5173999999999999</v>
      </c>
      <c r="I218">
        <v>0.3967</v>
      </c>
      <c r="J218">
        <v>0.74709999999999999</v>
      </c>
      <c r="K218">
        <v>3.4872000000000001</v>
      </c>
      <c r="L218">
        <v>8.2601999999999993</v>
      </c>
      <c r="M218">
        <v>1.8862000000000001</v>
      </c>
      <c r="N218">
        <v>0.77129999999999999</v>
      </c>
      <c r="O218">
        <v>1.6254999999999999</v>
      </c>
      <c r="P218">
        <v>5.6082999999999998</v>
      </c>
      <c r="Q218">
        <v>0.57979999999999998</v>
      </c>
      <c r="R218">
        <v>0.65</v>
      </c>
      <c r="S218">
        <v>1.4393</v>
      </c>
      <c r="T218">
        <v>0.33989999999999998</v>
      </c>
      <c r="U218">
        <v>1.3631</v>
      </c>
      <c r="V218">
        <v>0.55069999999999997</v>
      </c>
      <c r="W218">
        <v>2.528</v>
      </c>
      <c r="X218">
        <v>1.1093999999999999</v>
      </c>
      <c r="Y218">
        <v>0.47299999999999998</v>
      </c>
      <c r="Z218">
        <v>2.2646000000000002</v>
      </c>
      <c r="AA218">
        <v>1.6133999999999999</v>
      </c>
      <c r="AB218">
        <v>0.64380000000000004</v>
      </c>
      <c r="AC218">
        <v>0.99590000000000001</v>
      </c>
      <c r="AD218">
        <v>2.976</v>
      </c>
      <c r="AE218">
        <v>1.2063999999999999</v>
      </c>
      <c r="AF218">
        <v>1.9813000000000001</v>
      </c>
      <c r="AG218">
        <v>7.8429000000000002</v>
      </c>
      <c r="AH218">
        <v>1.5475000000000001</v>
      </c>
      <c r="AI218">
        <v>2.3426999999999998</v>
      </c>
      <c r="AJ218">
        <v>0.81379999999999997</v>
      </c>
      <c r="AK218">
        <v>0.58830000000000005</v>
      </c>
      <c r="AL218">
        <v>3.8208000000000002</v>
      </c>
      <c r="AM218">
        <v>1.5134000000000001</v>
      </c>
      <c r="AN218" t="s">
        <v>82</v>
      </c>
      <c r="AO218">
        <v>1.3484</v>
      </c>
      <c r="AP218">
        <v>0.82340000000000002</v>
      </c>
      <c r="AQ218">
        <v>0.81659999999999999</v>
      </c>
      <c r="AR218">
        <v>0.98919999999999997</v>
      </c>
      <c r="AS218" t="s">
        <v>82</v>
      </c>
      <c r="AT218">
        <v>1.9653</v>
      </c>
      <c r="AU218">
        <v>2.3422000000000001</v>
      </c>
      <c r="AV218">
        <v>4.1101000000000001</v>
      </c>
      <c r="AW218">
        <v>2.4089999999999998</v>
      </c>
      <c r="AX218">
        <v>0.90949999999999998</v>
      </c>
      <c r="AY218">
        <v>1.4610000000000001</v>
      </c>
      <c r="AZ218" t="s">
        <v>82</v>
      </c>
      <c r="BA218">
        <v>0.13200000000000001</v>
      </c>
      <c r="BB218">
        <v>0.36149999999999999</v>
      </c>
      <c r="BC218">
        <v>0.3009</v>
      </c>
      <c r="BD218">
        <v>0.65469999999999995</v>
      </c>
      <c r="BE218">
        <v>2.6160999999999999</v>
      </c>
      <c r="BF218">
        <v>1.1034999999999999</v>
      </c>
      <c r="BG218">
        <v>7.9823000000000004</v>
      </c>
      <c r="BH218">
        <v>2.0981000000000001</v>
      </c>
      <c r="BI218">
        <v>2.8883999999999999</v>
      </c>
      <c r="BJ218">
        <v>5.5362999999999998</v>
      </c>
      <c r="BK218">
        <v>1.5923</v>
      </c>
      <c r="BL218">
        <v>4.2862</v>
      </c>
      <c r="BM218" t="s">
        <v>82</v>
      </c>
      <c r="BN218" t="s">
        <v>82</v>
      </c>
      <c r="BO218">
        <v>0.97370000000000001</v>
      </c>
      <c r="BP218">
        <v>2.0779999999999998</v>
      </c>
      <c r="BQ218">
        <v>1.9271</v>
      </c>
      <c r="BR218">
        <v>4.6974999999999998</v>
      </c>
      <c r="BS218">
        <v>1.2174</v>
      </c>
      <c r="BT218">
        <v>0.9163</v>
      </c>
      <c r="BU218">
        <v>3.8275999999999999</v>
      </c>
      <c r="BV218">
        <v>1.2504</v>
      </c>
      <c r="BW218">
        <v>0.75060000000000004</v>
      </c>
      <c r="BX218">
        <v>1.2989999999999999</v>
      </c>
      <c r="BY218">
        <v>3.4293999999999998</v>
      </c>
      <c r="BZ218">
        <v>0.86539999999999995</v>
      </c>
      <c r="CA218">
        <v>3.9525000000000001</v>
      </c>
      <c r="CB218">
        <v>1.4915</v>
      </c>
      <c r="CC218">
        <v>9.0991999999999997</v>
      </c>
      <c r="CD218">
        <v>1.6930000000000001</v>
      </c>
    </row>
    <row r="219" spans="1:82" x14ac:dyDescent="0.25">
      <c r="A219" s="1">
        <v>44592</v>
      </c>
      <c r="B219">
        <v>2.2328000000000001</v>
      </c>
      <c r="C219">
        <v>0.6724</v>
      </c>
      <c r="D219">
        <v>5.8297999999999996</v>
      </c>
      <c r="E219">
        <v>1.3404</v>
      </c>
      <c r="F219">
        <v>0.49669999999999997</v>
      </c>
      <c r="G219">
        <v>4.2922000000000002</v>
      </c>
      <c r="H219">
        <v>3.3186</v>
      </c>
      <c r="I219">
        <v>0.4491</v>
      </c>
      <c r="J219">
        <v>0.86839999999999995</v>
      </c>
      <c r="K219">
        <v>3.8887999999999998</v>
      </c>
      <c r="L219">
        <v>7.4341999999999997</v>
      </c>
      <c r="M219">
        <v>2.1880999999999999</v>
      </c>
      <c r="N219">
        <v>0.82799999999999996</v>
      </c>
      <c r="O219">
        <v>1.8527</v>
      </c>
      <c r="P219">
        <v>4.7850000000000001</v>
      </c>
      <c r="Q219">
        <v>0.62029999999999996</v>
      </c>
      <c r="R219">
        <v>0.65100000000000002</v>
      </c>
      <c r="S219">
        <v>1.4904999999999999</v>
      </c>
      <c r="T219">
        <v>0.35649999999999998</v>
      </c>
      <c r="U219">
        <v>1.4697</v>
      </c>
      <c r="V219">
        <v>0.58069999999999999</v>
      </c>
      <c r="W219">
        <v>2.7704</v>
      </c>
      <c r="X219">
        <v>1.1429</v>
      </c>
      <c r="Y219">
        <v>0.4894</v>
      </c>
      <c r="Z219">
        <v>2.6625000000000001</v>
      </c>
      <c r="AA219">
        <v>1.7369000000000001</v>
      </c>
      <c r="AB219">
        <v>0.71319999999999995</v>
      </c>
      <c r="AC219">
        <v>1.0773999999999999</v>
      </c>
      <c r="AD219">
        <v>3.1534</v>
      </c>
      <c r="AE219">
        <v>0.98719999999999997</v>
      </c>
      <c r="AF219">
        <v>1.8496999999999999</v>
      </c>
      <c r="AG219">
        <v>8.1181000000000001</v>
      </c>
      <c r="AH219">
        <v>1.5714999999999999</v>
      </c>
      <c r="AI219">
        <v>2.6331000000000002</v>
      </c>
      <c r="AJ219">
        <v>0.83109999999999995</v>
      </c>
      <c r="AK219">
        <v>0.59809999999999997</v>
      </c>
      <c r="AL219">
        <v>4.6600999999999999</v>
      </c>
      <c r="AM219">
        <v>1.6654</v>
      </c>
      <c r="AN219" t="s">
        <v>82</v>
      </c>
      <c r="AO219">
        <v>1.0968</v>
      </c>
      <c r="AP219">
        <v>0.81830000000000003</v>
      </c>
      <c r="AQ219">
        <v>0.94489999999999996</v>
      </c>
      <c r="AR219">
        <v>1.1970000000000001</v>
      </c>
      <c r="AS219" t="s">
        <v>82</v>
      </c>
      <c r="AT219">
        <v>2.2612000000000001</v>
      </c>
      <c r="AU219">
        <v>2.3856999999999999</v>
      </c>
      <c r="AV219">
        <v>3.9847999999999999</v>
      </c>
      <c r="AW219">
        <v>2.7021000000000002</v>
      </c>
      <c r="AX219">
        <v>1.0164</v>
      </c>
      <c r="AY219">
        <v>1.6778999999999999</v>
      </c>
      <c r="AZ219" t="s">
        <v>82</v>
      </c>
      <c r="BA219">
        <v>0.13739999999999999</v>
      </c>
      <c r="BB219">
        <v>0.4153</v>
      </c>
      <c r="BC219">
        <v>0.34210000000000002</v>
      </c>
      <c r="BD219">
        <v>0.73409999999999997</v>
      </c>
      <c r="BE219">
        <v>3.0274999999999999</v>
      </c>
      <c r="BF219">
        <v>1.046</v>
      </c>
      <c r="BG219">
        <v>7.6078999999999999</v>
      </c>
      <c r="BH219">
        <v>1.8452999999999999</v>
      </c>
      <c r="BI219">
        <v>2.8858999999999999</v>
      </c>
      <c r="BJ219">
        <v>5.4733000000000001</v>
      </c>
      <c r="BK219">
        <v>1.7370000000000001</v>
      </c>
      <c r="BL219">
        <v>4.7390999999999996</v>
      </c>
      <c r="BM219" t="s">
        <v>82</v>
      </c>
      <c r="BN219" t="s">
        <v>82</v>
      </c>
      <c r="BO219">
        <v>0.90529999999999999</v>
      </c>
      <c r="BP219">
        <v>2.3340000000000001</v>
      </c>
      <c r="BQ219">
        <v>2.0849000000000002</v>
      </c>
      <c r="BR219">
        <v>4.6816000000000004</v>
      </c>
      <c r="BS219">
        <v>1.2776000000000001</v>
      </c>
      <c r="BT219">
        <v>0.92469999999999997</v>
      </c>
      <c r="BU219">
        <v>3.8849999999999998</v>
      </c>
      <c r="BV219">
        <v>1.2994000000000001</v>
      </c>
      <c r="BW219">
        <v>0.79069999999999996</v>
      </c>
      <c r="BX219">
        <v>1.3474999999999999</v>
      </c>
      <c r="BY219">
        <v>3.5152999999999999</v>
      </c>
      <c r="BZ219">
        <v>0.8921</v>
      </c>
      <c r="CA219">
        <v>4.0861000000000001</v>
      </c>
      <c r="CB219">
        <v>1.5960000000000001</v>
      </c>
      <c r="CC219">
        <v>8.8728999999999996</v>
      </c>
      <c r="CD219">
        <v>1.8206</v>
      </c>
    </row>
    <row r="220" spans="1:82" x14ac:dyDescent="0.25">
      <c r="A220" s="1">
        <v>44620</v>
      </c>
      <c r="B220">
        <v>2.2671999999999999</v>
      </c>
      <c r="C220">
        <v>0.65939999999999999</v>
      </c>
      <c r="D220">
        <v>6.2625000000000002</v>
      </c>
      <c r="E220">
        <v>1.3055000000000001</v>
      </c>
      <c r="F220">
        <v>0.4894</v>
      </c>
      <c r="G220">
        <v>4.2622</v>
      </c>
      <c r="H220">
        <v>3.3094999999999999</v>
      </c>
      <c r="I220">
        <v>0.48420000000000002</v>
      </c>
      <c r="J220">
        <v>0.78879999999999995</v>
      </c>
      <c r="K220">
        <v>4.0235000000000003</v>
      </c>
      <c r="L220">
        <v>8.4238999999999997</v>
      </c>
      <c r="M220">
        <v>2.3256999999999999</v>
      </c>
      <c r="N220">
        <v>0.92959999999999998</v>
      </c>
      <c r="O220">
        <v>1.6415</v>
      </c>
      <c r="P220">
        <v>4.6448999999999998</v>
      </c>
      <c r="Q220">
        <v>0.4874</v>
      </c>
      <c r="R220">
        <v>0.63470000000000004</v>
      </c>
      <c r="S220">
        <v>1.3240000000000001</v>
      </c>
      <c r="T220">
        <v>0.31219999999999998</v>
      </c>
      <c r="U220">
        <v>1.5373000000000001</v>
      </c>
      <c r="V220">
        <v>0.55689999999999995</v>
      </c>
      <c r="W220">
        <v>2.4603999999999999</v>
      </c>
      <c r="X220">
        <v>1.1232</v>
      </c>
      <c r="Y220">
        <v>0.52769999999999995</v>
      </c>
      <c r="Z220">
        <v>2.4392999999999998</v>
      </c>
      <c r="AA220">
        <v>1.6056999999999999</v>
      </c>
      <c r="AB220">
        <v>0.61929999999999996</v>
      </c>
      <c r="AC220">
        <v>0.9536</v>
      </c>
      <c r="AD220">
        <v>3.1492</v>
      </c>
      <c r="AE220">
        <v>0.85550000000000004</v>
      </c>
      <c r="AF220">
        <v>1.8861000000000001</v>
      </c>
      <c r="AG220">
        <v>8.1999999999999993</v>
      </c>
      <c r="AH220">
        <v>1.7501</v>
      </c>
      <c r="AI220">
        <v>2.3388</v>
      </c>
      <c r="AJ220">
        <v>0.7601</v>
      </c>
      <c r="AK220">
        <v>0.53820000000000001</v>
      </c>
      <c r="AL220">
        <v>4.4649999999999999</v>
      </c>
      <c r="AM220">
        <v>1.7934000000000001</v>
      </c>
      <c r="AN220" t="s">
        <v>82</v>
      </c>
      <c r="AO220">
        <v>1.0264</v>
      </c>
      <c r="AP220">
        <v>0.82750000000000001</v>
      </c>
      <c r="AQ220">
        <v>0.92910000000000004</v>
      </c>
      <c r="AR220">
        <v>1.2051000000000001</v>
      </c>
      <c r="AS220" t="s">
        <v>82</v>
      </c>
      <c r="AT220">
        <v>2.0360999999999998</v>
      </c>
      <c r="AU220">
        <v>2.3527999999999998</v>
      </c>
      <c r="AV220">
        <v>3.4213</v>
      </c>
      <c r="AW220">
        <v>2.4443999999999999</v>
      </c>
      <c r="AX220">
        <v>0.90569999999999995</v>
      </c>
      <c r="AY220">
        <v>1.724</v>
      </c>
      <c r="AZ220" t="s">
        <v>82</v>
      </c>
      <c r="BA220">
        <v>0.14149999999999999</v>
      </c>
      <c r="BB220">
        <v>0.42830000000000001</v>
      </c>
      <c r="BC220">
        <v>0.35959999999999998</v>
      </c>
      <c r="BD220">
        <v>0.62250000000000005</v>
      </c>
      <c r="BE220">
        <v>3.2679999999999998</v>
      </c>
      <c r="BF220">
        <v>1.1067</v>
      </c>
      <c r="BG220">
        <v>7.6736000000000004</v>
      </c>
      <c r="BH220">
        <v>1.8310999999999999</v>
      </c>
      <c r="BI220">
        <v>2.5667</v>
      </c>
      <c r="BJ220">
        <v>6.2983000000000002</v>
      </c>
      <c r="BK220">
        <v>1.7591000000000001</v>
      </c>
      <c r="BL220">
        <v>4.6516999999999999</v>
      </c>
      <c r="BM220" t="s">
        <v>82</v>
      </c>
      <c r="BN220" t="s">
        <v>82</v>
      </c>
      <c r="BO220">
        <v>1.0035000000000001</v>
      </c>
      <c r="BP220">
        <v>2.2320000000000002</v>
      </c>
      <c r="BQ220">
        <v>2.2282000000000002</v>
      </c>
      <c r="BR220">
        <v>4.3550000000000004</v>
      </c>
      <c r="BS220">
        <v>1.3198000000000001</v>
      </c>
      <c r="BT220">
        <v>0.94840000000000002</v>
      </c>
      <c r="BU220">
        <v>4.4169</v>
      </c>
      <c r="BV220">
        <v>1.2736000000000001</v>
      </c>
      <c r="BW220">
        <v>0.72829999999999995</v>
      </c>
      <c r="BX220">
        <v>1.5376000000000001</v>
      </c>
      <c r="BY220">
        <v>3.1631999999999998</v>
      </c>
      <c r="BZ220">
        <v>0.90090000000000003</v>
      </c>
      <c r="CA220">
        <v>4.0814000000000004</v>
      </c>
      <c r="CB220">
        <v>1.6440999999999999</v>
      </c>
      <c r="CC220">
        <v>8.1677</v>
      </c>
      <c r="CD220">
        <v>1.7498</v>
      </c>
    </row>
    <row r="221" spans="1:82" x14ac:dyDescent="0.25">
      <c r="A221" s="1">
        <v>44651</v>
      </c>
      <c r="B221">
        <v>2.4062000000000001</v>
      </c>
      <c r="C221">
        <v>0.6784</v>
      </c>
      <c r="D221">
        <v>7.0266999999999999</v>
      </c>
      <c r="E221">
        <v>0.97019999999999995</v>
      </c>
      <c r="F221">
        <v>0.51629999999999998</v>
      </c>
      <c r="G221">
        <v>3.3214000000000001</v>
      </c>
      <c r="H221">
        <v>3.6692999999999998</v>
      </c>
      <c r="I221">
        <v>0.46600000000000003</v>
      </c>
      <c r="J221">
        <v>0.88719999999999999</v>
      </c>
      <c r="K221">
        <v>3.8485999999999998</v>
      </c>
      <c r="L221">
        <v>13.298500000000001</v>
      </c>
      <c r="M221">
        <v>2.2479</v>
      </c>
      <c r="N221">
        <v>1.0245</v>
      </c>
      <c r="O221">
        <v>2.1913999999999998</v>
      </c>
      <c r="P221">
        <v>2.9236</v>
      </c>
      <c r="Q221">
        <v>0.55049999999999999</v>
      </c>
      <c r="R221">
        <v>0.71699999999999997</v>
      </c>
      <c r="S221">
        <v>1.2467999999999999</v>
      </c>
      <c r="T221">
        <v>0.39069999999999999</v>
      </c>
      <c r="U221">
        <v>1.5286</v>
      </c>
      <c r="V221">
        <v>0.60340000000000005</v>
      </c>
      <c r="W221">
        <v>2.5966999999999998</v>
      </c>
      <c r="X221">
        <v>1.0693999999999999</v>
      </c>
      <c r="Y221">
        <v>0.50349999999999995</v>
      </c>
      <c r="Z221">
        <v>2.2282000000000002</v>
      </c>
      <c r="AA221">
        <v>1.6291</v>
      </c>
      <c r="AB221">
        <v>0.69569999999999999</v>
      </c>
      <c r="AC221">
        <v>0.93379999999999996</v>
      </c>
      <c r="AD221">
        <v>3.2395999999999998</v>
      </c>
      <c r="AE221">
        <v>0.86280000000000001</v>
      </c>
      <c r="AF221">
        <v>2.0162</v>
      </c>
      <c r="AG221">
        <v>8.1676000000000002</v>
      </c>
      <c r="AH221">
        <v>1.6555</v>
      </c>
      <c r="AI221">
        <v>2.3033999999999999</v>
      </c>
      <c r="AJ221">
        <v>0.93340000000000001</v>
      </c>
      <c r="AK221">
        <v>0.64329999999999998</v>
      </c>
      <c r="AL221">
        <v>1.7143999999999999</v>
      </c>
      <c r="AM221">
        <v>2.0781999999999998</v>
      </c>
      <c r="AN221" t="s">
        <v>82</v>
      </c>
      <c r="AO221">
        <v>1.1552</v>
      </c>
      <c r="AP221">
        <v>0.86560000000000004</v>
      </c>
      <c r="AQ221">
        <v>1.0105999999999999</v>
      </c>
      <c r="AR221">
        <v>1.3039000000000001</v>
      </c>
      <c r="AS221" t="s">
        <v>82</v>
      </c>
      <c r="AT221">
        <v>2.2557</v>
      </c>
      <c r="AU221">
        <v>2.633</v>
      </c>
      <c r="AV221">
        <v>3.9323000000000001</v>
      </c>
      <c r="AW221">
        <v>2.0503</v>
      </c>
      <c r="AX221">
        <v>0.99039999999999995</v>
      </c>
      <c r="AY221">
        <v>1.8643000000000001</v>
      </c>
      <c r="AZ221">
        <v>3.9668000000000001</v>
      </c>
      <c r="BA221">
        <v>0.14019999999999999</v>
      </c>
      <c r="BB221">
        <v>0.37019999999999997</v>
      </c>
      <c r="BC221">
        <v>0.31559999999999999</v>
      </c>
      <c r="BD221">
        <v>0.56999999999999995</v>
      </c>
      <c r="BE221">
        <v>2.9828000000000001</v>
      </c>
      <c r="BF221">
        <v>1.1218999999999999</v>
      </c>
      <c r="BG221">
        <v>7.7449000000000003</v>
      </c>
      <c r="BH221">
        <v>2.2029999999999998</v>
      </c>
      <c r="BI221">
        <v>2.9859</v>
      </c>
      <c r="BJ221">
        <v>6.1696</v>
      </c>
      <c r="BK221">
        <v>1.8451</v>
      </c>
      <c r="BL221">
        <v>4.6943999999999999</v>
      </c>
      <c r="BM221" t="s">
        <v>82</v>
      </c>
      <c r="BN221" t="s">
        <v>82</v>
      </c>
      <c r="BO221">
        <v>1.1126</v>
      </c>
      <c r="BP221">
        <v>1.7259</v>
      </c>
      <c r="BQ221">
        <v>2.7770999999999999</v>
      </c>
      <c r="BR221">
        <v>2.6008</v>
      </c>
      <c r="BS221">
        <v>1.3632</v>
      </c>
      <c r="BT221">
        <v>0.9577</v>
      </c>
      <c r="BU221">
        <v>4.7773000000000003</v>
      </c>
      <c r="BV221">
        <v>1.2018</v>
      </c>
      <c r="BW221">
        <v>0.65590000000000004</v>
      </c>
      <c r="BX221">
        <v>1.7483</v>
      </c>
      <c r="BY221">
        <v>3.5152000000000001</v>
      </c>
      <c r="BZ221">
        <v>0.96240000000000003</v>
      </c>
      <c r="CA221">
        <v>4.1548999999999996</v>
      </c>
      <c r="CB221">
        <v>1.5915999999999999</v>
      </c>
      <c r="CC221">
        <v>10.6256</v>
      </c>
      <c r="CD221">
        <v>1.6923999999999999</v>
      </c>
    </row>
    <row r="222" spans="1:82" x14ac:dyDescent="0.25">
      <c r="A222" s="1">
        <v>44680</v>
      </c>
      <c r="B222">
        <v>2.2686999999999999</v>
      </c>
      <c r="C222">
        <v>0.61860000000000004</v>
      </c>
      <c r="D222">
        <v>6.6445999999999996</v>
      </c>
      <c r="E222">
        <v>0.88949999999999996</v>
      </c>
      <c r="F222">
        <v>0.56110000000000004</v>
      </c>
      <c r="G222">
        <v>3.2953000000000001</v>
      </c>
      <c r="H222">
        <v>3.1063999999999998</v>
      </c>
      <c r="I222">
        <v>0.4461</v>
      </c>
      <c r="J222">
        <v>0.79720000000000002</v>
      </c>
      <c r="K222">
        <v>3.8290000000000002</v>
      </c>
      <c r="L222">
        <v>14.1538</v>
      </c>
      <c r="M222">
        <v>1.9932000000000001</v>
      </c>
      <c r="N222">
        <v>0.90710000000000002</v>
      </c>
      <c r="O222">
        <v>2.4207000000000001</v>
      </c>
      <c r="P222">
        <v>2.7612999999999999</v>
      </c>
      <c r="Q222">
        <v>0.43759999999999999</v>
      </c>
      <c r="R222">
        <v>0.69159999999999999</v>
      </c>
      <c r="S222">
        <v>1.0751999999999999</v>
      </c>
      <c r="T222">
        <v>0.3382</v>
      </c>
      <c r="U222">
        <v>1.7123999999999999</v>
      </c>
      <c r="V222">
        <v>0.5786</v>
      </c>
      <c r="W222">
        <v>2.3056999999999999</v>
      </c>
      <c r="X222">
        <v>0.86560000000000004</v>
      </c>
      <c r="Y222">
        <v>0.50160000000000005</v>
      </c>
      <c r="Z222">
        <v>2.1576</v>
      </c>
      <c r="AA222">
        <v>1.4891000000000001</v>
      </c>
      <c r="AB222">
        <v>0.58499999999999996</v>
      </c>
      <c r="AC222">
        <v>0.8831</v>
      </c>
      <c r="AD222">
        <v>3.1392000000000002</v>
      </c>
      <c r="AE222">
        <v>0.8196</v>
      </c>
      <c r="AF222">
        <v>1.8715999999999999</v>
      </c>
      <c r="AG222">
        <v>7.9718</v>
      </c>
      <c r="AH222">
        <v>1.56</v>
      </c>
      <c r="AI222">
        <v>2.0747</v>
      </c>
      <c r="AJ222">
        <v>0.84730000000000005</v>
      </c>
      <c r="AK222">
        <v>0.59609999999999996</v>
      </c>
      <c r="AL222">
        <v>1.2699</v>
      </c>
      <c r="AM222">
        <v>2.0089000000000001</v>
      </c>
      <c r="AN222" t="s">
        <v>82</v>
      </c>
      <c r="AO222">
        <v>0.91420000000000001</v>
      </c>
      <c r="AP222">
        <v>0.82369999999999999</v>
      </c>
      <c r="AQ222">
        <v>0.86580000000000001</v>
      </c>
      <c r="AR222">
        <v>1.1333</v>
      </c>
      <c r="AS222" t="s">
        <v>82</v>
      </c>
      <c r="AT222">
        <v>1.9480999999999999</v>
      </c>
      <c r="AU222">
        <v>2.3748</v>
      </c>
      <c r="AV222">
        <v>2.8138000000000001</v>
      </c>
      <c r="AW222">
        <v>1.8691</v>
      </c>
      <c r="AX222">
        <v>0.7954</v>
      </c>
      <c r="AY222">
        <v>1.8772</v>
      </c>
      <c r="AZ222">
        <v>2.8483999999999998</v>
      </c>
      <c r="BA222">
        <v>0.12</v>
      </c>
      <c r="BB222">
        <v>0.38140000000000002</v>
      </c>
      <c r="BC222">
        <v>0.3125</v>
      </c>
      <c r="BD222">
        <v>0.56999999999999995</v>
      </c>
      <c r="BE222">
        <v>3.3448000000000002</v>
      </c>
      <c r="BF222">
        <v>1.1049</v>
      </c>
      <c r="BG222">
        <v>6.7824</v>
      </c>
      <c r="BH222">
        <v>1.9461999999999999</v>
      </c>
      <c r="BI222">
        <v>2.9422000000000001</v>
      </c>
      <c r="BJ222">
        <v>4.5503</v>
      </c>
      <c r="BK222">
        <v>1.9462999999999999</v>
      </c>
      <c r="BL222">
        <v>4.0674999999999999</v>
      </c>
      <c r="BM222" t="s">
        <v>82</v>
      </c>
      <c r="BN222" t="s">
        <v>82</v>
      </c>
      <c r="BO222">
        <v>1.06</v>
      </c>
      <c r="BP222">
        <v>1.8335999999999999</v>
      </c>
      <c r="BQ222">
        <v>2.3186</v>
      </c>
      <c r="BR222">
        <v>2.3395999999999999</v>
      </c>
      <c r="BS222">
        <v>1.3583000000000001</v>
      </c>
      <c r="BT222">
        <v>0.93620000000000003</v>
      </c>
      <c r="BU222">
        <v>4.1981999999999999</v>
      </c>
      <c r="BV222">
        <v>1.1101000000000001</v>
      </c>
      <c r="BW222">
        <v>0.55969999999999998</v>
      </c>
      <c r="BX222">
        <v>1.5232000000000001</v>
      </c>
      <c r="BY222">
        <v>3.7543000000000002</v>
      </c>
      <c r="BZ222">
        <v>0.97819999999999996</v>
      </c>
      <c r="CA222">
        <v>3.8172999999999999</v>
      </c>
      <c r="CB222">
        <v>1.4455</v>
      </c>
      <c r="CC222">
        <v>9.1721000000000004</v>
      </c>
      <c r="CD222">
        <v>1.3127</v>
      </c>
    </row>
    <row r="223" spans="1:82" x14ac:dyDescent="0.25">
      <c r="A223" s="1">
        <v>44712</v>
      </c>
      <c r="B223">
        <v>2.2170999999999998</v>
      </c>
      <c r="C223">
        <v>0.57699999999999996</v>
      </c>
      <c r="D223">
        <v>6.8880999999999997</v>
      </c>
      <c r="E223">
        <v>0.85289999999999999</v>
      </c>
      <c r="F223">
        <v>0.58409999999999995</v>
      </c>
      <c r="G223">
        <v>2.9689999999999999</v>
      </c>
      <c r="H223">
        <v>2.9826000000000001</v>
      </c>
      <c r="I223">
        <v>0.50049999999999994</v>
      </c>
      <c r="J223">
        <v>0.90359999999999996</v>
      </c>
      <c r="K223">
        <v>4.0472999999999999</v>
      </c>
      <c r="L223">
        <v>15.328799999999999</v>
      </c>
      <c r="M223">
        <v>2.1875</v>
      </c>
      <c r="N223">
        <v>0.93540000000000001</v>
      </c>
      <c r="O223">
        <v>2.5527000000000002</v>
      </c>
      <c r="P223">
        <v>3.0550999999999999</v>
      </c>
      <c r="Q223">
        <v>0.31069999999999998</v>
      </c>
      <c r="R223">
        <v>0.74399999999999999</v>
      </c>
      <c r="S223">
        <v>1.0954999999999999</v>
      </c>
      <c r="T223">
        <v>0.36580000000000001</v>
      </c>
      <c r="U223">
        <v>1.7486999999999999</v>
      </c>
      <c r="V223">
        <v>0.63419999999999999</v>
      </c>
      <c r="W223">
        <v>2.427</v>
      </c>
      <c r="X223">
        <v>0.92700000000000005</v>
      </c>
      <c r="Y223">
        <v>0.49469999999999997</v>
      </c>
      <c r="Z223">
        <v>2.0895999999999999</v>
      </c>
      <c r="AA223">
        <v>1.4928999999999999</v>
      </c>
      <c r="AB223">
        <v>0.56430000000000002</v>
      </c>
      <c r="AC223">
        <v>0.84470000000000001</v>
      </c>
      <c r="AD223">
        <v>3.3429000000000002</v>
      </c>
      <c r="AE223">
        <v>0.73480000000000001</v>
      </c>
      <c r="AF223">
        <v>2.1253000000000002</v>
      </c>
      <c r="AG223">
        <v>7.4329999999999998</v>
      </c>
      <c r="AH223">
        <v>1.4838</v>
      </c>
      <c r="AI223">
        <v>2.1840000000000002</v>
      </c>
      <c r="AJ223">
        <v>0.90190000000000003</v>
      </c>
      <c r="AK223">
        <v>0.65569999999999995</v>
      </c>
      <c r="AL223">
        <v>0.97299999999999998</v>
      </c>
      <c r="AM223">
        <v>2.0825</v>
      </c>
      <c r="AN223" t="s">
        <v>82</v>
      </c>
      <c r="AO223">
        <v>0.97030000000000005</v>
      </c>
      <c r="AP223">
        <v>0.79490000000000005</v>
      </c>
      <c r="AQ223">
        <v>0.90149999999999997</v>
      </c>
      <c r="AR223">
        <v>1.2430000000000001</v>
      </c>
      <c r="AS223" t="s">
        <v>82</v>
      </c>
      <c r="AT223">
        <v>2.1819000000000002</v>
      </c>
      <c r="AU223">
        <v>1.9796</v>
      </c>
      <c r="AV223">
        <v>2.1448999999999998</v>
      </c>
      <c r="AW223">
        <v>2.0091999999999999</v>
      </c>
      <c r="AX223">
        <v>0.74460000000000004</v>
      </c>
      <c r="AY223">
        <v>1.8346</v>
      </c>
      <c r="AZ223">
        <v>2.5234999999999999</v>
      </c>
      <c r="BA223">
        <v>0.11940000000000001</v>
      </c>
      <c r="BB223">
        <v>0.41799999999999998</v>
      </c>
      <c r="BC223">
        <v>0.34499999999999997</v>
      </c>
      <c r="BD223">
        <v>0.61270000000000002</v>
      </c>
      <c r="BE223">
        <v>3.5064000000000002</v>
      </c>
      <c r="BF223">
        <v>1.1261000000000001</v>
      </c>
      <c r="BG223">
        <v>6.6916000000000002</v>
      </c>
      <c r="BH223">
        <v>2.1019000000000001</v>
      </c>
      <c r="BI223">
        <v>2.6139000000000001</v>
      </c>
      <c r="BJ223">
        <v>4.4375</v>
      </c>
      <c r="BK223">
        <v>2.2109999999999999</v>
      </c>
      <c r="BL223">
        <v>4.4423000000000004</v>
      </c>
      <c r="BM223" t="s">
        <v>82</v>
      </c>
      <c r="BN223" t="s">
        <v>82</v>
      </c>
      <c r="BO223">
        <v>1.0898000000000001</v>
      </c>
      <c r="BP223">
        <v>1.9922</v>
      </c>
      <c r="BQ223">
        <v>1.8794</v>
      </c>
      <c r="BR223">
        <v>2.5520999999999998</v>
      </c>
      <c r="BS223">
        <v>1.3149999999999999</v>
      </c>
      <c r="BT223">
        <v>1.0001</v>
      </c>
      <c r="BU223">
        <v>3.7254</v>
      </c>
      <c r="BV223">
        <v>1.2584</v>
      </c>
      <c r="BW223">
        <v>0.54239999999999999</v>
      </c>
      <c r="BX223">
        <v>1.5766</v>
      </c>
      <c r="BY223">
        <v>4.1418999999999997</v>
      </c>
      <c r="BZ223">
        <v>0.9405</v>
      </c>
      <c r="CA223">
        <v>3.6991000000000001</v>
      </c>
      <c r="CB223">
        <v>1.3305</v>
      </c>
      <c r="CC223">
        <v>7.7306999999999997</v>
      </c>
      <c r="CD223">
        <v>1.3176000000000001</v>
      </c>
    </row>
    <row r="224" spans="1:82" x14ac:dyDescent="0.25">
      <c r="A224" s="1">
        <v>44742</v>
      </c>
      <c r="B224">
        <v>1.9152</v>
      </c>
      <c r="C224">
        <v>0.4879</v>
      </c>
      <c r="D224">
        <v>5.5937000000000001</v>
      </c>
      <c r="E224">
        <v>0.83789999999999998</v>
      </c>
      <c r="F224">
        <v>0.66220000000000001</v>
      </c>
      <c r="G224">
        <v>2.5800999999999998</v>
      </c>
      <c r="H224">
        <v>2.6905999999999999</v>
      </c>
      <c r="I224">
        <v>0.45329999999999998</v>
      </c>
      <c r="J224">
        <v>0.69650000000000001</v>
      </c>
      <c r="K224">
        <v>4.2483000000000004</v>
      </c>
      <c r="L224">
        <v>9.9512</v>
      </c>
      <c r="M224">
        <v>1.83</v>
      </c>
      <c r="N224">
        <v>0.79790000000000005</v>
      </c>
      <c r="O224">
        <v>1.8030999999999999</v>
      </c>
      <c r="P224">
        <v>3.1326000000000001</v>
      </c>
      <c r="Q224">
        <v>0.22770000000000001</v>
      </c>
      <c r="R224">
        <v>0.6835</v>
      </c>
      <c r="S224">
        <v>1.0124</v>
      </c>
      <c r="T224">
        <v>0.29849999999999999</v>
      </c>
      <c r="U224">
        <v>1.8584000000000001</v>
      </c>
      <c r="V224">
        <v>0.66569999999999996</v>
      </c>
      <c r="W224">
        <v>2.0402</v>
      </c>
      <c r="X224">
        <v>0.67400000000000004</v>
      </c>
      <c r="Y224">
        <v>0.42159999999999997</v>
      </c>
      <c r="Z224">
        <v>1.9382999999999999</v>
      </c>
      <c r="AA224">
        <v>1.3411</v>
      </c>
      <c r="AB224">
        <v>0.47699999999999998</v>
      </c>
      <c r="AC224">
        <v>0.76800000000000002</v>
      </c>
      <c r="AD224">
        <v>3.3178999999999998</v>
      </c>
      <c r="AE224">
        <v>0.5766</v>
      </c>
      <c r="AF224">
        <v>1.7138</v>
      </c>
      <c r="AG224">
        <v>6.1520999999999999</v>
      </c>
      <c r="AH224">
        <v>1.4503999999999999</v>
      </c>
      <c r="AI224">
        <v>2.2513000000000001</v>
      </c>
      <c r="AJ224">
        <v>0.61299999999999999</v>
      </c>
      <c r="AK224">
        <v>0.44969999999999999</v>
      </c>
      <c r="AL224">
        <v>0.79890000000000005</v>
      </c>
      <c r="AM224">
        <v>1.9988999999999999</v>
      </c>
      <c r="AN224" t="s">
        <v>82</v>
      </c>
      <c r="AO224">
        <v>0.75829999999999997</v>
      </c>
      <c r="AP224">
        <v>0.71809999999999996</v>
      </c>
      <c r="AQ224">
        <v>0.76429999999999998</v>
      </c>
      <c r="AR224">
        <v>1.048</v>
      </c>
      <c r="AS224" t="s">
        <v>82</v>
      </c>
      <c r="AT224">
        <v>1.8405</v>
      </c>
      <c r="AU224">
        <v>0.73750000000000004</v>
      </c>
      <c r="AV224">
        <v>1.3734999999999999</v>
      </c>
      <c r="AW224">
        <v>1.8527</v>
      </c>
      <c r="AX224">
        <v>0.60470000000000002</v>
      </c>
      <c r="AY224">
        <v>1.6867000000000001</v>
      </c>
      <c r="AZ224">
        <v>2.0219999999999998</v>
      </c>
      <c r="BA224">
        <v>9.6500000000000002E-2</v>
      </c>
      <c r="BB224">
        <v>0.40600000000000003</v>
      </c>
      <c r="BC224">
        <v>0.33900000000000002</v>
      </c>
      <c r="BD224">
        <v>0.51529999999999998</v>
      </c>
      <c r="BE224">
        <v>2.2675999999999998</v>
      </c>
      <c r="BF224">
        <v>0.95269999999999999</v>
      </c>
      <c r="BG224">
        <v>5.8956999999999997</v>
      </c>
      <c r="BH224">
        <v>1.8936999999999999</v>
      </c>
      <c r="BI224">
        <v>1.8935</v>
      </c>
      <c r="BJ224">
        <v>3.6013999999999999</v>
      </c>
      <c r="BK224">
        <v>1.2775000000000001</v>
      </c>
      <c r="BL224">
        <v>3.8786999999999998</v>
      </c>
      <c r="BM224" t="s">
        <v>82</v>
      </c>
      <c r="BN224" t="s">
        <v>82</v>
      </c>
      <c r="BO224">
        <v>0.98980000000000001</v>
      </c>
      <c r="BP224">
        <v>1.5544</v>
      </c>
      <c r="BQ224">
        <v>1.2931999999999999</v>
      </c>
      <c r="BR224">
        <v>2.4676999999999998</v>
      </c>
      <c r="BS224">
        <v>1.2736000000000001</v>
      </c>
      <c r="BT224">
        <v>0.89370000000000005</v>
      </c>
      <c r="BU224">
        <v>3.0259999999999998</v>
      </c>
      <c r="BV224">
        <v>1.0484</v>
      </c>
      <c r="BW224">
        <v>0.41270000000000001</v>
      </c>
      <c r="BX224">
        <v>1.3004</v>
      </c>
      <c r="BY224">
        <v>3.0985999999999998</v>
      </c>
      <c r="BZ224">
        <v>0.89129999999999998</v>
      </c>
      <c r="CA224">
        <v>3.1229</v>
      </c>
      <c r="CB224">
        <v>1.0905</v>
      </c>
      <c r="CC224">
        <v>7.4733000000000001</v>
      </c>
      <c r="CD224">
        <v>1.0941000000000001</v>
      </c>
    </row>
    <row r="225" spans="1:82" x14ac:dyDescent="0.25">
      <c r="A225" s="1">
        <v>44771</v>
      </c>
      <c r="B225">
        <v>2.1337999999999999</v>
      </c>
      <c r="C225">
        <v>0.5141</v>
      </c>
      <c r="D225">
        <v>6.2130999999999998</v>
      </c>
      <c r="E225">
        <v>0.873</v>
      </c>
      <c r="F225">
        <v>0.65659999999999996</v>
      </c>
      <c r="G225">
        <v>2.9630999999999998</v>
      </c>
      <c r="H225">
        <v>2.7225000000000001</v>
      </c>
      <c r="I225">
        <v>0.48849999999999999</v>
      </c>
      <c r="J225">
        <v>0.70169999999999999</v>
      </c>
      <c r="K225">
        <v>4.7442000000000002</v>
      </c>
      <c r="L225">
        <v>9.8237000000000005</v>
      </c>
      <c r="M225">
        <v>1.8481000000000001</v>
      </c>
      <c r="N225">
        <v>0.7107</v>
      </c>
      <c r="O225">
        <v>1.7451000000000001</v>
      </c>
      <c r="P225">
        <v>3.0863</v>
      </c>
      <c r="Q225">
        <v>0.2782</v>
      </c>
      <c r="R225">
        <v>0.74019999999999997</v>
      </c>
      <c r="S225">
        <v>0.91800000000000004</v>
      </c>
      <c r="T225">
        <v>0.31519999999999998</v>
      </c>
      <c r="U225">
        <v>1.9762999999999999</v>
      </c>
      <c r="V225">
        <v>0.67610000000000003</v>
      </c>
      <c r="W225">
        <v>2.0929000000000002</v>
      </c>
      <c r="X225">
        <v>0.6421</v>
      </c>
      <c r="Y225">
        <v>0.43909999999999999</v>
      </c>
      <c r="Z225">
        <v>2.5592000000000001</v>
      </c>
      <c r="AA225">
        <v>1.4417</v>
      </c>
      <c r="AB225">
        <v>0.50970000000000004</v>
      </c>
      <c r="AC225">
        <v>0.91910000000000003</v>
      </c>
      <c r="AD225">
        <v>3.5605000000000002</v>
      </c>
      <c r="AE225">
        <v>0.59230000000000005</v>
      </c>
      <c r="AF225">
        <v>1.7647999999999999</v>
      </c>
      <c r="AG225">
        <v>6.7146999999999997</v>
      </c>
      <c r="AH225">
        <v>1.5754999999999999</v>
      </c>
      <c r="AI225">
        <v>2.2332999999999998</v>
      </c>
      <c r="AJ225">
        <v>0.67079999999999995</v>
      </c>
      <c r="AK225">
        <v>0.48180000000000001</v>
      </c>
      <c r="AL225">
        <v>0.89959999999999996</v>
      </c>
      <c r="AM225">
        <v>2.2378999999999998</v>
      </c>
      <c r="AN225" t="s">
        <v>82</v>
      </c>
      <c r="AO225">
        <v>0.71350000000000002</v>
      </c>
      <c r="AP225">
        <v>0.71240000000000003</v>
      </c>
      <c r="AQ225">
        <v>0.79090000000000005</v>
      </c>
      <c r="AR225">
        <v>1.0928</v>
      </c>
      <c r="AS225" t="s">
        <v>82</v>
      </c>
      <c r="AT225">
        <v>2.0577000000000001</v>
      </c>
      <c r="AU225">
        <v>0.80389999999999995</v>
      </c>
      <c r="AV225">
        <v>1.5144</v>
      </c>
      <c r="AW225">
        <v>1.9208000000000001</v>
      </c>
      <c r="AX225">
        <v>0.70920000000000005</v>
      </c>
      <c r="AY225">
        <v>1.8289</v>
      </c>
      <c r="AZ225">
        <v>2.3473999999999999</v>
      </c>
      <c r="BA225">
        <v>9.64E-2</v>
      </c>
      <c r="BB225">
        <v>0.49130000000000001</v>
      </c>
      <c r="BC225">
        <v>0.41449999999999998</v>
      </c>
      <c r="BD225">
        <v>0.51529999999999998</v>
      </c>
      <c r="BE225">
        <v>2.4975000000000001</v>
      </c>
      <c r="BF225">
        <v>0.98809999999999998</v>
      </c>
      <c r="BG225">
        <v>6.4573999999999998</v>
      </c>
      <c r="BH225">
        <v>2.0798000000000001</v>
      </c>
      <c r="BI225">
        <v>1.8191999999999999</v>
      </c>
      <c r="BJ225">
        <v>4.0401999999999996</v>
      </c>
      <c r="BK225">
        <v>1.2217</v>
      </c>
      <c r="BL225">
        <v>4.2778</v>
      </c>
      <c r="BM225" t="s">
        <v>82</v>
      </c>
      <c r="BN225" t="s">
        <v>82</v>
      </c>
      <c r="BO225">
        <v>1.0485</v>
      </c>
      <c r="BP225">
        <v>1.5532999999999999</v>
      </c>
      <c r="BQ225">
        <v>1.4790000000000001</v>
      </c>
      <c r="BR225">
        <v>2.3982000000000001</v>
      </c>
      <c r="BS225">
        <v>1.3343</v>
      </c>
      <c r="BT225">
        <v>0.88180000000000003</v>
      </c>
      <c r="BU225">
        <v>3.4306000000000001</v>
      </c>
      <c r="BV225">
        <v>1.0807</v>
      </c>
      <c r="BW225">
        <v>0.4108</v>
      </c>
      <c r="BX225">
        <v>1.1847000000000001</v>
      </c>
      <c r="BY225">
        <v>3.5987</v>
      </c>
      <c r="BZ225">
        <v>0.84989999999999999</v>
      </c>
      <c r="CA225">
        <v>3.1528</v>
      </c>
      <c r="CB225">
        <v>1.0866</v>
      </c>
      <c r="CC225">
        <v>7.9631999999999996</v>
      </c>
      <c r="CD225">
        <v>1.1092</v>
      </c>
    </row>
    <row r="226" spans="1:82" x14ac:dyDescent="0.25">
      <c r="A226" s="1">
        <v>44804</v>
      </c>
      <c r="B226">
        <v>2.1823999999999999</v>
      </c>
      <c r="C226">
        <v>0.53569999999999995</v>
      </c>
      <c r="D226">
        <v>7.2088000000000001</v>
      </c>
      <c r="E226">
        <v>0.9456</v>
      </c>
      <c r="F226">
        <v>0.66090000000000004</v>
      </c>
      <c r="G226">
        <v>3.4590999999999998</v>
      </c>
      <c r="H226">
        <v>2.9091</v>
      </c>
      <c r="I226">
        <v>0.57709999999999995</v>
      </c>
      <c r="J226">
        <v>0.76910000000000001</v>
      </c>
      <c r="K226">
        <v>4.7923</v>
      </c>
      <c r="L226">
        <v>11.764099999999999</v>
      </c>
      <c r="M226">
        <v>2.1145999999999998</v>
      </c>
      <c r="N226">
        <v>0.69199999999999995</v>
      </c>
      <c r="O226">
        <v>1.9179999999999999</v>
      </c>
      <c r="P226">
        <v>2.5613999999999999</v>
      </c>
      <c r="Q226">
        <v>0.31979999999999997</v>
      </c>
      <c r="R226">
        <v>0.79679999999999995</v>
      </c>
      <c r="S226">
        <v>0.94950000000000001</v>
      </c>
      <c r="T226">
        <v>0.34589999999999999</v>
      </c>
      <c r="U226">
        <v>2.1044999999999998</v>
      </c>
      <c r="V226">
        <v>0.6855</v>
      </c>
      <c r="W226">
        <v>2.2397</v>
      </c>
      <c r="X226">
        <v>0.60240000000000005</v>
      </c>
      <c r="Y226">
        <v>0.49399999999999999</v>
      </c>
      <c r="Z226">
        <v>2.8271000000000002</v>
      </c>
      <c r="AA226">
        <v>1.7628999999999999</v>
      </c>
      <c r="AB226">
        <v>0.57140000000000002</v>
      </c>
      <c r="AC226">
        <v>1.0053000000000001</v>
      </c>
      <c r="AD226">
        <v>3.3079999999999998</v>
      </c>
      <c r="AE226">
        <v>0.6966</v>
      </c>
      <c r="AF226">
        <v>1.7985</v>
      </c>
      <c r="AG226">
        <v>6.6147999999999998</v>
      </c>
      <c r="AH226">
        <v>1.5355000000000001</v>
      </c>
      <c r="AI226">
        <v>2.1766999999999999</v>
      </c>
      <c r="AJ226">
        <v>0.65769999999999995</v>
      </c>
      <c r="AK226">
        <v>0.48570000000000002</v>
      </c>
      <c r="AL226">
        <v>1.0631999999999999</v>
      </c>
      <c r="AM226">
        <v>2.2631999999999999</v>
      </c>
      <c r="AN226" t="s">
        <v>82</v>
      </c>
      <c r="AO226">
        <v>0.61260000000000003</v>
      </c>
      <c r="AP226">
        <v>0.74560000000000004</v>
      </c>
      <c r="AQ226">
        <v>0.84389999999999998</v>
      </c>
      <c r="AR226">
        <v>1.2085999999999999</v>
      </c>
      <c r="AS226" t="s">
        <v>82</v>
      </c>
      <c r="AT226">
        <v>2.1537000000000002</v>
      </c>
      <c r="AU226">
        <v>0.84199999999999997</v>
      </c>
      <c r="AV226">
        <v>2.5064000000000002</v>
      </c>
      <c r="AW226">
        <v>2.0390000000000001</v>
      </c>
      <c r="AX226">
        <v>0.79510000000000003</v>
      </c>
      <c r="AY226">
        <v>1.8519000000000001</v>
      </c>
      <c r="AZ226">
        <v>2.1726000000000001</v>
      </c>
      <c r="BA226">
        <v>0.12809999999999999</v>
      </c>
      <c r="BB226">
        <v>0.59140000000000004</v>
      </c>
      <c r="BC226">
        <v>0.49530000000000002</v>
      </c>
      <c r="BD226">
        <v>0.54659999999999997</v>
      </c>
      <c r="BE226">
        <v>2.8161</v>
      </c>
      <c r="BF226">
        <v>1.1652</v>
      </c>
      <c r="BG226">
        <v>6.6974999999999998</v>
      </c>
      <c r="BH226">
        <v>2.3963999999999999</v>
      </c>
      <c r="BI226">
        <v>1.9965999999999999</v>
      </c>
      <c r="BJ226">
        <v>4.1574</v>
      </c>
      <c r="BK226">
        <v>1.3592</v>
      </c>
      <c r="BL226">
        <v>4.5162000000000004</v>
      </c>
      <c r="BM226" t="s">
        <v>82</v>
      </c>
      <c r="BN226" t="s">
        <v>82</v>
      </c>
      <c r="BO226">
        <v>1.1536999999999999</v>
      </c>
      <c r="BP226">
        <v>1.7118</v>
      </c>
      <c r="BQ226">
        <v>2.1326999999999998</v>
      </c>
      <c r="BR226">
        <v>2.198</v>
      </c>
      <c r="BS226">
        <v>1.4222999999999999</v>
      </c>
      <c r="BT226">
        <v>0.82850000000000001</v>
      </c>
      <c r="BU226">
        <v>3.7277</v>
      </c>
      <c r="BV226">
        <v>1.1523000000000001</v>
      </c>
      <c r="BW226">
        <v>0.3826</v>
      </c>
      <c r="BX226">
        <v>1.1516</v>
      </c>
      <c r="BY226">
        <v>3.7336</v>
      </c>
      <c r="BZ226">
        <v>0.78390000000000004</v>
      </c>
      <c r="CA226">
        <v>3.6017000000000001</v>
      </c>
      <c r="CB226">
        <v>1.1980999999999999</v>
      </c>
      <c r="CC226">
        <v>8.0342000000000002</v>
      </c>
      <c r="CD226">
        <v>1.0305</v>
      </c>
    </row>
    <row r="227" spans="1:82" x14ac:dyDescent="0.25">
      <c r="A227" s="1">
        <v>44834</v>
      </c>
      <c r="B227">
        <v>2.1246</v>
      </c>
      <c r="C227">
        <v>0.58750000000000002</v>
      </c>
      <c r="D227">
        <v>6.3413000000000004</v>
      </c>
      <c r="E227">
        <v>0.81950000000000001</v>
      </c>
      <c r="F227">
        <v>0.61750000000000005</v>
      </c>
      <c r="G227">
        <v>3.5264000000000002</v>
      </c>
      <c r="H227">
        <v>3.2237</v>
      </c>
      <c r="I227">
        <v>0.53239999999999998</v>
      </c>
      <c r="J227">
        <v>0.76859999999999995</v>
      </c>
      <c r="K227">
        <v>3.6979000000000002</v>
      </c>
      <c r="L227">
        <v>10.719099999999999</v>
      </c>
      <c r="M227">
        <v>2.0173000000000001</v>
      </c>
      <c r="N227">
        <v>0.74229999999999996</v>
      </c>
      <c r="O227">
        <v>1.6411</v>
      </c>
      <c r="P227">
        <v>2.4054000000000002</v>
      </c>
      <c r="Q227">
        <v>0.33129999999999998</v>
      </c>
      <c r="R227">
        <v>0.69669999999999999</v>
      </c>
      <c r="S227">
        <v>0.84030000000000005</v>
      </c>
      <c r="T227">
        <v>0.41739999999999999</v>
      </c>
      <c r="U227">
        <v>1.845</v>
      </c>
      <c r="V227">
        <v>0.63639999999999997</v>
      </c>
      <c r="W227">
        <v>1.9140999999999999</v>
      </c>
      <c r="X227">
        <v>0.55920000000000003</v>
      </c>
      <c r="Y227">
        <v>0.47699999999999998</v>
      </c>
      <c r="Z227">
        <v>3.2911999999999999</v>
      </c>
      <c r="AA227">
        <v>1.5293000000000001</v>
      </c>
      <c r="AB227">
        <v>0.70599999999999996</v>
      </c>
      <c r="AC227">
        <v>1.3149999999999999</v>
      </c>
      <c r="AD227">
        <v>3.0979999999999999</v>
      </c>
      <c r="AE227">
        <v>0.63329999999999997</v>
      </c>
      <c r="AF227">
        <v>1.6132</v>
      </c>
      <c r="AG227">
        <v>6.1913</v>
      </c>
      <c r="AH227">
        <v>1.6577</v>
      </c>
      <c r="AI227">
        <v>2.3184999999999998</v>
      </c>
      <c r="AJ227">
        <v>0.65349999999999997</v>
      </c>
      <c r="AK227">
        <v>0.47989999999999999</v>
      </c>
      <c r="AL227">
        <v>1.1022000000000001</v>
      </c>
      <c r="AM227">
        <v>2.2786</v>
      </c>
      <c r="AN227" t="s">
        <v>82</v>
      </c>
      <c r="AO227">
        <v>0.63539999999999996</v>
      </c>
      <c r="AP227">
        <v>0.69699999999999995</v>
      </c>
      <c r="AQ227">
        <v>0.85740000000000005</v>
      </c>
      <c r="AR227">
        <v>1.2538</v>
      </c>
      <c r="AS227" t="s">
        <v>82</v>
      </c>
      <c r="AT227">
        <v>2.2488999999999999</v>
      </c>
      <c r="AU227">
        <v>0.64570000000000005</v>
      </c>
      <c r="AV227">
        <v>2.6621000000000001</v>
      </c>
      <c r="AW227">
        <v>1.7563</v>
      </c>
      <c r="AX227">
        <v>0.96650000000000003</v>
      </c>
      <c r="AY227">
        <v>1.8499000000000001</v>
      </c>
      <c r="AZ227">
        <v>2.3357000000000001</v>
      </c>
      <c r="BA227">
        <v>0.1208</v>
      </c>
      <c r="BB227">
        <v>0.58009999999999995</v>
      </c>
      <c r="BC227">
        <v>0.48959999999999998</v>
      </c>
      <c r="BD227">
        <v>0.59209999999999996</v>
      </c>
      <c r="BE227">
        <v>2.5112000000000001</v>
      </c>
      <c r="BF227">
        <v>1.1029</v>
      </c>
      <c r="BG227">
        <v>6.9425999999999997</v>
      </c>
      <c r="BH227">
        <v>2.1459000000000001</v>
      </c>
      <c r="BI227">
        <v>1.7701</v>
      </c>
      <c r="BJ227">
        <v>3.6962999999999999</v>
      </c>
      <c r="BK227">
        <v>1.2896000000000001</v>
      </c>
      <c r="BL227">
        <v>2.4413</v>
      </c>
      <c r="BM227" t="s">
        <v>82</v>
      </c>
      <c r="BN227" t="s">
        <v>82</v>
      </c>
      <c r="BO227">
        <v>1.1182000000000001</v>
      </c>
      <c r="BP227">
        <v>1.5306999999999999</v>
      </c>
      <c r="BQ227">
        <v>1.9403999999999999</v>
      </c>
      <c r="BR227">
        <v>1.8632</v>
      </c>
      <c r="BS227">
        <v>1.3680000000000001</v>
      </c>
      <c r="BT227">
        <v>0.86219999999999997</v>
      </c>
      <c r="BU227">
        <v>3.7372999999999998</v>
      </c>
      <c r="BV227">
        <v>0.995</v>
      </c>
      <c r="BW227">
        <v>0.3513</v>
      </c>
      <c r="BX227">
        <v>1.3180000000000001</v>
      </c>
      <c r="BY227">
        <v>2.9921000000000002</v>
      </c>
      <c r="BZ227">
        <v>0.76149999999999995</v>
      </c>
      <c r="CA227">
        <v>3.6898</v>
      </c>
      <c r="CB227">
        <v>1.1858</v>
      </c>
      <c r="CC227">
        <v>8.8247</v>
      </c>
      <c r="CD227">
        <v>1.2329000000000001</v>
      </c>
    </row>
    <row r="228" spans="1:82" x14ac:dyDescent="0.25">
      <c r="A228" s="1">
        <v>44865</v>
      </c>
      <c r="B228">
        <v>2.1875</v>
      </c>
      <c r="C228">
        <v>0.64159999999999995</v>
      </c>
      <c r="D228">
        <v>7.1615000000000002</v>
      </c>
      <c r="E228">
        <v>0.90239999999999998</v>
      </c>
      <c r="F228">
        <v>0.71599999999999997</v>
      </c>
      <c r="G228">
        <v>3.7446000000000002</v>
      </c>
      <c r="H228">
        <v>3.7153</v>
      </c>
      <c r="I228">
        <v>0.51160000000000005</v>
      </c>
      <c r="J228">
        <v>0.78490000000000004</v>
      </c>
      <c r="K228">
        <v>4.1322000000000001</v>
      </c>
      <c r="L228">
        <v>11.6936</v>
      </c>
      <c r="M228">
        <v>2.3531</v>
      </c>
      <c r="N228">
        <v>0.75009999999999999</v>
      </c>
      <c r="O228">
        <v>2.1429</v>
      </c>
      <c r="P228">
        <v>3.0901999999999998</v>
      </c>
      <c r="Q228">
        <v>0.30499999999999999</v>
      </c>
      <c r="R228">
        <v>0.73619999999999997</v>
      </c>
      <c r="S228">
        <v>0.8377</v>
      </c>
      <c r="T228">
        <v>0.46710000000000002</v>
      </c>
      <c r="U228">
        <v>1.9358</v>
      </c>
      <c r="V228">
        <v>0.71950000000000003</v>
      </c>
      <c r="W228">
        <v>1.8568</v>
      </c>
      <c r="X228">
        <v>0.53990000000000005</v>
      </c>
      <c r="Y228">
        <v>0.55500000000000005</v>
      </c>
      <c r="Z228">
        <v>3.4489999999999998</v>
      </c>
      <c r="AA228">
        <v>1.585</v>
      </c>
      <c r="AB228">
        <v>0.71560000000000001</v>
      </c>
      <c r="AC228">
        <v>1.3351999999999999</v>
      </c>
      <c r="AD228">
        <v>3.2355</v>
      </c>
      <c r="AE228">
        <v>0.74739999999999995</v>
      </c>
      <c r="AF228">
        <v>1.6166</v>
      </c>
      <c r="AG228">
        <v>7.1668000000000003</v>
      </c>
      <c r="AH228">
        <v>1.8506</v>
      </c>
      <c r="AI228">
        <v>2.4634999999999998</v>
      </c>
      <c r="AJ228">
        <v>0.6885</v>
      </c>
      <c r="AK228">
        <v>0.50980000000000003</v>
      </c>
      <c r="AL228">
        <v>1.1356999999999999</v>
      </c>
      <c r="AM228">
        <v>2.6164000000000001</v>
      </c>
      <c r="AN228" t="s">
        <v>82</v>
      </c>
      <c r="AO228">
        <v>0.54290000000000005</v>
      </c>
      <c r="AP228">
        <v>0.74339999999999995</v>
      </c>
      <c r="AQ228">
        <v>0.94640000000000002</v>
      </c>
      <c r="AR228">
        <v>1.3592</v>
      </c>
      <c r="AS228" t="s">
        <v>82</v>
      </c>
      <c r="AT228">
        <v>2.4950999999999999</v>
      </c>
      <c r="AU228">
        <v>0.7</v>
      </c>
      <c r="AV228">
        <v>2.6562000000000001</v>
      </c>
      <c r="AW228">
        <v>1.8166</v>
      </c>
      <c r="AX228">
        <v>0.79220000000000002</v>
      </c>
      <c r="AY228">
        <v>2.0175999999999998</v>
      </c>
      <c r="AZ228">
        <v>2.3704999999999998</v>
      </c>
      <c r="BA228">
        <v>0.13739999999999999</v>
      </c>
      <c r="BB228">
        <v>0.58330000000000004</v>
      </c>
      <c r="BC228">
        <v>0.48970000000000002</v>
      </c>
      <c r="BD228">
        <v>0.59</v>
      </c>
      <c r="BE228">
        <v>3.2281</v>
      </c>
      <c r="BF228">
        <v>1.2130000000000001</v>
      </c>
      <c r="BG228">
        <v>8.0751000000000008</v>
      </c>
      <c r="BH228">
        <v>2.5709</v>
      </c>
      <c r="BI228">
        <v>1.8261000000000001</v>
      </c>
      <c r="BJ228">
        <v>4.0010000000000003</v>
      </c>
      <c r="BK228">
        <v>1.6136999999999999</v>
      </c>
      <c r="BL228">
        <v>2.8189000000000002</v>
      </c>
      <c r="BM228" t="s">
        <v>82</v>
      </c>
      <c r="BN228" t="s">
        <v>82</v>
      </c>
      <c r="BO228">
        <v>1.3549</v>
      </c>
      <c r="BP228">
        <v>1.6248</v>
      </c>
      <c r="BQ228">
        <v>2.2124000000000001</v>
      </c>
      <c r="BR228">
        <v>2.2273999999999998</v>
      </c>
      <c r="BS228">
        <v>1.4116</v>
      </c>
      <c r="BT228">
        <v>0.94210000000000005</v>
      </c>
      <c r="BU228">
        <v>4.2224000000000004</v>
      </c>
      <c r="BV228">
        <v>1.1375</v>
      </c>
      <c r="BW228">
        <v>0.33779999999999999</v>
      </c>
      <c r="BX228">
        <v>1.2282</v>
      </c>
      <c r="BY228">
        <v>3.5284</v>
      </c>
      <c r="BZ228">
        <v>0.77690000000000003</v>
      </c>
      <c r="CA228">
        <v>3.6516000000000002</v>
      </c>
      <c r="CB228">
        <v>1.2545999999999999</v>
      </c>
      <c r="CC228">
        <v>11.059699999999999</v>
      </c>
      <c r="CD228">
        <v>1.3763000000000001</v>
      </c>
    </row>
    <row r="229" spans="1:82" x14ac:dyDescent="0.25">
      <c r="A229" s="1">
        <v>44895</v>
      </c>
      <c r="B229">
        <v>2.1764999999999999</v>
      </c>
      <c r="C229">
        <v>0.52880000000000005</v>
      </c>
      <c r="D229">
        <v>7.2446000000000002</v>
      </c>
      <c r="E229">
        <v>0.83650000000000002</v>
      </c>
      <c r="F229">
        <v>0.68259999999999998</v>
      </c>
      <c r="G229">
        <v>3.2096</v>
      </c>
      <c r="H229">
        <v>3.1446000000000001</v>
      </c>
      <c r="I229">
        <v>0.499</v>
      </c>
      <c r="J229">
        <v>0.64970000000000006</v>
      </c>
      <c r="K229">
        <v>4.359</v>
      </c>
      <c r="L229">
        <v>10.684900000000001</v>
      </c>
      <c r="M229">
        <v>2.0466000000000002</v>
      </c>
      <c r="N229">
        <v>0.93820000000000003</v>
      </c>
      <c r="O229">
        <v>1.7047000000000001</v>
      </c>
      <c r="P229">
        <v>2.5796000000000001</v>
      </c>
      <c r="Q229">
        <v>0.23930000000000001</v>
      </c>
      <c r="R229">
        <v>0.74329999999999996</v>
      </c>
      <c r="S229">
        <v>1.1000000000000001</v>
      </c>
      <c r="T229">
        <v>0.318</v>
      </c>
      <c r="U229">
        <v>1.9073</v>
      </c>
      <c r="V229">
        <v>0.80410000000000004</v>
      </c>
      <c r="W229">
        <v>1.9857</v>
      </c>
      <c r="X229">
        <v>0.69289999999999996</v>
      </c>
      <c r="Y229">
        <v>0.57089999999999996</v>
      </c>
      <c r="Z229">
        <v>3.0476000000000001</v>
      </c>
      <c r="AA229">
        <v>1.5055000000000001</v>
      </c>
      <c r="AB229">
        <v>0.55249999999999999</v>
      </c>
      <c r="AC229">
        <v>1.155</v>
      </c>
      <c r="AD229">
        <v>3.2241</v>
      </c>
      <c r="AE229">
        <v>0.73660000000000003</v>
      </c>
      <c r="AF229">
        <v>1.4069</v>
      </c>
      <c r="AG229">
        <v>6.4012000000000002</v>
      </c>
      <c r="AH229">
        <v>1.6978</v>
      </c>
      <c r="AI229">
        <v>2.3483000000000001</v>
      </c>
      <c r="AJ229">
        <v>0.9083</v>
      </c>
      <c r="AK229">
        <v>0.64510000000000001</v>
      </c>
      <c r="AL229">
        <v>0.7571</v>
      </c>
      <c r="AM229">
        <v>2.2884000000000002</v>
      </c>
      <c r="AN229" t="s">
        <v>82</v>
      </c>
      <c r="AO229">
        <v>0.43319999999999997</v>
      </c>
      <c r="AP229">
        <v>0.69969999999999999</v>
      </c>
      <c r="AQ229">
        <v>0.86580000000000001</v>
      </c>
      <c r="AR229">
        <v>1.1632</v>
      </c>
      <c r="AS229" t="s">
        <v>82</v>
      </c>
      <c r="AT229">
        <v>1.8693</v>
      </c>
      <c r="AU229">
        <v>0.57240000000000002</v>
      </c>
      <c r="AV229">
        <v>2.0263</v>
      </c>
      <c r="AW229">
        <v>1.6934</v>
      </c>
      <c r="AX229">
        <v>0.66849999999999998</v>
      </c>
      <c r="AY229">
        <v>1.7549999999999999</v>
      </c>
      <c r="AZ229">
        <v>1.8568</v>
      </c>
      <c r="BA229">
        <v>0.12939999999999999</v>
      </c>
      <c r="BB229">
        <v>0.59950000000000003</v>
      </c>
      <c r="BC229">
        <v>0.50080000000000002</v>
      </c>
      <c r="BD229">
        <v>0.504</v>
      </c>
      <c r="BE229">
        <v>3.2883</v>
      </c>
      <c r="BF229">
        <v>1.2685</v>
      </c>
      <c r="BG229">
        <v>7.0744999999999996</v>
      </c>
      <c r="BH229">
        <v>2.2597</v>
      </c>
      <c r="BI229">
        <v>1.7239</v>
      </c>
      <c r="BJ229">
        <v>3.863</v>
      </c>
      <c r="BK229">
        <v>1.5812999999999999</v>
      </c>
      <c r="BL229">
        <v>2.4016999999999999</v>
      </c>
      <c r="BM229" t="s">
        <v>82</v>
      </c>
      <c r="BN229" t="s">
        <v>82</v>
      </c>
      <c r="BO229">
        <v>1.3592</v>
      </c>
      <c r="BP229">
        <v>1.5869</v>
      </c>
      <c r="BQ229">
        <v>1.9379</v>
      </c>
      <c r="BR229">
        <v>2.2252999999999998</v>
      </c>
      <c r="BS229">
        <v>1.2459</v>
      </c>
      <c r="BT229">
        <v>0.92779999999999996</v>
      </c>
      <c r="BU229">
        <v>3.9296000000000002</v>
      </c>
      <c r="BV229">
        <v>1.2044999999999999</v>
      </c>
      <c r="BW229">
        <v>0.3654</v>
      </c>
      <c r="BX229">
        <v>1.5681</v>
      </c>
      <c r="BY229">
        <v>2.9024000000000001</v>
      </c>
      <c r="BZ229">
        <v>0.71560000000000001</v>
      </c>
      <c r="CA229">
        <v>3.0047000000000001</v>
      </c>
      <c r="CB229">
        <v>1.1363000000000001</v>
      </c>
      <c r="CC229">
        <v>10.708299999999999</v>
      </c>
      <c r="CD229">
        <v>0.98119999999999996</v>
      </c>
    </row>
    <row r="230" spans="1:82" x14ac:dyDescent="0.25">
      <c r="A230" s="1">
        <v>44925</v>
      </c>
      <c r="B230">
        <v>2.2993999999999999</v>
      </c>
      <c r="C230">
        <v>0.51100000000000001</v>
      </c>
      <c r="D230">
        <v>6.5079000000000002</v>
      </c>
      <c r="E230">
        <v>0.75639999999999996</v>
      </c>
      <c r="F230">
        <v>0.61070000000000002</v>
      </c>
      <c r="G230">
        <v>2.7902</v>
      </c>
      <c r="H230">
        <v>3.2599</v>
      </c>
      <c r="I230">
        <v>0.47320000000000001</v>
      </c>
      <c r="J230">
        <v>0.64410000000000001</v>
      </c>
      <c r="K230">
        <v>5.5229999999999997</v>
      </c>
      <c r="L230">
        <v>13.611700000000001</v>
      </c>
      <c r="M230">
        <v>1.9550000000000001</v>
      </c>
      <c r="N230">
        <v>1.0383</v>
      </c>
      <c r="O230">
        <v>1.7549999999999999</v>
      </c>
      <c r="P230">
        <v>2.5849000000000002</v>
      </c>
      <c r="Q230">
        <v>0.21429999999999999</v>
      </c>
      <c r="R230">
        <v>0.72499999999999998</v>
      </c>
      <c r="S230">
        <v>1.3454999999999999</v>
      </c>
      <c r="T230">
        <v>0.30630000000000002</v>
      </c>
      <c r="U230">
        <v>1.7215</v>
      </c>
      <c r="V230">
        <v>0.74099999999999999</v>
      </c>
      <c r="W230">
        <v>1.4552</v>
      </c>
      <c r="X230">
        <v>0.78</v>
      </c>
      <c r="Y230">
        <v>0.56200000000000006</v>
      </c>
      <c r="Z230">
        <v>3.5213000000000001</v>
      </c>
      <c r="AA230">
        <v>1.6856</v>
      </c>
      <c r="AB230">
        <v>0.4713</v>
      </c>
      <c r="AC230">
        <v>1.3104</v>
      </c>
      <c r="AD230">
        <v>2.9674</v>
      </c>
      <c r="AE230">
        <v>0.77290000000000003</v>
      </c>
      <c r="AF230">
        <v>1.3795999999999999</v>
      </c>
      <c r="AG230">
        <v>6.9142000000000001</v>
      </c>
      <c r="AH230">
        <v>1.6318999999999999</v>
      </c>
      <c r="AI230">
        <v>1.7022999999999999</v>
      </c>
      <c r="AJ230">
        <v>0.89839999999999998</v>
      </c>
      <c r="AK230">
        <v>0.63749999999999996</v>
      </c>
      <c r="AL230">
        <v>0.73970000000000002</v>
      </c>
      <c r="AM230">
        <v>2.3056999999999999</v>
      </c>
      <c r="AN230" t="s">
        <v>82</v>
      </c>
      <c r="AO230">
        <v>0.50090000000000001</v>
      </c>
      <c r="AP230">
        <v>0.72599999999999998</v>
      </c>
      <c r="AQ230">
        <v>0.8276</v>
      </c>
      <c r="AR230">
        <v>1.1220000000000001</v>
      </c>
      <c r="AS230" t="s">
        <v>82</v>
      </c>
      <c r="AT230">
        <v>1.6213</v>
      </c>
      <c r="AU230">
        <v>0.78959999999999997</v>
      </c>
      <c r="AV230">
        <v>1.8090999999999999</v>
      </c>
      <c r="AW230">
        <v>1.6692</v>
      </c>
      <c r="AX230">
        <v>0.63019999999999998</v>
      </c>
      <c r="AY230">
        <v>1.6875</v>
      </c>
      <c r="AZ230">
        <v>1.7116</v>
      </c>
      <c r="BA230">
        <v>0.12089999999999999</v>
      </c>
      <c r="BB230">
        <v>0.56820000000000004</v>
      </c>
      <c r="BC230">
        <v>0.4728</v>
      </c>
      <c r="BD230">
        <v>0.58930000000000005</v>
      </c>
      <c r="BE230">
        <v>3.1678000000000002</v>
      </c>
      <c r="BF230">
        <v>1.1408</v>
      </c>
      <c r="BG230">
        <v>6.9034000000000004</v>
      </c>
      <c r="BH230">
        <v>2.1425000000000001</v>
      </c>
      <c r="BI230">
        <v>1.6828000000000001</v>
      </c>
      <c r="BJ230">
        <v>2.6768000000000001</v>
      </c>
      <c r="BK230">
        <v>1.6778</v>
      </c>
      <c r="BL230">
        <v>2.1234000000000002</v>
      </c>
      <c r="BM230" t="s">
        <v>82</v>
      </c>
      <c r="BN230" t="s">
        <v>82</v>
      </c>
      <c r="BO230">
        <v>1.2897000000000001</v>
      </c>
      <c r="BP230">
        <v>1.722</v>
      </c>
      <c r="BQ230">
        <v>1.7190000000000001</v>
      </c>
      <c r="BR230">
        <v>1.7694000000000001</v>
      </c>
      <c r="BS230">
        <v>1.323</v>
      </c>
      <c r="BT230">
        <v>0.89510000000000001</v>
      </c>
      <c r="BU230">
        <v>3.6257000000000001</v>
      </c>
      <c r="BV230">
        <v>0.99260000000000004</v>
      </c>
      <c r="BW230">
        <v>0.35099999999999998</v>
      </c>
      <c r="BX230">
        <v>1.5450999999999999</v>
      </c>
      <c r="BY230">
        <v>2.8169</v>
      </c>
      <c r="BZ230">
        <v>0.72689999999999999</v>
      </c>
      <c r="CA230">
        <v>2.9171</v>
      </c>
      <c r="CB230">
        <v>1.0986</v>
      </c>
      <c r="CC230">
        <v>9.9178999999999995</v>
      </c>
      <c r="CD230">
        <v>0.89170000000000005</v>
      </c>
    </row>
    <row r="231" spans="1:82" x14ac:dyDescent="0.25">
      <c r="A231" s="1">
        <v>44957</v>
      </c>
      <c r="B231">
        <v>2.1631999999999998</v>
      </c>
      <c r="C231">
        <v>0.54100000000000004</v>
      </c>
      <c r="D231">
        <v>6.5681000000000003</v>
      </c>
      <c r="E231">
        <v>0.7913</v>
      </c>
      <c r="F231">
        <v>0.58940000000000003</v>
      </c>
      <c r="G231">
        <v>3.1236000000000002</v>
      </c>
      <c r="H231">
        <v>3.2136999999999998</v>
      </c>
      <c r="I231">
        <v>0.55459999999999998</v>
      </c>
      <c r="J231">
        <v>0.62909999999999999</v>
      </c>
      <c r="K231">
        <v>6.1898999999999997</v>
      </c>
      <c r="L231">
        <v>14.6935</v>
      </c>
      <c r="M231">
        <v>1.7775000000000001</v>
      </c>
      <c r="N231">
        <v>1.1145</v>
      </c>
      <c r="O231">
        <v>2.0840999999999998</v>
      </c>
      <c r="P231">
        <v>2.5381</v>
      </c>
      <c r="Q231">
        <v>0.27889999999999998</v>
      </c>
      <c r="R231">
        <v>0.74590000000000001</v>
      </c>
      <c r="S231">
        <v>1.7611000000000001</v>
      </c>
      <c r="T231">
        <v>0.34379999999999999</v>
      </c>
      <c r="U231">
        <v>1.7256</v>
      </c>
      <c r="V231">
        <v>0.74209999999999998</v>
      </c>
      <c r="W231">
        <v>1.4195</v>
      </c>
      <c r="X231">
        <v>0.99180000000000001</v>
      </c>
      <c r="Y231">
        <v>0.52439999999999998</v>
      </c>
      <c r="Z231">
        <v>3.8098000000000001</v>
      </c>
      <c r="AA231">
        <v>1.7542</v>
      </c>
      <c r="AB231">
        <v>0.5474</v>
      </c>
      <c r="AC231">
        <v>1.3381000000000001</v>
      </c>
      <c r="AD231">
        <v>3.0825999999999998</v>
      </c>
      <c r="AE231">
        <v>0.8831</v>
      </c>
      <c r="AF231">
        <v>1.3876999999999999</v>
      </c>
      <c r="AG231">
        <v>6.6077000000000004</v>
      </c>
      <c r="AH231">
        <v>1.6922999999999999</v>
      </c>
      <c r="AI231">
        <v>1.7056</v>
      </c>
      <c r="AJ231">
        <v>1.0015000000000001</v>
      </c>
      <c r="AK231">
        <v>0.71230000000000004</v>
      </c>
      <c r="AL231">
        <v>0.74990000000000001</v>
      </c>
      <c r="AM231">
        <v>2.3668999999999998</v>
      </c>
      <c r="AN231" t="s">
        <v>82</v>
      </c>
      <c r="AO231">
        <v>0.50729999999999997</v>
      </c>
      <c r="AP231">
        <v>0.72189999999999999</v>
      </c>
      <c r="AQ231">
        <v>0.8296</v>
      </c>
      <c r="AR231">
        <v>1.1375999999999999</v>
      </c>
      <c r="AS231" t="s">
        <v>82</v>
      </c>
      <c r="AT231">
        <v>1.7123999999999999</v>
      </c>
      <c r="AU231">
        <v>0.69879999999999998</v>
      </c>
      <c r="AV231">
        <v>2.9249000000000001</v>
      </c>
      <c r="AW231">
        <v>1.8142</v>
      </c>
      <c r="AX231">
        <v>0.58209999999999995</v>
      </c>
      <c r="AY231">
        <v>1.8331</v>
      </c>
      <c r="AZ231">
        <v>2.1450999999999998</v>
      </c>
      <c r="BA231">
        <v>0.1517</v>
      </c>
      <c r="BB231">
        <v>0.59699999999999998</v>
      </c>
      <c r="BC231">
        <v>0.50309999999999999</v>
      </c>
      <c r="BD231">
        <v>0.62890000000000001</v>
      </c>
      <c r="BE231">
        <v>3.5840999999999998</v>
      </c>
      <c r="BF231">
        <v>1.2763</v>
      </c>
      <c r="BG231">
        <v>7.2263999999999999</v>
      </c>
      <c r="BH231">
        <v>2.1160000000000001</v>
      </c>
      <c r="BI231">
        <v>1.4802999999999999</v>
      </c>
      <c r="BJ231">
        <v>2.8868</v>
      </c>
      <c r="BK231">
        <v>1.5992999999999999</v>
      </c>
      <c r="BL231">
        <v>2.3633000000000002</v>
      </c>
      <c r="BM231" t="s">
        <v>82</v>
      </c>
      <c r="BN231" t="s">
        <v>82</v>
      </c>
      <c r="BO231">
        <v>1.2558</v>
      </c>
      <c r="BP231">
        <v>1.8831</v>
      </c>
      <c r="BQ231">
        <v>2.0074000000000001</v>
      </c>
      <c r="BR231">
        <v>1.7003999999999999</v>
      </c>
      <c r="BS231">
        <v>1.4689000000000001</v>
      </c>
      <c r="BT231">
        <v>0.85109999999999997</v>
      </c>
      <c r="BU231">
        <v>3.9775</v>
      </c>
      <c r="BV231">
        <v>1.0382</v>
      </c>
      <c r="BW231">
        <v>0.41810000000000003</v>
      </c>
      <c r="BX231">
        <v>1.643</v>
      </c>
      <c r="BY231">
        <v>3.2581000000000002</v>
      </c>
      <c r="BZ231">
        <v>0.81440000000000001</v>
      </c>
      <c r="CA231">
        <v>3.1863000000000001</v>
      </c>
      <c r="CB231">
        <v>1.1629</v>
      </c>
      <c r="CC231">
        <v>9.8483000000000001</v>
      </c>
      <c r="CD231">
        <v>0.90580000000000005</v>
      </c>
    </row>
    <row r="232" spans="1:82" x14ac:dyDescent="0.25">
      <c r="A232" s="1">
        <v>44985</v>
      </c>
      <c r="B232">
        <v>2.1204999999999998</v>
      </c>
      <c r="C232">
        <v>0.5131</v>
      </c>
      <c r="D232">
        <v>6.0633999999999997</v>
      </c>
      <c r="E232">
        <v>0.76</v>
      </c>
      <c r="F232">
        <v>0.49759999999999999</v>
      </c>
      <c r="G232">
        <v>2.66</v>
      </c>
      <c r="H232">
        <v>2.6251000000000002</v>
      </c>
      <c r="I232">
        <v>0.56010000000000004</v>
      </c>
      <c r="J232">
        <v>0.58109999999999995</v>
      </c>
      <c r="K232">
        <v>5.9085000000000001</v>
      </c>
      <c r="L232">
        <v>11.899800000000001</v>
      </c>
      <c r="M232">
        <v>1.6607000000000001</v>
      </c>
      <c r="N232">
        <v>0.96630000000000005</v>
      </c>
      <c r="O232">
        <v>1.6927000000000001</v>
      </c>
      <c r="P232">
        <v>2.1888999999999998</v>
      </c>
      <c r="Q232">
        <v>0.189</v>
      </c>
      <c r="R232">
        <v>0.68210000000000004</v>
      </c>
      <c r="S232">
        <v>1.5367999999999999</v>
      </c>
      <c r="T232">
        <v>0.2918</v>
      </c>
      <c r="U232">
        <v>1.5706</v>
      </c>
      <c r="V232">
        <v>0.68169999999999997</v>
      </c>
      <c r="W232">
        <v>1.2733000000000001</v>
      </c>
      <c r="X232">
        <v>0.89370000000000005</v>
      </c>
      <c r="Y232">
        <v>0.50929999999999997</v>
      </c>
      <c r="Z232">
        <v>3.5609999999999999</v>
      </c>
      <c r="AA232">
        <v>1.7098</v>
      </c>
      <c r="AB232">
        <v>0.54020000000000001</v>
      </c>
      <c r="AC232">
        <v>1.2895000000000001</v>
      </c>
      <c r="AD232">
        <v>3.0771000000000002</v>
      </c>
      <c r="AE232">
        <v>0.89610000000000001</v>
      </c>
      <c r="AF232">
        <v>1.3218000000000001</v>
      </c>
      <c r="AG232">
        <v>6.0509000000000004</v>
      </c>
      <c r="AH232">
        <v>1.5359</v>
      </c>
      <c r="AI232">
        <v>1.5633999999999999</v>
      </c>
      <c r="AJ232">
        <v>0.87580000000000002</v>
      </c>
      <c r="AK232">
        <v>0.61839999999999995</v>
      </c>
      <c r="AL232">
        <v>0.65380000000000005</v>
      </c>
      <c r="AM232">
        <v>2.1246</v>
      </c>
      <c r="AN232" t="s">
        <v>82</v>
      </c>
      <c r="AO232">
        <v>0.36659999999999998</v>
      </c>
      <c r="AP232">
        <v>0.68689999999999996</v>
      </c>
      <c r="AQ232">
        <v>0.8004</v>
      </c>
      <c r="AR232">
        <v>1.1429</v>
      </c>
      <c r="AS232" t="s">
        <v>82</v>
      </c>
      <c r="AT232">
        <v>1.4763999999999999</v>
      </c>
      <c r="AU232">
        <v>0.57809999999999995</v>
      </c>
      <c r="AV232">
        <v>2.3702999999999999</v>
      </c>
      <c r="AW232">
        <v>1.6954</v>
      </c>
      <c r="AX232">
        <v>0.48920000000000002</v>
      </c>
      <c r="AY232">
        <v>1.9394</v>
      </c>
      <c r="AZ232">
        <v>2.2585999999999999</v>
      </c>
      <c r="BA232">
        <v>0.1138</v>
      </c>
      <c r="BB232">
        <v>0.58260000000000001</v>
      </c>
      <c r="BC232">
        <v>0.48709999999999998</v>
      </c>
      <c r="BD232">
        <v>0.65810000000000002</v>
      </c>
      <c r="BE232">
        <v>2.8690000000000002</v>
      </c>
      <c r="BF232">
        <v>1.3044</v>
      </c>
      <c r="BG232">
        <v>6.6006999999999998</v>
      </c>
      <c r="BH232">
        <v>2.0676999999999999</v>
      </c>
      <c r="BI232">
        <v>1.3857999999999999</v>
      </c>
      <c r="BJ232">
        <v>2.3121</v>
      </c>
      <c r="BK232">
        <v>1.4332</v>
      </c>
      <c r="BL232">
        <v>2.2147999999999999</v>
      </c>
      <c r="BM232" t="s">
        <v>82</v>
      </c>
      <c r="BN232" t="s">
        <v>82</v>
      </c>
      <c r="BO232">
        <v>1.1676</v>
      </c>
      <c r="BP232">
        <v>1.8086</v>
      </c>
      <c r="BQ232">
        <v>1.9643999999999999</v>
      </c>
      <c r="BR232">
        <v>1.7509999999999999</v>
      </c>
      <c r="BS232">
        <v>1.4067000000000001</v>
      </c>
      <c r="BT232">
        <v>0.88500000000000001</v>
      </c>
      <c r="BU232">
        <v>3.6097999999999999</v>
      </c>
      <c r="BV232">
        <v>1.0449999999999999</v>
      </c>
      <c r="BW232">
        <v>0.33479999999999999</v>
      </c>
      <c r="BX232">
        <v>1.4832000000000001</v>
      </c>
      <c r="BY232">
        <v>2.9594999999999998</v>
      </c>
      <c r="BZ232">
        <v>0.75829999999999997</v>
      </c>
      <c r="CA232">
        <v>2.8182999999999998</v>
      </c>
      <c r="CB232">
        <v>1.0448999999999999</v>
      </c>
      <c r="CC232">
        <v>10.1432</v>
      </c>
      <c r="CD232">
        <v>0.61819999999999997</v>
      </c>
    </row>
    <row r="233" spans="1:82" x14ac:dyDescent="0.25">
      <c r="A233" s="1">
        <v>45016</v>
      </c>
      <c r="B233">
        <v>2.1886000000000001</v>
      </c>
      <c r="C233">
        <v>0.51639999999999997</v>
      </c>
      <c r="D233">
        <v>5.0888</v>
      </c>
      <c r="E233">
        <v>0.74209999999999998</v>
      </c>
      <c r="F233">
        <v>0.48049999999999998</v>
      </c>
      <c r="G233">
        <v>2.2103999999999999</v>
      </c>
      <c r="H233">
        <v>2.5407999999999999</v>
      </c>
      <c r="I233">
        <v>0.53969999999999996</v>
      </c>
      <c r="J233">
        <v>0.58169999999999999</v>
      </c>
      <c r="K233">
        <v>4.4912999999999998</v>
      </c>
      <c r="L233">
        <v>10.517200000000001</v>
      </c>
      <c r="M233">
        <v>1.5525</v>
      </c>
      <c r="N233">
        <v>0.94230000000000003</v>
      </c>
      <c r="O233">
        <v>1.3696999999999999</v>
      </c>
      <c r="P233">
        <v>1.9691000000000001</v>
      </c>
      <c r="Q233">
        <v>0.2722</v>
      </c>
      <c r="R233">
        <v>0.72419999999999995</v>
      </c>
      <c r="S233">
        <v>1.5042</v>
      </c>
      <c r="T233">
        <v>0.26819999999999999</v>
      </c>
      <c r="U233">
        <v>1.4944999999999999</v>
      </c>
      <c r="V233">
        <v>0.65339999999999998</v>
      </c>
      <c r="W233">
        <v>1.3512</v>
      </c>
      <c r="X233">
        <v>0.83909999999999996</v>
      </c>
      <c r="Y233">
        <v>0.58340000000000003</v>
      </c>
      <c r="Z233">
        <v>3.1581999999999999</v>
      </c>
      <c r="AA233">
        <v>1.6425000000000001</v>
      </c>
      <c r="AB233">
        <v>0.49959999999999999</v>
      </c>
      <c r="AC233">
        <v>1.3186</v>
      </c>
      <c r="AD233">
        <v>2.8719000000000001</v>
      </c>
      <c r="AE233">
        <v>1.1753</v>
      </c>
      <c r="AF233">
        <v>1.3148</v>
      </c>
      <c r="AG233">
        <v>6.2382999999999997</v>
      </c>
      <c r="AH233">
        <v>1.5637000000000001</v>
      </c>
      <c r="AI233">
        <v>1.5417000000000001</v>
      </c>
      <c r="AJ233">
        <v>0.77370000000000005</v>
      </c>
      <c r="AK233">
        <v>0.55830000000000002</v>
      </c>
      <c r="AL233">
        <v>0.38629999999999998</v>
      </c>
      <c r="AM233">
        <v>1.9117999999999999</v>
      </c>
      <c r="AN233" t="s">
        <v>82</v>
      </c>
      <c r="AO233">
        <v>0.42899999999999999</v>
      </c>
      <c r="AP233">
        <v>0.65400000000000003</v>
      </c>
      <c r="AQ233">
        <v>0.80059999999999998</v>
      </c>
      <c r="AR233">
        <v>1.1001000000000001</v>
      </c>
      <c r="AS233" t="s">
        <v>82</v>
      </c>
      <c r="AT233">
        <v>1.3623000000000001</v>
      </c>
      <c r="AU233">
        <v>0.70089999999999997</v>
      </c>
      <c r="AV233">
        <v>2.0655999999999999</v>
      </c>
      <c r="AW233">
        <v>1.8773</v>
      </c>
      <c r="AX233">
        <v>0.52769999999999995</v>
      </c>
      <c r="AY233">
        <v>1.8683000000000001</v>
      </c>
      <c r="AZ233">
        <v>1.919</v>
      </c>
      <c r="BA233">
        <v>0.10879999999999999</v>
      </c>
      <c r="BB233">
        <v>0.48409999999999997</v>
      </c>
      <c r="BC233">
        <v>0.40810000000000002</v>
      </c>
      <c r="BD233">
        <v>0.68810000000000004</v>
      </c>
      <c r="BE233">
        <v>2.4815</v>
      </c>
      <c r="BF233">
        <v>1.1315</v>
      </c>
      <c r="BG233">
        <v>6.9652000000000003</v>
      </c>
      <c r="BH233">
        <v>2.1589999999999998</v>
      </c>
      <c r="BI233">
        <v>1.2594000000000001</v>
      </c>
      <c r="BJ233">
        <v>1.8723000000000001</v>
      </c>
      <c r="BK233">
        <v>0.95789999999999997</v>
      </c>
      <c r="BL233">
        <v>2.1261999999999999</v>
      </c>
      <c r="BM233" t="s">
        <v>82</v>
      </c>
      <c r="BN233" t="s">
        <v>82</v>
      </c>
      <c r="BO233">
        <v>1.1114999999999999</v>
      </c>
      <c r="BP233">
        <v>1.4756</v>
      </c>
      <c r="BQ233">
        <v>1.6263000000000001</v>
      </c>
      <c r="BR233">
        <v>1.3188</v>
      </c>
      <c r="BS233">
        <v>1.3974</v>
      </c>
      <c r="BT233">
        <v>0.91469999999999996</v>
      </c>
      <c r="BU233">
        <v>3.7025000000000001</v>
      </c>
      <c r="BV233">
        <v>1.0960000000000001</v>
      </c>
      <c r="BW233">
        <v>0.35</v>
      </c>
      <c r="BX233">
        <v>1.3935999999999999</v>
      </c>
      <c r="BY233">
        <v>2.87</v>
      </c>
      <c r="BZ233">
        <v>0.74919999999999998</v>
      </c>
      <c r="CA233">
        <v>2.8130000000000002</v>
      </c>
      <c r="CB233">
        <v>1.0115000000000001</v>
      </c>
      <c r="CC233">
        <v>10.4947</v>
      </c>
      <c r="CD233">
        <v>0.58799999999999997</v>
      </c>
    </row>
    <row r="234" spans="1:82" x14ac:dyDescent="0.25">
      <c r="A234" s="1">
        <v>45044</v>
      </c>
      <c r="B234">
        <v>2.1627000000000001</v>
      </c>
      <c r="C234">
        <v>0.54690000000000005</v>
      </c>
      <c r="D234">
        <v>4.0410000000000004</v>
      </c>
      <c r="E234">
        <v>0.79830000000000001</v>
      </c>
      <c r="F234">
        <v>0.4919</v>
      </c>
      <c r="G234">
        <v>2.3102999999999998</v>
      </c>
      <c r="H234">
        <v>2.8673000000000002</v>
      </c>
      <c r="I234">
        <v>0.59150000000000003</v>
      </c>
      <c r="J234">
        <v>0.61060000000000003</v>
      </c>
      <c r="K234">
        <v>4.74</v>
      </c>
      <c r="L234">
        <v>8.8790999999999993</v>
      </c>
      <c r="M234">
        <v>1.8503000000000001</v>
      </c>
      <c r="N234">
        <v>0.87680000000000002</v>
      </c>
      <c r="O234">
        <v>1.4952000000000001</v>
      </c>
      <c r="P234">
        <v>2.0127999999999999</v>
      </c>
      <c r="Q234">
        <v>0.2712</v>
      </c>
      <c r="R234">
        <v>0.78890000000000005</v>
      </c>
      <c r="S234">
        <v>1.4420999999999999</v>
      </c>
      <c r="T234">
        <v>0.29260000000000003</v>
      </c>
      <c r="U234">
        <v>1.5648</v>
      </c>
      <c r="V234">
        <v>0.74450000000000005</v>
      </c>
      <c r="W234">
        <v>1.3412999999999999</v>
      </c>
      <c r="X234">
        <v>0.7722</v>
      </c>
      <c r="Y234">
        <v>0.63200000000000001</v>
      </c>
      <c r="Z234">
        <v>3.0474000000000001</v>
      </c>
      <c r="AA234">
        <v>1.8614999999999999</v>
      </c>
      <c r="AB234">
        <v>0.54820000000000002</v>
      </c>
      <c r="AC234">
        <v>1.2955000000000001</v>
      </c>
      <c r="AD234">
        <v>2.9477000000000002</v>
      </c>
      <c r="AE234">
        <v>1.0978000000000001</v>
      </c>
      <c r="AF234">
        <v>1.4253</v>
      </c>
      <c r="AG234">
        <v>6.4898999999999996</v>
      </c>
      <c r="AH234">
        <v>1.5857000000000001</v>
      </c>
      <c r="AI234">
        <v>1.5417000000000001</v>
      </c>
      <c r="AJ234">
        <v>0.77029999999999998</v>
      </c>
      <c r="AK234">
        <v>0.55030000000000001</v>
      </c>
      <c r="AL234">
        <v>0.40689999999999998</v>
      </c>
      <c r="AM234">
        <v>1.889</v>
      </c>
      <c r="AN234" t="s">
        <v>82</v>
      </c>
      <c r="AO234">
        <v>0.60709999999999997</v>
      </c>
      <c r="AP234">
        <v>0.69569999999999999</v>
      </c>
      <c r="AQ234">
        <v>0.84540000000000004</v>
      </c>
      <c r="AR234">
        <v>1.1534</v>
      </c>
      <c r="AS234" t="s">
        <v>82</v>
      </c>
      <c r="AT234">
        <v>1.3022</v>
      </c>
      <c r="AU234">
        <v>0.68720000000000003</v>
      </c>
      <c r="AV234">
        <v>2.0844</v>
      </c>
      <c r="AW234">
        <v>1.9958</v>
      </c>
      <c r="AX234">
        <v>0.59560000000000002</v>
      </c>
      <c r="AY234">
        <v>1.9639</v>
      </c>
      <c r="AZ234">
        <v>1.6079000000000001</v>
      </c>
      <c r="BA234">
        <v>0.1108</v>
      </c>
      <c r="BB234">
        <v>0.54049999999999998</v>
      </c>
      <c r="BC234">
        <v>0.46260000000000001</v>
      </c>
      <c r="BD234">
        <v>0.77680000000000005</v>
      </c>
      <c r="BE234">
        <v>2.7648000000000001</v>
      </c>
      <c r="BF234">
        <v>1.2089000000000001</v>
      </c>
      <c r="BG234">
        <v>7.5152000000000001</v>
      </c>
      <c r="BH234">
        <v>2.2641</v>
      </c>
      <c r="BI234">
        <v>1.4096</v>
      </c>
      <c r="BJ234">
        <v>2.016</v>
      </c>
      <c r="BK234">
        <v>0.94930000000000003</v>
      </c>
      <c r="BL234">
        <v>2.3096999999999999</v>
      </c>
      <c r="BM234" t="s">
        <v>82</v>
      </c>
      <c r="BN234" t="s">
        <v>82</v>
      </c>
      <c r="BO234">
        <v>1.0130999999999999</v>
      </c>
      <c r="BP234">
        <v>1.4078999999999999</v>
      </c>
      <c r="BQ234">
        <v>1.8591</v>
      </c>
      <c r="BR234">
        <v>1.2618</v>
      </c>
      <c r="BS234">
        <v>1.4632000000000001</v>
      </c>
      <c r="BT234">
        <v>1.0448</v>
      </c>
      <c r="BU234">
        <v>3.3738000000000001</v>
      </c>
      <c r="BV234">
        <v>1.1336999999999999</v>
      </c>
      <c r="BW234">
        <v>0.3624</v>
      </c>
      <c r="BX234">
        <v>1.2566999999999999</v>
      </c>
      <c r="BY234">
        <v>2.6271</v>
      </c>
      <c r="BZ234">
        <v>0.81040000000000001</v>
      </c>
      <c r="CA234">
        <v>2.7612999999999999</v>
      </c>
      <c r="CB234">
        <v>0.92649999999999999</v>
      </c>
      <c r="CC234">
        <v>10.642200000000001</v>
      </c>
      <c r="CD234">
        <v>0.67730000000000001</v>
      </c>
    </row>
    <row r="235" spans="1:82" x14ac:dyDescent="0.25">
      <c r="A235" s="1">
        <v>45077</v>
      </c>
      <c r="B235">
        <v>2.2008999999999999</v>
      </c>
      <c r="C235">
        <v>0.65380000000000005</v>
      </c>
      <c r="D235">
        <v>3.5346000000000002</v>
      </c>
      <c r="E235">
        <v>0.7873</v>
      </c>
      <c r="F235">
        <v>0.51290000000000002</v>
      </c>
      <c r="G235">
        <v>2.5674999999999999</v>
      </c>
      <c r="H235">
        <v>3.2698999999999998</v>
      </c>
      <c r="I235">
        <v>0.61570000000000003</v>
      </c>
      <c r="J235">
        <v>0.65329999999999999</v>
      </c>
      <c r="K235">
        <v>4.2729999999999997</v>
      </c>
      <c r="L235">
        <v>10.6134</v>
      </c>
      <c r="M235">
        <v>2.0779000000000001</v>
      </c>
      <c r="N235">
        <v>0.78759999999999997</v>
      </c>
      <c r="O235">
        <v>1.431</v>
      </c>
      <c r="P235">
        <v>2.2844000000000002</v>
      </c>
      <c r="Q235">
        <v>0.44879999999999998</v>
      </c>
      <c r="R235">
        <v>0.74739999999999995</v>
      </c>
      <c r="S235">
        <v>1.5064</v>
      </c>
      <c r="T235">
        <v>0.41449999999999998</v>
      </c>
      <c r="U235">
        <v>1.5243</v>
      </c>
      <c r="V235">
        <v>0.69530000000000003</v>
      </c>
      <c r="W235">
        <v>1.3795999999999999</v>
      </c>
      <c r="X235">
        <v>0.72209999999999996</v>
      </c>
      <c r="Y235">
        <v>0.73960000000000004</v>
      </c>
      <c r="Z235">
        <v>3.4169</v>
      </c>
      <c r="AA235">
        <v>2.0150000000000001</v>
      </c>
      <c r="AB235">
        <v>0.68589999999999995</v>
      </c>
      <c r="AC235">
        <v>1.4416</v>
      </c>
      <c r="AD235">
        <v>3.1335000000000002</v>
      </c>
      <c r="AE235">
        <v>1.0751999999999999</v>
      </c>
      <c r="AF235">
        <v>1.4379</v>
      </c>
      <c r="AG235">
        <v>6.8376999999999999</v>
      </c>
      <c r="AH235">
        <v>1.6555</v>
      </c>
      <c r="AI235">
        <v>1.6553</v>
      </c>
      <c r="AJ235">
        <v>0.749</v>
      </c>
      <c r="AK235">
        <v>0.54339999999999999</v>
      </c>
      <c r="AL235">
        <v>0.58830000000000005</v>
      </c>
      <c r="AM235">
        <v>2.0699999999999998</v>
      </c>
      <c r="AN235" t="s">
        <v>82</v>
      </c>
      <c r="AO235">
        <v>0.73299999999999998</v>
      </c>
      <c r="AP235">
        <v>0.73640000000000005</v>
      </c>
      <c r="AQ235">
        <v>0.85509999999999997</v>
      </c>
      <c r="AR235">
        <v>1.1725000000000001</v>
      </c>
      <c r="AS235" t="s">
        <v>82</v>
      </c>
      <c r="AT235">
        <v>1.599</v>
      </c>
      <c r="AU235">
        <v>0.70089999999999997</v>
      </c>
      <c r="AV235">
        <v>2.3714</v>
      </c>
      <c r="AW235">
        <v>1.9958</v>
      </c>
      <c r="AX235">
        <v>0.83379999999999999</v>
      </c>
      <c r="AY235">
        <v>2.0116000000000001</v>
      </c>
      <c r="AZ235">
        <v>2.0192999999999999</v>
      </c>
      <c r="BA235">
        <v>0.1203</v>
      </c>
      <c r="BB235">
        <v>0.59189999999999998</v>
      </c>
      <c r="BC235">
        <v>0.50990000000000002</v>
      </c>
      <c r="BD235">
        <v>0.99970000000000003</v>
      </c>
      <c r="BE235">
        <v>2.7202000000000002</v>
      </c>
      <c r="BF235">
        <v>1.1501999999999999</v>
      </c>
      <c r="BG235">
        <v>8.4254999999999995</v>
      </c>
      <c r="BH235">
        <v>2.3927999999999998</v>
      </c>
      <c r="BI235">
        <v>1.6040000000000001</v>
      </c>
      <c r="BJ235">
        <v>2.5564</v>
      </c>
      <c r="BK235">
        <v>0.83109999999999995</v>
      </c>
      <c r="BL235">
        <v>2.4702000000000002</v>
      </c>
      <c r="BM235" t="s">
        <v>82</v>
      </c>
      <c r="BN235" t="s">
        <v>82</v>
      </c>
      <c r="BO235">
        <v>1.1870000000000001</v>
      </c>
      <c r="BP235">
        <v>1.3080000000000001</v>
      </c>
      <c r="BQ235">
        <v>2.3224</v>
      </c>
      <c r="BR235">
        <v>1.4196</v>
      </c>
      <c r="BS235">
        <v>1.4843</v>
      </c>
      <c r="BT235">
        <v>1.0419</v>
      </c>
      <c r="BU235">
        <v>3.7814000000000001</v>
      </c>
      <c r="BV235">
        <v>1.3291999999999999</v>
      </c>
      <c r="BW235">
        <v>0.3533</v>
      </c>
      <c r="BX235">
        <v>1.1075999999999999</v>
      </c>
      <c r="BY235">
        <v>2.7709999999999999</v>
      </c>
      <c r="BZ235">
        <v>0.7883</v>
      </c>
      <c r="CA235">
        <v>3.3016000000000001</v>
      </c>
      <c r="CB235">
        <v>1.1294</v>
      </c>
      <c r="CC235">
        <v>9.7338000000000005</v>
      </c>
      <c r="CD235">
        <v>1.1736</v>
      </c>
    </row>
    <row r="236" spans="1:82" x14ac:dyDescent="0.25">
      <c r="A236" s="1">
        <v>45107</v>
      </c>
      <c r="B236">
        <v>2.3515999999999999</v>
      </c>
      <c r="C236">
        <v>0.75009999999999999</v>
      </c>
      <c r="D236">
        <v>4.3558000000000003</v>
      </c>
      <c r="E236">
        <v>0.83899999999999997</v>
      </c>
      <c r="F236">
        <v>0.56359999999999999</v>
      </c>
      <c r="G236">
        <v>2.7046000000000001</v>
      </c>
      <c r="H236">
        <v>3.5876999999999999</v>
      </c>
      <c r="I236">
        <v>0.70120000000000005</v>
      </c>
      <c r="J236">
        <v>0.71209999999999996</v>
      </c>
      <c r="K236">
        <v>4.7754000000000003</v>
      </c>
      <c r="L236">
        <v>14.4171</v>
      </c>
      <c r="M236">
        <v>2.3431000000000002</v>
      </c>
      <c r="N236">
        <v>0.80530000000000002</v>
      </c>
      <c r="O236">
        <v>1.3392999999999999</v>
      </c>
      <c r="P236">
        <v>3.069</v>
      </c>
      <c r="Q236">
        <v>0.52849999999999997</v>
      </c>
      <c r="R236">
        <v>0.80510000000000004</v>
      </c>
      <c r="S236">
        <v>1.6534</v>
      </c>
      <c r="T236">
        <v>0.47010000000000002</v>
      </c>
      <c r="U236">
        <v>1.7332000000000001</v>
      </c>
      <c r="V236">
        <v>0.84919999999999995</v>
      </c>
      <c r="W236">
        <v>1.7962</v>
      </c>
      <c r="X236">
        <v>0.75</v>
      </c>
      <c r="Y236">
        <v>0.78469999999999995</v>
      </c>
      <c r="Z236">
        <v>3.4716</v>
      </c>
      <c r="AA236">
        <v>2.0123000000000002</v>
      </c>
      <c r="AB236">
        <v>0.70989999999999998</v>
      </c>
      <c r="AC236">
        <v>1.7430000000000001</v>
      </c>
      <c r="AD236">
        <v>3.7749000000000001</v>
      </c>
      <c r="AE236">
        <v>1.1085</v>
      </c>
      <c r="AF236">
        <v>1.4978</v>
      </c>
      <c r="AG236">
        <v>7.4702999999999999</v>
      </c>
      <c r="AH236">
        <v>1.8056000000000001</v>
      </c>
      <c r="AI236">
        <v>1.3888</v>
      </c>
      <c r="AJ236">
        <v>0.78120000000000001</v>
      </c>
      <c r="AK236">
        <v>0.56910000000000005</v>
      </c>
      <c r="AL236">
        <v>0.6694</v>
      </c>
      <c r="AM236">
        <v>2.2810000000000001</v>
      </c>
      <c r="AN236" t="s">
        <v>82</v>
      </c>
      <c r="AO236">
        <v>0.83660000000000001</v>
      </c>
      <c r="AP236">
        <v>0.73970000000000002</v>
      </c>
      <c r="AQ236">
        <v>0.91249999999999998</v>
      </c>
      <c r="AR236">
        <v>1.226</v>
      </c>
      <c r="AS236" t="s">
        <v>82</v>
      </c>
      <c r="AT236">
        <v>1.6504000000000001</v>
      </c>
      <c r="AU236">
        <v>0.87549999999999994</v>
      </c>
      <c r="AV236">
        <v>2.1657000000000002</v>
      </c>
      <c r="AW236">
        <v>2.0358000000000001</v>
      </c>
      <c r="AX236">
        <v>0.92989999999999995</v>
      </c>
      <c r="AY236">
        <v>2.0859000000000001</v>
      </c>
      <c r="AZ236">
        <v>2.5931000000000002</v>
      </c>
      <c r="BA236">
        <v>0.1409</v>
      </c>
      <c r="BB236">
        <v>0.76949999999999996</v>
      </c>
      <c r="BC236">
        <v>0.66539999999999999</v>
      </c>
      <c r="BD236">
        <v>1.0864</v>
      </c>
      <c r="BE236">
        <v>2.8791000000000002</v>
      </c>
      <c r="BF236">
        <v>1.3129</v>
      </c>
      <c r="BG236">
        <v>8.6865000000000006</v>
      </c>
      <c r="BH236">
        <v>2.5236999999999998</v>
      </c>
      <c r="BI236">
        <v>1.9066000000000001</v>
      </c>
      <c r="BJ236">
        <v>2.8512</v>
      </c>
      <c r="BK236">
        <v>0.87809999999999999</v>
      </c>
      <c r="BL236">
        <v>2.4527000000000001</v>
      </c>
      <c r="BM236" t="s">
        <v>82</v>
      </c>
      <c r="BN236" t="s">
        <v>82</v>
      </c>
      <c r="BO236">
        <v>1.2481</v>
      </c>
      <c r="BP236">
        <v>1.4094</v>
      </c>
      <c r="BQ236">
        <v>2.4925000000000002</v>
      </c>
      <c r="BR236">
        <v>1.2421</v>
      </c>
      <c r="BS236">
        <v>1.4683999999999999</v>
      </c>
      <c r="BT236">
        <v>1.0952</v>
      </c>
      <c r="BU236">
        <v>3.8744000000000001</v>
      </c>
      <c r="BV236">
        <v>1.458</v>
      </c>
      <c r="BW236">
        <v>0.3548</v>
      </c>
      <c r="BX236">
        <v>1.1061000000000001</v>
      </c>
      <c r="BY236">
        <v>2.5339</v>
      </c>
      <c r="BZ236">
        <v>0.85660000000000003</v>
      </c>
      <c r="CA236">
        <v>3.4632000000000001</v>
      </c>
      <c r="CB236">
        <v>1.2547999999999999</v>
      </c>
      <c r="CC236">
        <v>9.4564000000000004</v>
      </c>
      <c r="CD236">
        <v>1.6331</v>
      </c>
    </row>
    <row r="237" spans="1:82" x14ac:dyDescent="0.25">
      <c r="A237" s="1">
        <v>45138</v>
      </c>
      <c r="B237">
        <v>2.2677</v>
      </c>
      <c r="C237">
        <v>0.73970000000000002</v>
      </c>
      <c r="D237">
        <v>4.2671000000000001</v>
      </c>
      <c r="E237">
        <v>0.81969999999999998</v>
      </c>
      <c r="F237">
        <v>0.54800000000000004</v>
      </c>
      <c r="G237">
        <v>2.8491</v>
      </c>
      <c r="H237">
        <v>3.6589</v>
      </c>
      <c r="I237">
        <v>0.68400000000000005</v>
      </c>
      <c r="J237">
        <v>0.72309999999999997</v>
      </c>
      <c r="K237">
        <v>4.8296999999999999</v>
      </c>
      <c r="L237">
        <v>13.684699999999999</v>
      </c>
      <c r="M237">
        <v>2.5337999999999998</v>
      </c>
      <c r="N237">
        <v>0.85170000000000001</v>
      </c>
      <c r="O237">
        <v>1.595</v>
      </c>
      <c r="P237">
        <v>2.798</v>
      </c>
      <c r="Q237">
        <v>0.55469999999999997</v>
      </c>
      <c r="R237">
        <v>0.79320000000000002</v>
      </c>
      <c r="S237">
        <v>1.7602</v>
      </c>
      <c r="T237">
        <v>0.48309999999999997</v>
      </c>
      <c r="U237">
        <v>1.8032999999999999</v>
      </c>
      <c r="V237">
        <v>0.84399999999999997</v>
      </c>
      <c r="W237">
        <v>2.0053999999999998</v>
      </c>
      <c r="X237">
        <v>0.85570000000000002</v>
      </c>
      <c r="Y237">
        <v>0.751</v>
      </c>
      <c r="Z237">
        <v>3.8437000000000001</v>
      </c>
      <c r="AA237">
        <v>2.1080000000000001</v>
      </c>
      <c r="AB237">
        <v>0.84</v>
      </c>
      <c r="AC237">
        <v>1.8715999999999999</v>
      </c>
      <c r="AD237">
        <v>3.6385999999999998</v>
      </c>
      <c r="AE237">
        <v>1.1067</v>
      </c>
      <c r="AF237">
        <v>1.6321000000000001</v>
      </c>
      <c r="AG237">
        <v>7.4687999999999999</v>
      </c>
      <c r="AH237">
        <v>1.8835999999999999</v>
      </c>
      <c r="AI237">
        <v>1.3939999999999999</v>
      </c>
      <c r="AJ237">
        <v>0.91139999999999999</v>
      </c>
      <c r="AK237">
        <v>0.66200000000000003</v>
      </c>
      <c r="AL237">
        <v>0.73360000000000003</v>
      </c>
      <c r="AM237">
        <v>2.1589999999999998</v>
      </c>
      <c r="AN237" t="s">
        <v>82</v>
      </c>
      <c r="AO237">
        <v>0.78990000000000005</v>
      </c>
      <c r="AP237">
        <v>0.73209999999999997</v>
      </c>
      <c r="AQ237">
        <v>0.93440000000000001</v>
      </c>
      <c r="AR237">
        <v>1.2362</v>
      </c>
      <c r="AS237" t="s">
        <v>82</v>
      </c>
      <c r="AT237">
        <v>1.5472999999999999</v>
      </c>
      <c r="AU237">
        <v>0.89349999999999996</v>
      </c>
      <c r="AV237">
        <v>2.1528999999999998</v>
      </c>
      <c r="AW237">
        <v>1.9257</v>
      </c>
      <c r="AX237">
        <v>1.1172</v>
      </c>
      <c r="AY237">
        <v>1.9908999999999999</v>
      </c>
      <c r="AZ237">
        <v>2.8300999999999998</v>
      </c>
      <c r="BA237">
        <v>0.15590000000000001</v>
      </c>
      <c r="BB237">
        <v>0.80930000000000002</v>
      </c>
      <c r="BC237">
        <v>0.70099999999999996</v>
      </c>
      <c r="BD237">
        <v>1.1059000000000001</v>
      </c>
      <c r="BE237">
        <v>3.5421999999999998</v>
      </c>
      <c r="BF237">
        <v>1.3367</v>
      </c>
      <c r="BG237">
        <v>8.5192999999999994</v>
      </c>
      <c r="BH237">
        <v>2.6419000000000001</v>
      </c>
      <c r="BI237">
        <v>1.8129999999999999</v>
      </c>
      <c r="BJ237">
        <v>3.1179000000000001</v>
      </c>
      <c r="BK237">
        <v>1.0530999999999999</v>
      </c>
      <c r="BL237">
        <v>2.4192</v>
      </c>
      <c r="BM237" t="s">
        <v>82</v>
      </c>
      <c r="BN237" t="s">
        <v>82</v>
      </c>
      <c r="BO237">
        <v>1.2819</v>
      </c>
      <c r="BP237">
        <v>1.6095999999999999</v>
      </c>
      <c r="BQ237">
        <v>2.6501999999999999</v>
      </c>
      <c r="BR237">
        <v>1.3502000000000001</v>
      </c>
      <c r="BS237">
        <v>1.4045000000000001</v>
      </c>
      <c r="BT237">
        <v>1.0742</v>
      </c>
      <c r="BU237">
        <v>3.8517999999999999</v>
      </c>
      <c r="BV237">
        <v>1.458</v>
      </c>
      <c r="BW237">
        <v>0.36280000000000001</v>
      </c>
      <c r="BX237">
        <v>1.1912</v>
      </c>
      <c r="BY237">
        <v>2.4984000000000002</v>
      </c>
      <c r="BZ237">
        <v>0.83360000000000001</v>
      </c>
      <c r="CA237">
        <v>3.5750999999999999</v>
      </c>
      <c r="CB237">
        <v>1.1908000000000001</v>
      </c>
      <c r="CC237">
        <v>10.0375</v>
      </c>
      <c r="CD237">
        <v>1.8284</v>
      </c>
    </row>
    <row r="238" spans="1:82" x14ac:dyDescent="0.25">
      <c r="A238" s="1">
        <v>45169</v>
      </c>
      <c r="B238">
        <v>2.1120000000000001</v>
      </c>
      <c r="C238">
        <v>0.69289999999999996</v>
      </c>
      <c r="D238">
        <v>3.6778</v>
      </c>
      <c r="E238">
        <v>0.79690000000000005</v>
      </c>
      <c r="F238">
        <v>0.49990000000000001</v>
      </c>
      <c r="G238">
        <v>2.4436</v>
      </c>
      <c r="H238">
        <v>3.1751999999999998</v>
      </c>
      <c r="I238">
        <v>0.68020000000000003</v>
      </c>
      <c r="J238">
        <v>0.64549999999999996</v>
      </c>
      <c r="K238">
        <v>4.9599000000000002</v>
      </c>
      <c r="L238">
        <v>11.607799999999999</v>
      </c>
      <c r="M238">
        <v>2.4489000000000001</v>
      </c>
      <c r="N238">
        <v>0.81579999999999997</v>
      </c>
      <c r="O238">
        <v>1.4770000000000001</v>
      </c>
      <c r="P238">
        <v>2.4499</v>
      </c>
      <c r="Q238">
        <v>0.52070000000000005</v>
      </c>
      <c r="R238">
        <v>0.77190000000000003</v>
      </c>
      <c r="S238">
        <v>1.6929000000000001</v>
      </c>
      <c r="T238">
        <v>0.42109999999999997</v>
      </c>
      <c r="U238">
        <v>1.7599</v>
      </c>
      <c r="V238">
        <v>0.83579999999999999</v>
      </c>
      <c r="W238">
        <v>1.762</v>
      </c>
      <c r="X238">
        <v>0.74870000000000003</v>
      </c>
      <c r="Y238">
        <v>0.66490000000000005</v>
      </c>
      <c r="Z238">
        <v>3.5278999999999998</v>
      </c>
      <c r="AA238">
        <v>2.11</v>
      </c>
      <c r="AB238">
        <v>0.7913</v>
      </c>
      <c r="AC238">
        <v>1.7962</v>
      </c>
      <c r="AD238">
        <v>3.5598999999999998</v>
      </c>
      <c r="AE238">
        <v>1.1653</v>
      </c>
      <c r="AF238">
        <v>1.4551000000000001</v>
      </c>
      <c r="AG238">
        <v>6.9611000000000001</v>
      </c>
      <c r="AH238">
        <v>1.7781</v>
      </c>
      <c r="AI238">
        <v>1.2771999999999999</v>
      </c>
      <c r="AJ238">
        <v>0.81930000000000003</v>
      </c>
      <c r="AK238">
        <v>0.58169999999999999</v>
      </c>
      <c r="AL238">
        <v>0.65100000000000002</v>
      </c>
      <c r="AM238">
        <v>1.9459</v>
      </c>
      <c r="AN238" t="s">
        <v>82</v>
      </c>
      <c r="AO238">
        <v>0.82520000000000004</v>
      </c>
      <c r="AP238">
        <v>0.72689999999999999</v>
      </c>
      <c r="AQ238">
        <v>0.8851</v>
      </c>
      <c r="AR238">
        <v>1.1847000000000001</v>
      </c>
      <c r="AS238" t="s">
        <v>82</v>
      </c>
      <c r="AT238">
        <v>1.3228</v>
      </c>
      <c r="AU238">
        <v>0.89739999999999998</v>
      </c>
      <c r="AV238">
        <v>1.7737000000000001</v>
      </c>
      <c r="AW238">
        <v>1.8053999999999999</v>
      </c>
      <c r="AX238">
        <v>0.91310000000000002</v>
      </c>
      <c r="AY238">
        <v>1.865</v>
      </c>
      <c r="AZ238">
        <v>2.3515000000000001</v>
      </c>
      <c r="BA238">
        <v>0.11890000000000001</v>
      </c>
      <c r="BB238">
        <v>0.83069999999999999</v>
      </c>
      <c r="BC238">
        <v>0.74680000000000002</v>
      </c>
      <c r="BD238">
        <v>1.2814000000000001</v>
      </c>
      <c r="BE238">
        <v>3.6042999999999998</v>
      </c>
      <c r="BF238">
        <v>1.2185999999999999</v>
      </c>
      <c r="BG238">
        <v>8.0812000000000008</v>
      </c>
      <c r="BH238">
        <v>2.5407000000000002</v>
      </c>
      <c r="BI238">
        <v>1.5820000000000001</v>
      </c>
      <c r="BJ238">
        <v>2.4822000000000002</v>
      </c>
      <c r="BK238">
        <v>1.0609</v>
      </c>
      <c r="BL238">
        <v>2.2763</v>
      </c>
      <c r="BM238" t="s">
        <v>82</v>
      </c>
      <c r="BN238" t="s">
        <v>82</v>
      </c>
      <c r="BO238">
        <v>1.2779</v>
      </c>
      <c r="BP238">
        <v>1.4831000000000001</v>
      </c>
      <c r="BQ238">
        <v>2.3881999999999999</v>
      </c>
      <c r="BR238">
        <v>1.4086000000000001</v>
      </c>
      <c r="BS238">
        <v>1.3683000000000001</v>
      </c>
      <c r="BT238">
        <v>1.0794999999999999</v>
      </c>
      <c r="BU238">
        <v>3.6133999999999999</v>
      </c>
      <c r="BV238">
        <v>1.4208000000000001</v>
      </c>
      <c r="BW238">
        <v>0.3453</v>
      </c>
      <c r="BX238">
        <v>1.1547000000000001</v>
      </c>
      <c r="BY238">
        <v>2.4502000000000002</v>
      </c>
      <c r="BZ238">
        <v>0.82340000000000002</v>
      </c>
      <c r="CA238">
        <v>3.3050999999999999</v>
      </c>
      <c r="CB238">
        <v>1.2833000000000001</v>
      </c>
      <c r="CC238">
        <v>9.0215999999999994</v>
      </c>
      <c r="CD238">
        <v>1.6992</v>
      </c>
    </row>
    <row r="239" spans="1:82" x14ac:dyDescent="0.25">
      <c r="A239" s="1">
        <v>45198</v>
      </c>
      <c r="B239">
        <v>1.8854</v>
      </c>
      <c r="C239">
        <v>0.68630000000000002</v>
      </c>
      <c r="D239">
        <v>3.6825999999999999</v>
      </c>
      <c r="E239">
        <v>0.85129999999999995</v>
      </c>
      <c r="F239">
        <v>0.5151</v>
      </c>
      <c r="G239">
        <v>2.1623999999999999</v>
      </c>
      <c r="H239">
        <v>3.0621</v>
      </c>
      <c r="I239">
        <v>0.6734</v>
      </c>
      <c r="J239">
        <v>0.61980000000000002</v>
      </c>
      <c r="K239">
        <v>4.2614000000000001</v>
      </c>
      <c r="L239">
        <v>7.2953999999999999</v>
      </c>
      <c r="M239">
        <v>2.2995999999999999</v>
      </c>
      <c r="N239">
        <v>0.77880000000000005</v>
      </c>
      <c r="O239">
        <v>1.4358</v>
      </c>
      <c r="P239">
        <v>3.2551000000000001</v>
      </c>
      <c r="Q239">
        <v>0.54200000000000004</v>
      </c>
      <c r="R239">
        <v>0.76200000000000001</v>
      </c>
      <c r="S239">
        <v>1.7542</v>
      </c>
      <c r="T239">
        <v>0.38669999999999999</v>
      </c>
      <c r="U239">
        <v>1.6996</v>
      </c>
      <c r="V239">
        <v>0.88519999999999999</v>
      </c>
      <c r="W239">
        <v>1.6731</v>
      </c>
      <c r="X239">
        <v>0.78100000000000003</v>
      </c>
      <c r="Y239">
        <v>0.62870000000000004</v>
      </c>
      <c r="Z239">
        <v>3.7974999999999999</v>
      </c>
      <c r="AA239">
        <v>2.0266999999999999</v>
      </c>
      <c r="AB239">
        <v>0.69069999999999998</v>
      </c>
      <c r="AC239">
        <v>1.2805</v>
      </c>
      <c r="AD239">
        <v>3.4620000000000002</v>
      </c>
      <c r="AE239">
        <v>0.97670000000000001</v>
      </c>
      <c r="AF239">
        <v>1.4745999999999999</v>
      </c>
      <c r="AG239">
        <v>6.9375999999999998</v>
      </c>
      <c r="AH239">
        <v>1.6904999999999999</v>
      </c>
      <c r="AI239">
        <v>1.3051999999999999</v>
      </c>
      <c r="AJ239">
        <v>0.74029999999999996</v>
      </c>
      <c r="AK239">
        <v>0.53259999999999996</v>
      </c>
      <c r="AL239">
        <v>0.71719999999999995</v>
      </c>
      <c r="AM239">
        <v>1.8138000000000001</v>
      </c>
      <c r="AN239" t="s">
        <v>82</v>
      </c>
      <c r="AO239">
        <v>0.8387</v>
      </c>
      <c r="AP239">
        <v>0.66469999999999996</v>
      </c>
      <c r="AQ239">
        <v>0.84289999999999998</v>
      </c>
      <c r="AR239">
        <v>1.157</v>
      </c>
      <c r="AS239" t="s">
        <v>82</v>
      </c>
      <c r="AT239">
        <v>1.1151</v>
      </c>
      <c r="AU239">
        <v>0.83540000000000003</v>
      </c>
      <c r="AV239">
        <v>1.4312</v>
      </c>
      <c r="AW239">
        <v>1.8006</v>
      </c>
      <c r="AX239">
        <v>0.87380000000000002</v>
      </c>
      <c r="AY239">
        <v>1.8380000000000001</v>
      </c>
      <c r="AZ239">
        <v>0.94489999999999996</v>
      </c>
      <c r="BA239">
        <v>0.18840000000000001</v>
      </c>
      <c r="BB239">
        <v>0.87309999999999999</v>
      </c>
      <c r="BC239">
        <v>0.77610000000000001</v>
      </c>
      <c r="BD239">
        <v>1.1870000000000001</v>
      </c>
      <c r="BE239">
        <v>3.0445000000000002</v>
      </c>
      <c r="BF239">
        <v>1.1994</v>
      </c>
      <c r="BG239">
        <v>7.8528000000000002</v>
      </c>
      <c r="BH239">
        <v>2.5150000000000001</v>
      </c>
      <c r="BI239">
        <v>1.6051</v>
      </c>
      <c r="BJ239">
        <v>2.1667000000000001</v>
      </c>
      <c r="BK239">
        <v>0.93479999999999996</v>
      </c>
      <c r="BL239">
        <v>2.0962000000000001</v>
      </c>
      <c r="BM239" t="s">
        <v>82</v>
      </c>
      <c r="BN239" t="s">
        <v>82</v>
      </c>
      <c r="BO239">
        <v>1.3080000000000001</v>
      </c>
      <c r="BP239">
        <v>1.4671000000000001</v>
      </c>
      <c r="BQ239">
        <v>2.4156</v>
      </c>
      <c r="BR239">
        <v>1.552</v>
      </c>
      <c r="BS239">
        <v>1.3904000000000001</v>
      </c>
      <c r="BT239">
        <v>1.1174999999999999</v>
      </c>
      <c r="BU239">
        <v>3.2806999999999999</v>
      </c>
      <c r="BV239">
        <v>1.3971</v>
      </c>
      <c r="BW239">
        <v>0.33700000000000002</v>
      </c>
      <c r="BX239">
        <v>1.1679999999999999</v>
      </c>
      <c r="BY239">
        <v>1.6358999999999999</v>
      </c>
      <c r="BZ239">
        <v>0.8569</v>
      </c>
      <c r="CA239">
        <v>3.1366000000000001</v>
      </c>
      <c r="CB239">
        <v>1.2717000000000001</v>
      </c>
      <c r="CC239">
        <v>8.7152999999999992</v>
      </c>
      <c r="CD239">
        <v>1.6092</v>
      </c>
    </row>
    <row r="240" spans="1:82" x14ac:dyDescent="0.25">
      <c r="A240" s="1">
        <v>45230</v>
      </c>
      <c r="B240">
        <v>1.8493999999999999</v>
      </c>
      <c r="C240">
        <v>0.69579999999999997</v>
      </c>
      <c r="D240">
        <v>3.3130999999999999</v>
      </c>
      <c r="E240">
        <v>0.83209999999999995</v>
      </c>
      <c r="F240">
        <v>0.48649999999999999</v>
      </c>
      <c r="G240">
        <v>1.9437</v>
      </c>
      <c r="H240">
        <v>2.7656000000000001</v>
      </c>
      <c r="I240">
        <v>0.69010000000000005</v>
      </c>
      <c r="J240">
        <v>0.60250000000000004</v>
      </c>
      <c r="K240">
        <v>4.1999000000000004</v>
      </c>
      <c r="L240">
        <v>6.8265000000000002</v>
      </c>
      <c r="M240">
        <v>2.1907999999999999</v>
      </c>
      <c r="N240">
        <v>0.76580000000000004</v>
      </c>
      <c r="O240">
        <v>1.4749000000000001</v>
      </c>
      <c r="P240">
        <v>2.5491999999999999</v>
      </c>
      <c r="Q240">
        <v>0.50849999999999995</v>
      </c>
      <c r="R240">
        <v>0.72089999999999999</v>
      </c>
      <c r="S240">
        <v>1.8734999999999999</v>
      </c>
      <c r="T240">
        <v>0.34889999999999999</v>
      </c>
      <c r="U240">
        <v>1.6910000000000001</v>
      </c>
      <c r="V240">
        <v>0.85799999999999998</v>
      </c>
      <c r="W240">
        <v>1.5374000000000001</v>
      </c>
      <c r="X240">
        <v>0.75649999999999995</v>
      </c>
      <c r="Y240">
        <v>0.57889999999999997</v>
      </c>
      <c r="Z240">
        <v>3.4424999999999999</v>
      </c>
      <c r="AA240">
        <v>2.0535000000000001</v>
      </c>
      <c r="AB240">
        <v>0.61299999999999999</v>
      </c>
      <c r="AC240">
        <v>1.159</v>
      </c>
      <c r="AD240">
        <v>3.2841</v>
      </c>
      <c r="AE240">
        <v>0.99770000000000003</v>
      </c>
      <c r="AF240">
        <v>1.323</v>
      </c>
      <c r="AG240">
        <v>6.9168000000000003</v>
      </c>
      <c r="AH240">
        <v>1.6661999999999999</v>
      </c>
      <c r="AI240">
        <v>1.2914000000000001</v>
      </c>
      <c r="AJ240">
        <v>0.66790000000000005</v>
      </c>
      <c r="AK240">
        <v>0.49340000000000001</v>
      </c>
      <c r="AL240">
        <v>0.56310000000000004</v>
      </c>
      <c r="AM240">
        <v>1.4793000000000001</v>
      </c>
      <c r="AN240" t="s">
        <v>82</v>
      </c>
      <c r="AO240">
        <v>0.77559999999999996</v>
      </c>
      <c r="AP240">
        <v>0.60189999999999999</v>
      </c>
      <c r="AQ240">
        <v>0.80940000000000001</v>
      </c>
      <c r="AR240">
        <v>1.1412</v>
      </c>
      <c r="AS240" t="s">
        <v>82</v>
      </c>
      <c r="AT240">
        <v>1.0202</v>
      </c>
      <c r="AU240">
        <v>0.75690000000000002</v>
      </c>
      <c r="AV240">
        <v>0.89790000000000003</v>
      </c>
      <c r="AW240">
        <v>1.6955</v>
      </c>
      <c r="AX240">
        <v>0.67559999999999998</v>
      </c>
      <c r="AY240">
        <v>1.8507</v>
      </c>
      <c r="AZ240">
        <v>0.82740000000000002</v>
      </c>
      <c r="BA240">
        <v>0.1948</v>
      </c>
      <c r="BB240">
        <v>0.872</v>
      </c>
      <c r="BC240">
        <v>0.77829999999999999</v>
      </c>
      <c r="BD240">
        <v>1.0822000000000001</v>
      </c>
      <c r="BE240">
        <v>3.0872999999999999</v>
      </c>
      <c r="BF240">
        <v>1.1500999999999999</v>
      </c>
      <c r="BG240">
        <v>7.3494999999999999</v>
      </c>
      <c r="BH240">
        <v>2.4588000000000001</v>
      </c>
      <c r="BI240">
        <v>1.6389</v>
      </c>
      <c r="BJ240">
        <v>1.8582000000000001</v>
      </c>
      <c r="BK240">
        <v>0.92589999999999995</v>
      </c>
      <c r="BL240">
        <v>1.8209</v>
      </c>
      <c r="BM240" t="s">
        <v>82</v>
      </c>
      <c r="BN240" t="s">
        <v>82</v>
      </c>
      <c r="BO240">
        <v>1.2509999999999999</v>
      </c>
      <c r="BP240">
        <v>1.3691</v>
      </c>
      <c r="BQ240">
        <v>2.2115</v>
      </c>
      <c r="BR240">
        <v>1.4744999999999999</v>
      </c>
      <c r="BS240">
        <v>1.3593999999999999</v>
      </c>
      <c r="BT240">
        <v>1.1385000000000001</v>
      </c>
      <c r="BU240">
        <v>3.0752999999999999</v>
      </c>
      <c r="BV240">
        <v>1.5237000000000001</v>
      </c>
      <c r="BW240">
        <v>0.33550000000000002</v>
      </c>
      <c r="BX240">
        <v>1.1926000000000001</v>
      </c>
      <c r="BY240">
        <v>1.3138000000000001</v>
      </c>
      <c r="BZ240">
        <v>0.89959999999999996</v>
      </c>
      <c r="CA240">
        <v>2.9777999999999998</v>
      </c>
      <c r="CB240">
        <v>1.3302</v>
      </c>
      <c r="CC240">
        <v>7.9320000000000004</v>
      </c>
      <c r="CD240">
        <v>1.4359</v>
      </c>
    </row>
    <row r="241" spans="1:82" x14ac:dyDescent="0.25">
      <c r="A241" s="1">
        <v>45260</v>
      </c>
      <c r="B241">
        <v>1.9688000000000001</v>
      </c>
      <c r="C241">
        <v>0.7772</v>
      </c>
      <c r="D241">
        <v>3.9157999999999999</v>
      </c>
      <c r="E241">
        <v>0.91090000000000004</v>
      </c>
      <c r="F241">
        <v>0.5706</v>
      </c>
      <c r="G241">
        <v>2.0121000000000002</v>
      </c>
      <c r="H241">
        <v>3.3136999999999999</v>
      </c>
      <c r="I241">
        <v>0.78669999999999995</v>
      </c>
      <c r="J241">
        <v>0.70099999999999996</v>
      </c>
      <c r="K241">
        <v>4.2736999999999998</v>
      </c>
      <c r="L241">
        <v>6.5468999999999999</v>
      </c>
      <c r="M241">
        <v>2.6303999999999998</v>
      </c>
      <c r="N241">
        <v>0.89490000000000003</v>
      </c>
      <c r="O241">
        <v>1.3631</v>
      </c>
      <c r="P241">
        <v>3.0346000000000002</v>
      </c>
      <c r="Q241">
        <v>0.80110000000000003</v>
      </c>
      <c r="R241">
        <v>0.67969999999999997</v>
      </c>
      <c r="S241">
        <v>2.6835</v>
      </c>
      <c r="T241">
        <v>0.46960000000000002</v>
      </c>
      <c r="U241">
        <v>1.8734999999999999</v>
      </c>
      <c r="V241">
        <v>0.95950000000000002</v>
      </c>
      <c r="W241">
        <v>1.7325999999999999</v>
      </c>
      <c r="X241">
        <v>1.1068</v>
      </c>
      <c r="Y241">
        <v>0.67879999999999996</v>
      </c>
      <c r="Z241">
        <v>4.0823999999999998</v>
      </c>
      <c r="AA241">
        <v>2.1692999999999998</v>
      </c>
      <c r="AB241">
        <v>0.74419999999999997</v>
      </c>
      <c r="AC241">
        <v>1.3319000000000001</v>
      </c>
      <c r="AD241">
        <v>3.6349999999999998</v>
      </c>
      <c r="AE241">
        <v>1.2195</v>
      </c>
      <c r="AF241">
        <v>1.5517000000000001</v>
      </c>
      <c r="AG241">
        <v>7.8323999999999998</v>
      </c>
      <c r="AH241">
        <v>1.796</v>
      </c>
      <c r="AI241">
        <v>1.4792000000000001</v>
      </c>
      <c r="AJ241">
        <v>0.6835</v>
      </c>
      <c r="AK241">
        <v>0.53159999999999996</v>
      </c>
      <c r="AL241">
        <v>0.66690000000000005</v>
      </c>
      <c r="AM241">
        <v>1.6496999999999999</v>
      </c>
      <c r="AN241" t="s">
        <v>82</v>
      </c>
      <c r="AO241">
        <v>0.96260000000000001</v>
      </c>
      <c r="AP241">
        <v>0.68569999999999998</v>
      </c>
      <c r="AQ241">
        <v>0.95909999999999995</v>
      </c>
      <c r="AR241">
        <v>1.345</v>
      </c>
      <c r="AS241" t="s">
        <v>82</v>
      </c>
      <c r="AT241">
        <v>1.3622000000000001</v>
      </c>
      <c r="AU241">
        <v>1.1389</v>
      </c>
      <c r="AV241">
        <v>1.3636999999999999</v>
      </c>
      <c r="AW241">
        <v>1.9161999999999999</v>
      </c>
      <c r="AX241">
        <v>0.79190000000000005</v>
      </c>
      <c r="AY241">
        <v>2.0525000000000002</v>
      </c>
      <c r="AZ241">
        <v>1.0701000000000001</v>
      </c>
      <c r="BA241">
        <v>0.18029999999999999</v>
      </c>
      <c r="BB241">
        <v>0.90010000000000001</v>
      </c>
      <c r="BC241">
        <v>0.83550000000000002</v>
      </c>
      <c r="BD241">
        <v>1.2307999999999999</v>
      </c>
      <c r="BE241">
        <v>2.9727000000000001</v>
      </c>
      <c r="BF241">
        <v>1.2774000000000001</v>
      </c>
      <c r="BG241">
        <v>7.9989999999999997</v>
      </c>
      <c r="BH241">
        <v>2.5238</v>
      </c>
      <c r="BI241">
        <v>1.6478999999999999</v>
      </c>
      <c r="BJ241">
        <v>2.2863000000000002</v>
      </c>
      <c r="BK241">
        <v>0.88390000000000002</v>
      </c>
      <c r="BL241">
        <v>2.1492</v>
      </c>
      <c r="BM241" t="s">
        <v>82</v>
      </c>
      <c r="BN241" t="s">
        <v>82</v>
      </c>
      <c r="BO241">
        <v>1.448</v>
      </c>
      <c r="BP241">
        <v>1.4034</v>
      </c>
      <c r="BQ241">
        <v>2.6431</v>
      </c>
      <c r="BR241">
        <v>1.5377000000000001</v>
      </c>
      <c r="BS241">
        <v>1.4912000000000001</v>
      </c>
      <c r="BT241">
        <v>1.2939000000000001</v>
      </c>
      <c r="BU241">
        <v>4.0473999999999997</v>
      </c>
      <c r="BV241">
        <v>1.8814</v>
      </c>
      <c r="BW241">
        <v>0.39889999999999998</v>
      </c>
      <c r="BX241">
        <v>1.3154999999999999</v>
      </c>
      <c r="BY241">
        <v>1.5487</v>
      </c>
      <c r="BZ241">
        <v>1.0490999999999999</v>
      </c>
      <c r="CA241">
        <v>3.4718</v>
      </c>
      <c r="CB241">
        <v>1.5693999999999999</v>
      </c>
      <c r="CC241">
        <v>8.2155000000000005</v>
      </c>
      <c r="CD241">
        <v>1.627</v>
      </c>
    </row>
    <row r="242" spans="1:82" x14ac:dyDescent="0.25">
      <c r="A242" s="1">
        <v>45289</v>
      </c>
      <c r="B242">
        <v>2.3755999999999999</v>
      </c>
      <c r="C242">
        <v>0.83</v>
      </c>
      <c r="D242">
        <v>3.8285999999999998</v>
      </c>
      <c r="E242">
        <v>1.0357000000000001</v>
      </c>
      <c r="F242">
        <v>0.59570000000000001</v>
      </c>
      <c r="G242">
        <v>2.1737000000000002</v>
      </c>
      <c r="H242">
        <v>3.5912999999999999</v>
      </c>
      <c r="I242">
        <v>0.79039999999999999</v>
      </c>
      <c r="J242">
        <v>0.78080000000000005</v>
      </c>
      <c r="K242">
        <v>4.9555999999999996</v>
      </c>
      <c r="L242">
        <v>24.2578</v>
      </c>
      <c r="M242">
        <v>2.7107999999999999</v>
      </c>
      <c r="N242">
        <v>0.96389999999999998</v>
      </c>
      <c r="O242">
        <v>1.1281000000000001</v>
      </c>
      <c r="P242">
        <v>4.3654999999999999</v>
      </c>
      <c r="Q242">
        <v>0.73480000000000001</v>
      </c>
      <c r="R242">
        <v>0.73070000000000002</v>
      </c>
      <c r="S242">
        <v>3.1391</v>
      </c>
      <c r="T242">
        <v>0.5282</v>
      </c>
      <c r="U242">
        <v>1.8744000000000001</v>
      </c>
      <c r="V242">
        <v>1.0085</v>
      </c>
      <c r="W242">
        <v>1.6667000000000001</v>
      </c>
      <c r="X242">
        <v>1.3451</v>
      </c>
      <c r="Y242">
        <v>0.82340000000000002</v>
      </c>
      <c r="Z242">
        <v>4.5759999999999996</v>
      </c>
      <c r="AA242">
        <v>2.4823</v>
      </c>
      <c r="AB242">
        <v>0.84279999999999999</v>
      </c>
      <c r="AC242">
        <v>1.5162</v>
      </c>
      <c r="AD242">
        <v>3.6202999999999999</v>
      </c>
      <c r="AE242">
        <v>1.2010000000000001</v>
      </c>
      <c r="AF242">
        <v>1.7434000000000001</v>
      </c>
      <c r="AG242">
        <v>8.0873000000000008</v>
      </c>
      <c r="AH242">
        <v>1.7948999999999999</v>
      </c>
      <c r="AI242">
        <v>1.6006</v>
      </c>
      <c r="AJ242">
        <v>0.76670000000000005</v>
      </c>
      <c r="AK242">
        <v>0.60140000000000005</v>
      </c>
      <c r="AL242">
        <v>0.67720000000000002</v>
      </c>
      <c r="AM242">
        <v>1.744</v>
      </c>
      <c r="AN242" t="s">
        <v>82</v>
      </c>
      <c r="AO242">
        <v>0.82279999999999998</v>
      </c>
      <c r="AP242">
        <v>0.84930000000000005</v>
      </c>
      <c r="AQ242">
        <v>1.0044</v>
      </c>
      <c r="AR242">
        <v>1.4085000000000001</v>
      </c>
      <c r="AS242" t="s">
        <v>82</v>
      </c>
      <c r="AT242">
        <v>1.4073</v>
      </c>
      <c r="AU242">
        <v>0.90490000000000004</v>
      </c>
      <c r="AV242">
        <v>1.4464999999999999</v>
      </c>
      <c r="AW242">
        <v>2.0413999999999999</v>
      </c>
      <c r="AX242">
        <v>0.93559999999999999</v>
      </c>
      <c r="AY242">
        <v>2.1484999999999999</v>
      </c>
      <c r="AZ242">
        <v>1.5919000000000001</v>
      </c>
      <c r="BA242">
        <v>0.2324</v>
      </c>
      <c r="BB242">
        <v>0.93879999999999997</v>
      </c>
      <c r="BC242">
        <v>0.87409999999999999</v>
      </c>
      <c r="BD242">
        <v>1.403</v>
      </c>
      <c r="BE242">
        <v>2.7690999999999999</v>
      </c>
      <c r="BF242">
        <v>1.2753000000000001</v>
      </c>
      <c r="BG242">
        <v>8.0736000000000008</v>
      </c>
      <c r="BH242">
        <v>2.5659999999999998</v>
      </c>
      <c r="BI242">
        <v>1.8415999999999999</v>
      </c>
      <c r="BJ242">
        <v>2.5137999999999998</v>
      </c>
      <c r="BK242">
        <v>0.97660000000000002</v>
      </c>
      <c r="BL242">
        <v>2.2784</v>
      </c>
      <c r="BM242" t="s">
        <v>82</v>
      </c>
      <c r="BN242" t="s">
        <v>82</v>
      </c>
      <c r="BO242">
        <v>1.6011</v>
      </c>
      <c r="BP242">
        <v>1.4827999999999999</v>
      </c>
      <c r="BQ242">
        <v>2.7751999999999999</v>
      </c>
      <c r="BR242">
        <v>1.5210999999999999</v>
      </c>
      <c r="BS242">
        <v>1.6008</v>
      </c>
      <c r="BT242">
        <v>1.343</v>
      </c>
      <c r="BU242">
        <v>4.1117999999999997</v>
      </c>
      <c r="BV242">
        <v>1.8640000000000001</v>
      </c>
      <c r="BW242">
        <v>0.46339999999999998</v>
      </c>
      <c r="BX242">
        <v>1.3685</v>
      </c>
      <c r="BY242">
        <v>1.9376</v>
      </c>
      <c r="BZ242">
        <v>1.0658000000000001</v>
      </c>
      <c r="CA242">
        <v>3.8814000000000002</v>
      </c>
      <c r="CB242">
        <v>1.3423</v>
      </c>
      <c r="CC242">
        <v>8.2621000000000002</v>
      </c>
      <c r="CD242">
        <v>1.9350000000000001</v>
      </c>
    </row>
    <row r="243" spans="1:82" x14ac:dyDescent="0.25">
      <c r="A243" s="1">
        <v>45322</v>
      </c>
      <c r="B243">
        <v>2.2631999999999999</v>
      </c>
      <c r="C243">
        <v>0.76739999999999997</v>
      </c>
      <c r="D243">
        <v>3.8654000000000002</v>
      </c>
      <c r="E243">
        <v>1.0255000000000001</v>
      </c>
      <c r="F243">
        <v>0.57299999999999995</v>
      </c>
      <c r="G243">
        <v>2.1084000000000001</v>
      </c>
      <c r="H243">
        <v>3.2534000000000001</v>
      </c>
      <c r="I243">
        <v>0.80559999999999998</v>
      </c>
      <c r="J243">
        <v>0.69979999999999998</v>
      </c>
      <c r="K243">
        <v>5.0438999999999998</v>
      </c>
      <c r="L243">
        <v>22.244399999999999</v>
      </c>
      <c r="M243">
        <v>2.6067999999999998</v>
      </c>
      <c r="N243">
        <v>0.85609999999999997</v>
      </c>
      <c r="O243">
        <v>1.1753</v>
      </c>
      <c r="P243">
        <v>3.5567000000000002</v>
      </c>
      <c r="Q243">
        <v>0.68510000000000004</v>
      </c>
      <c r="R243">
        <v>0.73329999999999995</v>
      </c>
      <c r="S243">
        <v>2.7541000000000002</v>
      </c>
      <c r="T243">
        <v>0.44190000000000002</v>
      </c>
      <c r="U243">
        <v>1.7648999999999999</v>
      </c>
      <c r="V243">
        <v>0.95320000000000005</v>
      </c>
      <c r="W243">
        <v>1.5729</v>
      </c>
      <c r="X243">
        <v>1.2130000000000001</v>
      </c>
      <c r="Y243">
        <v>0.85909999999999997</v>
      </c>
      <c r="Z243">
        <v>4.7057000000000002</v>
      </c>
      <c r="AA243">
        <v>2.7189000000000001</v>
      </c>
      <c r="AB243">
        <v>0.78259999999999996</v>
      </c>
      <c r="AC243">
        <v>1.4755</v>
      </c>
      <c r="AD243">
        <v>3.2410000000000001</v>
      </c>
      <c r="AE243">
        <v>1.2219</v>
      </c>
      <c r="AF243">
        <v>1.6345000000000001</v>
      </c>
      <c r="AG243">
        <v>7.7473999999999998</v>
      </c>
      <c r="AH243">
        <v>1.7803</v>
      </c>
      <c r="AI243">
        <v>1.4436</v>
      </c>
      <c r="AJ243">
        <v>0.67889999999999995</v>
      </c>
      <c r="AK243">
        <v>0.54879999999999995</v>
      </c>
      <c r="AL243">
        <v>0.59040000000000004</v>
      </c>
      <c r="AM243">
        <v>1.5479000000000001</v>
      </c>
      <c r="AN243" t="s">
        <v>82</v>
      </c>
      <c r="AO243">
        <v>0.75700000000000001</v>
      </c>
      <c r="AP243">
        <v>0.82079999999999997</v>
      </c>
      <c r="AQ243">
        <v>0.96860000000000002</v>
      </c>
      <c r="AR243">
        <v>1.3599000000000001</v>
      </c>
      <c r="AS243" t="s">
        <v>82</v>
      </c>
      <c r="AT243">
        <v>1.2966</v>
      </c>
      <c r="AU243">
        <v>0.87790000000000001</v>
      </c>
      <c r="AV243">
        <v>1.4152</v>
      </c>
      <c r="AW243">
        <v>1.8888</v>
      </c>
      <c r="AX243">
        <v>0.65649999999999997</v>
      </c>
      <c r="AY243">
        <v>2.1061000000000001</v>
      </c>
      <c r="AZ243">
        <v>1.508</v>
      </c>
      <c r="BA243">
        <v>0.2238</v>
      </c>
      <c r="BB243">
        <v>1.0154000000000001</v>
      </c>
      <c r="BC243">
        <v>0.94940000000000002</v>
      </c>
      <c r="BD243">
        <v>1.5921000000000001</v>
      </c>
      <c r="BE243">
        <v>2.6415999999999999</v>
      </c>
      <c r="BF243">
        <v>1.1839</v>
      </c>
      <c r="BG243">
        <v>6.9477000000000002</v>
      </c>
      <c r="BH243">
        <v>2.5783</v>
      </c>
      <c r="BI243">
        <v>1.7502</v>
      </c>
      <c r="BJ243">
        <v>2.3731</v>
      </c>
      <c r="BK243">
        <v>1.0364</v>
      </c>
      <c r="BL243">
        <v>1.9388000000000001</v>
      </c>
      <c r="BM243" t="s">
        <v>82</v>
      </c>
      <c r="BN243" t="s">
        <v>82</v>
      </c>
      <c r="BO243">
        <v>1.6752</v>
      </c>
      <c r="BP243">
        <v>1.5048999999999999</v>
      </c>
      <c r="BQ243">
        <v>2.5853999999999999</v>
      </c>
      <c r="BR243">
        <v>1.4114</v>
      </c>
      <c r="BS243">
        <v>1.5657000000000001</v>
      </c>
      <c r="BT243">
        <v>1.2988</v>
      </c>
      <c r="BU243">
        <v>3.847</v>
      </c>
      <c r="BV243">
        <v>1.9806999999999999</v>
      </c>
      <c r="BW243">
        <v>0.45839999999999997</v>
      </c>
      <c r="BX243">
        <v>1.2012</v>
      </c>
      <c r="BY243">
        <v>1.5720000000000001</v>
      </c>
      <c r="BZ243">
        <v>1.0243</v>
      </c>
      <c r="CA243">
        <v>3.8304</v>
      </c>
      <c r="CB243">
        <v>1.4007000000000001</v>
      </c>
      <c r="CC243">
        <v>7.2392000000000003</v>
      </c>
      <c r="CD243">
        <v>1.6639999999999999</v>
      </c>
    </row>
    <row r="244" spans="1:82" x14ac:dyDescent="0.25">
      <c r="A244" s="1">
        <v>45351</v>
      </c>
      <c r="B244">
        <v>2.1766999999999999</v>
      </c>
      <c r="C244">
        <v>0.77180000000000004</v>
      </c>
      <c r="D244">
        <v>4.0182000000000002</v>
      </c>
      <c r="E244">
        <v>0.99829999999999997</v>
      </c>
      <c r="F244">
        <v>0.61070000000000002</v>
      </c>
      <c r="G244">
        <v>1.9952000000000001</v>
      </c>
      <c r="H244">
        <v>3.2056</v>
      </c>
      <c r="I244">
        <v>0.83760000000000001</v>
      </c>
      <c r="J244">
        <v>0.63</v>
      </c>
      <c r="K244">
        <v>5.0961999999999996</v>
      </c>
      <c r="L244">
        <v>22.1145</v>
      </c>
      <c r="M244">
        <v>2.6335999999999999</v>
      </c>
      <c r="N244">
        <v>0.79630000000000001</v>
      </c>
      <c r="O244">
        <v>1.1998</v>
      </c>
      <c r="P244">
        <v>4.2016999999999998</v>
      </c>
      <c r="Q244">
        <v>0.87929999999999997</v>
      </c>
      <c r="R244">
        <v>0.76190000000000002</v>
      </c>
      <c r="S244">
        <v>2.4584000000000001</v>
      </c>
      <c r="T244">
        <v>0.38140000000000002</v>
      </c>
      <c r="U244">
        <v>1.7225999999999999</v>
      </c>
      <c r="V244">
        <v>0.97550000000000003</v>
      </c>
      <c r="W244">
        <v>1.4635</v>
      </c>
      <c r="X244">
        <v>1.1508</v>
      </c>
      <c r="Y244">
        <v>0.83099999999999996</v>
      </c>
      <c r="Z244">
        <v>4.9040999999999997</v>
      </c>
      <c r="AA244">
        <v>2.7650999999999999</v>
      </c>
      <c r="AB244">
        <v>0.84179999999999999</v>
      </c>
      <c r="AC244">
        <v>1.6028</v>
      </c>
      <c r="AD244">
        <v>3.3559999999999999</v>
      </c>
      <c r="AE244">
        <v>1.3104</v>
      </c>
      <c r="AF244">
        <v>1.6435</v>
      </c>
      <c r="AG244">
        <v>7.7826000000000004</v>
      </c>
      <c r="AH244">
        <v>1.7175</v>
      </c>
      <c r="AI244">
        <v>1.4116</v>
      </c>
      <c r="AJ244">
        <v>0.69369999999999998</v>
      </c>
      <c r="AK244">
        <v>0.55979999999999996</v>
      </c>
      <c r="AL244">
        <v>0.5585</v>
      </c>
      <c r="AM244">
        <v>1.6134999999999999</v>
      </c>
      <c r="AN244" t="s">
        <v>82</v>
      </c>
      <c r="AO244">
        <v>0.72099999999999997</v>
      </c>
      <c r="AP244">
        <v>0.82689999999999997</v>
      </c>
      <c r="AQ244">
        <v>1.0264</v>
      </c>
      <c r="AR244">
        <v>1.4549000000000001</v>
      </c>
      <c r="AS244" t="s">
        <v>82</v>
      </c>
      <c r="AT244">
        <v>1.2764</v>
      </c>
      <c r="AU244">
        <v>0.92359999999999998</v>
      </c>
      <c r="AV244">
        <v>1.4354</v>
      </c>
      <c r="AW244">
        <v>1.9838</v>
      </c>
      <c r="AX244">
        <v>0.63480000000000003</v>
      </c>
      <c r="AY244">
        <v>1.9964999999999999</v>
      </c>
      <c r="AZ244">
        <v>1.5371999999999999</v>
      </c>
      <c r="BA244">
        <v>0.23069999999999999</v>
      </c>
      <c r="BB244">
        <v>0.99270000000000003</v>
      </c>
      <c r="BC244">
        <v>0.94210000000000005</v>
      </c>
      <c r="BD244">
        <v>1.7473000000000001</v>
      </c>
      <c r="BE244">
        <v>2.6284000000000001</v>
      </c>
      <c r="BF244">
        <v>1.2673000000000001</v>
      </c>
      <c r="BG244">
        <v>7.3156999999999996</v>
      </c>
      <c r="BH244">
        <v>2.5402999999999998</v>
      </c>
      <c r="BI244">
        <v>1.6176999999999999</v>
      </c>
      <c r="BJ244">
        <v>2.2130999999999998</v>
      </c>
      <c r="BK244">
        <v>1.0342</v>
      </c>
      <c r="BL244">
        <v>1.8986000000000001</v>
      </c>
      <c r="BM244" t="s">
        <v>82</v>
      </c>
      <c r="BN244" t="s">
        <v>82</v>
      </c>
      <c r="BO244">
        <v>1.6816</v>
      </c>
      <c r="BP244">
        <v>1.5489999999999999</v>
      </c>
      <c r="BQ244">
        <v>2.6078000000000001</v>
      </c>
      <c r="BR244">
        <v>1.5407999999999999</v>
      </c>
      <c r="BS244">
        <v>1.5024</v>
      </c>
      <c r="BT244">
        <v>1.361</v>
      </c>
      <c r="BU244">
        <v>3.7456999999999998</v>
      </c>
      <c r="BV244">
        <v>2.0644</v>
      </c>
      <c r="BW244">
        <v>0.55220000000000002</v>
      </c>
      <c r="BX244">
        <v>1.1875</v>
      </c>
      <c r="BY244">
        <v>1.6797</v>
      </c>
      <c r="BZ244">
        <v>1.0865</v>
      </c>
      <c r="CA244">
        <v>3.7058</v>
      </c>
      <c r="CB244">
        <v>1.5250999999999999</v>
      </c>
      <c r="CC244">
        <v>8.2814999999999994</v>
      </c>
      <c r="CD244">
        <v>1.7573000000000001</v>
      </c>
    </row>
    <row r="245" spans="1:82" x14ac:dyDescent="0.25">
      <c r="A245" s="1">
        <v>45380</v>
      </c>
      <c r="B245">
        <v>1.9705999999999999</v>
      </c>
      <c r="C245">
        <v>0.74239999999999995</v>
      </c>
      <c r="D245">
        <v>4.1022999999999996</v>
      </c>
      <c r="E245">
        <v>0.96709999999999996</v>
      </c>
      <c r="F245">
        <v>0.58420000000000005</v>
      </c>
      <c r="G245">
        <v>2.1423999999999999</v>
      </c>
      <c r="H245">
        <v>3.0470000000000002</v>
      </c>
      <c r="I245">
        <v>0.80020000000000002</v>
      </c>
      <c r="J245">
        <v>0.65529999999999999</v>
      </c>
      <c r="K245">
        <v>4.0415000000000001</v>
      </c>
      <c r="L245">
        <v>175.90129999999999</v>
      </c>
      <c r="M245">
        <v>2.5055000000000001</v>
      </c>
      <c r="N245">
        <v>0.73760000000000003</v>
      </c>
      <c r="O245">
        <v>1.4734</v>
      </c>
      <c r="P245">
        <v>6.8224999999999998</v>
      </c>
      <c r="Q245">
        <v>0.97399999999999998</v>
      </c>
      <c r="R245">
        <v>0.78639999999999999</v>
      </c>
      <c r="S245">
        <v>1.9004000000000001</v>
      </c>
      <c r="T245">
        <v>0.35589999999999999</v>
      </c>
      <c r="U245">
        <v>1.5578000000000001</v>
      </c>
      <c r="V245">
        <v>0.8992</v>
      </c>
      <c r="W245">
        <v>1.4107000000000001</v>
      </c>
      <c r="X245">
        <v>1.0868</v>
      </c>
      <c r="Y245">
        <v>0.89080000000000004</v>
      </c>
      <c r="Z245">
        <v>4.4519000000000002</v>
      </c>
      <c r="AA245">
        <v>2.8169</v>
      </c>
      <c r="AB245">
        <v>0.84060000000000001</v>
      </c>
      <c r="AC245">
        <v>1.6158999999999999</v>
      </c>
      <c r="AD245">
        <v>2.6438000000000001</v>
      </c>
      <c r="AE245">
        <v>1.7310000000000001</v>
      </c>
      <c r="AF245">
        <v>1.6323000000000001</v>
      </c>
      <c r="AG245">
        <v>6.4118000000000004</v>
      </c>
      <c r="AH245">
        <v>1.6125</v>
      </c>
      <c r="AI245">
        <v>1.3194999999999999</v>
      </c>
      <c r="AJ245">
        <v>0.68120000000000003</v>
      </c>
      <c r="AK245">
        <v>0.54239999999999999</v>
      </c>
      <c r="AL245">
        <v>0.5655</v>
      </c>
      <c r="AM245">
        <v>1.5922000000000001</v>
      </c>
      <c r="AN245" t="s">
        <v>82</v>
      </c>
      <c r="AO245">
        <v>0.66259999999999997</v>
      </c>
      <c r="AP245">
        <v>0.76739999999999997</v>
      </c>
      <c r="AQ245">
        <v>1.0884</v>
      </c>
      <c r="AR245">
        <v>1.5333000000000001</v>
      </c>
      <c r="AS245" t="s">
        <v>82</v>
      </c>
      <c r="AT245">
        <v>1.3942000000000001</v>
      </c>
      <c r="AU245">
        <v>0.99419999999999997</v>
      </c>
      <c r="AV245">
        <v>1.165</v>
      </c>
      <c r="AW245">
        <v>1.9298999999999999</v>
      </c>
      <c r="AX245">
        <v>0.66259999999999997</v>
      </c>
      <c r="AY245">
        <v>1.8900999999999999</v>
      </c>
      <c r="AZ245">
        <v>1.7427999999999999</v>
      </c>
      <c r="BA245">
        <v>0.31130000000000002</v>
      </c>
      <c r="BB245">
        <v>0.85840000000000005</v>
      </c>
      <c r="BC245">
        <v>0.81640000000000001</v>
      </c>
      <c r="BD245">
        <v>1.8702000000000001</v>
      </c>
      <c r="BE245">
        <v>2.6511999999999998</v>
      </c>
      <c r="BF245">
        <v>1.3794999999999999</v>
      </c>
      <c r="BG245">
        <v>7.3761999999999999</v>
      </c>
      <c r="BH245">
        <v>2.4300000000000002</v>
      </c>
      <c r="BI245">
        <v>1.7027000000000001</v>
      </c>
      <c r="BJ245">
        <v>2.1642000000000001</v>
      </c>
      <c r="BK245">
        <v>1.0285</v>
      </c>
      <c r="BL245">
        <v>1.9196</v>
      </c>
      <c r="BM245" t="s">
        <v>82</v>
      </c>
      <c r="BN245" t="s">
        <v>82</v>
      </c>
      <c r="BO245">
        <v>1.7509999999999999</v>
      </c>
      <c r="BP245">
        <v>1.5521</v>
      </c>
      <c r="BQ245">
        <v>2.6659999999999999</v>
      </c>
      <c r="BR245">
        <v>1.7448999999999999</v>
      </c>
      <c r="BS245">
        <v>1.4245000000000001</v>
      </c>
      <c r="BT245">
        <v>1.3925000000000001</v>
      </c>
      <c r="BU245">
        <v>3.3996</v>
      </c>
      <c r="BV245">
        <v>1.9830000000000001</v>
      </c>
      <c r="BW245">
        <v>0.49959999999999999</v>
      </c>
      <c r="BX245">
        <v>1.1438999999999999</v>
      </c>
      <c r="BY245">
        <v>1.5502</v>
      </c>
      <c r="BZ245">
        <v>1.0224</v>
      </c>
      <c r="CA245">
        <v>2.8256999999999999</v>
      </c>
      <c r="CB245">
        <v>1.4016999999999999</v>
      </c>
      <c r="CC245">
        <v>8.6064000000000007</v>
      </c>
      <c r="CD245">
        <v>1.4876</v>
      </c>
    </row>
    <row r="246" spans="1:82" x14ac:dyDescent="0.25">
      <c r="A246" s="1">
        <v>45412</v>
      </c>
      <c r="B246">
        <v>1.9169</v>
      </c>
      <c r="C246">
        <v>0.64810000000000001</v>
      </c>
      <c r="D246">
        <v>3.6587999999999998</v>
      </c>
      <c r="E246">
        <v>0.94189999999999996</v>
      </c>
      <c r="F246">
        <v>0.53610000000000002</v>
      </c>
      <c r="G246">
        <v>1.7306999999999999</v>
      </c>
      <c r="H246">
        <v>2.742</v>
      </c>
      <c r="I246">
        <v>0.77500000000000002</v>
      </c>
      <c r="J246">
        <v>0.63660000000000005</v>
      </c>
      <c r="K246">
        <v>4.0016999999999996</v>
      </c>
      <c r="L246">
        <v>159.48390000000001</v>
      </c>
      <c r="M246">
        <v>2.2970999999999999</v>
      </c>
      <c r="N246">
        <v>0.75560000000000005</v>
      </c>
      <c r="O246">
        <v>1.4814000000000001</v>
      </c>
      <c r="P246">
        <v>5.4992999999999999</v>
      </c>
      <c r="Q246">
        <v>1.0087999999999999</v>
      </c>
      <c r="R246">
        <v>0.81069999999999998</v>
      </c>
      <c r="S246">
        <v>1.7713000000000001</v>
      </c>
      <c r="T246">
        <v>0.32719999999999999</v>
      </c>
      <c r="U246">
        <v>1.546</v>
      </c>
      <c r="V246">
        <v>0.85660000000000003</v>
      </c>
      <c r="W246">
        <v>1.2626999999999999</v>
      </c>
      <c r="X246">
        <v>0.96350000000000002</v>
      </c>
      <c r="Y246">
        <v>0.83130000000000004</v>
      </c>
      <c r="Z246">
        <v>4.2857000000000003</v>
      </c>
      <c r="AA246">
        <v>2.9255</v>
      </c>
      <c r="AB246">
        <v>0.70430000000000004</v>
      </c>
      <c r="AC246">
        <v>1.4702</v>
      </c>
      <c r="AD246">
        <v>2.6859000000000002</v>
      </c>
      <c r="AE246">
        <v>1.7331000000000001</v>
      </c>
      <c r="AF246">
        <v>1.5849</v>
      </c>
      <c r="AG246">
        <v>6.0407000000000002</v>
      </c>
      <c r="AH246">
        <v>1.5154000000000001</v>
      </c>
      <c r="AI246">
        <v>1.2738</v>
      </c>
      <c r="AJ246">
        <v>0.6724</v>
      </c>
      <c r="AK246">
        <v>0.55759999999999998</v>
      </c>
      <c r="AL246">
        <v>0.56399999999999995</v>
      </c>
      <c r="AM246">
        <v>1.4320999999999999</v>
      </c>
      <c r="AN246" t="s">
        <v>82</v>
      </c>
      <c r="AO246">
        <v>0.75360000000000005</v>
      </c>
      <c r="AP246">
        <v>0.77200000000000002</v>
      </c>
      <c r="AQ246">
        <v>0.9909</v>
      </c>
      <c r="AR246">
        <v>1.3888</v>
      </c>
      <c r="AS246" t="s">
        <v>82</v>
      </c>
      <c r="AT246">
        <v>1.2586999999999999</v>
      </c>
      <c r="AU246">
        <v>0.9113</v>
      </c>
      <c r="AV246">
        <v>0.88019999999999998</v>
      </c>
      <c r="AW246">
        <v>1.7585</v>
      </c>
      <c r="AX246">
        <v>0.56989999999999996</v>
      </c>
      <c r="AY246">
        <v>1.7012</v>
      </c>
      <c r="AZ246">
        <v>1.6201000000000001</v>
      </c>
      <c r="BA246">
        <v>0.30809999999999998</v>
      </c>
      <c r="BB246">
        <v>1.0183</v>
      </c>
      <c r="BC246">
        <v>0.94379999999999997</v>
      </c>
      <c r="BD246">
        <v>1.6345000000000001</v>
      </c>
      <c r="BE246">
        <v>2.6109</v>
      </c>
      <c r="BF246">
        <v>1.3380000000000001</v>
      </c>
      <c r="BG246">
        <v>6.9188000000000001</v>
      </c>
      <c r="BH246">
        <v>2.2008000000000001</v>
      </c>
      <c r="BI246">
        <v>1.4718</v>
      </c>
      <c r="BJ246">
        <v>2.2231999999999998</v>
      </c>
      <c r="BK246">
        <v>0.95420000000000005</v>
      </c>
      <c r="BL246">
        <v>1.7339</v>
      </c>
      <c r="BM246" t="s">
        <v>82</v>
      </c>
      <c r="BN246" t="s">
        <v>82</v>
      </c>
      <c r="BO246">
        <v>1.7004999999999999</v>
      </c>
      <c r="BP246">
        <v>1.498</v>
      </c>
      <c r="BQ246">
        <v>2.4803999999999999</v>
      </c>
      <c r="BR246">
        <v>1.5943000000000001</v>
      </c>
      <c r="BS246">
        <v>1.3817999999999999</v>
      </c>
      <c r="BT246">
        <v>1.4180999999999999</v>
      </c>
      <c r="BU246">
        <v>3.2989999999999999</v>
      </c>
      <c r="BV246">
        <v>1.8005</v>
      </c>
      <c r="BW246">
        <v>0.40839999999999999</v>
      </c>
      <c r="BX246">
        <v>1.1901999999999999</v>
      </c>
      <c r="BY246">
        <v>1.32</v>
      </c>
      <c r="BZ246">
        <v>0.9819</v>
      </c>
      <c r="CA246">
        <v>2.5059</v>
      </c>
      <c r="CB246">
        <v>1.3485</v>
      </c>
      <c r="CC246">
        <v>8.9106000000000005</v>
      </c>
      <c r="CD246">
        <v>1.2199</v>
      </c>
    </row>
    <row r="247" spans="1:82" x14ac:dyDescent="0.25">
      <c r="A247" s="1">
        <v>45443</v>
      </c>
      <c r="B247">
        <v>1.8238000000000001</v>
      </c>
      <c r="C247">
        <v>0.68769999999999998</v>
      </c>
      <c r="D247">
        <v>3.3967000000000001</v>
      </c>
      <c r="E247">
        <v>0.97030000000000005</v>
      </c>
      <c r="F247">
        <v>0.49259999999999998</v>
      </c>
      <c r="G247">
        <v>1.6467000000000001</v>
      </c>
      <c r="H247">
        <v>2.7191000000000001</v>
      </c>
      <c r="I247">
        <v>0.76659999999999995</v>
      </c>
      <c r="J247">
        <v>0.59060000000000001</v>
      </c>
      <c r="K247">
        <v>4.0141</v>
      </c>
      <c r="L247">
        <v>161.5686</v>
      </c>
      <c r="M247">
        <v>2.1726000000000001</v>
      </c>
      <c r="N247">
        <v>0.72789999999999999</v>
      </c>
      <c r="O247">
        <v>1.2742</v>
      </c>
      <c r="P247">
        <v>4.8842999999999996</v>
      </c>
      <c r="Q247">
        <v>0.87970000000000004</v>
      </c>
      <c r="R247">
        <v>0.8256</v>
      </c>
      <c r="S247">
        <v>1.8352999999999999</v>
      </c>
      <c r="T247">
        <v>0.28050000000000003</v>
      </c>
      <c r="U247">
        <v>1.6526000000000001</v>
      </c>
      <c r="V247">
        <v>0.85029999999999994</v>
      </c>
      <c r="W247">
        <v>1.1860999999999999</v>
      </c>
      <c r="X247">
        <v>0.9546</v>
      </c>
      <c r="Y247">
        <v>0.85550000000000004</v>
      </c>
      <c r="Z247">
        <v>4.3080999999999996</v>
      </c>
      <c r="AA247">
        <v>2.778</v>
      </c>
      <c r="AB247">
        <v>0.66300000000000003</v>
      </c>
      <c r="AC247">
        <v>1.5566</v>
      </c>
      <c r="AD247">
        <v>2.9285000000000001</v>
      </c>
      <c r="AE247">
        <v>1.8828</v>
      </c>
      <c r="AF247">
        <v>1.5912999999999999</v>
      </c>
      <c r="AG247">
        <v>6.1223999999999998</v>
      </c>
      <c r="AH247">
        <v>1.4706999999999999</v>
      </c>
      <c r="AI247">
        <v>1.2359</v>
      </c>
      <c r="AJ247">
        <v>0.6764</v>
      </c>
      <c r="AK247">
        <v>0.57399999999999995</v>
      </c>
      <c r="AL247">
        <v>0.6099</v>
      </c>
      <c r="AM247">
        <v>1.3213999999999999</v>
      </c>
      <c r="AN247" t="s">
        <v>82</v>
      </c>
      <c r="AO247">
        <v>0.55989999999999995</v>
      </c>
      <c r="AP247">
        <v>0.77700000000000002</v>
      </c>
      <c r="AQ247">
        <v>1.0085999999999999</v>
      </c>
      <c r="AR247">
        <v>1.375</v>
      </c>
      <c r="AS247" t="s">
        <v>82</v>
      </c>
      <c r="AT247">
        <v>1.0771999999999999</v>
      </c>
      <c r="AU247">
        <v>1.0878000000000001</v>
      </c>
      <c r="AV247">
        <v>0.80189999999999995</v>
      </c>
      <c r="AW247">
        <v>1.7171000000000001</v>
      </c>
      <c r="AX247">
        <v>0.58860000000000001</v>
      </c>
      <c r="AY247">
        <v>1.6871</v>
      </c>
      <c r="AZ247">
        <v>1.4500999999999999</v>
      </c>
      <c r="BA247">
        <v>0.30180000000000001</v>
      </c>
      <c r="BB247">
        <v>0.97489999999999999</v>
      </c>
      <c r="BC247">
        <v>0.90910000000000002</v>
      </c>
      <c r="BD247">
        <v>1.6402000000000001</v>
      </c>
      <c r="BE247">
        <v>2.2633000000000001</v>
      </c>
      <c r="BF247">
        <v>1.3554999999999999</v>
      </c>
      <c r="BG247">
        <v>6.7808000000000002</v>
      </c>
      <c r="BH247">
        <v>2.1615000000000002</v>
      </c>
      <c r="BI247">
        <v>1.3708</v>
      </c>
      <c r="BJ247">
        <v>2.3479999999999999</v>
      </c>
      <c r="BK247">
        <v>0.90820000000000001</v>
      </c>
      <c r="BL247">
        <v>1.5111000000000001</v>
      </c>
      <c r="BM247" t="s">
        <v>82</v>
      </c>
      <c r="BN247" t="s">
        <v>82</v>
      </c>
      <c r="BO247">
        <v>1.554</v>
      </c>
      <c r="BP247">
        <v>1.4619</v>
      </c>
      <c r="BQ247">
        <v>2.3071000000000002</v>
      </c>
      <c r="BR247">
        <v>1.3282</v>
      </c>
      <c r="BS247">
        <v>1.4048</v>
      </c>
      <c r="BT247">
        <v>1.2771999999999999</v>
      </c>
      <c r="BU247">
        <v>3.4403999999999999</v>
      </c>
      <c r="BV247">
        <v>1.6137999999999999</v>
      </c>
      <c r="BW247">
        <v>0.39079999999999998</v>
      </c>
      <c r="BX247">
        <v>1.1884999999999999</v>
      </c>
      <c r="BY247">
        <v>1.5057</v>
      </c>
      <c r="BZ247">
        <v>0.89810000000000001</v>
      </c>
      <c r="CA247">
        <v>2.4651999999999998</v>
      </c>
      <c r="CB247">
        <v>1.2381</v>
      </c>
      <c r="CC247">
        <v>8.4600000000000009</v>
      </c>
      <c r="CD247">
        <v>1.0125</v>
      </c>
    </row>
    <row r="248" spans="1:82" x14ac:dyDescent="0.25">
      <c r="A248" s="1">
        <v>45471</v>
      </c>
      <c r="B248">
        <v>1.6341000000000001</v>
      </c>
      <c r="C248">
        <v>0.67279999999999995</v>
      </c>
      <c r="D248">
        <v>2.8065000000000002</v>
      </c>
      <c r="E248">
        <v>0.99529999999999996</v>
      </c>
      <c r="F248">
        <v>0.501</v>
      </c>
      <c r="G248">
        <v>1.6147</v>
      </c>
      <c r="H248">
        <v>2.6728000000000001</v>
      </c>
      <c r="I248">
        <v>0.75570000000000004</v>
      </c>
      <c r="J248">
        <v>0.59940000000000004</v>
      </c>
      <c r="K248">
        <v>4.8221999999999996</v>
      </c>
      <c r="L248">
        <v>5.6482999999999999</v>
      </c>
      <c r="M248">
        <v>2.0659999999999998</v>
      </c>
      <c r="N248">
        <v>0.68200000000000005</v>
      </c>
      <c r="O248">
        <v>1.3258000000000001</v>
      </c>
      <c r="P248">
        <v>167.50739999999999</v>
      </c>
      <c r="Q248">
        <v>0.83079999999999998</v>
      </c>
      <c r="R248">
        <v>0.79320000000000002</v>
      </c>
      <c r="S248">
        <v>1.9837</v>
      </c>
      <c r="T248">
        <v>0.2671</v>
      </c>
      <c r="U248">
        <v>1.6984999999999999</v>
      </c>
      <c r="V248">
        <v>0.85399999999999998</v>
      </c>
      <c r="W248">
        <v>1.2733000000000001</v>
      </c>
      <c r="X248">
        <v>1.1600999999999999</v>
      </c>
      <c r="Y248">
        <v>0.9173</v>
      </c>
      <c r="Z248">
        <v>5.3042999999999996</v>
      </c>
      <c r="AA248">
        <v>2.8290000000000002</v>
      </c>
      <c r="AB248">
        <v>0.61450000000000005</v>
      </c>
      <c r="AC248">
        <v>1.5666</v>
      </c>
      <c r="AD248">
        <v>2.9163000000000001</v>
      </c>
      <c r="AE248">
        <v>1.6435999999999999</v>
      </c>
      <c r="AF248">
        <v>1.3432999999999999</v>
      </c>
      <c r="AG248">
        <v>5.9058000000000002</v>
      </c>
      <c r="AH248">
        <v>1.4746999999999999</v>
      </c>
      <c r="AI248">
        <v>1.2793000000000001</v>
      </c>
      <c r="AJ248">
        <v>0.64510000000000001</v>
      </c>
      <c r="AK248">
        <v>0.53810000000000002</v>
      </c>
      <c r="AL248">
        <v>0.58479999999999999</v>
      </c>
      <c r="AM248">
        <v>1.3644000000000001</v>
      </c>
      <c r="AN248" t="s">
        <v>82</v>
      </c>
      <c r="AO248">
        <v>0.54730000000000001</v>
      </c>
      <c r="AP248">
        <v>0.78620000000000001</v>
      </c>
      <c r="AQ248">
        <v>0.99219999999999997</v>
      </c>
      <c r="AR248">
        <v>1.3856999999999999</v>
      </c>
      <c r="AS248" t="s">
        <v>82</v>
      </c>
      <c r="AT248">
        <v>1.0156000000000001</v>
      </c>
      <c r="AU248">
        <v>1.5115000000000001</v>
      </c>
      <c r="AV248">
        <v>0.7772</v>
      </c>
      <c r="AW248">
        <v>1.6217999999999999</v>
      </c>
      <c r="AX248">
        <v>0.56589999999999996</v>
      </c>
      <c r="AY248">
        <v>1.6763999999999999</v>
      </c>
      <c r="AZ248">
        <v>1.5802</v>
      </c>
      <c r="BA248">
        <v>0.30549999999999999</v>
      </c>
      <c r="BB248">
        <v>0.98160000000000003</v>
      </c>
      <c r="BC248">
        <v>0.90900000000000003</v>
      </c>
      <c r="BD248">
        <v>1.5025999999999999</v>
      </c>
      <c r="BE248">
        <v>2.0569999999999999</v>
      </c>
      <c r="BF248">
        <v>1.3401000000000001</v>
      </c>
      <c r="BG248">
        <v>6.8277999999999999</v>
      </c>
      <c r="BH248">
        <v>2.5493999999999999</v>
      </c>
      <c r="BI248">
        <v>1.3509</v>
      </c>
      <c r="BJ248">
        <v>2.2519999999999998</v>
      </c>
      <c r="BK248">
        <v>0.92390000000000005</v>
      </c>
      <c r="BL248">
        <v>1.54</v>
      </c>
      <c r="BM248" t="s">
        <v>82</v>
      </c>
      <c r="BN248" t="s">
        <v>82</v>
      </c>
      <c r="BO248">
        <v>1.522</v>
      </c>
      <c r="BP248">
        <v>1.4455</v>
      </c>
      <c r="BQ248">
        <v>2.1943999999999999</v>
      </c>
      <c r="BR248">
        <v>1.704</v>
      </c>
      <c r="BS248">
        <v>1.4625999999999999</v>
      </c>
      <c r="BT248">
        <v>1.2646999999999999</v>
      </c>
      <c r="BU248">
        <v>3.6844999999999999</v>
      </c>
      <c r="BV248">
        <v>1.4624999999999999</v>
      </c>
      <c r="BW248">
        <v>0.41099999999999998</v>
      </c>
      <c r="BX248">
        <v>1.0638000000000001</v>
      </c>
      <c r="BY248">
        <v>1.3657999999999999</v>
      </c>
      <c r="BZ248">
        <v>0.93369999999999997</v>
      </c>
      <c r="CA248">
        <v>2.1435</v>
      </c>
      <c r="CB248">
        <v>1.2029000000000001</v>
      </c>
      <c r="CC248">
        <v>8.5730000000000004</v>
      </c>
      <c r="CD248">
        <v>0.88839999999999997</v>
      </c>
    </row>
    <row r="249" spans="1:82" x14ac:dyDescent="0.25">
      <c r="A249" s="1">
        <v>45504</v>
      </c>
      <c r="B249">
        <v>1.6585000000000001</v>
      </c>
      <c r="C249">
        <v>0.69579999999999997</v>
      </c>
      <c r="D249">
        <v>2.6654</v>
      </c>
      <c r="E249">
        <v>0.95820000000000005</v>
      </c>
      <c r="F249">
        <v>0.55289999999999995</v>
      </c>
      <c r="G249">
        <v>1.5452999999999999</v>
      </c>
      <c r="H249">
        <v>2.8319999999999999</v>
      </c>
      <c r="I249">
        <v>0.75119999999999998</v>
      </c>
      <c r="J249">
        <v>0.60240000000000005</v>
      </c>
      <c r="K249">
        <v>5.1502999999999997</v>
      </c>
      <c r="L249">
        <v>5.3186</v>
      </c>
      <c r="M249">
        <v>2.2073999999999998</v>
      </c>
      <c r="N249">
        <v>0.68240000000000001</v>
      </c>
      <c r="O249">
        <v>1.3055000000000001</v>
      </c>
      <c r="P249">
        <v>164.6</v>
      </c>
      <c r="Q249">
        <v>0.75070000000000003</v>
      </c>
      <c r="R249">
        <v>0.871</v>
      </c>
      <c r="S249">
        <v>1.9569000000000001</v>
      </c>
      <c r="T249">
        <v>0.2293</v>
      </c>
      <c r="U249">
        <v>1.6856</v>
      </c>
      <c r="V249">
        <v>0.92510000000000003</v>
      </c>
      <c r="W249">
        <v>1.2573000000000001</v>
      </c>
      <c r="X249">
        <v>1.0657000000000001</v>
      </c>
      <c r="Y249">
        <v>0.9647</v>
      </c>
      <c r="Z249">
        <v>5.7163000000000004</v>
      </c>
      <c r="AA249">
        <v>2.8508</v>
      </c>
      <c r="AB249">
        <v>0.63529999999999998</v>
      </c>
      <c r="AC249">
        <v>1.7343</v>
      </c>
      <c r="AD249">
        <v>2.9123000000000001</v>
      </c>
      <c r="AE249">
        <v>1.9918</v>
      </c>
      <c r="AF249">
        <v>1.3359000000000001</v>
      </c>
      <c r="AG249">
        <v>5.6871</v>
      </c>
      <c r="AH249">
        <v>1.5684</v>
      </c>
      <c r="AI249">
        <v>1.2904</v>
      </c>
      <c r="AJ249">
        <v>0.64090000000000003</v>
      </c>
      <c r="AK249">
        <v>0.53710000000000002</v>
      </c>
      <c r="AL249">
        <v>0.62139999999999995</v>
      </c>
      <c r="AM249">
        <v>1.3740000000000001</v>
      </c>
      <c r="AN249" t="s">
        <v>82</v>
      </c>
      <c r="AO249">
        <v>0.50770000000000004</v>
      </c>
      <c r="AP249">
        <v>0.73529999999999995</v>
      </c>
      <c r="AQ249">
        <v>1.0275000000000001</v>
      </c>
      <c r="AR249">
        <v>1.4493</v>
      </c>
      <c r="AS249" t="s">
        <v>82</v>
      </c>
      <c r="AT249">
        <v>1.0790999999999999</v>
      </c>
      <c r="AU249">
        <v>1.3831</v>
      </c>
      <c r="AV249">
        <v>0.71399999999999997</v>
      </c>
      <c r="AW249">
        <v>1.7249000000000001</v>
      </c>
      <c r="AX249">
        <v>0.57010000000000005</v>
      </c>
      <c r="AY249">
        <v>1.782</v>
      </c>
      <c r="AZ249">
        <v>1.5181</v>
      </c>
      <c r="BA249">
        <v>0.29980000000000001</v>
      </c>
      <c r="BB249">
        <v>0.98160000000000003</v>
      </c>
      <c r="BC249">
        <v>0.90900000000000003</v>
      </c>
      <c r="BD249">
        <v>1.4363999999999999</v>
      </c>
      <c r="BE249">
        <v>2.2587000000000002</v>
      </c>
      <c r="BF249">
        <v>1.3387</v>
      </c>
      <c r="BG249">
        <v>7.3512000000000004</v>
      </c>
      <c r="BH249">
        <v>2.7252999999999998</v>
      </c>
      <c r="BI249">
        <v>1.3692</v>
      </c>
      <c r="BJ249">
        <v>2.2974999999999999</v>
      </c>
      <c r="BK249">
        <v>1.0295000000000001</v>
      </c>
      <c r="BL249">
        <v>1.6071</v>
      </c>
      <c r="BM249" t="s">
        <v>82</v>
      </c>
      <c r="BN249" t="s">
        <v>82</v>
      </c>
      <c r="BO249">
        <v>1.7914000000000001</v>
      </c>
      <c r="BP249">
        <v>1.4877</v>
      </c>
      <c r="BQ249">
        <v>2.1537000000000002</v>
      </c>
      <c r="BR249">
        <v>1.6097999999999999</v>
      </c>
      <c r="BS249">
        <v>1.4438</v>
      </c>
      <c r="BT249">
        <v>1.3929</v>
      </c>
      <c r="BU249">
        <v>3.36</v>
      </c>
      <c r="BV249">
        <v>1.5038</v>
      </c>
      <c r="BW249">
        <v>0.32319999999999999</v>
      </c>
      <c r="BX249">
        <v>1.0538000000000001</v>
      </c>
      <c r="BY249">
        <v>1.5569999999999999</v>
      </c>
      <c r="BZ249">
        <v>1.0071000000000001</v>
      </c>
      <c r="CA249">
        <v>2.4619</v>
      </c>
      <c r="CB249">
        <v>1.3633999999999999</v>
      </c>
      <c r="CC249">
        <v>10.3094</v>
      </c>
      <c r="CD249">
        <v>0.93359999999999999</v>
      </c>
    </row>
    <row r="250" spans="1:82" x14ac:dyDescent="0.25">
      <c r="A250" s="1">
        <v>45534</v>
      </c>
      <c r="B250">
        <v>1.8418000000000001</v>
      </c>
      <c r="C250">
        <v>0.72670000000000001</v>
      </c>
      <c r="D250">
        <v>2.5975000000000001</v>
      </c>
      <c r="E250">
        <v>0.91869999999999996</v>
      </c>
      <c r="F250">
        <v>0.58340000000000003</v>
      </c>
      <c r="G250">
        <v>1.5565</v>
      </c>
      <c r="H250">
        <v>3.3096999999999999</v>
      </c>
      <c r="I250">
        <v>0.80869999999999997</v>
      </c>
      <c r="J250">
        <v>0.75970000000000004</v>
      </c>
      <c r="K250">
        <v>5.5871000000000004</v>
      </c>
      <c r="L250">
        <v>6.3331999999999997</v>
      </c>
      <c r="M250">
        <v>2.4070999999999998</v>
      </c>
      <c r="N250">
        <v>0.71740000000000004</v>
      </c>
      <c r="O250">
        <v>1.2722</v>
      </c>
      <c r="P250">
        <v>169.19560000000001</v>
      </c>
      <c r="Q250">
        <v>0.90459999999999996</v>
      </c>
      <c r="R250">
        <v>0.97289999999999999</v>
      </c>
      <c r="S250">
        <v>2.1709000000000001</v>
      </c>
      <c r="T250">
        <v>0.20669999999999999</v>
      </c>
      <c r="U250">
        <v>1.7690999999999999</v>
      </c>
      <c r="V250">
        <v>0.96630000000000005</v>
      </c>
      <c r="W250">
        <v>1.2564</v>
      </c>
      <c r="X250">
        <v>1.0657000000000001</v>
      </c>
      <c r="Y250">
        <v>1.0416000000000001</v>
      </c>
      <c r="Z250">
        <v>6.1334999999999997</v>
      </c>
      <c r="AA250">
        <v>3.2953999999999999</v>
      </c>
      <c r="AB250">
        <v>0.71130000000000004</v>
      </c>
      <c r="AC250">
        <v>1.8048</v>
      </c>
      <c r="AD250">
        <v>3.0476000000000001</v>
      </c>
      <c r="AE250">
        <v>2.1291000000000002</v>
      </c>
      <c r="AF250">
        <v>1.3887</v>
      </c>
      <c r="AG250">
        <v>6.2587000000000002</v>
      </c>
      <c r="AH250">
        <v>1.6535</v>
      </c>
      <c r="AI250">
        <v>1.3871</v>
      </c>
      <c r="AJ250">
        <v>0.64670000000000005</v>
      </c>
      <c r="AK250">
        <v>0.53420000000000001</v>
      </c>
      <c r="AL250">
        <v>0.64739999999999998</v>
      </c>
      <c r="AM250">
        <v>1.3615999999999999</v>
      </c>
      <c r="AN250" t="s">
        <v>82</v>
      </c>
      <c r="AO250">
        <v>0.83799999999999997</v>
      </c>
      <c r="AP250">
        <v>0.73980000000000001</v>
      </c>
      <c r="AQ250">
        <v>1.1073999999999999</v>
      </c>
      <c r="AR250">
        <v>1.5708</v>
      </c>
      <c r="AS250" t="s">
        <v>82</v>
      </c>
      <c r="AT250">
        <v>1.3842000000000001</v>
      </c>
      <c r="AU250">
        <v>1.7805</v>
      </c>
      <c r="AV250">
        <v>0.7843</v>
      </c>
      <c r="AW250">
        <v>1.8461000000000001</v>
      </c>
      <c r="AX250">
        <v>0.63280000000000003</v>
      </c>
      <c r="AY250">
        <v>1.907</v>
      </c>
      <c r="AZ250">
        <v>1.3777999999999999</v>
      </c>
      <c r="BA250">
        <v>0.35410000000000003</v>
      </c>
      <c r="BB250">
        <v>0.98160000000000003</v>
      </c>
      <c r="BC250">
        <v>0.90900000000000003</v>
      </c>
      <c r="BD250">
        <v>1.7695000000000001</v>
      </c>
      <c r="BE250">
        <v>2.2018</v>
      </c>
      <c r="BF250">
        <v>1.4901</v>
      </c>
      <c r="BG250">
        <v>7.3406000000000002</v>
      </c>
      <c r="BH250">
        <v>2.6884000000000001</v>
      </c>
      <c r="BI250">
        <v>1.4749000000000001</v>
      </c>
      <c r="BJ250">
        <v>2.6589</v>
      </c>
      <c r="BK250">
        <v>1.0165999999999999</v>
      </c>
      <c r="BL250">
        <v>1.5168999999999999</v>
      </c>
      <c r="BM250" t="s">
        <v>82</v>
      </c>
      <c r="BN250" t="s">
        <v>82</v>
      </c>
      <c r="BO250">
        <v>1.9232</v>
      </c>
      <c r="BP250">
        <v>1.4628000000000001</v>
      </c>
      <c r="BQ250">
        <v>2.2401</v>
      </c>
      <c r="BR250">
        <v>1.6438999999999999</v>
      </c>
      <c r="BS250">
        <v>1.5427999999999999</v>
      </c>
      <c r="BT250">
        <v>1.4224000000000001</v>
      </c>
      <c r="BU250">
        <v>3.6597</v>
      </c>
      <c r="BV250">
        <v>1.5985</v>
      </c>
      <c r="BW250">
        <v>0.32369999999999999</v>
      </c>
      <c r="BX250">
        <v>1.0559000000000001</v>
      </c>
      <c r="BY250">
        <v>1.3712</v>
      </c>
      <c r="BZ250">
        <v>1.0810999999999999</v>
      </c>
      <c r="CA250">
        <v>2.7044999999999999</v>
      </c>
      <c r="CB250">
        <v>1.5141</v>
      </c>
      <c r="CC250">
        <v>11.061299999999999</v>
      </c>
      <c r="CD250">
        <v>0.84060000000000001</v>
      </c>
    </row>
    <row r="251" spans="1:82" x14ac:dyDescent="0.25">
      <c r="A251" s="1">
        <v>45565</v>
      </c>
      <c r="B251">
        <v>1.8186</v>
      </c>
      <c r="C251">
        <v>0.68869999999999998</v>
      </c>
      <c r="D251">
        <v>1.9597</v>
      </c>
      <c r="E251">
        <v>0.82550000000000001</v>
      </c>
      <c r="F251">
        <v>0.51700000000000002</v>
      </c>
      <c r="G251">
        <v>0.98250000000000004</v>
      </c>
      <c r="H251">
        <v>2.7814000000000001</v>
      </c>
      <c r="I251">
        <v>0.77900000000000003</v>
      </c>
      <c r="J251">
        <v>0.69359999999999999</v>
      </c>
      <c r="K251">
        <v>4.4347000000000003</v>
      </c>
      <c r="L251">
        <v>4.8367000000000004</v>
      </c>
      <c r="M251">
        <v>2.14</v>
      </c>
      <c r="N251">
        <v>0.71489999999999998</v>
      </c>
      <c r="O251">
        <v>0.70850000000000002</v>
      </c>
      <c r="P251">
        <v>190.48580000000001</v>
      </c>
      <c r="Q251">
        <v>0.92269999999999996</v>
      </c>
      <c r="R251">
        <v>0.91969999999999996</v>
      </c>
      <c r="S251">
        <v>3.4293999999999998</v>
      </c>
      <c r="T251">
        <v>0.19370000000000001</v>
      </c>
      <c r="U251">
        <v>1.6533</v>
      </c>
      <c r="V251">
        <v>0.91949999999999998</v>
      </c>
      <c r="W251">
        <v>1.2244999999999999</v>
      </c>
      <c r="X251">
        <v>1.2126999999999999</v>
      </c>
      <c r="Y251">
        <v>0.99509999999999998</v>
      </c>
      <c r="Z251">
        <v>4.8516000000000004</v>
      </c>
      <c r="AA251">
        <v>2.8475999999999999</v>
      </c>
      <c r="AB251">
        <v>0.63560000000000005</v>
      </c>
      <c r="AC251">
        <v>2.0937999999999999</v>
      </c>
      <c r="AD251">
        <v>2.9346999999999999</v>
      </c>
      <c r="AE251">
        <v>2.0329999999999999</v>
      </c>
      <c r="AF251">
        <v>1.4701</v>
      </c>
      <c r="AG251">
        <v>5.7596999999999996</v>
      </c>
      <c r="AH251">
        <v>1.3902000000000001</v>
      </c>
      <c r="AI251">
        <v>1.3422000000000001</v>
      </c>
      <c r="AJ251">
        <v>0.66849999999999998</v>
      </c>
      <c r="AK251">
        <v>0.5474</v>
      </c>
      <c r="AL251">
        <v>0.61570000000000003</v>
      </c>
      <c r="AM251">
        <v>1.2406999999999999</v>
      </c>
      <c r="AN251" t="s">
        <v>82</v>
      </c>
      <c r="AO251">
        <v>0.74339999999999995</v>
      </c>
      <c r="AP251">
        <v>0.68620000000000003</v>
      </c>
      <c r="AQ251">
        <v>1.0876999999999999</v>
      </c>
      <c r="AR251">
        <v>1.4990000000000001</v>
      </c>
      <c r="AS251" t="s">
        <v>82</v>
      </c>
      <c r="AT251">
        <v>1.472</v>
      </c>
      <c r="AU251">
        <v>1.7251000000000001</v>
      </c>
      <c r="AV251">
        <v>0.62060000000000004</v>
      </c>
      <c r="AW251">
        <v>1.6418999999999999</v>
      </c>
      <c r="AX251">
        <v>0.62019999999999997</v>
      </c>
      <c r="AY251">
        <v>1.8482000000000001</v>
      </c>
      <c r="AZ251">
        <v>1.3954</v>
      </c>
      <c r="BA251">
        <v>0.34320000000000001</v>
      </c>
      <c r="BB251">
        <v>1.0256000000000001</v>
      </c>
      <c r="BC251">
        <v>0.92300000000000004</v>
      </c>
      <c r="BD251">
        <v>1.8418000000000001</v>
      </c>
      <c r="BE251">
        <v>1.9873000000000001</v>
      </c>
      <c r="BF251">
        <v>1.5506</v>
      </c>
      <c r="BG251">
        <v>6.6534000000000004</v>
      </c>
      <c r="BH251">
        <v>2.3504</v>
      </c>
      <c r="BI251">
        <v>1.4751000000000001</v>
      </c>
      <c r="BJ251">
        <v>2.5160999999999998</v>
      </c>
      <c r="BK251">
        <v>0.84719999999999995</v>
      </c>
      <c r="BL251">
        <v>1.4976</v>
      </c>
      <c r="BM251" t="s">
        <v>82</v>
      </c>
      <c r="BN251" t="s">
        <v>82</v>
      </c>
      <c r="BO251">
        <v>1.5394000000000001</v>
      </c>
      <c r="BP251">
        <v>1.4891000000000001</v>
      </c>
      <c r="BQ251">
        <v>2.2113</v>
      </c>
      <c r="BR251">
        <v>1.5418000000000001</v>
      </c>
      <c r="BS251">
        <v>1.4489000000000001</v>
      </c>
      <c r="BT251">
        <v>1.4741</v>
      </c>
      <c r="BU251">
        <v>3.3917000000000002</v>
      </c>
      <c r="BV251">
        <v>1.4100999999999999</v>
      </c>
      <c r="BW251">
        <v>0.3221</v>
      </c>
      <c r="BX251">
        <v>1.1083000000000001</v>
      </c>
      <c r="BY251">
        <v>1.1521999999999999</v>
      </c>
      <c r="BZ251">
        <v>1.1552</v>
      </c>
      <c r="CA251">
        <v>2.6259999999999999</v>
      </c>
      <c r="CB251">
        <v>1.1256999999999999</v>
      </c>
      <c r="CC251">
        <v>10.8809</v>
      </c>
      <c r="CD251">
        <v>0.74639999999999995</v>
      </c>
    </row>
    <row r="252" spans="1:82" x14ac:dyDescent="0.25">
      <c r="A252" s="1">
        <v>45596</v>
      </c>
      <c r="B252">
        <v>1.7574000000000001</v>
      </c>
      <c r="C252">
        <v>0.70309999999999995</v>
      </c>
      <c r="D252">
        <v>1.9650000000000001</v>
      </c>
      <c r="E252">
        <v>0.80889999999999995</v>
      </c>
      <c r="F252">
        <v>0.49890000000000001</v>
      </c>
      <c r="G252">
        <v>0.96079999999999999</v>
      </c>
      <c r="H252">
        <v>2.7581000000000002</v>
      </c>
      <c r="I252">
        <v>0.75470000000000004</v>
      </c>
      <c r="J252">
        <v>0.68540000000000001</v>
      </c>
      <c r="K252">
        <v>4.2809999999999997</v>
      </c>
      <c r="L252">
        <v>4.4246999999999996</v>
      </c>
      <c r="M252">
        <v>2.0916999999999999</v>
      </c>
      <c r="N252">
        <v>0.69440000000000002</v>
      </c>
      <c r="O252">
        <v>0.68240000000000001</v>
      </c>
      <c r="P252">
        <v>190.48580000000001</v>
      </c>
      <c r="Q252">
        <v>1.145</v>
      </c>
      <c r="R252">
        <v>0.9173</v>
      </c>
      <c r="S252">
        <v>3.3401000000000001</v>
      </c>
      <c r="T252">
        <v>0.21340000000000001</v>
      </c>
      <c r="U252">
        <v>1.5968</v>
      </c>
      <c r="V252">
        <v>0.88619999999999999</v>
      </c>
      <c r="W252">
        <v>1.1065</v>
      </c>
      <c r="X252">
        <v>1.1073</v>
      </c>
      <c r="Y252">
        <v>0.99550000000000005</v>
      </c>
      <c r="Z252">
        <v>5.3849</v>
      </c>
      <c r="AA252">
        <v>2.8182999999999998</v>
      </c>
      <c r="AB252">
        <v>0.6734</v>
      </c>
      <c r="AC252">
        <v>2.1650999999999998</v>
      </c>
      <c r="AD252">
        <v>2.867</v>
      </c>
      <c r="AE252">
        <v>2.0546000000000002</v>
      </c>
      <c r="AF252">
        <v>1.3765000000000001</v>
      </c>
      <c r="AG252">
        <v>5.5488</v>
      </c>
      <c r="AH252">
        <v>1.3738999999999999</v>
      </c>
      <c r="AI252">
        <v>1.2890999999999999</v>
      </c>
      <c r="AJ252">
        <v>0.64049999999999996</v>
      </c>
      <c r="AK252">
        <v>0.51490000000000002</v>
      </c>
      <c r="AL252">
        <v>0.54179999999999995</v>
      </c>
      <c r="AM252">
        <v>1.0452999999999999</v>
      </c>
      <c r="AN252" t="s">
        <v>82</v>
      </c>
      <c r="AO252">
        <v>0.7198</v>
      </c>
      <c r="AP252">
        <v>0.68600000000000005</v>
      </c>
      <c r="AQ252">
        <v>1.0425</v>
      </c>
      <c r="AR252">
        <v>1.4543999999999999</v>
      </c>
      <c r="AS252" t="s">
        <v>82</v>
      </c>
      <c r="AT252">
        <v>1.5136000000000001</v>
      </c>
      <c r="AU252">
        <v>1.9843999999999999</v>
      </c>
      <c r="AV252">
        <v>0.60519999999999996</v>
      </c>
      <c r="AW252">
        <v>1.6623000000000001</v>
      </c>
      <c r="AX252">
        <v>0.59279999999999999</v>
      </c>
      <c r="AY252">
        <v>1.8439000000000001</v>
      </c>
      <c r="AZ252">
        <v>1.3615999999999999</v>
      </c>
      <c r="BA252">
        <v>0.36509999999999998</v>
      </c>
      <c r="BB252">
        <v>1.0201</v>
      </c>
      <c r="BC252">
        <v>0.9204</v>
      </c>
      <c r="BD252">
        <v>1.96</v>
      </c>
      <c r="BE252">
        <v>1.8794999999999999</v>
      </c>
      <c r="BF252">
        <v>1.6225000000000001</v>
      </c>
      <c r="BG252">
        <v>6.3851000000000004</v>
      </c>
      <c r="BH252">
        <v>2.3386999999999998</v>
      </c>
      <c r="BI252">
        <v>1.3324</v>
      </c>
      <c r="BJ252">
        <v>2.3883999999999999</v>
      </c>
      <c r="BK252">
        <v>0.81179999999999997</v>
      </c>
      <c r="BL252">
        <v>1.5348999999999999</v>
      </c>
      <c r="BM252" t="s">
        <v>82</v>
      </c>
      <c r="BN252" t="s">
        <v>82</v>
      </c>
      <c r="BO252">
        <v>1.5680000000000001</v>
      </c>
      <c r="BP252">
        <v>1.3916999999999999</v>
      </c>
      <c r="BQ252">
        <v>2.2536</v>
      </c>
      <c r="BR252">
        <v>1.6928000000000001</v>
      </c>
      <c r="BS252">
        <v>1.482</v>
      </c>
      <c r="BT252">
        <v>1.3048999999999999</v>
      </c>
      <c r="BU252">
        <v>3.5436999999999999</v>
      </c>
      <c r="BV252">
        <v>1.3888</v>
      </c>
      <c r="BW252">
        <v>0.3412</v>
      </c>
      <c r="BX252">
        <v>1.083</v>
      </c>
      <c r="BY252">
        <v>1.0964</v>
      </c>
      <c r="BZ252">
        <v>1.0893999999999999</v>
      </c>
      <c r="CA252">
        <v>2.4933999999999998</v>
      </c>
      <c r="CB252">
        <v>1.0732999999999999</v>
      </c>
      <c r="CC252">
        <v>10.8248</v>
      </c>
      <c r="CD252">
        <v>0.86170000000000002</v>
      </c>
    </row>
    <row r="253" spans="1:82" x14ac:dyDescent="0.25">
      <c r="A253" s="1">
        <v>45625</v>
      </c>
      <c r="B253">
        <v>1.77</v>
      </c>
      <c r="C253">
        <v>0.62870000000000004</v>
      </c>
      <c r="D253">
        <v>1.7315</v>
      </c>
      <c r="E253">
        <v>0.77810000000000001</v>
      </c>
      <c r="F253">
        <v>0.4516</v>
      </c>
      <c r="G253">
        <v>0.8548</v>
      </c>
      <c r="H253">
        <v>2.4049</v>
      </c>
      <c r="I253">
        <v>0.72350000000000003</v>
      </c>
      <c r="J253">
        <v>0.59960000000000002</v>
      </c>
      <c r="K253">
        <v>4.1886000000000001</v>
      </c>
      <c r="L253">
        <v>4.4629000000000003</v>
      </c>
      <c r="M253">
        <v>1.9476</v>
      </c>
      <c r="N253">
        <v>0.6855</v>
      </c>
      <c r="O253">
        <v>0.79890000000000005</v>
      </c>
      <c r="P253">
        <v>190.48580000000001</v>
      </c>
      <c r="Q253">
        <v>0.92879999999999996</v>
      </c>
      <c r="R253">
        <v>0.96009999999999995</v>
      </c>
      <c r="S253">
        <v>2.8399000000000001</v>
      </c>
      <c r="T253">
        <v>0.19520000000000001</v>
      </c>
      <c r="U253">
        <v>1.5894999999999999</v>
      </c>
      <c r="V253">
        <v>0.88829999999999998</v>
      </c>
      <c r="W253">
        <v>0.95389999999999997</v>
      </c>
      <c r="X253">
        <v>1.1029</v>
      </c>
      <c r="Y253">
        <v>1.0962000000000001</v>
      </c>
      <c r="Z253">
        <v>4.5301</v>
      </c>
      <c r="AA253">
        <v>2.8885000000000001</v>
      </c>
      <c r="AB253">
        <v>0.56989999999999996</v>
      </c>
      <c r="AC253">
        <v>2.0038999999999998</v>
      </c>
      <c r="AD253">
        <v>2.6271</v>
      </c>
      <c r="AE253">
        <v>2.4636</v>
      </c>
      <c r="AF253">
        <v>1.2155</v>
      </c>
      <c r="AG253">
        <v>5.1707000000000001</v>
      </c>
      <c r="AH253">
        <v>1.3092999999999999</v>
      </c>
      <c r="AI253">
        <v>1.1465000000000001</v>
      </c>
      <c r="AJ253">
        <v>0.72140000000000004</v>
      </c>
      <c r="AK253">
        <v>0.58140000000000003</v>
      </c>
      <c r="AL253">
        <v>0.41560000000000002</v>
      </c>
      <c r="AM253">
        <v>0.92330000000000001</v>
      </c>
      <c r="AN253" t="s">
        <v>82</v>
      </c>
      <c r="AO253">
        <v>0.68079999999999996</v>
      </c>
      <c r="AP253">
        <v>0.68230000000000002</v>
      </c>
      <c r="AQ253">
        <v>0.95799999999999996</v>
      </c>
      <c r="AR253">
        <v>1.3546</v>
      </c>
      <c r="AS253" t="s">
        <v>82</v>
      </c>
      <c r="AT253">
        <v>1.2275</v>
      </c>
      <c r="AU253">
        <v>2.3738999999999999</v>
      </c>
      <c r="AV253">
        <v>0.57769999999999999</v>
      </c>
      <c r="AW253">
        <v>1.5155000000000001</v>
      </c>
      <c r="AX253">
        <v>0.45229999999999998</v>
      </c>
      <c r="AY253">
        <v>1.7141999999999999</v>
      </c>
      <c r="AZ253">
        <v>1.3785000000000001</v>
      </c>
      <c r="BA253">
        <v>0.32129999999999997</v>
      </c>
      <c r="BB253">
        <v>1.1131</v>
      </c>
      <c r="BC253">
        <v>0.997</v>
      </c>
      <c r="BD253">
        <v>2.0194999999999999</v>
      </c>
      <c r="BE253">
        <v>1.841</v>
      </c>
      <c r="BF253">
        <v>1.6093</v>
      </c>
      <c r="BG253">
        <v>6.3064</v>
      </c>
      <c r="BH253">
        <v>2.2858000000000001</v>
      </c>
      <c r="BI253">
        <v>1.2562</v>
      </c>
      <c r="BJ253">
        <v>2.2004999999999999</v>
      </c>
      <c r="BK253">
        <v>0.85129999999999995</v>
      </c>
      <c r="BL253">
        <v>1.3727</v>
      </c>
      <c r="BM253" t="s">
        <v>82</v>
      </c>
      <c r="BN253" t="s">
        <v>82</v>
      </c>
      <c r="BO253">
        <v>1.5832999999999999</v>
      </c>
      <c r="BP253">
        <v>1.4244000000000001</v>
      </c>
      <c r="BQ253">
        <v>1.8792</v>
      </c>
      <c r="BR253">
        <v>1.7673000000000001</v>
      </c>
      <c r="BS253">
        <v>1.4702999999999999</v>
      </c>
      <c r="BT253">
        <v>1.2465999999999999</v>
      </c>
      <c r="BU253">
        <v>3.2610999999999999</v>
      </c>
      <c r="BV253">
        <v>1.1927000000000001</v>
      </c>
      <c r="BW253">
        <v>0.31690000000000002</v>
      </c>
      <c r="BX253">
        <v>1.0258</v>
      </c>
      <c r="BY253">
        <v>1.0093000000000001</v>
      </c>
      <c r="BZ253">
        <v>1.0247999999999999</v>
      </c>
      <c r="CA253">
        <v>2.2360000000000002</v>
      </c>
      <c r="CB253">
        <v>0.99250000000000005</v>
      </c>
      <c r="CC253">
        <v>10.790800000000001</v>
      </c>
      <c r="CD253">
        <v>0.75129999999999997</v>
      </c>
    </row>
    <row r="254" spans="1:82" x14ac:dyDescent="0.25">
      <c r="A254" s="1">
        <v>45657</v>
      </c>
      <c r="B254">
        <v>1.7122999999999999</v>
      </c>
      <c r="C254">
        <v>0.58530000000000004</v>
      </c>
      <c r="D254">
        <v>1.4000999999999999</v>
      </c>
      <c r="E254">
        <v>0.63180000000000003</v>
      </c>
      <c r="F254">
        <v>0.36159999999999998</v>
      </c>
      <c r="G254">
        <v>0.72050000000000003</v>
      </c>
      <c r="H254">
        <v>2.7263999999999999</v>
      </c>
      <c r="I254">
        <v>0.71509999999999996</v>
      </c>
      <c r="J254">
        <v>0.56879999999999997</v>
      </c>
      <c r="K254">
        <v>5.7114000000000003</v>
      </c>
      <c r="L254">
        <v>3.9517000000000002</v>
      </c>
      <c r="M254">
        <v>1.7315</v>
      </c>
      <c r="N254">
        <v>0.64759999999999995</v>
      </c>
      <c r="O254">
        <v>1.01</v>
      </c>
      <c r="P254">
        <v>190.48580000000001</v>
      </c>
      <c r="Q254">
        <v>0.68300000000000005</v>
      </c>
      <c r="R254">
        <v>0.93510000000000004</v>
      </c>
      <c r="S254">
        <v>2.4129</v>
      </c>
      <c r="T254">
        <v>0.1522</v>
      </c>
      <c r="U254">
        <v>1.5164</v>
      </c>
      <c r="V254">
        <v>0.85089999999999999</v>
      </c>
      <c r="W254">
        <v>1.3940999999999999</v>
      </c>
      <c r="X254">
        <v>0.95740000000000003</v>
      </c>
      <c r="Y254">
        <v>0.89459999999999995</v>
      </c>
      <c r="Z254">
        <v>3.8068</v>
      </c>
      <c r="AA254">
        <v>2.8723999999999998</v>
      </c>
      <c r="AB254">
        <v>0.5161</v>
      </c>
      <c r="AC254">
        <v>1.8744000000000001</v>
      </c>
      <c r="AD254">
        <v>2.3719000000000001</v>
      </c>
      <c r="AE254">
        <v>2.1349</v>
      </c>
      <c r="AF254">
        <v>1.0754999999999999</v>
      </c>
      <c r="AG254">
        <v>4.4059999999999997</v>
      </c>
      <c r="AH254">
        <v>1.2273000000000001</v>
      </c>
      <c r="AI254">
        <v>1.0812999999999999</v>
      </c>
      <c r="AJ254">
        <v>0.60189999999999999</v>
      </c>
      <c r="AK254">
        <v>0.48130000000000001</v>
      </c>
      <c r="AL254">
        <v>0.33989999999999998</v>
      </c>
      <c r="AM254">
        <v>0.87819999999999998</v>
      </c>
      <c r="AN254" t="s">
        <v>82</v>
      </c>
      <c r="AO254">
        <v>0.68140000000000001</v>
      </c>
      <c r="AP254">
        <v>0.65010000000000001</v>
      </c>
      <c r="AQ254">
        <v>0.87819999999999998</v>
      </c>
      <c r="AR254">
        <v>1.2282999999999999</v>
      </c>
      <c r="AS254" t="s">
        <v>82</v>
      </c>
      <c r="AT254">
        <v>1.0629</v>
      </c>
      <c r="AU254">
        <v>4.7568000000000001</v>
      </c>
      <c r="AV254">
        <v>0.40649999999999997</v>
      </c>
      <c r="AW254">
        <v>1.3817999999999999</v>
      </c>
      <c r="AX254">
        <v>0.46460000000000001</v>
      </c>
      <c r="AY254">
        <v>1.6882999999999999</v>
      </c>
      <c r="AZ254">
        <v>1.2748999999999999</v>
      </c>
      <c r="BA254">
        <v>0.42709999999999998</v>
      </c>
      <c r="BB254">
        <v>1.1875</v>
      </c>
      <c r="BC254">
        <v>1.0766</v>
      </c>
      <c r="BD254">
        <v>1.6632</v>
      </c>
      <c r="BE254">
        <v>1.3</v>
      </c>
      <c r="BF254">
        <v>1.4816</v>
      </c>
      <c r="BG254">
        <v>5.6601999999999997</v>
      </c>
      <c r="BH254">
        <v>2.1331000000000002</v>
      </c>
      <c r="BI254">
        <v>1.1244000000000001</v>
      </c>
      <c r="BJ254">
        <v>2.0440999999999998</v>
      </c>
      <c r="BK254">
        <v>0.90110000000000001</v>
      </c>
      <c r="BL254">
        <v>1.1526000000000001</v>
      </c>
      <c r="BM254" t="s">
        <v>82</v>
      </c>
      <c r="BN254" t="s">
        <v>82</v>
      </c>
      <c r="BO254">
        <v>1.5469999999999999</v>
      </c>
      <c r="BP254">
        <v>1.7788999999999999</v>
      </c>
      <c r="BQ254">
        <v>1.7273000000000001</v>
      </c>
      <c r="BR254">
        <v>2.3209</v>
      </c>
      <c r="BS254">
        <v>1.4215</v>
      </c>
      <c r="BT254">
        <v>1.1417999999999999</v>
      </c>
      <c r="BU254">
        <v>3.2482000000000002</v>
      </c>
      <c r="BV254">
        <v>1.0168999999999999</v>
      </c>
      <c r="BW254">
        <v>0.2742</v>
      </c>
      <c r="BX254">
        <v>0.96870000000000001</v>
      </c>
      <c r="BY254">
        <v>2.0251000000000001</v>
      </c>
      <c r="BZ254">
        <v>0.96940000000000004</v>
      </c>
      <c r="CA254">
        <v>1.7162999999999999</v>
      </c>
      <c r="CB254">
        <v>0.87219999999999998</v>
      </c>
      <c r="CC254">
        <v>9.3914000000000009</v>
      </c>
      <c r="CD254">
        <v>0.69710000000000005</v>
      </c>
    </row>
    <row r="255" spans="1:82" x14ac:dyDescent="0.25">
      <c r="A255" s="1">
        <v>45688</v>
      </c>
      <c r="B255">
        <v>1.619</v>
      </c>
      <c r="C255">
        <v>0.61709999999999998</v>
      </c>
      <c r="D255">
        <v>1.7039</v>
      </c>
      <c r="E255">
        <v>0.58430000000000004</v>
      </c>
      <c r="F255">
        <v>0.38240000000000002</v>
      </c>
      <c r="G255">
        <v>0.83179999999999998</v>
      </c>
      <c r="H255">
        <v>2.9746999999999999</v>
      </c>
      <c r="I255">
        <v>0.81889999999999996</v>
      </c>
      <c r="J255">
        <v>0.60429999999999995</v>
      </c>
      <c r="K255">
        <v>6.0838999999999999</v>
      </c>
      <c r="L255">
        <v>3.9517000000000002</v>
      </c>
      <c r="M255">
        <v>2.0849000000000002</v>
      </c>
      <c r="N255">
        <v>0.65029999999999999</v>
      </c>
      <c r="O255">
        <v>0.96319999999999995</v>
      </c>
      <c r="P255">
        <v>190.48580000000001</v>
      </c>
      <c r="Q255">
        <v>0.86770000000000003</v>
      </c>
      <c r="R255">
        <v>0.92249999999999999</v>
      </c>
      <c r="S255">
        <v>2.5781999999999998</v>
      </c>
      <c r="T255">
        <v>0.19689999999999999</v>
      </c>
      <c r="U255">
        <v>1.6503000000000001</v>
      </c>
      <c r="V255">
        <v>0.89529999999999998</v>
      </c>
      <c r="W255">
        <v>1.3223</v>
      </c>
      <c r="X255">
        <v>0.98229999999999995</v>
      </c>
      <c r="Y255">
        <v>0.9617</v>
      </c>
      <c r="Z255">
        <v>4.7138</v>
      </c>
      <c r="AA255">
        <v>3.0249000000000001</v>
      </c>
      <c r="AB255">
        <v>0.62209999999999999</v>
      </c>
      <c r="AC255">
        <v>2.1299000000000001</v>
      </c>
      <c r="AD255">
        <v>2.4586999999999999</v>
      </c>
      <c r="AE255">
        <v>2.2682000000000002</v>
      </c>
      <c r="AF255">
        <v>1.2052</v>
      </c>
      <c r="AG255">
        <v>4.79</v>
      </c>
      <c r="AH255">
        <v>1.3551</v>
      </c>
      <c r="AI255">
        <v>1.0607</v>
      </c>
      <c r="AJ255">
        <v>0.57140000000000002</v>
      </c>
      <c r="AK255">
        <v>0.45169999999999999</v>
      </c>
      <c r="AL255">
        <v>0.36890000000000001</v>
      </c>
      <c r="AM255">
        <v>0.88739999999999997</v>
      </c>
      <c r="AN255" t="s">
        <v>82</v>
      </c>
      <c r="AO255">
        <v>0.84909999999999997</v>
      </c>
      <c r="AP255">
        <v>0.69579999999999997</v>
      </c>
      <c r="AQ255">
        <v>0.94789999999999996</v>
      </c>
      <c r="AR255">
        <v>1.3522000000000001</v>
      </c>
      <c r="AS255" t="s">
        <v>82</v>
      </c>
      <c r="AT255">
        <v>1.1971000000000001</v>
      </c>
      <c r="AU255">
        <v>4.4383999999999997</v>
      </c>
      <c r="AV255">
        <v>0.46660000000000001</v>
      </c>
      <c r="AW255">
        <v>1.5258</v>
      </c>
      <c r="AX255">
        <v>0.49349999999999999</v>
      </c>
      <c r="AY255">
        <v>1.8294999999999999</v>
      </c>
      <c r="AZ255">
        <v>1.2608999999999999</v>
      </c>
      <c r="BA255">
        <v>0.45219999999999999</v>
      </c>
      <c r="BB255">
        <v>1.2549999999999999</v>
      </c>
      <c r="BC255">
        <v>1.1212</v>
      </c>
      <c r="BD255">
        <v>1.8773</v>
      </c>
      <c r="BE255">
        <v>1.3271999999999999</v>
      </c>
      <c r="BF255">
        <v>1.64</v>
      </c>
      <c r="BG255">
        <v>5.4260999999999999</v>
      </c>
      <c r="BH255">
        <v>2.2000000000000002</v>
      </c>
      <c r="BI255">
        <v>0.98899999999999999</v>
      </c>
      <c r="BJ255">
        <v>2.2475000000000001</v>
      </c>
      <c r="BK255">
        <v>0.88219999999999998</v>
      </c>
      <c r="BL255">
        <v>1.105</v>
      </c>
      <c r="BM255" t="s">
        <v>82</v>
      </c>
      <c r="BN255" t="s">
        <v>82</v>
      </c>
      <c r="BO255">
        <v>1.6531</v>
      </c>
      <c r="BP255">
        <v>1.7646999999999999</v>
      </c>
      <c r="BQ255">
        <v>1.984</v>
      </c>
      <c r="BR255">
        <v>2.3431000000000002</v>
      </c>
      <c r="BS255">
        <v>1.4497</v>
      </c>
      <c r="BT255">
        <v>1.2309000000000001</v>
      </c>
      <c r="BU255">
        <v>4.1357999999999997</v>
      </c>
      <c r="BV255">
        <v>1.0590999999999999</v>
      </c>
      <c r="BW255">
        <v>0.28399999999999997</v>
      </c>
      <c r="BX255">
        <v>0.96189999999999998</v>
      </c>
      <c r="BY255">
        <v>2.0634999999999999</v>
      </c>
      <c r="BZ255">
        <v>1.0751999999999999</v>
      </c>
      <c r="CA255">
        <v>1.9107000000000001</v>
      </c>
      <c r="CB255">
        <v>0.82430000000000003</v>
      </c>
      <c r="CC255">
        <v>9.7954000000000008</v>
      </c>
      <c r="CD255">
        <v>0.8357</v>
      </c>
    </row>
    <row r="256" spans="1:82" x14ac:dyDescent="0.25">
      <c r="A256" s="1">
        <v>45716</v>
      </c>
      <c r="B256">
        <v>1.7823</v>
      </c>
      <c r="C256">
        <v>0.59040000000000004</v>
      </c>
      <c r="D256">
        <v>1.6861999999999999</v>
      </c>
      <c r="E256">
        <v>0.56120000000000003</v>
      </c>
      <c r="F256">
        <v>0.40489999999999998</v>
      </c>
      <c r="G256">
        <v>0.63329999999999997</v>
      </c>
      <c r="H256">
        <v>2.7646999999999999</v>
      </c>
      <c r="I256">
        <v>0.80800000000000005</v>
      </c>
      <c r="J256">
        <v>0.56899999999999995</v>
      </c>
      <c r="K256">
        <v>6.3426</v>
      </c>
      <c r="L256">
        <v>3.9517000000000002</v>
      </c>
      <c r="M256">
        <v>2.0215999999999998</v>
      </c>
      <c r="N256">
        <v>0.64839999999999998</v>
      </c>
      <c r="O256">
        <v>0.77339999999999998</v>
      </c>
      <c r="P256">
        <v>190.48580000000001</v>
      </c>
      <c r="Q256">
        <v>0.87480000000000002</v>
      </c>
      <c r="R256">
        <v>0.93679999999999997</v>
      </c>
      <c r="S256">
        <v>2.4081999999999999</v>
      </c>
      <c r="T256">
        <v>0.2122</v>
      </c>
      <c r="U256">
        <v>1.6839</v>
      </c>
      <c r="V256">
        <v>0.92010000000000003</v>
      </c>
      <c r="W256">
        <v>1.2113</v>
      </c>
      <c r="X256">
        <v>0.92069999999999996</v>
      </c>
      <c r="Y256">
        <v>0.99990000000000001</v>
      </c>
      <c r="Z256">
        <v>4.7503000000000002</v>
      </c>
      <c r="AA256">
        <v>3.1320999999999999</v>
      </c>
      <c r="AB256">
        <v>0.63190000000000002</v>
      </c>
      <c r="AC256">
        <v>2.1720000000000002</v>
      </c>
      <c r="AD256">
        <v>2.4834000000000001</v>
      </c>
      <c r="AE256">
        <v>2.6488999999999998</v>
      </c>
      <c r="AF256">
        <v>1.2032</v>
      </c>
      <c r="AG256">
        <v>4.8158000000000003</v>
      </c>
      <c r="AH256">
        <v>1.3511</v>
      </c>
      <c r="AI256">
        <v>0.99350000000000005</v>
      </c>
      <c r="AJ256">
        <v>0.55279999999999996</v>
      </c>
      <c r="AK256">
        <v>0.43059999999999998</v>
      </c>
      <c r="AL256">
        <v>0.3216</v>
      </c>
      <c r="AM256">
        <v>0.92479999999999996</v>
      </c>
      <c r="AN256" t="s">
        <v>82</v>
      </c>
      <c r="AO256">
        <v>0.75670000000000004</v>
      </c>
      <c r="AP256">
        <v>0.70089999999999997</v>
      </c>
      <c r="AQ256">
        <v>0.93410000000000004</v>
      </c>
      <c r="AR256">
        <v>1.3385</v>
      </c>
      <c r="AS256" t="s">
        <v>82</v>
      </c>
      <c r="AT256">
        <v>0.99370000000000003</v>
      </c>
      <c r="AU256">
        <v>3.8071000000000002</v>
      </c>
      <c r="AV256">
        <v>0.44719999999999999</v>
      </c>
      <c r="AW256">
        <v>1.5896999999999999</v>
      </c>
      <c r="AX256">
        <v>0.39460000000000001</v>
      </c>
      <c r="AY256">
        <v>1.7111000000000001</v>
      </c>
      <c r="AZ256">
        <v>1.2919</v>
      </c>
      <c r="BA256">
        <v>0.42370000000000002</v>
      </c>
      <c r="BB256">
        <v>1.1766000000000001</v>
      </c>
      <c r="BC256">
        <v>1.0688</v>
      </c>
      <c r="BD256">
        <v>1.7078</v>
      </c>
      <c r="BE256">
        <v>1.2358</v>
      </c>
      <c r="BF256">
        <v>1.5591999999999999</v>
      </c>
      <c r="BG256">
        <v>4.4715999999999996</v>
      </c>
      <c r="BH256">
        <v>2.0243000000000002</v>
      </c>
      <c r="BI256">
        <v>0.8589</v>
      </c>
      <c r="BJ256">
        <v>2.1863999999999999</v>
      </c>
      <c r="BK256">
        <v>0.88329999999999997</v>
      </c>
      <c r="BL256">
        <v>1.0059</v>
      </c>
      <c r="BM256" t="s">
        <v>82</v>
      </c>
      <c r="BN256" t="s">
        <v>82</v>
      </c>
      <c r="BO256">
        <v>1.6603000000000001</v>
      </c>
      <c r="BP256">
        <v>1.8338000000000001</v>
      </c>
      <c r="BQ256">
        <v>1.8169999999999999</v>
      </c>
      <c r="BR256">
        <v>2.1154000000000002</v>
      </c>
      <c r="BS256">
        <v>1.4185000000000001</v>
      </c>
      <c r="BT256">
        <v>1.2810999999999999</v>
      </c>
      <c r="BU256">
        <v>4.2450999999999999</v>
      </c>
      <c r="BV256">
        <v>1.0649</v>
      </c>
      <c r="BW256">
        <v>0.29430000000000001</v>
      </c>
      <c r="BX256">
        <v>0.97929999999999995</v>
      </c>
      <c r="BY256">
        <v>1.6243000000000001</v>
      </c>
      <c r="BZ256">
        <v>1.0294000000000001</v>
      </c>
      <c r="CA256">
        <v>1.5210999999999999</v>
      </c>
      <c r="CB256">
        <v>0.83220000000000005</v>
      </c>
      <c r="CC256">
        <v>8.6172000000000004</v>
      </c>
      <c r="CD256">
        <v>0.84789999999999999</v>
      </c>
    </row>
    <row r="257" spans="1:82" x14ac:dyDescent="0.25">
      <c r="A257" s="1">
        <v>45747</v>
      </c>
      <c r="B257">
        <v>2.0634999999999999</v>
      </c>
      <c r="C257">
        <v>0.61699999999999999</v>
      </c>
      <c r="D257">
        <v>1.8602000000000001</v>
      </c>
      <c r="E257">
        <v>0.58279999999999998</v>
      </c>
      <c r="F257">
        <v>0.54810000000000003</v>
      </c>
      <c r="G257">
        <v>0.58889999999999998</v>
      </c>
      <c r="H257">
        <v>3.1385999999999998</v>
      </c>
      <c r="I257">
        <v>0.84350000000000003</v>
      </c>
      <c r="J257">
        <v>0.61560000000000004</v>
      </c>
      <c r="K257">
        <v>5.6159999999999997</v>
      </c>
      <c r="L257">
        <v>3.9517000000000002</v>
      </c>
      <c r="M257">
        <v>2.0661999999999998</v>
      </c>
      <c r="N257">
        <v>0.68469999999999998</v>
      </c>
      <c r="O257">
        <v>0.93620000000000003</v>
      </c>
      <c r="P257">
        <v>190.48580000000001</v>
      </c>
      <c r="Q257">
        <v>0.93659999999999999</v>
      </c>
      <c r="R257">
        <v>0.86219999999999997</v>
      </c>
      <c r="S257">
        <v>2.9329999999999998</v>
      </c>
      <c r="T257">
        <v>0.28499999999999998</v>
      </c>
      <c r="U257">
        <v>1.6862999999999999</v>
      </c>
      <c r="V257">
        <v>0.94130000000000003</v>
      </c>
      <c r="W257">
        <v>1.7404999999999999</v>
      </c>
      <c r="X257">
        <v>0.95979999999999999</v>
      </c>
      <c r="Y257">
        <v>0.84199999999999997</v>
      </c>
      <c r="Z257">
        <v>5.3117999999999999</v>
      </c>
      <c r="AA257">
        <v>2.8220000000000001</v>
      </c>
      <c r="AB257">
        <v>0.69189999999999996</v>
      </c>
      <c r="AC257">
        <v>2.16</v>
      </c>
      <c r="AD257">
        <v>2.4047999999999998</v>
      </c>
      <c r="AE257">
        <v>2.5939999999999999</v>
      </c>
      <c r="AF257">
        <v>1.1812</v>
      </c>
      <c r="AG257">
        <v>4.8616000000000001</v>
      </c>
      <c r="AH257">
        <v>1.4073</v>
      </c>
      <c r="AI257">
        <v>1.1032999999999999</v>
      </c>
      <c r="AJ257">
        <v>0.55559999999999998</v>
      </c>
      <c r="AK257">
        <v>0.43080000000000002</v>
      </c>
      <c r="AL257">
        <v>0.33560000000000001</v>
      </c>
      <c r="AM257">
        <v>0.98219999999999996</v>
      </c>
      <c r="AN257" t="s">
        <v>82</v>
      </c>
      <c r="AO257">
        <v>0.80079999999999996</v>
      </c>
      <c r="AP257">
        <v>0.6744</v>
      </c>
      <c r="AQ257">
        <v>1.0579000000000001</v>
      </c>
      <c r="AR257">
        <v>1.5246</v>
      </c>
      <c r="AS257" t="s">
        <v>82</v>
      </c>
      <c r="AT257">
        <v>1.0969</v>
      </c>
      <c r="AU257">
        <v>4.9149000000000003</v>
      </c>
      <c r="AV257">
        <v>0.6331</v>
      </c>
      <c r="AW257">
        <v>1.5158</v>
      </c>
      <c r="AX257">
        <v>0.47960000000000003</v>
      </c>
      <c r="AY257">
        <v>1.8129</v>
      </c>
      <c r="AZ257">
        <v>1.0042</v>
      </c>
      <c r="BA257">
        <v>0.54790000000000005</v>
      </c>
      <c r="BB257">
        <v>1.1373</v>
      </c>
      <c r="BC257">
        <v>1.0221</v>
      </c>
      <c r="BD257">
        <v>1.4471000000000001</v>
      </c>
      <c r="BE257">
        <v>1.2195</v>
      </c>
      <c r="BF257">
        <v>1.7103999999999999</v>
      </c>
      <c r="BG257">
        <v>4.8644999999999996</v>
      </c>
      <c r="BH257">
        <v>1.9570000000000001</v>
      </c>
      <c r="BI257">
        <v>1.087</v>
      </c>
      <c r="BJ257">
        <v>2.2429000000000001</v>
      </c>
      <c r="BK257">
        <v>0.86919999999999997</v>
      </c>
      <c r="BL257">
        <v>1.2138</v>
      </c>
      <c r="BM257" t="s">
        <v>82</v>
      </c>
      <c r="BN257" t="s">
        <v>82</v>
      </c>
      <c r="BO257">
        <v>1.7148000000000001</v>
      </c>
      <c r="BP257">
        <v>1.5396000000000001</v>
      </c>
      <c r="BQ257">
        <v>2.0983000000000001</v>
      </c>
      <c r="BR257">
        <v>1.6714</v>
      </c>
      <c r="BS257">
        <v>1.3846000000000001</v>
      </c>
      <c r="BT257">
        <v>1.5392999999999999</v>
      </c>
      <c r="BU257">
        <v>3.9687000000000001</v>
      </c>
      <c r="BV257">
        <v>1.1175999999999999</v>
      </c>
      <c r="BW257">
        <v>0.28920000000000001</v>
      </c>
      <c r="BX257">
        <v>1.0704</v>
      </c>
      <c r="BY257">
        <v>1.8048</v>
      </c>
      <c r="BZ257">
        <v>1.0851</v>
      </c>
      <c r="CA257">
        <v>1.6953</v>
      </c>
      <c r="CB257">
        <v>0.87760000000000005</v>
      </c>
      <c r="CC257">
        <v>8.4751999999999992</v>
      </c>
      <c r="CD257">
        <v>0.89390000000000003</v>
      </c>
    </row>
    <row r="258" spans="1:82" x14ac:dyDescent="0.25">
      <c r="A258" s="1">
        <v>45777</v>
      </c>
      <c r="B258">
        <v>2.2269999999999999</v>
      </c>
      <c r="C258">
        <v>0.68920000000000003</v>
      </c>
      <c r="D258">
        <v>2.2707999999999999</v>
      </c>
      <c r="E258">
        <v>0.70420000000000005</v>
      </c>
      <c r="F258">
        <v>0.60289999999999999</v>
      </c>
      <c r="G258">
        <v>0.76539999999999997</v>
      </c>
      <c r="H258">
        <v>3.4876</v>
      </c>
      <c r="I258">
        <v>0.86560000000000004</v>
      </c>
      <c r="J258">
        <v>0.67659999999999998</v>
      </c>
      <c r="K258">
        <v>5.9602000000000004</v>
      </c>
      <c r="L258">
        <v>3.9517000000000002</v>
      </c>
      <c r="M258">
        <v>2.3365999999999998</v>
      </c>
      <c r="N258">
        <v>0.65310000000000001</v>
      </c>
      <c r="O258">
        <v>0.7036</v>
      </c>
      <c r="P258">
        <v>190.48580000000001</v>
      </c>
      <c r="Q258">
        <v>1.1738</v>
      </c>
      <c r="R258">
        <v>0.92020000000000002</v>
      </c>
      <c r="S258">
        <v>2.9093</v>
      </c>
      <c r="T258">
        <v>0.36130000000000001</v>
      </c>
      <c r="U258">
        <v>1.8355999999999999</v>
      </c>
      <c r="V258">
        <v>1.0900000000000001</v>
      </c>
      <c r="W258">
        <v>1.83</v>
      </c>
      <c r="X258">
        <v>0.94259999999999999</v>
      </c>
      <c r="Y258">
        <v>0.91410000000000002</v>
      </c>
      <c r="Z258">
        <v>6.0792999999999999</v>
      </c>
      <c r="AA258">
        <v>3.0964999999999998</v>
      </c>
      <c r="AB258">
        <v>0.749</v>
      </c>
      <c r="AC258">
        <v>2.4981</v>
      </c>
      <c r="AD258">
        <v>2.5897999999999999</v>
      </c>
      <c r="AE258">
        <v>2.5613000000000001</v>
      </c>
      <c r="AF258">
        <v>1.3489</v>
      </c>
      <c r="AG258">
        <v>5.5834999999999999</v>
      </c>
      <c r="AH258">
        <v>1.6188</v>
      </c>
      <c r="AI258">
        <v>1.2249000000000001</v>
      </c>
      <c r="AJ258">
        <v>0.51480000000000004</v>
      </c>
      <c r="AK258">
        <v>0.40479999999999999</v>
      </c>
      <c r="AL258">
        <v>0.3523</v>
      </c>
      <c r="AM258">
        <v>1.2230000000000001</v>
      </c>
      <c r="AN258" t="s">
        <v>82</v>
      </c>
      <c r="AO258">
        <v>0.74719999999999998</v>
      </c>
      <c r="AP258">
        <v>0.72419999999999995</v>
      </c>
      <c r="AQ258">
        <v>1.1978</v>
      </c>
      <c r="AR258">
        <v>1.7279</v>
      </c>
      <c r="AS258" t="s">
        <v>82</v>
      </c>
      <c r="AT258">
        <v>1.3104</v>
      </c>
      <c r="AU258">
        <v>5.8456000000000001</v>
      </c>
      <c r="AV258">
        <v>0.59889999999999999</v>
      </c>
      <c r="AW258">
        <v>1.7730999999999999</v>
      </c>
      <c r="AX258">
        <v>0.55569999999999997</v>
      </c>
      <c r="AY258">
        <v>2.0855999999999999</v>
      </c>
      <c r="AZ258">
        <v>0.95599999999999996</v>
      </c>
      <c r="BA258">
        <v>0.75009999999999999</v>
      </c>
      <c r="BB258">
        <v>0.91349999999999998</v>
      </c>
      <c r="BC258">
        <v>0.84519999999999995</v>
      </c>
      <c r="BD258">
        <v>1.6647000000000001</v>
      </c>
      <c r="BE258">
        <v>1.0328999999999999</v>
      </c>
      <c r="BF258">
        <v>1.881</v>
      </c>
      <c r="BG258">
        <v>5.0993000000000004</v>
      </c>
      <c r="BH258">
        <v>2.3407</v>
      </c>
      <c r="BI258">
        <v>1.0634999999999999</v>
      </c>
      <c r="BJ258">
        <v>2.5467</v>
      </c>
      <c r="BK258">
        <v>0.67679999999999996</v>
      </c>
      <c r="BL258">
        <v>1.5524</v>
      </c>
      <c r="BM258" t="s">
        <v>82</v>
      </c>
      <c r="BN258" t="s">
        <v>82</v>
      </c>
      <c r="BO258">
        <v>1.9784999999999999</v>
      </c>
      <c r="BP258">
        <v>1.6380999999999999</v>
      </c>
      <c r="BQ258">
        <v>2.5124</v>
      </c>
      <c r="BR258">
        <v>1.5810999999999999</v>
      </c>
      <c r="BS258">
        <v>1.514</v>
      </c>
      <c r="BT258">
        <v>1.7169000000000001</v>
      </c>
      <c r="BU258">
        <v>4.4741</v>
      </c>
      <c r="BV258">
        <v>1.1647000000000001</v>
      </c>
      <c r="BW258">
        <v>0.28160000000000002</v>
      </c>
      <c r="BX258">
        <v>0.99790000000000001</v>
      </c>
      <c r="BY258">
        <v>2.0226999999999999</v>
      </c>
      <c r="BZ258">
        <v>1.2139</v>
      </c>
      <c r="CA258">
        <v>1.9486000000000001</v>
      </c>
      <c r="CB258">
        <v>0.95399999999999996</v>
      </c>
      <c r="CC258">
        <v>8.3553999999999995</v>
      </c>
      <c r="CD258">
        <v>1.1518999999999999</v>
      </c>
    </row>
    <row r="259" spans="1:82" x14ac:dyDescent="0.25">
      <c r="A259" s="1">
        <v>45807</v>
      </c>
      <c r="B259">
        <v>2.1637</v>
      </c>
      <c r="C259">
        <v>0.72370000000000001</v>
      </c>
      <c r="D259">
        <v>2.7724000000000002</v>
      </c>
      <c r="E259">
        <v>0.77910000000000001</v>
      </c>
      <c r="F259">
        <v>0.5756</v>
      </c>
      <c r="G259">
        <v>1.0612999999999999</v>
      </c>
      <c r="H259">
        <v>3.6065</v>
      </c>
      <c r="I259">
        <v>0.70079999999999998</v>
      </c>
      <c r="J259">
        <v>0.77459999999999996</v>
      </c>
      <c r="K259">
        <v>5.2271999999999998</v>
      </c>
      <c r="L259">
        <v>3.9517000000000002</v>
      </c>
      <c r="M259">
        <v>2.4249000000000001</v>
      </c>
      <c r="N259">
        <v>0.62929999999999997</v>
      </c>
      <c r="O259">
        <v>0.76600000000000001</v>
      </c>
      <c r="P259">
        <v>190.48580000000001</v>
      </c>
      <c r="Q259">
        <v>1.5769</v>
      </c>
      <c r="R259">
        <v>0.96830000000000005</v>
      </c>
      <c r="S259">
        <v>2.4927000000000001</v>
      </c>
      <c r="T259">
        <v>0.41589999999999999</v>
      </c>
      <c r="U259">
        <v>1.9461999999999999</v>
      </c>
      <c r="V259">
        <v>1.2174</v>
      </c>
      <c r="W259">
        <v>1.9382999999999999</v>
      </c>
      <c r="X259">
        <v>0.83620000000000005</v>
      </c>
      <c r="Y259">
        <v>1.0181</v>
      </c>
      <c r="Z259">
        <v>6.3242000000000003</v>
      </c>
      <c r="AA259">
        <v>2.9091999999999998</v>
      </c>
      <c r="AB259">
        <v>0.75449999999999995</v>
      </c>
      <c r="AC259">
        <v>2.7944</v>
      </c>
      <c r="AD259">
        <v>2.6143000000000001</v>
      </c>
      <c r="AE259">
        <v>2.5863999999999998</v>
      </c>
      <c r="AF259">
        <v>1.3948</v>
      </c>
      <c r="AG259">
        <v>5.7731000000000003</v>
      </c>
      <c r="AH259">
        <v>1.6429</v>
      </c>
      <c r="AI259">
        <v>1.2117</v>
      </c>
      <c r="AJ259">
        <v>0.52800000000000002</v>
      </c>
      <c r="AK259">
        <v>0.40629999999999999</v>
      </c>
      <c r="AL259">
        <v>0.43430000000000002</v>
      </c>
      <c r="AM259">
        <v>1.2879</v>
      </c>
      <c r="AN259" t="s">
        <v>82</v>
      </c>
      <c r="AO259">
        <v>0.76800000000000002</v>
      </c>
      <c r="AP259">
        <v>0.70640000000000003</v>
      </c>
      <c r="AQ259">
        <v>1.2392000000000001</v>
      </c>
      <c r="AR259">
        <v>1.8187</v>
      </c>
      <c r="AS259" t="s">
        <v>82</v>
      </c>
      <c r="AT259">
        <v>1.6287</v>
      </c>
      <c r="AU259">
        <v>6.9150999999999998</v>
      </c>
      <c r="AV259">
        <v>0.59240000000000004</v>
      </c>
      <c r="AW259">
        <v>1.7770999999999999</v>
      </c>
      <c r="AX259">
        <v>0.4965</v>
      </c>
      <c r="AY259">
        <v>2.1779000000000002</v>
      </c>
      <c r="AZ259">
        <v>1.0525</v>
      </c>
      <c r="BA259">
        <v>0.53369999999999995</v>
      </c>
      <c r="BB259">
        <v>0.93799999999999994</v>
      </c>
      <c r="BC259">
        <v>0.87080000000000002</v>
      </c>
      <c r="BD259">
        <v>1.7353000000000001</v>
      </c>
      <c r="BE259">
        <v>1.1935</v>
      </c>
      <c r="BF259">
        <v>2.2265000000000001</v>
      </c>
      <c r="BG259">
        <v>3.8168000000000002</v>
      </c>
      <c r="BH259">
        <v>2.2707000000000002</v>
      </c>
      <c r="BI259">
        <v>1.1398999999999999</v>
      </c>
      <c r="BJ259">
        <v>3.0047999999999999</v>
      </c>
      <c r="BK259">
        <v>0.81110000000000004</v>
      </c>
      <c r="BL259">
        <v>1.5524</v>
      </c>
      <c r="BM259" t="s">
        <v>82</v>
      </c>
      <c r="BN259" t="s">
        <v>82</v>
      </c>
      <c r="BO259">
        <v>2.0390999999999999</v>
      </c>
      <c r="BP259">
        <v>1.6082000000000001</v>
      </c>
      <c r="BQ259">
        <v>2.4672000000000001</v>
      </c>
      <c r="BR259">
        <v>1.5674999999999999</v>
      </c>
      <c r="BS259">
        <v>1.5146999999999999</v>
      </c>
      <c r="BT259">
        <v>1.7768999999999999</v>
      </c>
      <c r="BU259">
        <v>5.0199999999999996</v>
      </c>
      <c r="BV259">
        <v>1.0641</v>
      </c>
      <c r="BW259">
        <v>0.26479999999999998</v>
      </c>
      <c r="BX259">
        <v>0.98360000000000003</v>
      </c>
      <c r="BY259">
        <v>2.0432999999999999</v>
      </c>
      <c r="BZ259">
        <v>1.2588999999999999</v>
      </c>
      <c r="CA259">
        <v>2.2906</v>
      </c>
      <c r="CB259">
        <v>1.024</v>
      </c>
      <c r="CC259">
        <v>7.9268000000000001</v>
      </c>
      <c r="CD259">
        <v>1.2777000000000001</v>
      </c>
    </row>
    <row r="260" spans="1:82" x14ac:dyDescent="0.25">
      <c r="A260" s="1">
        <v>45838</v>
      </c>
      <c r="B260">
        <v>2.0924999999999998</v>
      </c>
      <c r="C260">
        <v>0.74099999999999999</v>
      </c>
      <c r="D260">
        <v>2.6734</v>
      </c>
      <c r="E260">
        <v>0.75570000000000004</v>
      </c>
      <c r="F260">
        <v>0.56499999999999995</v>
      </c>
      <c r="G260">
        <v>0.96619999999999995</v>
      </c>
      <c r="H260">
        <v>3.5988000000000002</v>
      </c>
      <c r="I260">
        <v>0.67249999999999999</v>
      </c>
      <c r="J260">
        <v>0.78849999999999998</v>
      </c>
      <c r="K260">
        <v>5.5441000000000003</v>
      </c>
      <c r="L260">
        <v>3.23</v>
      </c>
      <c r="M260">
        <v>2.4398</v>
      </c>
      <c r="N260">
        <v>0.626</v>
      </c>
      <c r="O260">
        <v>0.65529999999999999</v>
      </c>
      <c r="P260">
        <v>190.48580000000001</v>
      </c>
      <c r="Q260">
        <v>1.655</v>
      </c>
      <c r="R260">
        <v>0.96450000000000002</v>
      </c>
      <c r="S260">
        <v>2.7124000000000001</v>
      </c>
      <c r="T260">
        <v>0.39100000000000001</v>
      </c>
      <c r="U260">
        <v>2.0341</v>
      </c>
      <c r="V260">
        <v>1.2495000000000001</v>
      </c>
      <c r="W260">
        <v>1.7730999999999999</v>
      </c>
      <c r="X260">
        <v>0.70960000000000001</v>
      </c>
      <c r="Y260">
        <v>1.1934</v>
      </c>
      <c r="Z260">
        <v>5.5921000000000003</v>
      </c>
      <c r="AA260">
        <v>2.9851999999999999</v>
      </c>
      <c r="AB260">
        <v>0.75460000000000005</v>
      </c>
      <c r="AC260">
        <v>2.9104000000000001</v>
      </c>
      <c r="AD260">
        <v>2.8380000000000001</v>
      </c>
      <c r="AE260">
        <v>3.0619999999999998</v>
      </c>
      <c r="AF260">
        <v>1.3383</v>
      </c>
      <c r="AG260">
        <v>5.7866999999999997</v>
      </c>
      <c r="AH260">
        <v>1.5427</v>
      </c>
      <c r="AI260">
        <v>1.1930000000000001</v>
      </c>
      <c r="AJ260">
        <v>0.55630000000000002</v>
      </c>
      <c r="AK260">
        <v>0.4355</v>
      </c>
      <c r="AL260">
        <v>0.3871</v>
      </c>
      <c r="AM260">
        <v>1.3665</v>
      </c>
      <c r="AN260" t="s">
        <v>82</v>
      </c>
      <c r="AO260">
        <v>0.69040000000000001</v>
      </c>
      <c r="AP260">
        <v>0.69340000000000002</v>
      </c>
      <c r="AQ260">
        <v>1.2014</v>
      </c>
      <c r="AR260">
        <v>1.7484999999999999</v>
      </c>
      <c r="AS260" t="s">
        <v>82</v>
      </c>
      <c r="AT260">
        <v>1.7431000000000001</v>
      </c>
      <c r="AU260">
        <v>6.0308999999999999</v>
      </c>
      <c r="AV260">
        <v>0.6492</v>
      </c>
      <c r="AW260">
        <v>1.756</v>
      </c>
      <c r="AX260">
        <v>0.69510000000000005</v>
      </c>
      <c r="AY260">
        <v>2.1650999999999998</v>
      </c>
      <c r="AZ260">
        <v>1.0749</v>
      </c>
      <c r="BA260">
        <v>0.59130000000000005</v>
      </c>
      <c r="BB260">
        <v>0.97850000000000004</v>
      </c>
      <c r="BC260">
        <v>0.8921</v>
      </c>
      <c r="BD260">
        <v>1.8069999999999999</v>
      </c>
      <c r="BE260">
        <v>1.3140000000000001</v>
      </c>
      <c r="BF260">
        <v>2.2845</v>
      </c>
      <c r="BG260">
        <v>3.7778999999999998</v>
      </c>
      <c r="BH260">
        <v>2.5407000000000002</v>
      </c>
      <c r="BI260">
        <v>1.0499000000000001</v>
      </c>
      <c r="BJ260">
        <v>2.7907000000000002</v>
      </c>
      <c r="BK260">
        <v>0.80800000000000005</v>
      </c>
      <c r="BL260">
        <v>1.5388999999999999</v>
      </c>
      <c r="BM260" t="s">
        <v>82</v>
      </c>
      <c r="BN260" t="s">
        <v>82</v>
      </c>
      <c r="BO260">
        <v>1.9648000000000001</v>
      </c>
      <c r="BP260">
        <v>1.4437</v>
      </c>
      <c r="BQ260">
        <v>2.5087000000000002</v>
      </c>
      <c r="BR260">
        <v>1.4359</v>
      </c>
      <c r="BS260">
        <v>1.4337</v>
      </c>
      <c r="BT260">
        <v>1.9550000000000001</v>
      </c>
      <c r="BU260">
        <v>4.9523999999999999</v>
      </c>
      <c r="BV260">
        <v>1.0813999999999999</v>
      </c>
      <c r="BW260">
        <v>0.2089</v>
      </c>
      <c r="BX260">
        <v>0.93789999999999996</v>
      </c>
      <c r="BY260">
        <v>1.6382000000000001</v>
      </c>
      <c r="BZ260">
        <v>1.3539000000000001</v>
      </c>
      <c r="CA260">
        <v>2.2530000000000001</v>
      </c>
      <c r="CB260">
        <v>1.0824</v>
      </c>
      <c r="CC260">
        <v>7.6879</v>
      </c>
      <c r="CD260">
        <v>1.3607</v>
      </c>
    </row>
    <row r="261" spans="1:82" x14ac:dyDescent="0.25">
      <c r="A261" s="1">
        <v>45869</v>
      </c>
      <c r="B261">
        <v>1.9574</v>
      </c>
      <c r="C261">
        <v>0.69840000000000002</v>
      </c>
      <c r="D261">
        <v>2.2341000000000002</v>
      </c>
      <c r="E261">
        <v>0.68879999999999997</v>
      </c>
      <c r="F261">
        <v>0.53110000000000002</v>
      </c>
      <c r="G261">
        <v>0.80169999999999997</v>
      </c>
      <c r="H261">
        <v>3.1051000000000002</v>
      </c>
      <c r="I261">
        <v>0.5998</v>
      </c>
      <c r="J261">
        <v>0.7429</v>
      </c>
      <c r="K261">
        <v>5.2188999999999997</v>
      </c>
      <c r="L261">
        <v>3.2563</v>
      </c>
      <c r="M261">
        <v>2.2595999999999998</v>
      </c>
      <c r="N261">
        <v>0.62760000000000005</v>
      </c>
      <c r="O261">
        <v>0.74339999999999995</v>
      </c>
      <c r="P261">
        <v>190.48580000000001</v>
      </c>
      <c r="Q261">
        <v>1.3865000000000001</v>
      </c>
      <c r="R261">
        <v>0.92249999999999999</v>
      </c>
      <c r="S261">
        <v>2.7561</v>
      </c>
      <c r="T261">
        <v>0.38400000000000001</v>
      </c>
      <c r="U261">
        <v>1.8872</v>
      </c>
      <c r="V261">
        <v>1.1831</v>
      </c>
      <c r="W261">
        <v>1.5327</v>
      </c>
      <c r="X261">
        <v>0.76490000000000002</v>
      </c>
      <c r="Y261">
        <v>1.1033999999999999</v>
      </c>
      <c r="Z261">
        <v>5.5769000000000002</v>
      </c>
      <c r="AA261">
        <v>2.8003</v>
      </c>
      <c r="AB261">
        <v>0.70789999999999997</v>
      </c>
      <c r="AC261">
        <v>2.7799</v>
      </c>
      <c r="AD261">
        <v>2.4954999999999998</v>
      </c>
      <c r="AE261">
        <v>3.2071000000000001</v>
      </c>
      <c r="AF261">
        <v>1.3187</v>
      </c>
      <c r="AG261">
        <v>5.4680999999999997</v>
      </c>
      <c r="AH261">
        <v>1.4616</v>
      </c>
      <c r="AI261">
        <v>1.3149</v>
      </c>
      <c r="AJ261">
        <v>0.58550000000000002</v>
      </c>
      <c r="AK261">
        <v>0.45700000000000002</v>
      </c>
      <c r="AL261">
        <v>0.34739999999999999</v>
      </c>
      <c r="AM261">
        <v>1.2922</v>
      </c>
      <c r="AN261" t="s">
        <v>82</v>
      </c>
      <c r="AO261">
        <v>0.69440000000000002</v>
      </c>
      <c r="AP261">
        <v>0.6482</v>
      </c>
      <c r="AQ261">
        <v>1.1355999999999999</v>
      </c>
      <c r="AR261">
        <v>1.6646000000000001</v>
      </c>
      <c r="AS261" t="s">
        <v>82</v>
      </c>
      <c r="AT261">
        <v>1.4565999999999999</v>
      </c>
      <c r="AU261">
        <v>5.6094999999999997</v>
      </c>
      <c r="AV261">
        <v>0.46529999999999999</v>
      </c>
      <c r="AW261">
        <v>1.5676000000000001</v>
      </c>
      <c r="AX261">
        <v>0.6492</v>
      </c>
      <c r="AY261">
        <v>2.0131999999999999</v>
      </c>
      <c r="AZ261">
        <v>0.87839999999999996</v>
      </c>
      <c r="BA261">
        <v>0.67579999999999996</v>
      </c>
      <c r="BB261">
        <v>1.0273000000000001</v>
      </c>
      <c r="BC261">
        <v>0.92789999999999995</v>
      </c>
      <c r="BD261">
        <v>1.8751</v>
      </c>
      <c r="BE261">
        <v>1.3075000000000001</v>
      </c>
      <c r="BF261">
        <v>2.1475</v>
      </c>
      <c r="BG261">
        <v>3.3826999999999998</v>
      </c>
      <c r="BH261">
        <v>2.2679</v>
      </c>
      <c r="BI261">
        <v>0.90359999999999996</v>
      </c>
      <c r="BJ261">
        <v>2.5607000000000002</v>
      </c>
      <c r="BK261">
        <v>0.75670000000000004</v>
      </c>
      <c r="BL261">
        <v>1.3151999999999999</v>
      </c>
      <c r="BM261" t="s">
        <v>82</v>
      </c>
      <c r="BN261" t="s">
        <v>82</v>
      </c>
      <c r="BO261">
        <v>1.7863</v>
      </c>
      <c r="BP261">
        <v>1.4809000000000001</v>
      </c>
      <c r="BQ261">
        <v>2.0926</v>
      </c>
      <c r="BR261">
        <v>1.4622999999999999</v>
      </c>
      <c r="BS261">
        <v>1.3692</v>
      </c>
      <c r="BT261">
        <v>1.8484</v>
      </c>
      <c r="BU261">
        <v>5.1166999999999998</v>
      </c>
      <c r="BV261">
        <v>1.0586</v>
      </c>
      <c r="BW261">
        <v>0.22209999999999999</v>
      </c>
      <c r="BX261">
        <v>0.95230000000000004</v>
      </c>
      <c r="BY261">
        <v>1.5048999999999999</v>
      </c>
      <c r="BZ261">
        <v>1.3844000000000001</v>
      </c>
      <c r="CA261">
        <v>2.1187999999999998</v>
      </c>
      <c r="CB261">
        <v>1.0599000000000001</v>
      </c>
      <c r="CC261">
        <v>6.7007000000000003</v>
      </c>
      <c r="CD261">
        <v>1.0678000000000001</v>
      </c>
    </row>
    <row r="262" spans="1:82" x14ac:dyDescent="0.25">
      <c r="A262" s="1">
        <v>45898</v>
      </c>
      <c r="B262">
        <v>1.9601999999999999</v>
      </c>
      <c r="C262">
        <v>0.78879999999999995</v>
      </c>
      <c r="D262">
        <v>2.4977</v>
      </c>
      <c r="E262">
        <v>0.80689999999999995</v>
      </c>
      <c r="F262">
        <v>0.65859999999999996</v>
      </c>
      <c r="G262">
        <v>0.78</v>
      </c>
      <c r="H262">
        <v>3.2039</v>
      </c>
      <c r="I262">
        <v>0.6512</v>
      </c>
      <c r="J262">
        <v>0.80159999999999998</v>
      </c>
      <c r="K262">
        <v>5.3783000000000003</v>
      </c>
      <c r="L262">
        <v>3.9748000000000001</v>
      </c>
      <c r="M262">
        <v>2.6295000000000002</v>
      </c>
      <c r="N262">
        <v>0.65310000000000001</v>
      </c>
      <c r="O262">
        <v>0.75509999999999999</v>
      </c>
      <c r="P262">
        <v>190.48580000000001</v>
      </c>
      <c r="Q262">
        <v>1.4142999999999999</v>
      </c>
      <c r="R262">
        <v>0.99209999999999998</v>
      </c>
      <c r="S262">
        <v>2.8435999999999999</v>
      </c>
      <c r="T262">
        <v>0.40629999999999999</v>
      </c>
      <c r="U262">
        <v>1.9599</v>
      </c>
      <c r="V262">
        <v>1.2001999999999999</v>
      </c>
      <c r="W262">
        <v>1.5121</v>
      </c>
      <c r="X262">
        <v>0.7258</v>
      </c>
      <c r="Y262">
        <v>1.2753000000000001</v>
      </c>
      <c r="Z262">
        <v>6.4710000000000001</v>
      </c>
      <c r="AA262">
        <v>2.9317000000000002</v>
      </c>
      <c r="AB262">
        <v>0.81179999999999997</v>
      </c>
      <c r="AC262">
        <v>3.3046000000000002</v>
      </c>
      <c r="AD262">
        <v>2.5522999999999998</v>
      </c>
      <c r="AE262">
        <v>3.0297999999999998</v>
      </c>
      <c r="AF262">
        <v>1.4814000000000001</v>
      </c>
      <c r="AG262">
        <v>5.9673999999999996</v>
      </c>
      <c r="AH262">
        <v>1.5689</v>
      </c>
      <c r="AI262">
        <v>1.3944000000000001</v>
      </c>
      <c r="AJ262">
        <v>0.58350000000000002</v>
      </c>
      <c r="AK262">
        <v>0.46550000000000002</v>
      </c>
      <c r="AL262">
        <v>0.43809999999999999</v>
      </c>
      <c r="AM262">
        <v>1.2262999999999999</v>
      </c>
      <c r="AN262" t="s">
        <v>82</v>
      </c>
      <c r="AO262">
        <v>0.73029999999999995</v>
      </c>
      <c r="AP262">
        <v>0.69430000000000003</v>
      </c>
      <c r="AQ262">
        <v>1.252</v>
      </c>
      <c r="AR262">
        <v>1.8409</v>
      </c>
      <c r="AS262" t="s">
        <v>82</v>
      </c>
      <c r="AT262">
        <v>1.4557</v>
      </c>
      <c r="AU262">
        <v>6.5655000000000001</v>
      </c>
      <c r="AV262">
        <v>0.53979999999999995</v>
      </c>
      <c r="AW262">
        <v>1.8597999999999999</v>
      </c>
      <c r="AX262">
        <v>0.82820000000000005</v>
      </c>
      <c r="AY262">
        <v>2.2161</v>
      </c>
      <c r="AZ262">
        <v>0.87639999999999996</v>
      </c>
      <c r="BA262">
        <v>0.68920000000000003</v>
      </c>
      <c r="BB262">
        <v>0.9889</v>
      </c>
      <c r="BC262">
        <v>0.90410000000000001</v>
      </c>
      <c r="BD262">
        <v>2.1425000000000001</v>
      </c>
      <c r="BE262">
        <v>1.1736</v>
      </c>
      <c r="BF262">
        <v>2.1417000000000002</v>
      </c>
      <c r="BG262">
        <v>4.4073000000000002</v>
      </c>
      <c r="BH262">
        <v>1.9950000000000001</v>
      </c>
      <c r="BI262">
        <v>0.74450000000000005</v>
      </c>
      <c r="BJ262">
        <v>3.1012</v>
      </c>
      <c r="BK262">
        <v>0.72899999999999998</v>
      </c>
      <c r="BL262">
        <v>1.3612</v>
      </c>
      <c r="BM262" t="s">
        <v>82</v>
      </c>
      <c r="BN262" t="s">
        <v>82</v>
      </c>
      <c r="BO262">
        <v>2.0202</v>
      </c>
      <c r="BP262">
        <v>1.4137999999999999</v>
      </c>
      <c r="BQ262">
        <v>2.4653</v>
      </c>
      <c r="BR262">
        <v>1.4706999999999999</v>
      </c>
      <c r="BS262">
        <v>1.4682999999999999</v>
      </c>
      <c r="BT262">
        <v>2.0305</v>
      </c>
      <c r="BU262">
        <v>5.0568</v>
      </c>
      <c r="BV262">
        <v>1.2329000000000001</v>
      </c>
      <c r="BW262">
        <v>0.22159999999999999</v>
      </c>
      <c r="BX262">
        <v>1.0244</v>
      </c>
      <c r="BY262">
        <v>1.6970000000000001</v>
      </c>
      <c r="BZ262">
        <v>1.4928999999999999</v>
      </c>
      <c r="CA262">
        <v>2.4171999999999998</v>
      </c>
      <c r="CB262">
        <v>1.2013</v>
      </c>
      <c r="CC262">
        <v>6.8</v>
      </c>
      <c r="CD262">
        <v>1.0851</v>
      </c>
    </row>
    <row r="263" spans="1:82" x14ac:dyDescent="0.25">
      <c r="A263" s="1">
        <v>45930</v>
      </c>
      <c r="B263">
        <v>1.9281999999999999</v>
      </c>
      <c r="C263">
        <v>0.79700000000000004</v>
      </c>
      <c r="D263">
        <v>2.2054</v>
      </c>
      <c r="E263">
        <v>0.87429999999999997</v>
      </c>
      <c r="F263">
        <v>0.83430000000000004</v>
      </c>
      <c r="G263">
        <v>0.66200000000000003</v>
      </c>
      <c r="H263">
        <v>3.2766000000000002</v>
      </c>
      <c r="I263">
        <v>0.67200000000000004</v>
      </c>
      <c r="J263">
        <v>0.85389999999999999</v>
      </c>
      <c r="K263">
        <v>4.4443000000000001</v>
      </c>
      <c r="L263">
        <v>4.9672000000000001</v>
      </c>
      <c r="M263">
        <v>2.7467999999999999</v>
      </c>
      <c r="N263">
        <v>0.64880000000000004</v>
      </c>
      <c r="O263">
        <v>0.65569999999999995</v>
      </c>
      <c r="P263">
        <v>190.48580000000001</v>
      </c>
      <c r="Q263">
        <v>1.3481000000000001</v>
      </c>
      <c r="R263">
        <v>1.0057</v>
      </c>
      <c r="S263">
        <v>2.7665000000000002</v>
      </c>
      <c r="T263">
        <v>0.45760000000000001</v>
      </c>
      <c r="U263">
        <v>1.8586</v>
      </c>
      <c r="V263">
        <v>1.2753000000000001</v>
      </c>
      <c r="W263">
        <v>1.9439</v>
      </c>
      <c r="X263">
        <v>0.74080000000000001</v>
      </c>
      <c r="Y263">
        <v>1.4583999999999999</v>
      </c>
      <c r="Z263">
        <v>6.2874999999999996</v>
      </c>
      <c r="AA263">
        <v>3.101</v>
      </c>
      <c r="AB263">
        <v>0.83130000000000004</v>
      </c>
      <c r="AC263">
        <v>3.1160000000000001</v>
      </c>
      <c r="AD263">
        <v>2.6019000000000001</v>
      </c>
      <c r="AE263">
        <v>2.9377</v>
      </c>
      <c r="AF263">
        <v>1.5971</v>
      </c>
      <c r="AG263">
        <v>6.1414999999999997</v>
      </c>
      <c r="AH263">
        <v>1.5575000000000001</v>
      </c>
      <c r="AI263">
        <v>1.5069999999999999</v>
      </c>
      <c r="AJ263">
        <v>0.58209999999999995</v>
      </c>
      <c r="AK263">
        <v>0.46850000000000003</v>
      </c>
      <c r="AL263">
        <v>0.3649</v>
      </c>
      <c r="AM263">
        <v>1.1322000000000001</v>
      </c>
      <c r="AN263" t="s">
        <v>82</v>
      </c>
      <c r="AO263">
        <v>0.72729999999999995</v>
      </c>
      <c r="AP263">
        <v>0.72719999999999996</v>
      </c>
      <c r="AQ263">
        <v>1.2432000000000001</v>
      </c>
      <c r="AR263">
        <v>1.806</v>
      </c>
      <c r="AS263" t="s">
        <v>82</v>
      </c>
      <c r="AT263">
        <v>1.377</v>
      </c>
      <c r="AU263">
        <v>2.2852000000000001</v>
      </c>
      <c r="AV263">
        <v>0.62870000000000004</v>
      </c>
      <c r="AW263">
        <v>1.8171999999999999</v>
      </c>
      <c r="AX263">
        <v>0.79669999999999996</v>
      </c>
      <c r="AY263">
        <v>2.2896000000000001</v>
      </c>
      <c r="AZ263">
        <v>0.98499999999999999</v>
      </c>
      <c r="BA263">
        <v>0.72589999999999999</v>
      </c>
      <c r="BB263">
        <v>0.94579999999999997</v>
      </c>
      <c r="BC263">
        <v>0.87380000000000002</v>
      </c>
      <c r="BD263">
        <v>1.9865999999999999</v>
      </c>
      <c r="BE263">
        <v>1.1908000000000001</v>
      </c>
      <c r="BF263">
        <v>2.0207000000000002</v>
      </c>
      <c r="BG263">
        <v>4.4119999999999999</v>
      </c>
      <c r="BH263">
        <v>2.1318000000000001</v>
      </c>
      <c r="BI263">
        <v>0.76180000000000003</v>
      </c>
      <c r="BJ263">
        <v>3.2107000000000001</v>
      </c>
      <c r="BK263">
        <v>0.69159999999999999</v>
      </c>
      <c r="BL263">
        <v>1.5387</v>
      </c>
      <c r="BM263" t="s">
        <v>82</v>
      </c>
      <c r="BN263" t="s">
        <v>82</v>
      </c>
      <c r="BO263">
        <v>2.0642</v>
      </c>
      <c r="BP263">
        <v>1.304</v>
      </c>
      <c r="BQ263">
        <v>2.6621999999999999</v>
      </c>
      <c r="BR263">
        <v>1.3378000000000001</v>
      </c>
      <c r="BS263">
        <v>1.5369999999999999</v>
      </c>
      <c r="BT263">
        <v>2.0973000000000002</v>
      </c>
      <c r="BU263">
        <v>5.2149999999999999</v>
      </c>
      <c r="BV263">
        <v>1.3502000000000001</v>
      </c>
      <c r="BW263">
        <v>0.25090000000000001</v>
      </c>
      <c r="BX263">
        <v>1.0424</v>
      </c>
      <c r="BY263">
        <v>1.3385</v>
      </c>
      <c r="BZ263">
        <v>1.4893000000000001</v>
      </c>
      <c r="CA263">
        <v>2.2395</v>
      </c>
      <c r="CB263">
        <v>1.2084999999999999</v>
      </c>
      <c r="CC263">
        <v>6.5698999999999996</v>
      </c>
      <c r="CD263">
        <v>1.0367999999999999</v>
      </c>
    </row>
    <row r="264" spans="1:82" x14ac:dyDescent="0.25">
      <c r="A264" s="1">
        <v>45961</v>
      </c>
      <c r="B264">
        <v>2.0270999999999999</v>
      </c>
      <c r="C264">
        <v>0.77310000000000001</v>
      </c>
      <c r="D264">
        <v>1.9943</v>
      </c>
      <c r="E264">
        <v>0.9355</v>
      </c>
      <c r="F264">
        <v>0.8851</v>
      </c>
      <c r="G264">
        <v>0.63039999999999996</v>
      </c>
      <c r="H264">
        <v>3.0956000000000001</v>
      </c>
      <c r="I264">
        <v>0.6663</v>
      </c>
      <c r="J264">
        <v>0.86839999999999995</v>
      </c>
      <c r="K264">
        <v>4.3895</v>
      </c>
      <c r="L264">
        <v>5.2835999999999999</v>
      </c>
      <c r="M264">
        <v>2.7786</v>
      </c>
      <c r="N264">
        <v>0.71050000000000002</v>
      </c>
      <c r="O264">
        <v>0.53820000000000001</v>
      </c>
      <c r="P264">
        <v>190.48580000000001</v>
      </c>
      <c r="Q264">
        <v>1.3366</v>
      </c>
      <c r="R264">
        <v>1.0227999999999999</v>
      </c>
      <c r="S264">
        <v>3.0366</v>
      </c>
      <c r="T264">
        <v>0.51239999999999997</v>
      </c>
      <c r="U264">
        <v>1.9623999999999999</v>
      </c>
      <c r="V264">
        <v>1.3839999999999999</v>
      </c>
      <c r="W264">
        <v>1.9376</v>
      </c>
      <c r="X264">
        <v>0.88519999999999999</v>
      </c>
      <c r="Y264">
        <v>1.5979000000000001</v>
      </c>
      <c r="Z264">
        <v>6.4832999999999998</v>
      </c>
      <c r="AA264">
        <v>3.0722999999999998</v>
      </c>
      <c r="AB264">
        <v>0.82499999999999996</v>
      </c>
      <c r="AC264">
        <v>3.2721</v>
      </c>
      <c r="AD264">
        <v>2.5571999999999999</v>
      </c>
      <c r="AE264">
        <v>3.1829000000000001</v>
      </c>
      <c r="AF264">
        <v>1.7668999999999999</v>
      </c>
      <c r="AG264">
        <v>6.2587000000000002</v>
      </c>
      <c r="AH264">
        <v>1.5448</v>
      </c>
      <c r="AI264">
        <v>1.3585</v>
      </c>
      <c r="AJ264">
        <v>0.66369999999999996</v>
      </c>
      <c r="AK264">
        <v>0.54579999999999995</v>
      </c>
      <c r="AL264">
        <v>0.31830000000000003</v>
      </c>
      <c r="AM264">
        <v>1.2871999999999999</v>
      </c>
      <c r="AN264" t="s">
        <v>82</v>
      </c>
      <c r="AO264">
        <v>0.73229999999999995</v>
      </c>
      <c r="AP264">
        <v>0.74680000000000002</v>
      </c>
      <c r="AQ264">
        <v>1.2626999999999999</v>
      </c>
      <c r="AR264">
        <v>1.8239000000000001</v>
      </c>
      <c r="AS264" t="s">
        <v>82</v>
      </c>
      <c r="AT264">
        <v>1.3506</v>
      </c>
      <c r="AU264">
        <v>2.1027999999999998</v>
      </c>
      <c r="AV264">
        <v>0.55469999999999997</v>
      </c>
      <c r="AW264">
        <v>1.9394</v>
      </c>
      <c r="AX264">
        <v>0.80840000000000001</v>
      </c>
      <c r="AY264">
        <v>2.1644000000000001</v>
      </c>
      <c r="AZ264">
        <v>0.94920000000000004</v>
      </c>
      <c r="BA264">
        <v>0.68569999999999998</v>
      </c>
      <c r="BB264">
        <v>0.88219999999999998</v>
      </c>
      <c r="BC264">
        <v>0.82630000000000003</v>
      </c>
      <c r="BD264">
        <v>1.7592000000000001</v>
      </c>
      <c r="BE264">
        <v>1.1252</v>
      </c>
      <c r="BF264">
        <v>1.9474</v>
      </c>
      <c r="BG264">
        <v>4.8113999999999999</v>
      </c>
      <c r="BH264">
        <v>2.1251000000000002</v>
      </c>
      <c r="BI264">
        <v>0.70960000000000001</v>
      </c>
      <c r="BJ264">
        <v>3.3068</v>
      </c>
      <c r="BK264">
        <v>0.68110000000000004</v>
      </c>
      <c r="BL264">
        <v>1.5384</v>
      </c>
      <c r="BM264" t="s">
        <v>82</v>
      </c>
      <c r="BN264" t="s">
        <v>82</v>
      </c>
      <c r="BO264">
        <v>2.0589</v>
      </c>
      <c r="BP264">
        <v>1.2833000000000001</v>
      </c>
      <c r="BQ264">
        <v>2.5125000000000002</v>
      </c>
      <c r="BR264">
        <v>1.3107</v>
      </c>
      <c r="BS264">
        <v>1.5973999999999999</v>
      </c>
      <c r="BT264">
        <v>2.1678000000000002</v>
      </c>
      <c r="BU264">
        <v>5.0377999999999998</v>
      </c>
      <c r="BV264">
        <v>1.3157000000000001</v>
      </c>
      <c r="BW264">
        <v>0.33629999999999999</v>
      </c>
      <c r="BX264">
        <v>1.1815</v>
      </c>
      <c r="BY264">
        <v>1.2571000000000001</v>
      </c>
      <c r="BZ264">
        <v>1.4054</v>
      </c>
      <c r="CA264">
        <v>2.4464999999999999</v>
      </c>
      <c r="CB264">
        <v>1.1696</v>
      </c>
      <c r="CC264">
        <v>7.5593000000000004</v>
      </c>
      <c r="CD264">
        <v>1.1403000000000001</v>
      </c>
    </row>
    <row r="265" spans="1:82" x14ac:dyDescent="0.25">
      <c r="A265" s="1">
        <v>45989</v>
      </c>
      <c r="B265">
        <v>2.2105000000000001</v>
      </c>
      <c r="C265">
        <v>0.88780000000000003</v>
      </c>
      <c r="D265">
        <v>2.1913999999999998</v>
      </c>
      <c r="E265">
        <v>1.0445</v>
      </c>
      <c r="F265">
        <v>1.0237000000000001</v>
      </c>
      <c r="G265">
        <v>0.65510000000000002</v>
      </c>
      <c r="H265">
        <v>3.6579999999999999</v>
      </c>
      <c r="I265">
        <v>0.68359999999999999</v>
      </c>
      <c r="J265">
        <v>0.94069999999999998</v>
      </c>
      <c r="K265">
        <v>4.5579000000000001</v>
      </c>
      <c r="L265">
        <v>4.5845000000000002</v>
      </c>
      <c r="M265">
        <v>3.0735000000000001</v>
      </c>
      <c r="N265">
        <v>0.77759999999999996</v>
      </c>
      <c r="O265">
        <v>0.49740000000000001</v>
      </c>
      <c r="P265">
        <v>190.48580000000001</v>
      </c>
      <c r="Q265">
        <v>1.4608000000000001</v>
      </c>
      <c r="R265">
        <v>1.0373000000000001</v>
      </c>
      <c r="S265">
        <v>2.7806000000000002</v>
      </c>
      <c r="T265">
        <v>0.5343</v>
      </c>
      <c r="U265">
        <v>2.3006000000000002</v>
      </c>
      <c r="V265">
        <v>1.4378</v>
      </c>
      <c r="W265">
        <v>1.9407000000000001</v>
      </c>
      <c r="X265">
        <v>0.79139999999999999</v>
      </c>
      <c r="Y265">
        <v>1.7603</v>
      </c>
      <c r="Z265">
        <v>7.2801999999999998</v>
      </c>
      <c r="AA265">
        <v>3.3946000000000001</v>
      </c>
      <c r="AB265">
        <v>0.96750000000000003</v>
      </c>
      <c r="AC265">
        <v>3.5669</v>
      </c>
      <c r="AD265">
        <v>2.7423000000000002</v>
      </c>
      <c r="AE265">
        <v>3.0749</v>
      </c>
      <c r="AF265">
        <v>1.9175</v>
      </c>
      <c r="AG265">
        <v>6.6349</v>
      </c>
      <c r="AH265">
        <v>1.7414000000000001</v>
      </c>
      <c r="AI265">
        <v>1.4985999999999999</v>
      </c>
      <c r="AJ265">
        <v>0.67710000000000004</v>
      </c>
      <c r="AK265">
        <v>0.55079999999999996</v>
      </c>
      <c r="AL265">
        <v>0.14349999999999999</v>
      </c>
      <c r="AM265">
        <v>1.335</v>
      </c>
      <c r="AN265" t="s">
        <v>82</v>
      </c>
      <c r="AO265">
        <v>0.74590000000000001</v>
      </c>
      <c r="AP265">
        <v>0.83509999999999995</v>
      </c>
      <c r="AQ265">
        <v>1.3364</v>
      </c>
      <c r="AR265">
        <v>1.9265000000000001</v>
      </c>
      <c r="AS265" t="s">
        <v>82</v>
      </c>
      <c r="AT265">
        <v>1.4335</v>
      </c>
      <c r="AU265">
        <v>2.2746</v>
      </c>
      <c r="AV265">
        <v>0.67320000000000002</v>
      </c>
      <c r="AW265">
        <v>1.9503999999999999</v>
      </c>
      <c r="AX265">
        <v>0.99450000000000005</v>
      </c>
      <c r="AY265">
        <v>2.3746999999999998</v>
      </c>
      <c r="AZ265">
        <v>0.87329999999999997</v>
      </c>
      <c r="BA265">
        <v>0.74409999999999998</v>
      </c>
      <c r="BB265">
        <v>0.93459999999999999</v>
      </c>
      <c r="BC265">
        <v>0.88300000000000001</v>
      </c>
      <c r="BD265">
        <v>1.6153999999999999</v>
      </c>
      <c r="BE265">
        <v>1.1620999999999999</v>
      </c>
      <c r="BF265">
        <v>1.9125000000000001</v>
      </c>
      <c r="BG265">
        <v>5.7760999999999996</v>
      </c>
      <c r="BH265">
        <v>2.2492999999999999</v>
      </c>
      <c r="BI265">
        <v>0.62739999999999996</v>
      </c>
      <c r="BJ265">
        <v>3.5579000000000001</v>
      </c>
      <c r="BK265">
        <v>0.58679999999999999</v>
      </c>
      <c r="BL265">
        <v>1.7649999999999999</v>
      </c>
      <c r="BM265" t="s">
        <v>82</v>
      </c>
      <c r="BN265" t="s">
        <v>82</v>
      </c>
      <c r="BO265">
        <v>2.2019000000000002</v>
      </c>
      <c r="BP265">
        <v>1.3143</v>
      </c>
      <c r="BQ265">
        <v>2.6193</v>
      </c>
      <c r="BR265">
        <v>1.2756000000000001</v>
      </c>
      <c r="BS265">
        <v>1.8633</v>
      </c>
      <c r="BT265">
        <v>2.2606000000000002</v>
      </c>
      <c r="BU265">
        <v>4.8596000000000004</v>
      </c>
      <c r="BV265">
        <v>1.3513999999999999</v>
      </c>
      <c r="BW265">
        <v>0.32090000000000002</v>
      </c>
      <c r="BX265">
        <v>1.2202</v>
      </c>
      <c r="BY265">
        <v>1.486</v>
      </c>
      <c r="BZ265">
        <v>1.5589</v>
      </c>
      <c r="CA265">
        <v>2.7538</v>
      </c>
      <c r="CB265">
        <v>1.3482000000000001</v>
      </c>
      <c r="CC265">
        <v>7.9452999999999996</v>
      </c>
      <c r="CD265">
        <v>1.0922000000000001</v>
      </c>
    </row>
    <row r="266" spans="1:82" x14ac:dyDescent="0.25">
      <c r="A266" s="1">
        <v>46022</v>
      </c>
      <c r="B266">
        <v>2.4439000000000002</v>
      </c>
      <c r="C266">
        <v>0.9829</v>
      </c>
      <c r="D266">
        <v>1.7354000000000001</v>
      </c>
      <c r="E266">
        <v>0.99119999999999997</v>
      </c>
      <c r="F266">
        <v>1.2134</v>
      </c>
      <c r="G266">
        <v>0.63690000000000002</v>
      </c>
      <c r="H266">
        <v>3.7803</v>
      </c>
      <c r="I266">
        <v>0.64529999999999998</v>
      </c>
      <c r="J266">
        <v>0.88349999999999995</v>
      </c>
      <c r="K266">
        <v>5.9866000000000001</v>
      </c>
      <c r="L266">
        <v>4.298</v>
      </c>
      <c r="M266">
        <v>2.8811</v>
      </c>
      <c r="N266">
        <v>1.0228999999999999</v>
      </c>
      <c r="O266">
        <v>0.66039999999999999</v>
      </c>
      <c r="P266">
        <v>190.48580000000001</v>
      </c>
      <c r="Q266">
        <v>1.0525</v>
      </c>
      <c r="R266">
        <v>1.0513999999999999</v>
      </c>
      <c r="S266">
        <v>4.2003000000000004</v>
      </c>
      <c r="T266">
        <v>0.46639999999999998</v>
      </c>
      <c r="U266">
        <v>2.5339999999999998</v>
      </c>
      <c r="V266">
        <v>1.5582</v>
      </c>
      <c r="W266">
        <v>3.9712000000000001</v>
      </c>
      <c r="X266">
        <v>0.92069999999999996</v>
      </c>
      <c r="Y266">
        <v>1.9038999999999999</v>
      </c>
      <c r="Z266">
        <v>6.8380999999999998</v>
      </c>
      <c r="AA266">
        <v>3.4731999999999998</v>
      </c>
      <c r="AB266">
        <v>0.88739999999999997</v>
      </c>
      <c r="AC266">
        <v>3.8233000000000001</v>
      </c>
      <c r="AD266">
        <v>2.7155999999999998</v>
      </c>
      <c r="AE266">
        <v>3.3586</v>
      </c>
      <c r="AF266">
        <v>1.9503999999999999</v>
      </c>
      <c r="AG266">
        <v>6.1083999999999996</v>
      </c>
      <c r="AH266">
        <v>1.881</v>
      </c>
      <c r="AI266">
        <v>1.5993999999999999</v>
      </c>
      <c r="AJ266">
        <v>0.73440000000000005</v>
      </c>
      <c r="AK266">
        <v>0.60699999999999998</v>
      </c>
      <c r="AL266">
        <v>0.1449</v>
      </c>
      <c r="AM266">
        <v>1.1631</v>
      </c>
      <c r="AN266" t="s">
        <v>82</v>
      </c>
      <c r="AO266">
        <v>0.80159999999999998</v>
      </c>
      <c r="AP266">
        <v>0.83069999999999999</v>
      </c>
      <c r="AQ266">
        <v>1.4393</v>
      </c>
      <c r="AR266">
        <v>2.0712000000000002</v>
      </c>
      <c r="AS266" t="s">
        <v>82</v>
      </c>
      <c r="AT266">
        <v>1.2001999999999999</v>
      </c>
      <c r="AU266">
        <v>2.4868000000000001</v>
      </c>
      <c r="AV266">
        <v>0.60829999999999995</v>
      </c>
      <c r="AW266">
        <v>1.8282</v>
      </c>
      <c r="AX266">
        <v>0.82289999999999996</v>
      </c>
      <c r="AY266">
        <v>2.0767000000000002</v>
      </c>
      <c r="AZ266">
        <v>0.78879999999999995</v>
      </c>
      <c r="BA266">
        <v>0.88529999999999998</v>
      </c>
      <c r="BB266">
        <v>0.95540000000000003</v>
      </c>
      <c r="BC266">
        <v>0.89839999999999998</v>
      </c>
      <c r="BD266">
        <v>1.853</v>
      </c>
      <c r="BE266">
        <v>1.3012999999999999</v>
      </c>
      <c r="BF266">
        <v>1.8727</v>
      </c>
      <c r="BG266">
        <v>5.5361000000000002</v>
      </c>
      <c r="BH266">
        <v>1.9650000000000001</v>
      </c>
      <c r="BI266">
        <v>0.59750000000000003</v>
      </c>
      <c r="BJ266">
        <v>4.5865</v>
      </c>
      <c r="BK266">
        <v>0.6542</v>
      </c>
      <c r="BL266">
        <v>1.8239000000000001</v>
      </c>
      <c r="BM266" t="s">
        <v>82</v>
      </c>
      <c r="BN266" t="s">
        <v>82</v>
      </c>
      <c r="BO266">
        <v>2.1907999999999999</v>
      </c>
      <c r="BP266">
        <v>1.5849</v>
      </c>
      <c r="BQ266">
        <v>2.4318</v>
      </c>
      <c r="BR266">
        <v>1.4512</v>
      </c>
      <c r="BS266">
        <v>1.8115000000000001</v>
      </c>
      <c r="BT266">
        <v>2.0735999999999999</v>
      </c>
      <c r="BU266">
        <v>4.7691999999999997</v>
      </c>
      <c r="BV266">
        <v>1.4088000000000001</v>
      </c>
      <c r="BW266">
        <v>0.35189999999999999</v>
      </c>
      <c r="BX266">
        <v>1.6213</v>
      </c>
      <c r="BY266">
        <v>1.3440000000000001</v>
      </c>
      <c r="BZ266">
        <v>1.4509000000000001</v>
      </c>
      <c r="CA266">
        <v>2.6490999999999998</v>
      </c>
      <c r="CB266">
        <v>1.4117</v>
      </c>
      <c r="CC266">
        <v>11.609299999999999</v>
      </c>
      <c r="CD266">
        <v>1.0891</v>
      </c>
    </row>
    <row r="267" spans="1:82" x14ac:dyDescent="0.25">
      <c r="A267" s="1">
        <v>46052</v>
      </c>
      <c r="B267">
        <v>2.6183999999999998</v>
      </c>
      <c r="C267">
        <v>1.0813999999999999</v>
      </c>
      <c r="D267">
        <v>2.0703</v>
      </c>
      <c r="E267">
        <v>0.94030000000000002</v>
      </c>
      <c r="F267">
        <v>1.3036000000000001</v>
      </c>
      <c r="G267">
        <v>0.67689999999999995</v>
      </c>
      <c r="H267">
        <v>4.5179</v>
      </c>
      <c r="I267">
        <v>0.74239999999999995</v>
      </c>
      <c r="J267">
        <v>1.0387</v>
      </c>
      <c r="K267">
        <v>6.1787000000000001</v>
      </c>
      <c r="L267">
        <v>4.6189</v>
      </c>
      <c r="M267">
        <v>3.2848999999999999</v>
      </c>
      <c r="N267">
        <v>1.2238</v>
      </c>
      <c r="O267">
        <v>0.74119999999999997</v>
      </c>
      <c r="P267">
        <v>190.48580000000001</v>
      </c>
      <c r="Q267">
        <v>0.98409999999999997</v>
      </c>
      <c r="R267">
        <v>1.0777000000000001</v>
      </c>
      <c r="S267">
        <v>4.6073000000000004</v>
      </c>
      <c r="T267">
        <v>0.67159999999999997</v>
      </c>
      <c r="U267">
        <v>2.4470000000000001</v>
      </c>
      <c r="V267">
        <v>1.6740999999999999</v>
      </c>
      <c r="W267">
        <v>4.4042000000000003</v>
      </c>
      <c r="X267">
        <v>1.0370999999999999</v>
      </c>
      <c r="Y267">
        <v>2.2172999999999998</v>
      </c>
      <c r="Z267">
        <v>7.3303000000000003</v>
      </c>
      <c r="AA267">
        <v>3.6960999999999999</v>
      </c>
      <c r="AB267">
        <v>1.0709</v>
      </c>
      <c r="AC267">
        <v>3.7772000000000001</v>
      </c>
      <c r="AD267">
        <v>2.8368000000000002</v>
      </c>
      <c r="AE267">
        <v>3.6751999999999998</v>
      </c>
      <c r="AF267">
        <v>2.0411999999999999</v>
      </c>
      <c r="AG267">
        <v>6.6071</v>
      </c>
      <c r="AH267">
        <v>1.9992000000000001</v>
      </c>
      <c r="AI267">
        <v>1.7721</v>
      </c>
      <c r="AJ267">
        <v>0.8075</v>
      </c>
      <c r="AK267">
        <v>0.66569999999999996</v>
      </c>
      <c r="AL267">
        <v>0.12790000000000001</v>
      </c>
      <c r="AM267">
        <v>1.2444999999999999</v>
      </c>
      <c r="AN267" t="s">
        <v>82</v>
      </c>
      <c r="AO267">
        <v>0.86350000000000005</v>
      </c>
      <c r="AP267">
        <v>0.84789999999999999</v>
      </c>
      <c r="AQ267">
        <v>1.6833</v>
      </c>
      <c r="AR267">
        <v>2.4033000000000002</v>
      </c>
      <c r="AS267" t="s">
        <v>82</v>
      </c>
      <c r="AT267">
        <v>1.3323</v>
      </c>
      <c r="AU267">
        <v>2.3237000000000001</v>
      </c>
      <c r="AV267">
        <v>0.66610000000000003</v>
      </c>
      <c r="AW267">
        <v>2.0346000000000002</v>
      </c>
      <c r="AX267">
        <v>0.85250000000000004</v>
      </c>
      <c r="AY267">
        <v>2.5103</v>
      </c>
      <c r="AZ267">
        <v>0.92859999999999998</v>
      </c>
      <c r="BA267">
        <v>0.89459999999999995</v>
      </c>
      <c r="BB267">
        <v>1.1848000000000001</v>
      </c>
      <c r="BC267">
        <v>1.1007</v>
      </c>
      <c r="BD267">
        <v>2.0019999999999998</v>
      </c>
      <c r="BE267">
        <v>1.6019000000000001</v>
      </c>
      <c r="BF267">
        <v>1.9455</v>
      </c>
      <c r="BG267">
        <v>5.7839999999999998</v>
      </c>
      <c r="BH267">
        <v>1.9650000000000001</v>
      </c>
      <c r="BI267">
        <v>0.59750000000000003</v>
      </c>
      <c r="BJ267">
        <v>4.7876000000000003</v>
      </c>
      <c r="BK267">
        <v>0.72</v>
      </c>
      <c r="BL267">
        <v>2.0257000000000001</v>
      </c>
      <c r="BM267" t="s">
        <v>82</v>
      </c>
      <c r="BN267" t="s">
        <v>82</v>
      </c>
      <c r="BO267">
        <v>2.3193999999999999</v>
      </c>
      <c r="BP267">
        <v>1.7830999999999999</v>
      </c>
      <c r="BQ267">
        <v>2.3107000000000002</v>
      </c>
      <c r="BR267">
        <v>1.3914</v>
      </c>
      <c r="BS267">
        <v>1.7908999999999999</v>
      </c>
      <c r="BT267">
        <v>2.3824999999999998</v>
      </c>
      <c r="BU267">
        <v>5.0514000000000001</v>
      </c>
      <c r="BV267">
        <v>1.7107000000000001</v>
      </c>
      <c r="BW267">
        <v>0.37259999999999999</v>
      </c>
      <c r="BX267">
        <v>1.8996999999999999</v>
      </c>
      <c r="BY267">
        <v>1.6601999999999999</v>
      </c>
      <c r="BZ267">
        <v>1.6385000000000001</v>
      </c>
      <c r="CA267">
        <v>2.2458999999999998</v>
      </c>
      <c r="CB267">
        <v>1.6029</v>
      </c>
      <c r="CC267">
        <v>12.3775</v>
      </c>
      <c r="CD267">
        <v>1.3128</v>
      </c>
    </row>
    <row r="268" spans="1:82" x14ac:dyDescent="0.25">
      <c r="A268" s="1">
        <v>46080</v>
      </c>
      <c r="B268">
        <v>2.8687999999999998</v>
      </c>
      <c r="C268">
        <v>1.1547000000000001</v>
      </c>
      <c r="D268">
        <v>2.2563</v>
      </c>
      <c r="E268">
        <v>0.99039999999999995</v>
      </c>
      <c r="F268">
        <v>1.4690000000000001</v>
      </c>
      <c r="G268">
        <v>0.66239999999999999</v>
      </c>
      <c r="H268">
        <v>5.0075000000000003</v>
      </c>
      <c r="I268">
        <v>0.8</v>
      </c>
      <c r="J268">
        <v>1.0425</v>
      </c>
      <c r="K268">
        <v>6.1689999999999996</v>
      </c>
      <c r="L268">
        <v>3.8950999999999998</v>
      </c>
      <c r="M268">
        <v>3.3567</v>
      </c>
      <c r="N268">
        <v>1.2763</v>
      </c>
      <c r="O268">
        <v>0.73099999999999998</v>
      </c>
      <c r="P268">
        <v>190.48580000000001</v>
      </c>
      <c r="Q268">
        <v>1.0673999999999999</v>
      </c>
      <c r="R268">
        <v>1.1331</v>
      </c>
      <c r="S268">
        <v>4.2553000000000001</v>
      </c>
      <c r="T268">
        <v>0.51659999999999995</v>
      </c>
      <c r="U268">
        <v>2.3942000000000001</v>
      </c>
      <c r="V268">
        <v>1.8620000000000001</v>
      </c>
      <c r="W268">
        <v>4.6952999999999996</v>
      </c>
      <c r="X268">
        <v>0.88780000000000003</v>
      </c>
      <c r="Y268">
        <v>2.3712</v>
      </c>
      <c r="Z268">
        <v>8.3500999999999994</v>
      </c>
      <c r="AA268">
        <v>3.7986</v>
      </c>
      <c r="AB268">
        <v>1.0999000000000001</v>
      </c>
      <c r="AC268">
        <v>4.4189999999999996</v>
      </c>
      <c r="AD268">
        <v>2.9156</v>
      </c>
      <c r="AE268">
        <v>3.5034999999999998</v>
      </c>
      <c r="AF268">
        <v>2.0682999999999998</v>
      </c>
      <c r="AG268">
        <v>6.9748999999999999</v>
      </c>
      <c r="AH268">
        <v>2.0573000000000001</v>
      </c>
      <c r="AI268">
        <v>1.7934000000000001</v>
      </c>
      <c r="AJ268">
        <v>0.75600000000000001</v>
      </c>
      <c r="AK268">
        <v>0.63</v>
      </c>
      <c r="AL268">
        <v>0.1032</v>
      </c>
      <c r="AM268">
        <v>1.1511</v>
      </c>
      <c r="AN268" t="s">
        <v>82</v>
      </c>
      <c r="AO268">
        <v>0.92400000000000004</v>
      </c>
      <c r="AP268">
        <v>0.87370000000000003</v>
      </c>
      <c r="AQ268">
        <v>1.7585</v>
      </c>
      <c r="AR268">
        <v>2.4719000000000002</v>
      </c>
      <c r="AS268" t="s">
        <v>82</v>
      </c>
      <c r="AT268">
        <v>1.3903000000000001</v>
      </c>
      <c r="AU268">
        <v>2.5739000000000001</v>
      </c>
      <c r="AV268">
        <v>0.63619999999999999</v>
      </c>
      <c r="AW268">
        <v>2.0213000000000001</v>
      </c>
      <c r="AX268">
        <v>1.0817000000000001</v>
      </c>
      <c r="AY268">
        <v>2.6825999999999999</v>
      </c>
      <c r="AZ268">
        <v>0.96460000000000001</v>
      </c>
      <c r="BA268">
        <v>0.71760000000000002</v>
      </c>
      <c r="BB268">
        <v>1.2534000000000001</v>
      </c>
      <c r="BC268">
        <v>1.1465000000000001</v>
      </c>
      <c r="BD268">
        <v>2.1355</v>
      </c>
      <c r="BE268">
        <v>1.7119</v>
      </c>
      <c r="BF268">
        <v>2.0264000000000002</v>
      </c>
      <c r="BG268">
        <v>5.9208999999999996</v>
      </c>
      <c r="BH268">
        <v>2.1261000000000001</v>
      </c>
      <c r="BI268">
        <v>0.59750000000000003</v>
      </c>
      <c r="BJ268">
        <v>4.5514999999999999</v>
      </c>
      <c r="BK268">
        <v>0.78500000000000003</v>
      </c>
      <c r="BL268">
        <v>2.1248999999999998</v>
      </c>
      <c r="BM268" t="s">
        <v>82</v>
      </c>
      <c r="BN268" t="s">
        <v>82</v>
      </c>
      <c r="BO268">
        <v>2.5274999999999999</v>
      </c>
      <c r="BP268">
        <v>1.8308</v>
      </c>
      <c r="BQ268">
        <v>2.1082999999999998</v>
      </c>
      <c r="BR268">
        <v>1.6359999999999999</v>
      </c>
      <c r="BS268">
        <v>1.9006000000000001</v>
      </c>
      <c r="BT268">
        <v>2.7109999999999999</v>
      </c>
      <c r="BU268">
        <v>4.2885999999999997</v>
      </c>
      <c r="BV268">
        <v>1.7391000000000001</v>
      </c>
      <c r="BW268">
        <v>0.41810000000000003</v>
      </c>
      <c r="BX268">
        <v>1.9932000000000001</v>
      </c>
      <c r="BY268">
        <v>1.8309</v>
      </c>
      <c r="BZ268">
        <v>1.8973</v>
      </c>
      <c r="CA268">
        <v>2.4826000000000001</v>
      </c>
      <c r="CB268">
        <v>1.6676</v>
      </c>
      <c r="CC268">
        <v>11.8941</v>
      </c>
      <c r="CD268">
        <v>1.1875</v>
      </c>
    </row>
    <row r="269" spans="1:82" x14ac:dyDescent="0.25">
      <c r="A269" s="1">
        <v>46112</v>
      </c>
      <c r="B269">
        <v>2.6196000000000002</v>
      </c>
      <c r="C269">
        <v>1.0976999999999999</v>
      </c>
      <c r="D269">
        <v>2.1606999999999998</v>
      </c>
      <c r="E269">
        <v>1.0471999999999999</v>
      </c>
      <c r="F269">
        <v>1.3727</v>
      </c>
      <c r="G269">
        <v>0.64839999999999998</v>
      </c>
      <c r="H269">
        <v>4.9009999999999998</v>
      </c>
      <c r="I269">
        <v>0.67559999999999998</v>
      </c>
      <c r="J269">
        <v>0.9415</v>
      </c>
      <c r="K269">
        <v>5.0868000000000002</v>
      </c>
      <c r="L269">
        <v>3.3033000000000001</v>
      </c>
      <c r="M269">
        <v>2.8963999999999999</v>
      </c>
      <c r="N269">
        <v>1.1586000000000001</v>
      </c>
      <c r="O269">
        <v>0.83240000000000003</v>
      </c>
      <c r="P269">
        <v>190.48580000000001</v>
      </c>
      <c r="Q269">
        <v>0.98809999999999998</v>
      </c>
      <c r="R269">
        <v>1.1932</v>
      </c>
      <c r="S269">
        <v>3.6892999999999998</v>
      </c>
      <c r="T269">
        <v>0.46139999999999998</v>
      </c>
      <c r="U269">
        <v>2.1461000000000001</v>
      </c>
      <c r="V269">
        <v>1.8939999999999999</v>
      </c>
      <c r="W269">
        <v>6.0347999999999997</v>
      </c>
      <c r="X269">
        <v>0.65329999999999999</v>
      </c>
      <c r="Y269">
        <v>2.468</v>
      </c>
      <c r="Z269">
        <v>6.8007</v>
      </c>
      <c r="AA269">
        <v>3.8551000000000002</v>
      </c>
      <c r="AB269">
        <v>1.1209</v>
      </c>
      <c r="AC269">
        <v>3.2498</v>
      </c>
      <c r="AD269">
        <v>2.6657999999999999</v>
      </c>
      <c r="AE269">
        <v>3.1680000000000001</v>
      </c>
      <c r="AF269">
        <v>2.3071000000000002</v>
      </c>
      <c r="AG269">
        <v>6.6372999999999998</v>
      </c>
      <c r="AH269">
        <v>1.9956</v>
      </c>
      <c r="AI269">
        <v>1.6349</v>
      </c>
      <c r="AJ269">
        <v>0.69589999999999996</v>
      </c>
      <c r="AK269">
        <v>0.58709999999999996</v>
      </c>
      <c r="AL269">
        <v>9.9599999999999994E-2</v>
      </c>
      <c r="AM269">
        <v>1.1326000000000001</v>
      </c>
      <c r="AN269" t="s">
        <v>82</v>
      </c>
      <c r="AO269">
        <v>0.81230000000000002</v>
      </c>
      <c r="AP269">
        <v>0.8861</v>
      </c>
      <c r="AQ269">
        <v>1.7129000000000001</v>
      </c>
      <c r="AR269">
        <v>2.2587999999999999</v>
      </c>
      <c r="AS269" t="s">
        <v>82</v>
      </c>
      <c r="AT269">
        <v>1.3577999999999999</v>
      </c>
      <c r="AU269">
        <v>2.6545000000000001</v>
      </c>
      <c r="AV269">
        <v>0.59730000000000005</v>
      </c>
      <c r="AW269">
        <v>1.8556999999999999</v>
      </c>
      <c r="AX269">
        <v>0.84940000000000004</v>
      </c>
      <c r="AY269">
        <v>2.3856000000000002</v>
      </c>
      <c r="AZ269">
        <v>1.1512</v>
      </c>
      <c r="BA269">
        <v>1.6378999999999999</v>
      </c>
      <c r="BB269">
        <v>1.4770000000000001</v>
      </c>
      <c r="BC269">
        <v>1.325</v>
      </c>
      <c r="BD269">
        <v>1.8169999999999999</v>
      </c>
      <c r="BE269">
        <v>2.0076000000000001</v>
      </c>
      <c r="BF269">
        <v>2.0036999999999998</v>
      </c>
      <c r="BG269">
        <v>5.5452000000000004</v>
      </c>
      <c r="BH269">
        <v>2.1551999999999998</v>
      </c>
      <c r="BI269">
        <v>0.59750000000000003</v>
      </c>
      <c r="BJ269">
        <v>4.3121999999999998</v>
      </c>
      <c r="BK269">
        <v>0.92269999999999996</v>
      </c>
      <c r="BL269">
        <v>1.9313</v>
      </c>
      <c r="BM269" t="s">
        <v>82</v>
      </c>
      <c r="BN269" t="s">
        <v>82</v>
      </c>
      <c r="BO269">
        <v>12.7622</v>
      </c>
      <c r="BP269">
        <v>1.7488999999999999</v>
      </c>
      <c r="BQ269">
        <v>1.9702999999999999</v>
      </c>
      <c r="BR269">
        <v>1.3353999999999999</v>
      </c>
      <c r="BS269">
        <v>1.7687999999999999</v>
      </c>
      <c r="BT269">
        <v>2.6358000000000001</v>
      </c>
      <c r="BU269">
        <v>4.0392999999999999</v>
      </c>
      <c r="BV269">
        <v>1.8431</v>
      </c>
      <c r="BW269">
        <v>0.40400000000000003</v>
      </c>
      <c r="BX269">
        <v>1.7892999999999999</v>
      </c>
      <c r="BY269">
        <v>1.5224</v>
      </c>
      <c r="BZ269">
        <v>1.7941</v>
      </c>
      <c r="CA269">
        <v>2.0099</v>
      </c>
      <c r="CB269">
        <v>1.6891</v>
      </c>
      <c r="CC269">
        <v>12.0078</v>
      </c>
      <c r="CD269">
        <v>1.0577000000000001</v>
      </c>
    </row>
    <row r="270" spans="1:82" x14ac:dyDescent="0.25">
      <c r="A270" s="1">
        <v>46142</v>
      </c>
      <c r="B270">
        <v>2.4925000000000002</v>
      </c>
      <c r="C270">
        <v>1.1189</v>
      </c>
      <c r="D270">
        <v>2.0171000000000001</v>
      </c>
      <c r="E270">
        <v>1.2181999999999999</v>
      </c>
      <c r="F270">
        <v>1.4544999999999999</v>
      </c>
      <c r="G270">
        <v>0.54549999999999998</v>
      </c>
      <c r="H270">
        <v>4.8219000000000003</v>
      </c>
      <c r="I270">
        <v>0.65239999999999998</v>
      </c>
      <c r="J270">
        <v>0.95840000000000003</v>
      </c>
      <c r="K270">
        <v>4.9508999999999999</v>
      </c>
      <c r="L270">
        <v>2.9769999999999999</v>
      </c>
      <c r="M270">
        <v>3.0533000000000001</v>
      </c>
      <c r="N270">
        <v>1.1526000000000001</v>
      </c>
      <c r="O270">
        <v>0.77880000000000005</v>
      </c>
      <c r="P270">
        <v>190.48580000000001</v>
      </c>
      <c r="Q270">
        <v>0.9244</v>
      </c>
      <c r="R270">
        <v>1.1866000000000001</v>
      </c>
      <c r="S270">
        <v>3.5828000000000002</v>
      </c>
      <c r="T270">
        <v>0.40789999999999998</v>
      </c>
      <c r="U270">
        <v>2.3203999999999998</v>
      </c>
      <c r="V270">
        <v>1.9815</v>
      </c>
      <c r="W270">
        <v>5.6534000000000004</v>
      </c>
      <c r="X270">
        <v>0.64290000000000003</v>
      </c>
      <c r="Y270">
        <v>2.3113999999999999</v>
      </c>
      <c r="Z270">
        <v>5.7781000000000002</v>
      </c>
      <c r="AA270">
        <v>3.8005</v>
      </c>
      <c r="AB270">
        <v>0.9637</v>
      </c>
      <c r="AC270">
        <v>3.1398999999999999</v>
      </c>
      <c r="AD270">
        <v>2.8672</v>
      </c>
      <c r="AE270">
        <v>3.1717</v>
      </c>
      <c r="AF270">
        <v>2.5459000000000001</v>
      </c>
      <c r="AG270">
        <v>6.6829000000000001</v>
      </c>
      <c r="AH270">
        <v>2.0714000000000001</v>
      </c>
      <c r="AI270">
        <v>1.6503000000000001</v>
      </c>
      <c r="AJ270">
        <v>0.82809999999999995</v>
      </c>
      <c r="AK270">
        <v>0.68269999999999997</v>
      </c>
      <c r="AL270">
        <v>0.1222</v>
      </c>
      <c r="AM270">
        <v>1.1086</v>
      </c>
      <c r="AN270" t="s">
        <v>82</v>
      </c>
      <c r="AO270">
        <v>0.80500000000000005</v>
      </c>
      <c r="AP270">
        <v>0.90749999999999997</v>
      </c>
      <c r="AQ270">
        <v>1.7056</v>
      </c>
      <c r="AR270">
        <v>2.2446999999999999</v>
      </c>
      <c r="AS270" t="s">
        <v>82</v>
      </c>
      <c r="AT270">
        <v>1.2343</v>
      </c>
      <c r="AU270">
        <v>2.1381000000000001</v>
      </c>
      <c r="AV270">
        <v>0.56579999999999997</v>
      </c>
      <c r="AW270">
        <v>1.8847</v>
      </c>
      <c r="AX270">
        <v>0.74690000000000001</v>
      </c>
      <c r="AY270">
        <v>2.3788999999999998</v>
      </c>
      <c r="AZ270">
        <v>1.1235999999999999</v>
      </c>
      <c r="BA270">
        <v>1.7786999999999999</v>
      </c>
      <c r="BB270">
        <v>1.5185</v>
      </c>
      <c r="BC270">
        <v>1.355</v>
      </c>
      <c r="BD270">
        <v>1.9235</v>
      </c>
      <c r="BE270">
        <v>2.0137</v>
      </c>
      <c r="BF270">
        <v>2.0104000000000002</v>
      </c>
      <c r="BG270">
        <v>5.1909000000000001</v>
      </c>
      <c r="BH270">
        <v>2.1008</v>
      </c>
      <c r="BI270">
        <v>0.59750000000000003</v>
      </c>
      <c r="BJ270">
        <v>4.2458</v>
      </c>
      <c r="BK270">
        <v>0.85229999999999995</v>
      </c>
      <c r="BL270">
        <v>1.8873</v>
      </c>
      <c r="BM270" t="s">
        <v>82</v>
      </c>
      <c r="BN270" t="s">
        <v>82</v>
      </c>
      <c r="BO270">
        <v>13.367900000000001</v>
      </c>
      <c r="BP270">
        <v>1.5891</v>
      </c>
      <c r="BQ270">
        <v>1.7759</v>
      </c>
      <c r="BR270">
        <v>1.1281000000000001</v>
      </c>
      <c r="BS270">
        <v>1.7867999999999999</v>
      </c>
      <c r="BT270">
        <v>2.4716999999999998</v>
      </c>
      <c r="BU270">
        <v>3.6833</v>
      </c>
      <c r="BV270">
        <v>1.9214</v>
      </c>
      <c r="BW270">
        <v>0.49690000000000001</v>
      </c>
      <c r="BX270">
        <v>1.7611000000000001</v>
      </c>
      <c r="BY270">
        <v>1.6206</v>
      </c>
      <c r="BZ270">
        <v>1.7129000000000001</v>
      </c>
      <c r="CA270">
        <v>2.0022000000000002</v>
      </c>
      <c r="CB270">
        <v>1.7787999999999999</v>
      </c>
      <c r="CC270">
        <v>10.5601</v>
      </c>
      <c r="CD270">
        <v>0.86119999999999997</v>
      </c>
    </row>
    <row r="271" spans="1:82" x14ac:dyDescent="0.25">
      <c r="A271" s="1">
        <v>46171</v>
      </c>
      <c r="B271">
        <v>2.8035000000000001</v>
      </c>
      <c r="C271">
        <v>1.0406</v>
      </c>
      <c r="D271">
        <v>1.9943</v>
      </c>
      <c r="E271">
        <v>1.0849</v>
      </c>
      <c r="F271">
        <v>1.2290000000000001</v>
      </c>
      <c r="G271">
        <v>0.48720000000000002</v>
      </c>
      <c r="H271">
        <v>4.4127000000000001</v>
      </c>
      <c r="I271">
        <v>0.59630000000000005</v>
      </c>
      <c r="J271">
        <v>0.88939999999999997</v>
      </c>
      <c r="K271">
        <v>5.173</v>
      </c>
      <c r="L271">
        <v>2.8908</v>
      </c>
      <c r="M271">
        <v>2.7656999999999998</v>
      </c>
      <c r="N271">
        <v>1.1681999999999999</v>
      </c>
      <c r="O271">
        <v>0.82440000000000002</v>
      </c>
      <c r="P271">
        <v>190.48580000000001</v>
      </c>
      <c r="Q271">
        <v>0.9456</v>
      </c>
      <c r="R271">
        <v>1.0377000000000001</v>
      </c>
      <c r="S271">
        <v>3.5752000000000002</v>
      </c>
      <c r="T271">
        <v>0.36680000000000001</v>
      </c>
      <c r="U271">
        <v>2.0577000000000001</v>
      </c>
      <c r="V271">
        <v>1.8145</v>
      </c>
      <c r="W271">
        <v>4.2625000000000002</v>
      </c>
      <c r="X271">
        <v>0.6925</v>
      </c>
      <c r="Y271">
        <v>2.2545999999999999</v>
      </c>
      <c r="Z271">
        <v>6.2053000000000003</v>
      </c>
      <c r="AA271">
        <v>3.7898000000000001</v>
      </c>
      <c r="AB271">
        <v>0.92390000000000005</v>
      </c>
      <c r="AC271">
        <v>3.2743000000000002</v>
      </c>
      <c r="AD271">
        <v>2.7256</v>
      </c>
      <c r="AE271">
        <v>3.0213999999999999</v>
      </c>
      <c r="AF271">
        <v>2.4096000000000002</v>
      </c>
      <c r="AG271">
        <v>6.0730000000000004</v>
      </c>
      <c r="AH271">
        <v>1.8869</v>
      </c>
      <c r="AI271">
        <v>1.5794999999999999</v>
      </c>
      <c r="AJ271">
        <v>0.84040000000000004</v>
      </c>
      <c r="AK271">
        <v>0.67910000000000004</v>
      </c>
      <c r="AL271">
        <v>0.11990000000000001</v>
      </c>
      <c r="AM271">
        <v>1.0781000000000001</v>
      </c>
      <c r="AN271" t="s">
        <v>82</v>
      </c>
      <c r="AO271">
        <v>0.78100000000000003</v>
      </c>
      <c r="AP271">
        <v>0.83120000000000005</v>
      </c>
      <c r="AQ271">
        <v>1.583</v>
      </c>
      <c r="AR271">
        <v>2.0819000000000001</v>
      </c>
      <c r="AS271" t="s">
        <v>82</v>
      </c>
      <c r="AT271">
        <v>1.3523000000000001</v>
      </c>
      <c r="AU271">
        <v>1.9639</v>
      </c>
      <c r="AV271">
        <v>0.41110000000000002</v>
      </c>
      <c r="AW271">
        <v>1.6619999999999999</v>
      </c>
      <c r="AX271">
        <v>0.63139999999999996</v>
      </c>
      <c r="AY271">
        <v>2.2342</v>
      </c>
      <c r="AZ271">
        <v>1.0971</v>
      </c>
      <c r="BA271">
        <v>1.3785000000000001</v>
      </c>
      <c r="BB271">
        <v>1.2965</v>
      </c>
      <c r="BC271">
        <v>1.1595</v>
      </c>
      <c r="BD271">
        <v>1.7988999999999999</v>
      </c>
      <c r="BE271">
        <v>1.8875</v>
      </c>
      <c r="BF271">
        <v>1.9505999999999999</v>
      </c>
      <c r="BG271">
        <v>4.4219999999999997</v>
      </c>
      <c r="BH271">
        <v>1.8324</v>
      </c>
      <c r="BI271">
        <v>0.59750000000000003</v>
      </c>
      <c r="BJ271">
        <v>3.7644000000000002</v>
      </c>
      <c r="BK271">
        <v>0.76870000000000005</v>
      </c>
      <c r="BL271">
        <v>1.7274</v>
      </c>
      <c r="BM271" t="s">
        <v>82</v>
      </c>
      <c r="BN271" t="s">
        <v>82</v>
      </c>
      <c r="BO271">
        <v>11.271000000000001</v>
      </c>
      <c r="BP271">
        <v>1.4489000000000001</v>
      </c>
      <c r="BQ271">
        <v>1.9055</v>
      </c>
      <c r="BR271">
        <v>1.0785</v>
      </c>
      <c r="BS271">
        <v>1.6680999999999999</v>
      </c>
      <c r="BT271">
        <v>2.1021000000000001</v>
      </c>
      <c r="BU271">
        <v>3.8231000000000002</v>
      </c>
      <c r="BV271">
        <v>1.6601999999999999</v>
      </c>
      <c r="BW271">
        <v>0.66410000000000002</v>
      </c>
      <c r="BX271">
        <v>1.7967</v>
      </c>
      <c r="BY271">
        <v>1.2523</v>
      </c>
      <c r="BZ271">
        <v>1.5395000000000001</v>
      </c>
      <c r="CA271">
        <v>1.6941999999999999</v>
      </c>
      <c r="CB271">
        <v>1.5891999999999999</v>
      </c>
      <c r="CC271">
        <v>10.3812</v>
      </c>
      <c r="CD271">
        <v>0.83320000000000005</v>
      </c>
    </row>
    <row r="272" spans="1:82" x14ac:dyDescent="0.25">
      <c r="A272" s="1">
        <v>46203</v>
      </c>
      <c r="B272">
        <v>2.8372999999999999</v>
      </c>
      <c r="C272">
        <v>1.0573999999999999</v>
      </c>
      <c r="D272">
        <v>1.8433999999999999</v>
      </c>
      <c r="E272">
        <v>1.0529999999999999</v>
      </c>
      <c r="F272">
        <v>1.2755000000000001</v>
      </c>
      <c r="G272">
        <v>0.44919999999999999</v>
      </c>
      <c r="H272">
        <v>3.8349000000000002</v>
      </c>
      <c r="I272">
        <v>0.60680000000000001</v>
      </c>
      <c r="J272">
        <v>0.89829999999999999</v>
      </c>
      <c r="K272">
        <v>6.6440999999999999</v>
      </c>
      <c r="L272">
        <v>2.3285999999999998</v>
      </c>
      <c r="M272">
        <v>2.6067999999999998</v>
      </c>
      <c r="N272">
        <v>1.0783</v>
      </c>
      <c r="O272">
        <v>0.73</v>
      </c>
      <c r="P272">
        <v>190.48580000000001</v>
      </c>
      <c r="Q272">
        <v>0.84799999999999998</v>
      </c>
      <c r="R272">
        <v>1.0589999999999999</v>
      </c>
      <c r="S272">
        <v>3.0768</v>
      </c>
      <c r="T272">
        <v>0.32790000000000002</v>
      </c>
      <c r="U272">
        <v>2.2713000000000001</v>
      </c>
      <c r="V272">
        <v>1.8489</v>
      </c>
      <c r="W272">
        <v>2.9373999999999998</v>
      </c>
      <c r="X272">
        <v>0.50360000000000005</v>
      </c>
      <c r="Y272">
        <v>2.5552000000000001</v>
      </c>
      <c r="Z272">
        <v>6.3989000000000003</v>
      </c>
      <c r="AA272">
        <v>4.2108999999999996</v>
      </c>
      <c r="AB272">
        <v>0.8982</v>
      </c>
      <c r="AC272">
        <v>3.1107999999999998</v>
      </c>
      <c r="AD272">
        <v>2.5983000000000001</v>
      </c>
      <c r="AE272">
        <v>3.2467000000000001</v>
      </c>
      <c r="AF272">
        <v>2.5110999999999999</v>
      </c>
      <c r="AG272">
        <v>6.1242000000000001</v>
      </c>
      <c r="AH272">
        <v>1.8705000000000001</v>
      </c>
      <c r="AI272">
        <v>1.512</v>
      </c>
      <c r="AJ272">
        <v>0.75419999999999998</v>
      </c>
      <c r="AK272">
        <v>0.62670000000000003</v>
      </c>
      <c r="AL272">
        <v>0.1009</v>
      </c>
      <c r="AM272">
        <v>1.0152000000000001</v>
      </c>
      <c r="AN272" t="s">
        <v>82</v>
      </c>
      <c r="AO272">
        <v>0.83450000000000002</v>
      </c>
      <c r="AP272">
        <v>0.83579999999999999</v>
      </c>
      <c r="AQ272">
        <v>1.5959000000000001</v>
      </c>
      <c r="AR272">
        <v>2.1318999999999999</v>
      </c>
      <c r="AS272" t="s">
        <v>82</v>
      </c>
      <c r="AT272">
        <v>1.3399000000000001</v>
      </c>
      <c r="AU272">
        <v>2.1898</v>
      </c>
      <c r="AV272">
        <v>0.3251</v>
      </c>
      <c r="AW272">
        <v>1.5847</v>
      </c>
      <c r="AX272">
        <v>0.64910000000000001</v>
      </c>
      <c r="AY272">
        <v>2.1067999999999998</v>
      </c>
      <c r="AZ272">
        <v>0.95320000000000005</v>
      </c>
      <c r="BA272">
        <v>2.7818999999999998</v>
      </c>
      <c r="BB272">
        <v>1.0891</v>
      </c>
      <c r="BC272">
        <v>0.98219999999999996</v>
      </c>
      <c r="BD272">
        <v>1.7032</v>
      </c>
      <c r="BE272">
        <v>1.4753000000000001</v>
      </c>
      <c r="BF272">
        <v>2.0807000000000002</v>
      </c>
      <c r="BG272">
        <v>4.0042999999999997</v>
      </c>
      <c r="BH272">
        <v>1.7224999999999999</v>
      </c>
      <c r="BI272">
        <v>0.59750000000000003</v>
      </c>
      <c r="BJ272">
        <v>3.6499000000000001</v>
      </c>
      <c r="BK272">
        <v>0.63970000000000005</v>
      </c>
      <c r="BL272">
        <v>1.6930000000000001</v>
      </c>
      <c r="BM272" t="s">
        <v>82</v>
      </c>
      <c r="BN272" t="s">
        <v>82</v>
      </c>
      <c r="BO272">
        <v>2.3008999999999999</v>
      </c>
      <c r="BP272">
        <v>1.1802999999999999</v>
      </c>
      <c r="BQ272">
        <v>1.9812000000000001</v>
      </c>
      <c r="BR272">
        <v>0.98629999999999995</v>
      </c>
      <c r="BS272">
        <v>1.6711</v>
      </c>
      <c r="BT272">
        <v>2.0649000000000002</v>
      </c>
      <c r="BU272">
        <v>3.0013999999999998</v>
      </c>
      <c r="BV272">
        <v>1.5371999999999999</v>
      </c>
      <c r="BW272">
        <v>0.50119999999999998</v>
      </c>
      <c r="BX272">
        <v>1.6395</v>
      </c>
      <c r="BY272">
        <v>1.0407999999999999</v>
      </c>
      <c r="BZ272">
        <v>1.6398999999999999</v>
      </c>
      <c r="CA272">
        <v>1.6895</v>
      </c>
      <c r="CB272">
        <v>1.5034000000000001</v>
      </c>
      <c r="CC272">
        <v>10.4138</v>
      </c>
      <c r="CD272">
        <v>0.77470000000000006</v>
      </c>
    </row>
    <row r="273" spans="1:82" x14ac:dyDescent="0.25">
      <c r="A273" s="1">
        <v>46234</v>
      </c>
      <c r="B273">
        <v>2.7850000000000001</v>
      </c>
      <c r="C273">
        <v>1.032</v>
      </c>
      <c r="D273">
        <v>1.7927</v>
      </c>
      <c r="E273">
        <v>0.99680000000000002</v>
      </c>
      <c r="F273">
        <v>1.2388999999999999</v>
      </c>
      <c r="G273">
        <v>0.41249999999999998</v>
      </c>
      <c r="H273">
        <v>4.1516000000000002</v>
      </c>
      <c r="I273">
        <v>0.65069999999999995</v>
      </c>
      <c r="J273">
        <v>0.93030000000000002</v>
      </c>
      <c r="K273">
        <v>6.9985999999999997</v>
      </c>
      <c r="L273">
        <v>2.2972999999999999</v>
      </c>
      <c r="M273">
        <v>2.7374000000000001</v>
      </c>
      <c r="N273">
        <v>1.0744</v>
      </c>
      <c r="O273">
        <v>0.74890000000000001</v>
      </c>
      <c r="P273">
        <v>190.48580000000001</v>
      </c>
      <c r="Q273">
        <v>0.74470000000000003</v>
      </c>
      <c r="R273">
        <v>1.1048</v>
      </c>
      <c r="S273">
        <v>4.2030000000000003</v>
      </c>
      <c r="T273">
        <v>0.3322</v>
      </c>
      <c r="U273">
        <v>2.3403</v>
      </c>
      <c r="V273">
        <v>1.8254999999999999</v>
      </c>
      <c r="W273">
        <v>3.2311000000000001</v>
      </c>
      <c r="X273">
        <v>0.52749999999999997</v>
      </c>
      <c r="Y273">
        <v>2.7360000000000002</v>
      </c>
      <c r="Z273">
        <v>5.4917999999999996</v>
      </c>
      <c r="AA273">
        <v>4.3262999999999998</v>
      </c>
      <c r="AB273">
        <v>0.83379999999999999</v>
      </c>
      <c r="AC273">
        <v>2.5365000000000002</v>
      </c>
      <c r="AD273">
        <v>2.2231000000000001</v>
      </c>
      <c r="AE273">
        <v>3.4466000000000001</v>
      </c>
      <c r="AF273">
        <v>2.4725999999999999</v>
      </c>
      <c r="AG273">
        <v>6.3551000000000002</v>
      </c>
      <c r="AH273">
        <v>1.8571</v>
      </c>
      <c r="AI273">
        <v>1.6828000000000001</v>
      </c>
      <c r="AJ273">
        <v>0.90669999999999995</v>
      </c>
      <c r="AK273">
        <v>0.74309999999999998</v>
      </c>
      <c r="AL273">
        <v>0.1115</v>
      </c>
      <c r="AM273">
        <v>1.0376000000000001</v>
      </c>
      <c r="AN273" t="s">
        <v>82</v>
      </c>
      <c r="AO273">
        <v>0.85399999999999998</v>
      </c>
      <c r="AP273">
        <v>0.79949999999999999</v>
      </c>
      <c r="AQ273">
        <v>1.6484000000000001</v>
      </c>
      <c r="AR273">
        <v>2.1688000000000001</v>
      </c>
      <c r="AS273" t="s">
        <v>82</v>
      </c>
      <c r="AT273">
        <v>1.2345999999999999</v>
      </c>
      <c r="AU273">
        <v>2.1303000000000001</v>
      </c>
      <c r="AV273">
        <v>0.34939999999999999</v>
      </c>
      <c r="AW273">
        <v>1.5999000000000001</v>
      </c>
      <c r="AX273">
        <v>0.5827</v>
      </c>
      <c r="AY273">
        <v>2.0446</v>
      </c>
      <c r="AZ273">
        <v>0.91500000000000004</v>
      </c>
      <c r="BA273">
        <v>3.1191</v>
      </c>
      <c r="BB273">
        <v>1.2784</v>
      </c>
      <c r="BC273">
        <v>1.1283000000000001</v>
      </c>
      <c r="BD273">
        <v>1.5098</v>
      </c>
      <c r="BE273">
        <v>1.7215</v>
      </c>
      <c r="BF273">
        <v>2.1507000000000001</v>
      </c>
      <c r="BG273">
        <v>4.4320000000000004</v>
      </c>
      <c r="BH273">
        <v>1.8521000000000001</v>
      </c>
      <c r="BI273">
        <v>0.59750000000000003</v>
      </c>
      <c r="BJ273">
        <v>3.6425000000000001</v>
      </c>
      <c r="BK273">
        <v>0.68389999999999995</v>
      </c>
      <c r="BL273">
        <v>1.5328999999999999</v>
      </c>
      <c r="BM273" t="s">
        <v>82</v>
      </c>
      <c r="BN273" t="s">
        <v>82</v>
      </c>
      <c r="BO273">
        <v>2.1503000000000001</v>
      </c>
      <c r="BP273">
        <v>1.2242</v>
      </c>
      <c r="BQ273">
        <v>1.9822</v>
      </c>
      <c r="BR273">
        <v>1.0749</v>
      </c>
      <c r="BS273">
        <v>1.6660999999999999</v>
      </c>
      <c r="BT273">
        <v>1.8345</v>
      </c>
      <c r="BU273">
        <v>3.2482000000000002</v>
      </c>
      <c r="BV273">
        <v>1.9496</v>
      </c>
      <c r="BW273">
        <v>0.43659999999999999</v>
      </c>
      <c r="BX273">
        <v>1.6059000000000001</v>
      </c>
      <c r="BY273">
        <v>1.2371000000000001</v>
      </c>
      <c r="BZ273">
        <v>1.583</v>
      </c>
      <c r="CA273">
        <v>1.6377999999999999</v>
      </c>
      <c r="CB273">
        <v>1.8131999999999999</v>
      </c>
      <c r="CC273">
        <v>10.478199999999999</v>
      </c>
      <c r="CD273">
        <v>0.72060000000000002</v>
      </c>
    </row>
    <row r="274" spans="1:82" x14ac:dyDescent="0.25">
      <c r="A274" s="1">
        <v>46265</v>
      </c>
      <c r="B274">
        <v>2.6177999999999999</v>
      </c>
      <c r="C274">
        <v>1.0283</v>
      </c>
      <c r="D274">
        <v>1.7801</v>
      </c>
      <c r="E274">
        <v>1.0158</v>
      </c>
      <c r="F274">
        <v>1.246</v>
      </c>
      <c r="G274">
        <v>0.37330000000000002</v>
      </c>
      <c r="H274">
        <v>4.2809999999999997</v>
      </c>
      <c r="I274">
        <v>0.6321</v>
      </c>
      <c r="J274">
        <v>0.8851</v>
      </c>
      <c r="K274">
        <v>7.2015000000000002</v>
      </c>
      <c r="L274">
        <v>2.3976999999999999</v>
      </c>
      <c r="M274">
        <v>2.6751999999999998</v>
      </c>
      <c r="N274">
        <v>1.0744</v>
      </c>
      <c r="O274">
        <v>0.64790000000000003</v>
      </c>
      <c r="P274">
        <v>190.48580000000001</v>
      </c>
      <c r="Q274">
        <v>0.65629999999999999</v>
      </c>
      <c r="R274">
        <v>1.0425</v>
      </c>
      <c r="S274">
        <v>4.3575999999999997</v>
      </c>
      <c r="T274">
        <v>0.3352</v>
      </c>
      <c r="U274">
        <v>2.2591000000000001</v>
      </c>
      <c r="V274">
        <v>1.8403</v>
      </c>
      <c r="W274">
        <v>3.0960999999999999</v>
      </c>
      <c r="X274">
        <v>0.57989999999999997</v>
      </c>
      <c r="Y274">
        <v>2.3544</v>
      </c>
      <c r="Z274">
        <v>6.0678000000000001</v>
      </c>
      <c r="AA274">
        <v>4.2060000000000004</v>
      </c>
      <c r="AB274">
        <v>0.94779999999999998</v>
      </c>
      <c r="AC274">
        <v>2.4851000000000001</v>
      </c>
      <c r="AD274">
        <v>2.2355</v>
      </c>
      <c r="AE274">
        <v>3.7084000000000001</v>
      </c>
      <c r="AF274">
        <v>2.4632000000000001</v>
      </c>
      <c r="AG274">
        <v>6.1920000000000002</v>
      </c>
      <c r="AH274">
        <v>1.7615000000000001</v>
      </c>
      <c r="AI274">
        <v>1.9748000000000001</v>
      </c>
      <c r="AJ274">
        <v>0.87039999999999995</v>
      </c>
      <c r="AK274">
        <v>0.71460000000000001</v>
      </c>
      <c r="AL274">
        <v>6.5299999999999997E-2</v>
      </c>
      <c r="AM274">
        <v>1.0586</v>
      </c>
      <c r="AN274" t="s">
        <v>82</v>
      </c>
      <c r="AO274">
        <v>0.86660000000000004</v>
      </c>
      <c r="AP274">
        <v>0.79179999999999995</v>
      </c>
      <c r="AQ274">
        <v>1.5625</v>
      </c>
      <c r="AR274">
        <v>1.9992000000000001</v>
      </c>
      <c r="AS274" t="s">
        <v>82</v>
      </c>
      <c r="AT274">
        <v>0.98950000000000005</v>
      </c>
      <c r="AU274">
        <v>2.2176999999999998</v>
      </c>
      <c r="AV274">
        <v>0.33410000000000001</v>
      </c>
      <c r="AW274">
        <v>1.6757</v>
      </c>
      <c r="AX274">
        <v>0.6774</v>
      </c>
      <c r="AY274">
        <v>2.0293999999999999</v>
      </c>
      <c r="AZ274">
        <v>0.95430000000000004</v>
      </c>
      <c r="BA274">
        <v>3.2877000000000001</v>
      </c>
      <c r="BB274">
        <v>1.3476999999999999</v>
      </c>
      <c r="BC274">
        <v>1.2064999999999999</v>
      </c>
      <c r="BD274">
        <v>1.2882</v>
      </c>
      <c r="BE274">
        <v>1.7732000000000001</v>
      </c>
      <c r="BF274">
        <v>1.9297</v>
      </c>
      <c r="BG274">
        <v>4.7005999999999997</v>
      </c>
      <c r="BH274">
        <v>1.9341999999999999</v>
      </c>
      <c r="BI274">
        <v>0.59750000000000003</v>
      </c>
      <c r="BJ274">
        <v>3.6993</v>
      </c>
      <c r="BK274">
        <v>0.72089999999999999</v>
      </c>
      <c r="BL274">
        <v>1.4293</v>
      </c>
      <c r="BM274" t="s">
        <v>82</v>
      </c>
      <c r="BN274" t="s">
        <v>82</v>
      </c>
      <c r="BO274">
        <v>1.9624999999999999</v>
      </c>
      <c r="BP274">
        <v>1.4702999999999999</v>
      </c>
      <c r="BQ274">
        <v>1.6914</v>
      </c>
      <c r="BR274">
        <v>1.1240000000000001</v>
      </c>
      <c r="BS274">
        <v>1.6689000000000001</v>
      </c>
      <c r="BT274">
        <v>1.7571000000000001</v>
      </c>
      <c r="BU274">
        <v>3.7073</v>
      </c>
      <c r="BV274">
        <v>2.1149</v>
      </c>
      <c r="BW274">
        <v>0.44309999999999999</v>
      </c>
      <c r="BX274">
        <v>1.6849000000000001</v>
      </c>
      <c r="BY274">
        <v>1.1074999999999999</v>
      </c>
      <c r="BZ274">
        <v>1.4534</v>
      </c>
      <c r="CA274">
        <v>1.6452</v>
      </c>
      <c r="CB274">
        <v>1.7313000000000001</v>
      </c>
      <c r="CC274">
        <v>11.133100000000001</v>
      </c>
      <c r="CD274">
        <v>0.76160000000000005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60DA-83B6-441F-BB9A-27F4DDBD4B04}">
  <sheetPr codeName="Sheet3"/>
  <dimension ref="C1:CF262"/>
  <sheetViews>
    <sheetView workbookViewId="0">
      <selection activeCell="B8" sqref="B8"/>
    </sheetView>
  </sheetViews>
  <sheetFormatPr defaultRowHeight="15" x14ac:dyDescent="0.25"/>
  <cols>
    <col min="3" max="3" width="10.42578125" bestFit="1" customWidth="1"/>
  </cols>
  <sheetData>
    <row r="1" spans="3:84" x14ac:dyDescent="0.25"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</row>
    <row r="2" spans="3:84" x14ac:dyDescent="0.25">
      <c r="C2" s="1">
        <f>_xll.BDH(D$1,"CURRENT_EV_TO_T12M_EBITDA","2004-12-29","","Dir=V","Per=M","Days=A","Dts=S","cols=2;rows=261")</f>
        <v>38352</v>
      </c>
      <c r="D2">
        <v>17.7455</v>
      </c>
      <c r="E2" t="str">
        <f>_xll.BDH(E$1,"CURRENT_EV_TO_T12M_EBITDA","2004-12-29","","Dir=V","Per=M","Days=A","Dts=H","cols=1;rows=261")</f>
        <v>#N/A N/A</v>
      </c>
      <c r="F2" t="str">
        <f>_xll.BDH(F$1,"CURRENT_EV_TO_T12M_EBITDA","2004-12-29","","Dir=V","Per=M","Days=A","Dts=H","cols=1;rows=261")</f>
        <v>#N/A N/A</v>
      </c>
      <c r="G2" t="str">
        <f>_xll.BDH(G$1,"CURRENT_EV_TO_T12M_EBITDA","2004-12-29","","Dir=V","Per=M","Days=A","Dts=H","cols=1;rows=261")</f>
        <v>#N/A N/A</v>
      </c>
      <c r="H2" t="str">
        <f>_xll.BDH(H$1,"CURRENT_EV_TO_T12M_EBITDA","2004-12-29","","Dir=V","Per=M","Days=A","Dts=H","cols=1;rows=261")</f>
        <v>#N/A N/A</v>
      </c>
      <c r="I2" t="str">
        <f>_xll.BDH(I$1,"CURRENT_EV_TO_T12M_EBITDA","2004-12-29","","Dir=V","Per=M","Days=A","Dts=H","cols=1;rows=261")</f>
        <v>#N/A N/A</v>
      </c>
      <c r="J2" t="str">
        <f>_xll.BDH(J$1,"CURRENT_EV_TO_T12M_EBITDA","2004-12-29","","Dir=V","Per=M","Days=A","Dts=H","cols=1;rows=261")</f>
        <v>#N/A N/A</v>
      </c>
      <c r="K2" t="str">
        <f>_xll.BDH(K$1,"CURRENT_EV_TO_T12M_EBITDA","2004-12-29","","Dir=V","Per=M","Days=A","Dts=H","cols=1;rows=261")</f>
        <v>#N/A N/A</v>
      </c>
      <c r="L2" t="str">
        <f>_xll.BDH(L$1,"CURRENT_EV_TO_T12M_EBITDA","2004-12-29","","Dir=V","Per=M","Days=A","Dts=H","cols=1;rows=261")</f>
        <v>#N/A N/A</v>
      </c>
      <c r="M2" t="str">
        <f>_xll.BDH(M$1,"CURRENT_EV_TO_T12M_EBITDA","2004-12-29","","Dir=V","Per=M","Days=A","Dts=H","cols=1;rows=261")</f>
        <v>#N/A N/A</v>
      </c>
      <c r="N2" t="str">
        <f>_xll.BDH(N$1,"CURRENT_EV_TO_T12M_EBITDA","2004-12-29","","Dir=V","Per=M","Days=A","Dts=H","cols=1;rows=261")</f>
        <v>#N/A N/A</v>
      </c>
      <c r="O2" t="str">
        <f>_xll.BDH(O$1,"CURRENT_EV_TO_T12M_EBITDA","2004-12-29","","Dir=V","Per=M","Days=A","Dts=H","cols=1;rows=261")</f>
        <v>#N/A N/A</v>
      </c>
      <c r="P2" t="str">
        <f>_xll.BDH(P$1,"CURRENT_EV_TO_T12M_EBITDA","2004-12-29","","Dir=V","Per=M","Days=A","Dts=H","cols=1;rows=261")</f>
        <v>#N/A N/A</v>
      </c>
      <c r="Q2" t="str">
        <f>_xll.BDH(Q$1,"CURRENT_EV_TO_T12M_EBITDA","2004-12-29","","Dir=V","Per=M","Days=A","Dts=H","cols=1;rows=261")</f>
        <v>#N/A N/A</v>
      </c>
      <c r="R2">
        <f>_xll.BDH(R$1,"CURRENT_EV_TO_T12M_EBITDA","2004-12-29","","Dir=V","Per=M","Days=A","Dts=H","cols=1;rows=261")</f>
        <v>4.9621000000000004</v>
      </c>
      <c r="S2" t="str">
        <f>_xll.BDH(S$1,"CURRENT_EV_TO_T12M_EBITDA","2004-12-29","","Dir=V","Per=M","Days=A","Dts=H","cols=1;rows=261")</f>
        <v>#N/A N/A</v>
      </c>
      <c r="T2">
        <f>_xll.BDH(T$1,"CURRENT_EV_TO_T12M_EBITDA","2004-12-29","","Dir=V","Per=M","Days=A","Dts=H","cols=1;rows=261")</f>
        <v>5.8689</v>
      </c>
      <c r="U2" t="str">
        <f>_xll.BDH(U$1,"CURRENT_EV_TO_T12M_EBITDA","2004-12-29","","Dir=V","Per=M","Days=A","Dts=H","cols=1;rows=261")</f>
        <v>#N/A N/A</v>
      </c>
      <c r="V2" t="str">
        <f>_xll.BDH(V$1,"CURRENT_EV_TO_T12M_EBITDA","2004-12-29","","Dir=V","Per=M","Days=A","Dts=H","cols=1;rows=261")</f>
        <v>#N/A N/A</v>
      </c>
      <c r="W2" t="str">
        <f>_xll.BDH(W$1,"CURRENT_EV_TO_T12M_EBITDA","2004-12-29","","Dir=V","Per=M","Days=A","Dts=H","cols=1;rows=261")</f>
        <v>#N/A N/A</v>
      </c>
      <c r="X2">
        <f>_xll.BDH(X$1,"CURRENT_EV_TO_T12M_EBITDA","2004-12-29","","Dir=V","Per=M","Days=A","Dts=H","cols=1;rows=261")</f>
        <v>4.6909999999999998</v>
      </c>
      <c r="Y2" t="str">
        <f>_xll.BDH(Y$1,"CURRENT_EV_TO_T12M_EBITDA","2004-12-29","","Dir=V","Per=M","Days=A","Dts=H","cols=1;rows=261")</f>
        <v>#N/A N/A</v>
      </c>
      <c r="Z2">
        <f>_xll.BDH(Z$1,"CURRENT_EV_TO_T12M_EBITDA","2004-12-29","","Dir=V","Per=M","Days=A","Dts=H","cols=1;rows=261")</f>
        <v>5.0364000000000004</v>
      </c>
      <c r="AA2" t="str">
        <f>_xll.BDH(AA$1,"CURRENT_EV_TO_T12M_EBITDA","2004-12-29","","Dir=V","Per=M","Days=A","Dts=H","cols=1;rows=261")</f>
        <v>#N/A N/A</v>
      </c>
      <c r="AB2" t="str">
        <f>_xll.BDH(AB$1,"CURRENT_EV_TO_T12M_EBITDA","2004-12-29","","Dir=V","Per=M","Days=A","Dts=H","cols=1;rows=261")</f>
        <v>#N/A N/A</v>
      </c>
      <c r="AC2" t="str">
        <f>_xll.BDH(AC$1,"CURRENT_EV_TO_T12M_EBITDA","2004-12-29","","Dir=V","Per=M","Days=A","Dts=H","cols=1;rows=261")</f>
        <v>#N/A N/A</v>
      </c>
      <c r="AD2" t="str">
        <f>_xll.BDH(AD$1,"CURRENT_EV_TO_T12M_EBITDA","2004-12-29","","Dir=V","Per=M","Days=A","Dts=H","cols=1;rows=261")</f>
        <v>#N/A N/A</v>
      </c>
      <c r="AE2" t="str">
        <f>_xll.BDH(AE$1,"CURRENT_EV_TO_T12M_EBITDA","2004-12-29","","Dir=V","Per=M","Days=A","Dts=H","cols=1;rows=261")</f>
        <v>#N/A N/A</v>
      </c>
      <c r="AF2">
        <f>_xll.BDH(AF$1,"CURRENT_EV_TO_T12M_EBITDA","2004-12-29","","Dir=V","Per=M","Days=A","Dts=H","cols=1;rows=261")</f>
        <v>5.6012000000000004</v>
      </c>
      <c r="AG2">
        <f>_xll.BDH(AG$1,"CURRENT_EV_TO_T12M_EBITDA","2004-12-29","","Dir=V","Per=M","Days=A","Dts=H","cols=1;rows=261")</f>
        <v>7.3479000000000001</v>
      </c>
      <c r="AH2" t="str">
        <f>_xll.BDH(AH$1,"CURRENT_EV_TO_T12M_EBITDA","2004-12-29","","Dir=V","Per=M","Days=A","Dts=H","cols=1;rows=261")</f>
        <v>#N/A N/A</v>
      </c>
      <c r="AI2" t="str">
        <f>_xll.BDH(AI$1,"CURRENT_EV_TO_T12M_EBITDA","2004-12-29","","Dir=V","Per=M","Days=A","Dts=H","cols=1;rows=261")</f>
        <v>#N/A N/A</v>
      </c>
      <c r="AJ2" t="str">
        <f>_xll.BDH(AJ$1,"CURRENT_EV_TO_T12M_EBITDA","2004-12-29","","Dir=V","Per=M","Days=A","Dts=H","cols=1;rows=261")</f>
        <v>#N/A N/A</v>
      </c>
      <c r="AK2" t="str">
        <f>_xll.BDH(AK$1,"CURRENT_EV_TO_T12M_EBITDA","2004-12-29","","Dir=V","Per=M","Days=A","Dts=H","cols=1;rows=261")</f>
        <v>#N/A N/A</v>
      </c>
      <c r="AL2">
        <f>_xll.BDH(AL$1,"CURRENT_EV_TO_T12M_EBITDA","2004-12-29","","Dir=V","Per=M","Days=A","Dts=H","cols=1;rows=261")</f>
        <v>3.3952</v>
      </c>
      <c r="AM2">
        <f>_xll.BDH(AM$1,"CURRENT_EV_TO_T12M_EBITDA","2004-12-29","","Dir=V","Per=M","Days=A","Dts=H","cols=1;rows=261")</f>
        <v>2.5354000000000001</v>
      </c>
      <c r="AN2" t="str">
        <f>_xll.BDH(AN$1,"CURRENT_EV_TO_T12M_EBITDA","2004-12-29","","Dir=V","Per=M","Days=A","Dts=H","cols=1;rows=261")</f>
        <v>#N/A N/A</v>
      </c>
      <c r="AO2" t="str">
        <f>_xll.BDH(AO$1,"CURRENT_EV_TO_T12M_EBITDA","2004-12-29","","Dir=V","Per=M","Days=A","Dts=H","cols=1;rows=261")</f>
        <v>#N/A N/A</v>
      </c>
      <c r="AP2" t="str">
        <f>_xll.BDH(AP$1,"CURRENT_EV_TO_T12M_EBITDA","2004-12-29","","Dir=V","Per=M","Days=A","Dts=H","cols=1;rows=261")</f>
        <v>#N/A N/A</v>
      </c>
      <c r="AQ2" t="str">
        <f>_xll.BDH(AQ$1,"CURRENT_EV_TO_T12M_EBITDA","2004-12-29","","Dir=V","Per=M","Days=A","Dts=H","cols=1;rows=261")</f>
        <v>#N/A N/A</v>
      </c>
      <c r="AR2" t="str">
        <f>_xll.BDH(AR$1,"CURRENT_EV_TO_T12M_EBITDA","2004-12-29","","Dir=V","Per=M","Days=A","Dts=H","cols=1;rows=261")</f>
        <v>#N/A N/A</v>
      </c>
      <c r="AS2" t="str">
        <f>_xll.BDH(AS$1,"CURRENT_EV_TO_T12M_EBITDA","2004-12-29","","Dir=V","Per=M","Days=A","Dts=H","cols=1;rows=261")</f>
        <v>#N/A N/A</v>
      </c>
      <c r="AT2" t="str">
        <f>_xll.BDH(AT$1,"CURRENT_EV_TO_T12M_EBITDA","2004-12-29","","Dir=V","Per=M","Days=A","Dts=H","cols=1;rows=261")</f>
        <v>#N/A N/A</v>
      </c>
      <c r="AU2" t="str">
        <f>_xll.BDH(AU$1,"CURRENT_EV_TO_T12M_EBITDA","2004-12-29","","Dir=V","Per=M","Days=A","Dts=H","cols=1;rows=261")</f>
        <v>#N/A N/A</v>
      </c>
      <c r="AV2" t="str">
        <f>_xll.BDH(AV$1,"CURRENT_EV_TO_T12M_EBITDA","2004-12-29","","Dir=V","Per=M","Days=A","Dts=H","cols=1;rows=261")</f>
        <v>#N/A N/A</v>
      </c>
      <c r="AW2" t="str">
        <f>_xll.BDH(AW$1,"CURRENT_EV_TO_T12M_EBITDA","2004-12-29","","Dir=V","Per=M","Days=A","Dts=H","cols=1;rows=261")</f>
        <v>#N/A N/A</v>
      </c>
      <c r="AX2" t="str">
        <f>_xll.BDH(AX$1,"CURRENT_EV_TO_T12M_EBITDA","2004-12-29","","Dir=V","Per=M","Days=A","Dts=H","cols=1;rows=261")</f>
        <v>#N/A N/A</v>
      </c>
      <c r="AY2">
        <f>_xll.BDH(AY$1,"CURRENT_EV_TO_T12M_EBITDA","2004-12-29","","Dir=V","Per=M","Days=A","Dts=H","cols=1;rows=261")</f>
        <v>8.6622000000000003</v>
      </c>
      <c r="AZ2" t="str">
        <f>_xll.BDH(AZ$1,"CURRENT_EV_TO_T12M_EBITDA","2004-12-29","","Dir=V","Per=M","Days=A","Dts=H","cols=1;rows=261")</f>
        <v>#N/A N/A</v>
      </c>
      <c r="BA2" t="str">
        <f>_xll.BDH(BA$1,"CURRENT_EV_TO_T12M_EBITDA","2004-12-29","","Dir=V","Per=M","Days=A","Dts=H","cols=1;rows=261")</f>
        <v>#N/A N/A</v>
      </c>
      <c r="BB2" t="str">
        <f>_xll.BDH(BB$1,"CURRENT_EV_TO_T12M_EBITDA","2004-12-29","","Dir=V","Per=M","Days=A","Dts=H","cols=1;rows=261")</f>
        <v>#N/A N/A</v>
      </c>
      <c r="BC2">
        <f>_xll.BDH(BC$1,"CURRENT_EV_TO_T12M_EBITDA","2004-12-29","","Dir=V","Per=M","Days=A","Dts=H","cols=1;rows=261")</f>
        <v>10.0611</v>
      </c>
      <c r="BD2" t="str">
        <f>_xll.BDH(BD$1,"CURRENT_EV_TO_T12M_EBITDA","2004-12-29","","Dir=V","Per=M","Days=A","Dts=H","cols=1;rows=261")</f>
        <v>#N/A N/A</v>
      </c>
      <c r="BE2" t="str">
        <f>_xll.BDH(BE$1,"CURRENT_EV_TO_T12M_EBITDA","2004-12-29","","Dir=V","Per=M","Days=A","Dts=H","cols=1;rows=261")</f>
        <v>#N/A N/A</v>
      </c>
      <c r="BF2">
        <f>_xll.BDH(BF$1,"CURRENT_EV_TO_T12M_EBITDA","2004-12-29","","Dir=V","Per=M","Days=A","Dts=H","cols=1;rows=261")</f>
        <v>7.0963000000000003</v>
      </c>
      <c r="BG2" t="str">
        <f>_xll.BDH(BG$1,"CURRENT_EV_TO_T12M_EBITDA","2004-12-29","","Dir=V","Per=M","Days=A","Dts=H","cols=1;rows=261")</f>
        <v>#N/A N/A</v>
      </c>
      <c r="BH2" t="str">
        <f>_xll.BDH(BH$1,"CURRENT_EV_TO_T12M_EBITDA","2004-12-29","","Dir=V","Per=M","Days=A","Dts=H","cols=1;rows=261")</f>
        <v>#N/A N/A</v>
      </c>
      <c r="BI2" t="str">
        <f>_xll.BDH(BI$1,"CURRENT_EV_TO_T12M_EBITDA","2004-12-29","","Dir=V","Per=M","Days=A","Dts=H","cols=1;rows=261")</f>
        <v>#N/A N/A</v>
      </c>
      <c r="BJ2">
        <f>_xll.BDH(BJ$1,"CURRENT_EV_TO_T12M_EBITDA","2004-12-29","","Dir=V","Per=M","Days=A","Dts=H","cols=1;rows=261")</f>
        <v>9.6527999999999992</v>
      </c>
      <c r="BK2" t="str">
        <f>_xll.BDH(BK$1,"CURRENT_EV_TO_T12M_EBITDA","2004-12-29","","Dir=V","Per=M","Days=A","Dts=H","cols=1;rows=261")</f>
        <v>#N/A N/A</v>
      </c>
      <c r="BL2" t="str">
        <f>_xll.BDH(BL$1,"CURRENT_EV_TO_T12M_EBITDA","2004-12-29","","Dir=V","Per=M","Days=A","Dts=H","cols=1;rows=261")</f>
        <v>#N/A N/A</v>
      </c>
      <c r="BM2" t="str">
        <f>_xll.BDH(BM$1,"CURRENT_EV_TO_T12M_EBITDA","2004-12-29","","Dir=V","Per=M","Days=A","Dts=H","cols=1;rows=261")</f>
        <v>#N/A N/A</v>
      </c>
      <c r="BN2" t="str">
        <f>_xll.BDH(BN$1,"CURRENT_EV_TO_T12M_EBITDA","2004-12-29","","Dir=V","Per=M","Days=A","Dts=H","cols=1;rows=261")</f>
        <v>#N/A N/A</v>
      </c>
      <c r="BO2" t="str">
        <f>_xll.BDH(BO$1,"CURRENT_EV_TO_T12M_EBITDA","2004-12-29","","Dir=V","Per=M","Days=A","Dts=H","cols=1;rows=261")</f>
        <v>#N/A N/A</v>
      </c>
      <c r="BP2" t="str">
        <f>_xll.BDH(BP$1,"CURRENT_EV_TO_T12M_EBITDA","2004-12-29","","Dir=V","Per=M","Days=A","Dts=H","cols=1;rows=261")</f>
        <v>#N/A N/A</v>
      </c>
      <c r="BQ2" t="str">
        <f>_xll.BDH(BQ$1,"CURRENT_EV_TO_T12M_EBITDA","2004-12-29","","Dir=V","Per=M","Days=A","Dts=H","cols=1;rows=261")</f>
        <v>#N/A N/A</v>
      </c>
      <c r="BR2" t="str">
        <f>_xll.BDH(BR$1,"CURRENT_EV_TO_T12M_EBITDA","2004-12-29","","Dir=V","Per=M","Days=A","Dts=H","cols=1;rows=261")</f>
        <v>#N/A N/A</v>
      </c>
      <c r="BS2" t="str">
        <f>_xll.BDH(BS$1,"CURRENT_EV_TO_T12M_EBITDA","2004-12-29","","Dir=V","Per=M","Days=A","Dts=H","cols=1;rows=261")</f>
        <v>#N/A N/A</v>
      </c>
      <c r="BT2">
        <f>_xll.BDH(BT$1,"CURRENT_EV_TO_T12M_EBITDA","2004-12-29","","Dir=V","Per=M","Days=A","Dts=H","cols=1;rows=261")</f>
        <v>5.1367000000000003</v>
      </c>
      <c r="BU2" t="str">
        <f>_xll.BDH(BU$1,"CURRENT_EV_TO_T12M_EBITDA","2004-12-29","","Dir=V","Per=M","Days=A","Dts=H","cols=1;rows=261")</f>
        <v>#N/A N/A</v>
      </c>
      <c r="BV2" t="str">
        <f>_xll.BDH(BV$1,"CURRENT_EV_TO_T12M_EBITDA","2004-12-29","","Dir=V","Per=M","Days=A","Dts=H","cols=1;rows=261")</f>
        <v>#N/A N/A</v>
      </c>
      <c r="BW2" t="str">
        <f>_xll.BDH(BW$1,"CURRENT_EV_TO_T12M_EBITDA","2004-12-29","","Dir=V","Per=M","Days=A","Dts=H","cols=1;rows=261")</f>
        <v>#N/A N/A</v>
      </c>
      <c r="BX2">
        <f>_xll.BDH(BX$1,"CURRENT_EV_TO_T12M_EBITDA","2004-12-29","","Dir=V","Per=M","Days=A","Dts=H","cols=1;rows=261")</f>
        <v>4.8533999999999997</v>
      </c>
      <c r="BY2">
        <f>_xll.BDH(BY$1,"CURRENT_EV_TO_T12M_EBITDA","2004-12-29","","Dir=V","Per=M","Days=A","Dts=H","cols=1;rows=261")</f>
        <v>2.7012999999999998</v>
      </c>
      <c r="BZ2">
        <f>_xll.BDH(BZ$1,"CURRENT_EV_TO_T12M_EBITDA","2004-12-29","","Dir=V","Per=M","Days=A","Dts=H","cols=1;rows=261")</f>
        <v>24.6585</v>
      </c>
      <c r="CA2" t="str">
        <f>_xll.BDH(CA$1,"CURRENT_EV_TO_T12M_EBITDA","2004-12-29","","Dir=V","Per=M","Days=A","Dts=H","cols=1;rows=261")</f>
        <v>#N/A N/A</v>
      </c>
      <c r="CB2" t="str">
        <f>_xll.BDH(CB$1,"CURRENT_EV_TO_T12M_EBITDA","2004-12-29","","Dir=V","Per=M","Days=A","Dts=H","cols=1;rows=261")</f>
        <v>#N/A N/A</v>
      </c>
      <c r="CC2" t="str">
        <f>_xll.BDH(CC$1,"CURRENT_EV_TO_T12M_EBITDA","2004-12-29","","Dir=V","Per=M","Days=A","Dts=H","cols=1;rows=261")</f>
        <v>#N/A N/A</v>
      </c>
      <c r="CD2" t="str">
        <f>_xll.BDH(CD$1,"CURRENT_EV_TO_T12M_EBITDA","2004-12-29","","Dir=V","Per=M","Days=A","Dts=H","cols=1;rows=261")</f>
        <v>#N/A N/A</v>
      </c>
      <c r="CE2" t="str">
        <f>_xll.BDH(CE$1,"CURRENT_EV_TO_T12M_EBITDA","2004-12-29","","Dir=V","Per=M","Days=A","Dts=H","cols=1;rows=261")</f>
        <v>#N/A N/A</v>
      </c>
      <c r="CF2" t="str">
        <f>_xll.BDH(CF$1,"CURRENT_EV_TO_T12M_EBITDA","2004-12-29","","Dir=V","Per=M","Days=A","Dts=H","cols=1;rows=261")</f>
        <v>#N/A N/A</v>
      </c>
    </row>
    <row r="3" spans="3:84" x14ac:dyDescent="0.25">
      <c r="C3" s="1">
        <v>38383</v>
      </c>
      <c r="D3">
        <v>16.4404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 t="s">
        <v>82</v>
      </c>
      <c r="Q3" t="s">
        <v>82</v>
      </c>
      <c r="R3">
        <v>4.5288000000000004</v>
      </c>
      <c r="S3" t="s">
        <v>82</v>
      </c>
      <c r="T3">
        <v>5.3274999999999997</v>
      </c>
      <c r="U3" t="s">
        <v>82</v>
      </c>
      <c r="V3" t="s">
        <v>82</v>
      </c>
      <c r="W3" t="s">
        <v>82</v>
      </c>
      <c r="X3">
        <v>4.7903000000000002</v>
      </c>
      <c r="Y3" t="s">
        <v>82</v>
      </c>
      <c r="Z3">
        <v>5.0364000000000004</v>
      </c>
      <c r="AA3" t="s">
        <v>82</v>
      </c>
      <c r="AB3" t="s">
        <v>82</v>
      </c>
      <c r="AC3" t="s">
        <v>82</v>
      </c>
      <c r="AD3" t="s">
        <v>82</v>
      </c>
      <c r="AE3" t="s">
        <v>82</v>
      </c>
      <c r="AF3">
        <v>4.9917999999999996</v>
      </c>
      <c r="AG3">
        <v>6.8451000000000004</v>
      </c>
      <c r="AH3" t="s">
        <v>82</v>
      </c>
      <c r="AI3" t="s">
        <v>82</v>
      </c>
      <c r="AJ3" t="s">
        <v>82</v>
      </c>
      <c r="AK3" t="s">
        <v>82</v>
      </c>
      <c r="AL3">
        <v>3.2071000000000001</v>
      </c>
      <c r="AM3">
        <v>2.504</v>
      </c>
      <c r="AN3" t="s">
        <v>82</v>
      </c>
      <c r="AO3" t="s">
        <v>82</v>
      </c>
      <c r="AP3" t="s">
        <v>82</v>
      </c>
      <c r="AQ3" t="s">
        <v>82</v>
      </c>
      <c r="AR3" t="s">
        <v>82</v>
      </c>
      <c r="AS3" t="s">
        <v>82</v>
      </c>
      <c r="AT3" t="s">
        <v>82</v>
      </c>
      <c r="AU3" t="s">
        <v>82</v>
      </c>
      <c r="AV3" t="s">
        <v>82</v>
      </c>
      <c r="AW3" t="s">
        <v>82</v>
      </c>
      <c r="AX3" t="s">
        <v>82</v>
      </c>
      <c r="AY3">
        <v>7.9779999999999998</v>
      </c>
      <c r="AZ3" t="s">
        <v>82</v>
      </c>
      <c r="BA3" t="s">
        <v>82</v>
      </c>
      <c r="BB3" t="s">
        <v>82</v>
      </c>
      <c r="BC3">
        <v>8.8310999999999993</v>
      </c>
      <c r="BD3" t="s">
        <v>82</v>
      </c>
      <c r="BE3" t="s">
        <v>82</v>
      </c>
      <c r="BF3">
        <v>7.1612</v>
      </c>
      <c r="BG3" t="s">
        <v>82</v>
      </c>
      <c r="BH3" t="s">
        <v>82</v>
      </c>
      <c r="BI3" t="s">
        <v>82</v>
      </c>
      <c r="BJ3">
        <v>8.5137999999999998</v>
      </c>
      <c r="BK3" t="s">
        <v>82</v>
      </c>
      <c r="BL3" t="s">
        <v>82</v>
      </c>
      <c r="BM3" t="s">
        <v>82</v>
      </c>
      <c r="BN3" t="s">
        <v>82</v>
      </c>
      <c r="BO3" t="s">
        <v>82</v>
      </c>
      <c r="BP3" t="s">
        <v>82</v>
      </c>
      <c r="BQ3" t="s">
        <v>82</v>
      </c>
      <c r="BR3" t="s">
        <v>82</v>
      </c>
      <c r="BS3" t="s">
        <v>82</v>
      </c>
      <c r="BT3">
        <v>4.7031999999999998</v>
      </c>
      <c r="BU3" t="s">
        <v>82</v>
      </c>
      <c r="BV3" t="s">
        <v>82</v>
      </c>
      <c r="BW3" t="s">
        <v>82</v>
      </c>
      <c r="BX3">
        <v>4.8533999999999997</v>
      </c>
      <c r="BY3">
        <v>2.6699000000000002</v>
      </c>
      <c r="BZ3">
        <v>25.637799999999999</v>
      </c>
      <c r="CA3" t="s">
        <v>82</v>
      </c>
      <c r="CB3" t="s">
        <v>82</v>
      </c>
      <c r="CC3" t="s">
        <v>82</v>
      </c>
      <c r="CD3" t="s">
        <v>82</v>
      </c>
      <c r="CE3" t="s">
        <v>82</v>
      </c>
      <c r="CF3" t="s">
        <v>82</v>
      </c>
    </row>
    <row r="4" spans="3:84" x14ac:dyDescent="0.25">
      <c r="C4" s="1">
        <v>38411</v>
      </c>
      <c r="D4">
        <v>17.596800000000002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  <c r="J4" t="s">
        <v>82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 t="s">
        <v>82</v>
      </c>
      <c r="Q4" t="s">
        <v>82</v>
      </c>
      <c r="R4">
        <v>4.9234</v>
      </c>
      <c r="S4" t="s">
        <v>82</v>
      </c>
      <c r="T4">
        <v>5.9008000000000003</v>
      </c>
      <c r="U4" t="s">
        <v>82</v>
      </c>
      <c r="V4" t="s">
        <v>82</v>
      </c>
      <c r="W4" t="s">
        <v>82</v>
      </c>
      <c r="X4">
        <v>5.3085000000000004</v>
      </c>
      <c r="Y4" t="s">
        <v>82</v>
      </c>
      <c r="Z4">
        <v>5.0364000000000004</v>
      </c>
      <c r="AA4" t="s">
        <v>82</v>
      </c>
      <c r="AB4" t="s">
        <v>82</v>
      </c>
      <c r="AC4" t="s">
        <v>82</v>
      </c>
      <c r="AD4" t="s">
        <v>82</v>
      </c>
      <c r="AE4" t="s">
        <v>82</v>
      </c>
      <c r="AF4">
        <v>5.5242000000000004</v>
      </c>
      <c r="AG4">
        <v>7.3678999999999997</v>
      </c>
      <c r="AH4" t="s">
        <v>82</v>
      </c>
      <c r="AI4" t="s">
        <v>82</v>
      </c>
      <c r="AJ4" t="s">
        <v>82</v>
      </c>
      <c r="AK4" t="s">
        <v>82</v>
      </c>
      <c r="AL4">
        <v>3.5034999999999998</v>
      </c>
      <c r="AM4">
        <v>2.5432000000000001</v>
      </c>
      <c r="AN4" t="s">
        <v>82</v>
      </c>
      <c r="AO4" t="s">
        <v>82</v>
      </c>
      <c r="AP4" t="s">
        <v>82</v>
      </c>
      <c r="AQ4" t="s">
        <v>82</v>
      </c>
      <c r="AR4" t="s">
        <v>82</v>
      </c>
      <c r="AS4" t="s">
        <v>82</v>
      </c>
      <c r="AT4" t="s">
        <v>82</v>
      </c>
      <c r="AU4" t="s">
        <v>82</v>
      </c>
      <c r="AV4" t="s">
        <v>82</v>
      </c>
      <c r="AW4" t="s">
        <v>82</v>
      </c>
      <c r="AX4" t="s">
        <v>82</v>
      </c>
      <c r="AY4">
        <v>8.1121999999999996</v>
      </c>
      <c r="AZ4" t="s">
        <v>82</v>
      </c>
      <c r="BA4" t="s">
        <v>82</v>
      </c>
      <c r="BB4" t="s">
        <v>82</v>
      </c>
      <c r="BC4">
        <v>9.2294</v>
      </c>
      <c r="BD4" t="s">
        <v>82</v>
      </c>
      <c r="BE4" t="s">
        <v>82</v>
      </c>
      <c r="BF4">
        <v>6.9034000000000004</v>
      </c>
      <c r="BG4" t="s">
        <v>82</v>
      </c>
      <c r="BH4" t="s">
        <v>82</v>
      </c>
      <c r="BI4" t="s">
        <v>82</v>
      </c>
      <c r="BJ4">
        <v>10.456799999999999</v>
      </c>
      <c r="BK4" t="s">
        <v>82</v>
      </c>
      <c r="BL4" t="s">
        <v>82</v>
      </c>
      <c r="BM4" t="s">
        <v>82</v>
      </c>
      <c r="BN4" t="s">
        <v>82</v>
      </c>
      <c r="BO4" t="s">
        <v>82</v>
      </c>
      <c r="BP4" t="s">
        <v>82</v>
      </c>
      <c r="BQ4" t="s">
        <v>82</v>
      </c>
      <c r="BR4" t="s">
        <v>82</v>
      </c>
      <c r="BS4" t="s">
        <v>82</v>
      </c>
      <c r="BT4">
        <v>4.9428999999999998</v>
      </c>
      <c r="BU4" t="s">
        <v>82</v>
      </c>
      <c r="BV4" t="s">
        <v>82</v>
      </c>
      <c r="BW4" t="s">
        <v>82</v>
      </c>
      <c r="BX4">
        <v>4.7176999999999998</v>
      </c>
      <c r="BY4">
        <v>3.2648000000000001</v>
      </c>
      <c r="BZ4">
        <v>29.085899999999999</v>
      </c>
      <c r="CA4" t="s">
        <v>82</v>
      </c>
      <c r="CB4" t="s">
        <v>82</v>
      </c>
      <c r="CC4" t="s">
        <v>82</v>
      </c>
      <c r="CD4" t="s">
        <v>82</v>
      </c>
      <c r="CE4" t="s">
        <v>82</v>
      </c>
      <c r="CF4" t="s">
        <v>82</v>
      </c>
    </row>
    <row r="5" spans="3:84" x14ac:dyDescent="0.25">
      <c r="C5" s="1">
        <v>38442</v>
      </c>
      <c r="D5">
        <v>15.128399999999999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 t="s">
        <v>82</v>
      </c>
      <c r="Q5" t="s">
        <v>82</v>
      </c>
      <c r="R5">
        <v>4.1238000000000001</v>
      </c>
      <c r="S5" t="s">
        <v>82</v>
      </c>
      <c r="T5">
        <v>5.0048000000000004</v>
      </c>
      <c r="U5" t="s">
        <v>82</v>
      </c>
      <c r="V5" t="s">
        <v>82</v>
      </c>
      <c r="W5" t="s">
        <v>82</v>
      </c>
      <c r="X5">
        <v>4.9774000000000003</v>
      </c>
      <c r="Y5" t="s">
        <v>82</v>
      </c>
      <c r="Z5">
        <v>5.0364000000000004</v>
      </c>
      <c r="AA5" t="s">
        <v>82</v>
      </c>
      <c r="AB5" t="s">
        <v>82</v>
      </c>
      <c r="AC5" t="s">
        <v>82</v>
      </c>
      <c r="AD5" t="s">
        <v>82</v>
      </c>
      <c r="AE5" t="s">
        <v>82</v>
      </c>
      <c r="AF5">
        <v>6.3333000000000004</v>
      </c>
      <c r="AG5">
        <v>7.0968999999999998</v>
      </c>
      <c r="AH5" t="s">
        <v>82</v>
      </c>
      <c r="AI5" t="s">
        <v>82</v>
      </c>
      <c r="AJ5" t="s">
        <v>82</v>
      </c>
      <c r="AK5" t="s">
        <v>82</v>
      </c>
      <c r="AL5">
        <v>2.8864000000000001</v>
      </c>
      <c r="AM5">
        <v>2.2778</v>
      </c>
      <c r="AN5" t="s">
        <v>82</v>
      </c>
      <c r="AO5" t="s">
        <v>82</v>
      </c>
      <c r="AP5" t="s">
        <v>82</v>
      </c>
      <c r="AQ5" t="s">
        <v>82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 t="s">
        <v>82</v>
      </c>
      <c r="AX5" t="s">
        <v>82</v>
      </c>
      <c r="AY5">
        <v>8.1013999999999999</v>
      </c>
      <c r="AZ5" t="s">
        <v>82</v>
      </c>
      <c r="BA5" t="s">
        <v>82</v>
      </c>
      <c r="BB5" t="s">
        <v>82</v>
      </c>
      <c r="BC5">
        <v>8.0427</v>
      </c>
      <c r="BD5" t="s">
        <v>82</v>
      </c>
      <c r="BE5" t="s">
        <v>82</v>
      </c>
      <c r="BF5">
        <v>5.2420999999999998</v>
      </c>
      <c r="BG5" t="s">
        <v>82</v>
      </c>
      <c r="BH5" t="s">
        <v>82</v>
      </c>
      <c r="BI5" t="s">
        <v>82</v>
      </c>
      <c r="BJ5">
        <v>22.172499999999999</v>
      </c>
      <c r="BK5" t="s">
        <v>82</v>
      </c>
      <c r="BL5" t="s">
        <v>82</v>
      </c>
      <c r="BM5" t="s">
        <v>82</v>
      </c>
      <c r="BN5" t="s">
        <v>82</v>
      </c>
      <c r="BO5" t="s">
        <v>82</v>
      </c>
      <c r="BP5" t="s">
        <v>82</v>
      </c>
      <c r="BQ5" t="s">
        <v>82</v>
      </c>
      <c r="BR5" t="s">
        <v>82</v>
      </c>
      <c r="BS5" t="s">
        <v>82</v>
      </c>
      <c r="BT5">
        <v>5.2508999999999997</v>
      </c>
      <c r="BU5" t="s">
        <v>82</v>
      </c>
      <c r="BV5" t="s">
        <v>82</v>
      </c>
      <c r="BW5" t="s">
        <v>82</v>
      </c>
      <c r="BX5">
        <v>4.9992000000000001</v>
      </c>
      <c r="BY5">
        <v>2.2669999999999999</v>
      </c>
      <c r="BZ5">
        <v>25.272600000000001</v>
      </c>
      <c r="CA5" t="s">
        <v>82</v>
      </c>
      <c r="CB5" t="s">
        <v>82</v>
      </c>
      <c r="CC5" t="s">
        <v>82</v>
      </c>
      <c r="CD5" t="s">
        <v>82</v>
      </c>
      <c r="CE5">
        <v>9.1030999999999995</v>
      </c>
      <c r="CF5" t="s">
        <v>82</v>
      </c>
    </row>
    <row r="6" spans="3:84" x14ac:dyDescent="0.25">
      <c r="C6" s="1">
        <v>38471</v>
      </c>
      <c r="D6">
        <v>12.0016</v>
      </c>
      <c r="E6" t="s">
        <v>82</v>
      </c>
      <c r="F6" t="s">
        <v>82</v>
      </c>
      <c r="G6" t="s">
        <v>82</v>
      </c>
      <c r="H6" t="s">
        <v>82</v>
      </c>
      <c r="I6" t="s">
        <v>82</v>
      </c>
      <c r="J6" t="s">
        <v>82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 t="s">
        <v>82</v>
      </c>
      <c r="Q6" t="s">
        <v>82</v>
      </c>
      <c r="R6">
        <v>3.8174999999999999</v>
      </c>
      <c r="S6" t="s">
        <v>82</v>
      </c>
      <c r="T6">
        <v>5.4569000000000001</v>
      </c>
      <c r="U6" t="s">
        <v>82</v>
      </c>
      <c r="V6" t="s">
        <v>82</v>
      </c>
      <c r="W6" t="s">
        <v>82</v>
      </c>
      <c r="X6">
        <v>5.1285999999999996</v>
      </c>
      <c r="Y6" t="s">
        <v>82</v>
      </c>
      <c r="Z6">
        <v>5.0364000000000004</v>
      </c>
      <c r="AA6" t="s">
        <v>82</v>
      </c>
      <c r="AB6" t="s">
        <v>82</v>
      </c>
      <c r="AC6" t="s">
        <v>82</v>
      </c>
      <c r="AD6" t="s">
        <v>82</v>
      </c>
      <c r="AE6" t="s">
        <v>82</v>
      </c>
      <c r="AF6">
        <v>6.3714000000000004</v>
      </c>
      <c r="AG6">
        <v>6.2039</v>
      </c>
      <c r="AH6" t="s">
        <v>82</v>
      </c>
      <c r="AI6" t="s">
        <v>82</v>
      </c>
      <c r="AJ6" t="s">
        <v>82</v>
      </c>
      <c r="AK6" t="s">
        <v>82</v>
      </c>
      <c r="AL6">
        <v>2.5802999999999998</v>
      </c>
      <c r="AM6">
        <v>2.1444999999999999</v>
      </c>
      <c r="AN6" t="s">
        <v>82</v>
      </c>
      <c r="AO6" t="s">
        <v>82</v>
      </c>
      <c r="AP6" t="s">
        <v>82</v>
      </c>
      <c r="AQ6" t="s">
        <v>82</v>
      </c>
      <c r="AR6" t="s">
        <v>82</v>
      </c>
      <c r="AS6" t="s">
        <v>82</v>
      </c>
      <c r="AT6" t="s">
        <v>82</v>
      </c>
      <c r="AU6" t="s">
        <v>82</v>
      </c>
      <c r="AV6" t="s">
        <v>82</v>
      </c>
      <c r="AW6" t="s">
        <v>82</v>
      </c>
      <c r="AX6" t="s">
        <v>82</v>
      </c>
      <c r="AY6">
        <v>8.0775000000000006</v>
      </c>
      <c r="AZ6" t="s">
        <v>82</v>
      </c>
      <c r="BA6" t="s">
        <v>82</v>
      </c>
      <c r="BB6" t="s">
        <v>82</v>
      </c>
      <c r="BC6">
        <v>7.3982999999999999</v>
      </c>
      <c r="BD6" t="s">
        <v>82</v>
      </c>
      <c r="BE6" t="s">
        <v>82</v>
      </c>
      <c r="BF6">
        <v>4.7972000000000001</v>
      </c>
      <c r="BG6" t="s">
        <v>82</v>
      </c>
      <c r="BH6" t="s">
        <v>82</v>
      </c>
      <c r="BI6" t="s">
        <v>82</v>
      </c>
      <c r="BJ6">
        <v>22.107099999999999</v>
      </c>
      <c r="BK6" t="s">
        <v>82</v>
      </c>
      <c r="BL6" t="s">
        <v>82</v>
      </c>
      <c r="BM6" t="s">
        <v>82</v>
      </c>
      <c r="BN6" t="s">
        <v>82</v>
      </c>
      <c r="BO6" t="s">
        <v>82</v>
      </c>
      <c r="BP6" t="s">
        <v>82</v>
      </c>
      <c r="BQ6" t="s">
        <v>82</v>
      </c>
      <c r="BR6" t="s">
        <v>82</v>
      </c>
      <c r="BS6" t="s">
        <v>82</v>
      </c>
      <c r="BT6">
        <v>4.9409000000000001</v>
      </c>
      <c r="BU6" t="s">
        <v>82</v>
      </c>
      <c r="BV6" t="s">
        <v>82</v>
      </c>
      <c r="BW6" t="s">
        <v>82</v>
      </c>
      <c r="BX6">
        <v>5.3745000000000003</v>
      </c>
      <c r="BY6">
        <v>2.0566</v>
      </c>
      <c r="BZ6">
        <v>20.5992</v>
      </c>
      <c r="CA6" t="s">
        <v>82</v>
      </c>
      <c r="CB6" t="s">
        <v>82</v>
      </c>
      <c r="CC6" t="s">
        <v>82</v>
      </c>
      <c r="CD6" t="s">
        <v>82</v>
      </c>
      <c r="CE6">
        <v>9.1030999999999995</v>
      </c>
      <c r="CF6" t="s">
        <v>82</v>
      </c>
    </row>
    <row r="7" spans="3:84" x14ac:dyDescent="0.25">
      <c r="C7" s="1">
        <v>38503</v>
      </c>
      <c r="D7">
        <v>12.183299999999999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 t="s">
        <v>82</v>
      </c>
      <c r="Q7" t="s">
        <v>82</v>
      </c>
      <c r="R7">
        <v>3.6692999999999998</v>
      </c>
      <c r="S7" t="s">
        <v>82</v>
      </c>
      <c r="T7">
        <v>5.5415000000000001</v>
      </c>
      <c r="U7" t="s">
        <v>82</v>
      </c>
      <c r="V7" t="s">
        <v>82</v>
      </c>
      <c r="W7" t="s">
        <v>82</v>
      </c>
      <c r="X7">
        <v>5.1864999999999997</v>
      </c>
      <c r="Y7" t="s">
        <v>82</v>
      </c>
      <c r="Z7">
        <v>5.0364000000000004</v>
      </c>
      <c r="AA7" t="s">
        <v>82</v>
      </c>
      <c r="AB7" t="s">
        <v>82</v>
      </c>
      <c r="AC7" t="s">
        <v>82</v>
      </c>
      <c r="AD7" t="s">
        <v>82</v>
      </c>
      <c r="AE7" t="s">
        <v>82</v>
      </c>
      <c r="AF7">
        <v>4.9370000000000003</v>
      </c>
      <c r="AG7">
        <v>6.2153</v>
      </c>
      <c r="AH7" t="s">
        <v>82</v>
      </c>
      <c r="AI7" t="s">
        <v>82</v>
      </c>
      <c r="AJ7" t="s">
        <v>82</v>
      </c>
      <c r="AK7" t="s">
        <v>82</v>
      </c>
      <c r="AL7">
        <v>2.5377000000000001</v>
      </c>
      <c r="AM7">
        <v>2.1425000000000001</v>
      </c>
      <c r="AN7" t="s">
        <v>82</v>
      </c>
      <c r="AO7" t="s">
        <v>82</v>
      </c>
      <c r="AP7" t="s">
        <v>82</v>
      </c>
      <c r="AQ7" t="s">
        <v>82</v>
      </c>
      <c r="AR7" t="s">
        <v>82</v>
      </c>
      <c r="AS7" t="s">
        <v>82</v>
      </c>
      <c r="AT7" t="s">
        <v>82</v>
      </c>
      <c r="AU7" t="s">
        <v>82</v>
      </c>
      <c r="AV7" t="s">
        <v>82</v>
      </c>
      <c r="AW7" t="s">
        <v>82</v>
      </c>
      <c r="AX7" t="s">
        <v>82</v>
      </c>
      <c r="AY7">
        <v>8.8315000000000001</v>
      </c>
      <c r="AZ7" t="s">
        <v>82</v>
      </c>
      <c r="BA7" t="s">
        <v>82</v>
      </c>
      <c r="BB7" t="s">
        <v>82</v>
      </c>
      <c r="BC7">
        <v>7.4316000000000004</v>
      </c>
      <c r="BD7" t="s">
        <v>82</v>
      </c>
      <c r="BE7" t="s">
        <v>82</v>
      </c>
      <c r="BF7">
        <v>4.5423999999999998</v>
      </c>
      <c r="BG7" t="s">
        <v>82</v>
      </c>
      <c r="BH7" t="s">
        <v>82</v>
      </c>
      <c r="BI7" t="s">
        <v>82</v>
      </c>
      <c r="BJ7">
        <v>20.908899999999999</v>
      </c>
      <c r="BK7" t="s">
        <v>82</v>
      </c>
      <c r="BL7" t="s">
        <v>82</v>
      </c>
      <c r="BM7" t="s">
        <v>82</v>
      </c>
      <c r="BN7" t="s">
        <v>82</v>
      </c>
      <c r="BO7" t="s">
        <v>82</v>
      </c>
      <c r="BP7" t="s">
        <v>82</v>
      </c>
      <c r="BQ7" t="s">
        <v>82</v>
      </c>
      <c r="BR7" t="s">
        <v>82</v>
      </c>
      <c r="BS7" t="s">
        <v>82</v>
      </c>
      <c r="BT7">
        <v>4.8601999999999999</v>
      </c>
      <c r="BU7" t="s">
        <v>82</v>
      </c>
      <c r="BV7" t="s">
        <v>82</v>
      </c>
      <c r="BW7" t="s">
        <v>82</v>
      </c>
      <c r="BX7">
        <v>4.9095000000000004</v>
      </c>
      <c r="BY7">
        <v>1.9315</v>
      </c>
      <c r="BZ7">
        <v>20.9816</v>
      </c>
      <c r="CA7" t="s">
        <v>82</v>
      </c>
      <c r="CB7" t="s">
        <v>82</v>
      </c>
      <c r="CC7" t="s">
        <v>82</v>
      </c>
      <c r="CD7" t="s">
        <v>82</v>
      </c>
      <c r="CE7">
        <v>9.6006999999999998</v>
      </c>
      <c r="CF7" t="s">
        <v>82</v>
      </c>
    </row>
    <row r="8" spans="3:84" x14ac:dyDescent="0.25">
      <c r="C8" s="1">
        <v>38533</v>
      </c>
      <c r="D8">
        <v>10.7379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  <c r="O8" t="s">
        <v>82</v>
      </c>
      <c r="P8" t="s">
        <v>82</v>
      </c>
      <c r="Q8" t="s">
        <v>82</v>
      </c>
      <c r="R8">
        <v>3.1732</v>
      </c>
      <c r="S8" t="s">
        <v>82</v>
      </c>
      <c r="T8">
        <v>5.1933999999999996</v>
      </c>
      <c r="U8" t="s">
        <v>82</v>
      </c>
      <c r="V8" t="s">
        <v>82</v>
      </c>
      <c r="W8" t="s">
        <v>82</v>
      </c>
      <c r="X8">
        <v>5.2359</v>
      </c>
      <c r="Y8" t="s">
        <v>82</v>
      </c>
      <c r="Z8">
        <v>5.0364000000000004</v>
      </c>
      <c r="AA8" t="s">
        <v>82</v>
      </c>
      <c r="AB8" t="s">
        <v>82</v>
      </c>
      <c r="AC8" t="s">
        <v>82</v>
      </c>
      <c r="AD8" t="s">
        <v>82</v>
      </c>
      <c r="AE8" t="s">
        <v>82</v>
      </c>
      <c r="AF8">
        <v>4.5868000000000002</v>
      </c>
      <c r="AG8">
        <v>8.1989999999999998</v>
      </c>
      <c r="AH8" t="s">
        <v>82</v>
      </c>
      <c r="AI8" t="s">
        <v>82</v>
      </c>
      <c r="AJ8" t="s">
        <v>82</v>
      </c>
      <c r="AK8" t="s">
        <v>82</v>
      </c>
      <c r="AL8">
        <v>2.452</v>
      </c>
      <c r="AM8">
        <v>2.1246</v>
      </c>
      <c r="AN8" t="s">
        <v>82</v>
      </c>
      <c r="AO8" t="s">
        <v>82</v>
      </c>
      <c r="AP8" t="s">
        <v>82</v>
      </c>
      <c r="AQ8" t="s">
        <v>82</v>
      </c>
      <c r="AR8" t="s">
        <v>82</v>
      </c>
      <c r="AS8" t="s">
        <v>82</v>
      </c>
      <c r="AT8" t="s">
        <v>82</v>
      </c>
      <c r="AU8" t="s">
        <v>82</v>
      </c>
      <c r="AV8" t="s">
        <v>82</v>
      </c>
      <c r="AW8" t="s">
        <v>82</v>
      </c>
      <c r="AX8" t="s">
        <v>82</v>
      </c>
      <c r="AY8">
        <v>7.3121999999999998</v>
      </c>
      <c r="AZ8" t="s">
        <v>82</v>
      </c>
      <c r="BA8" t="s">
        <v>82</v>
      </c>
      <c r="BB8" t="s">
        <v>82</v>
      </c>
      <c r="BC8">
        <v>8.3050999999999995</v>
      </c>
      <c r="BD8" t="s">
        <v>82</v>
      </c>
      <c r="BE8" t="s">
        <v>82</v>
      </c>
      <c r="BF8">
        <v>5.6365999999999996</v>
      </c>
      <c r="BG8" t="s">
        <v>82</v>
      </c>
      <c r="BH8" t="s">
        <v>82</v>
      </c>
      <c r="BI8" t="s">
        <v>82</v>
      </c>
      <c r="BJ8">
        <v>18.7941</v>
      </c>
      <c r="BK8" t="s">
        <v>82</v>
      </c>
      <c r="BL8" t="s">
        <v>82</v>
      </c>
      <c r="BM8" t="s">
        <v>82</v>
      </c>
      <c r="BN8" t="s">
        <v>82</v>
      </c>
      <c r="BO8" t="s">
        <v>82</v>
      </c>
      <c r="BP8" t="s">
        <v>82</v>
      </c>
      <c r="BQ8" t="s">
        <v>82</v>
      </c>
      <c r="BR8" t="s">
        <v>82</v>
      </c>
      <c r="BS8" t="s">
        <v>82</v>
      </c>
      <c r="BT8">
        <v>4.6976000000000004</v>
      </c>
      <c r="BU8" t="s">
        <v>82</v>
      </c>
      <c r="BV8" t="s">
        <v>82</v>
      </c>
      <c r="BW8" t="s">
        <v>82</v>
      </c>
      <c r="BX8">
        <v>4.8990999999999998</v>
      </c>
      <c r="BY8">
        <v>1.5979000000000001</v>
      </c>
      <c r="BZ8">
        <v>16.560300000000002</v>
      </c>
      <c r="CA8" t="s">
        <v>82</v>
      </c>
      <c r="CB8" t="s">
        <v>82</v>
      </c>
      <c r="CC8" t="s">
        <v>82</v>
      </c>
      <c r="CD8" t="s">
        <v>82</v>
      </c>
      <c r="CE8">
        <v>10.185</v>
      </c>
      <c r="CF8" t="s">
        <v>82</v>
      </c>
    </row>
    <row r="9" spans="3:84" x14ac:dyDescent="0.25">
      <c r="C9" s="1">
        <v>38562</v>
      </c>
      <c r="D9">
        <v>10.8597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 t="s">
        <v>82</v>
      </c>
      <c r="Q9" t="s">
        <v>82</v>
      </c>
      <c r="R9">
        <v>3.4910000000000001</v>
      </c>
      <c r="S9" t="s">
        <v>82</v>
      </c>
      <c r="T9">
        <v>5.3536000000000001</v>
      </c>
      <c r="U9" t="s">
        <v>82</v>
      </c>
      <c r="V9" t="s">
        <v>82</v>
      </c>
      <c r="W9" t="s">
        <v>82</v>
      </c>
      <c r="X9">
        <v>5.2028999999999996</v>
      </c>
      <c r="Y9" t="s">
        <v>82</v>
      </c>
      <c r="Z9">
        <v>5.0364000000000004</v>
      </c>
      <c r="AA9" t="s">
        <v>82</v>
      </c>
      <c r="AB9" t="s">
        <v>82</v>
      </c>
      <c r="AC9" t="s">
        <v>82</v>
      </c>
      <c r="AD9" t="s">
        <v>82</v>
      </c>
      <c r="AE9" t="s">
        <v>82</v>
      </c>
      <c r="AF9">
        <v>4.6662999999999997</v>
      </c>
      <c r="AG9">
        <v>8.2225999999999999</v>
      </c>
      <c r="AH9" t="s">
        <v>82</v>
      </c>
      <c r="AI9" t="s">
        <v>82</v>
      </c>
      <c r="AJ9" t="s">
        <v>82</v>
      </c>
      <c r="AK9" t="s">
        <v>82</v>
      </c>
      <c r="AL9">
        <v>2.5893999999999999</v>
      </c>
      <c r="AM9">
        <v>2.1756000000000002</v>
      </c>
      <c r="AN9" t="s">
        <v>82</v>
      </c>
      <c r="AO9" t="s">
        <v>82</v>
      </c>
      <c r="AP9" t="s">
        <v>82</v>
      </c>
      <c r="AQ9" t="s">
        <v>82</v>
      </c>
      <c r="AR9" t="s">
        <v>82</v>
      </c>
      <c r="AS9" t="s">
        <v>82</v>
      </c>
      <c r="AT9" t="s">
        <v>82</v>
      </c>
      <c r="AU9" t="s">
        <v>82</v>
      </c>
      <c r="AV9" t="s">
        <v>82</v>
      </c>
      <c r="AW9" t="s">
        <v>82</v>
      </c>
      <c r="AX9" t="s">
        <v>82</v>
      </c>
      <c r="AY9">
        <v>7.1703999999999999</v>
      </c>
      <c r="AZ9" t="s">
        <v>82</v>
      </c>
      <c r="BA9" t="s">
        <v>82</v>
      </c>
      <c r="BB9" t="s">
        <v>82</v>
      </c>
      <c r="BC9">
        <v>8.5690000000000008</v>
      </c>
      <c r="BD9" t="s">
        <v>82</v>
      </c>
      <c r="BE9" t="s">
        <v>82</v>
      </c>
      <c r="BF9">
        <v>5.3575999999999997</v>
      </c>
      <c r="BG9" t="s">
        <v>82</v>
      </c>
      <c r="BH9" t="s">
        <v>82</v>
      </c>
      <c r="BI9" t="s">
        <v>82</v>
      </c>
      <c r="BJ9">
        <v>22.016400000000001</v>
      </c>
      <c r="BK9" t="s">
        <v>82</v>
      </c>
      <c r="BL9" t="s">
        <v>82</v>
      </c>
      <c r="BM9" t="s">
        <v>82</v>
      </c>
      <c r="BN9" t="s">
        <v>82</v>
      </c>
      <c r="BO9" t="s">
        <v>82</v>
      </c>
      <c r="BP9" t="s">
        <v>82</v>
      </c>
      <c r="BQ9" t="s">
        <v>82</v>
      </c>
      <c r="BR9" t="s">
        <v>82</v>
      </c>
      <c r="BS9" t="s">
        <v>82</v>
      </c>
      <c r="BT9">
        <v>4.7215999999999996</v>
      </c>
      <c r="BU9" t="s">
        <v>82</v>
      </c>
      <c r="BV9" t="s">
        <v>82</v>
      </c>
      <c r="BW9" t="s">
        <v>82</v>
      </c>
      <c r="BX9">
        <v>4.6809000000000003</v>
      </c>
      <c r="BY9">
        <v>1.7139</v>
      </c>
      <c r="BZ9">
        <v>18.647500000000001</v>
      </c>
      <c r="CA9" t="s">
        <v>82</v>
      </c>
      <c r="CB9" t="s">
        <v>82</v>
      </c>
      <c r="CC9" t="s">
        <v>82</v>
      </c>
      <c r="CD9" t="s">
        <v>82</v>
      </c>
      <c r="CE9">
        <v>10.057600000000001</v>
      </c>
      <c r="CF9" t="s">
        <v>82</v>
      </c>
    </row>
    <row r="10" spans="3:84" x14ac:dyDescent="0.25">
      <c r="C10" s="1">
        <v>38595</v>
      </c>
      <c r="D10">
        <v>11.0793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  <c r="O10" t="s">
        <v>82</v>
      </c>
      <c r="P10" t="s">
        <v>82</v>
      </c>
      <c r="Q10" t="s">
        <v>82</v>
      </c>
      <c r="R10">
        <v>3.5411999999999999</v>
      </c>
      <c r="S10" t="s">
        <v>82</v>
      </c>
      <c r="T10">
        <v>5.5575999999999999</v>
      </c>
      <c r="U10" t="s">
        <v>82</v>
      </c>
      <c r="V10" t="s">
        <v>82</v>
      </c>
      <c r="W10" t="s">
        <v>82</v>
      </c>
      <c r="X10">
        <v>5.3029000000000002</v>
      </c>
      <c r="Y10" t="s">
        <v>82</v>
      </c>
      <c r="Z10">
        <v>5.0364000000000004</v>
      </c>
      <c r="AA10" t="s">
        <v>82</v>
      </c>
      <c r="AB10" t="s">
        <v>82</v>
      </c>
      <c r="AC10" t="s">
        <v>82</v>
      </c>
      <c r="AD10" t="s">
        <v>82</v>
      </c>
      <c r="AE10" t="s">
        <v>82</v>
      </c>
      <c r="AF10">
        <v>5.8936999999999999</v>
      </c>
      <c r="AG10">
        <v>9.0454000000000008</v>
      </c>
      <c r="AH10" t="s">
        <v>82</v>
      </c>
      <c r="AI10" t="s">
        <v>82</v>
      </c>
      <c r="AJ10" t="s">
        <v>82</v>
      </c>
      <c r="AK10" t="s">
        <v>82</v>
      </c>
      <c r="AL10">
        <v>2.8262999999999998</v>
      </c>
      <c r="AM10">
        <v>2.2473000000000001</v>
      </c>
      <c r="AN10" t="s">
        <v>82</v>
      </c>
      <c r="AO10" t="s">
        <v>82</v>
      </c>
      <c r="AP10" t="s">
        <v>82</v>
      </c>
      <c r="AQ10" t="s">
        <v>82</v>
      </c>
      <c r="AR10" t="s">
        <v>82</v>
      </c>
      <c r="AS10" t="s">
        <v>82</v>
      </c>
      <c r="AT10" t="s">
        <v>82</v>
      </c>
      <c r="AU10" t="s">
        <v>82</v>
      </c>
      <c r="AV10" t="s">
        <v>82</v>
      </c>
      <c r="AW10" t="s">
        <v>82</v>
      </c>
      <c r="AX10" t="s">
        <v>82</v>
      </c>
      <c r="AY10">
        <v>7.4584000000000001</v>
      </c>
      <c r="AZ10" t="s">
        <v>82</v>
      </c>
      <c r="BA10" t="s">
        <v>82</v>
      </c>
      <c r="BB10" t="s">
        <v>82</v>
      </c>
      <c r="BC10">
        <v>7.9999000000000002</v>
      </c>
      <c r="BD10" t="s">
        <v>82</v>
      </c>
      <c r="BE10" t="s">
        <v>82</v>
      </c>
      <c r="BF10">
        <v>5.3954000000000004</v>
      </c>
      <c r="BG10" t="s">
        <v>82</v>
      </c>
      <c r="BH10" t="s">
        <v>82</v>
      </c>
      <c r="BI10" t="s">
        <v>82</v>
      </c>
      <c r="BJ10">
        <v>21.099900000000002</v>
      </c>
      <c r="BK10" t="s">
        <v>82</v>
      </c>
      <c r="BL10" t="s">
        <v>82</v>
      </c>
      <c r="BM10" t="s">
        <v>82</v>
      </c>
      <c r="BN10" t="s">
        <v>82</v>
      </c>
      <c r="BO10" t="s">
        <v>82</v>
      </c>
      <c r="BP10" t="s">
        <v>82</v>
      </c>
      <c r="BQ10" t="s">
        <v>82</v>
      </c>
      <c r="BR10" t="s">
        <v>82</v>
      </c>
      <c r="BS10" t="s">
        <v>82</v>
      </c>
      <c r="BT10">
        <v>4.8067000000000002</v>
      </c>
      <c r="BU10" t="s">
        <v>82</v>
      </c>
      <c r="BV10" t="s">
        <v>82</v>
      </c>
      <c r="BW10" t="s">
        <v>82</v>
      </c>
      <c r="BX10">
        <v>4.6753999999999998</v>
      </c>
      <c r="BY10">
        <v>1.9226000000000001</v>
      </c>
      <c r="BZ10">
        <v>19.385899999999999</v>
      </c>
      <c r="CA10" t="s">
        <v>82</v>
      </c>
      <c r="CB10" t="s">
        <v>82</v>
      </c>
      <c r="CC10" t="s">
        <v>82</v>
      </c>
      <c r="CD10" t="s">
        <v>82</v>
      </c>
      <c r="CE10">
        <v>10.496499999999999</v>
      </c>
      <c r="CF10" t="s">
        <v>82</v>
      </c>
    </row>
    <row r="11" spans="3:84" x14ac:dyDescent="0.25">
      <c r="C11" s="1">
        <v>38625</v>
      </c>
      <c r="D11">
        <v>10.974299999999999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82</v>
      </c>
      <c r="M11" t="s">
        <v>82</v>
      </c>
      <c r="N11" t="s">
        <v>82</v>
      </c>
      <c r="O11" t="s">
        <v>82</v>
      </c>
      <c r="P11" t="s">
        <v>82</v>
      </c>
      <c r="Q11" t="s">
        <v>82</v>
      </c>
      <c r="R11">
        <v>4.0355999999999996</v>
      </c>
      <c r="S11" t="s">
        <v>82</v>
      </c>
      <c r="T11">
        <v>5.4268999999999998</v>
      </c>
      <c r="U11" t="s">
        <v>82</v>
      </c>
      <c r="V11" t="s">
        <v>82</v>
      </c>
      <c r="W11" t="s">
        <v>82</v>
      </c>
      <c r="X11">
        <v>5.1239999999999997</v>
      </c>
      <c r="Y11" t="s">
        <v>82</v>
      </c>
      <c r="Z11">
        <v>5.0364000000000004</v>
      </c>
      <c r="AA11" t="s">
        <v>82</v>
      </c>
      <c r="AB11" t="s">
        <v>82</v>
      </c>
      <c r="AC11" t="s">
        <v>82</v>
      </c>
      <c r="AD11" t="s">
        <v>82</v>
      </c>
      <c r="AE11" t="s">
        <v>82</v>
      </c>
      <c r="AF11">
        <v>6.9240000000000004</v>
      </c>
      <c r="AG11">
        <v>11.484</v>
      </c>
      <c r="AH11" t="s">
        <v>82</v>
      </c>
      <c r="AI11" t="s">
        <v>82</v>
      </c>
      <c r="AJ11" t="s">
        <v>82</v>
      </c>
      <c r="AK11" t="s">
        <v>82</v>
      </c>
      <c r="AL11">
        <v>2.9998999999999998</v>
      </c>
      <c r="AM11">
        <v>2.6215000000000002</v>
      </c>
      <c r="AN11" t="s">
        <v>82</v>
      </c>
      <c r="AO11" t="s">
        <v>82</v>
      </c>
      <c r="AP11" t="s">
        <v>82</v>
      </c>
      <c r="AQ11" t="s">
        <v>82</v>
      </c>
      <c r="AR11" t="s">
        <v>82</v>
      </c>
      <c r="AS11" t="s">
        <v>82</v>
      </c>
      <c r="AT11" t="s">
        <v>82</v>
      </c>
      <c r="AU11" t="s">
        <v>82</v>
      </c>
      <c r="AV11" t="s">
        <v>82</v>
      </c>
      <c r="AW11" t="s">
        <v>82</v>
      </c>
      <c r="AX11" t="s">
        <v>82</v>
      </c>
      <c r="AY11">
        <v>7.5971000000000002</v>
      </c>
      <c r="AZ11" t="s">
        <v>82</v>
      </c>
      <c r="BA11" t="s">
        <v>82</v>
      </c>
      <c r="BB11" t="s">
        <v>82</v>
      </c>
      <c r="BC11">
        <v>7.5636000000000001</v>
      </c>
      <c r="BD11" t="s">
        <v>82</v>
      </c>
      <c r="BE11" t="s">
        <v>82</v>
      </c>
      <c r="BF11">
        <v>7.1597</v>
      </c>
      <c r="BG11" t="s">
        <v>82</v>
      </c>
      <c r="BH11" t="s">
        <v>82</v>
      </c>
      <c r="BI11" t="s">
        <v>82</v>
      </c>
      <c r="BJ11">
        <v>20.772300000000001</v>
      </c>
      <c r="BK11" t="s">
        <v>82</v>
      </c>
      <c r="BL11" t="s">
        <v>82</v>
      </c>
      <c r="BM11" t="s">
        <v>82</v>
      </c>
      <c r="BN11" t="s">
        <v>82</v>
      </c>
      <c r="BO11" t="s">
        <v>82</v>
      </c>
      <c r="BP11" t="s">
        <v>82</v>
      </c>
      <c r="BQ11" t="s">
        <v>82</v>
      </c>
      <c r="BR11" t="s">
        <v>82</v>
      </c>
      <c r="BS11" t="s">
        <v>82</v>
      </c>
      <c r="BT11">
        <v>5.5881999999999996</v>
      </c>
      <c r="BU11" t="s">
        <v>82</v>
      </c>
      <c r="BV11">
        <v>1.0176000000000001</v>
      </c>
      <c r="BW11" t="s">
        <v>82</v>
      </c>
      <c r="BX11">
        <v>4.9955999999999996</v>
      </c>
      <c r="BY11">
        <v>2.0684</v>
      </c>
      <c r="BZ11">
        <v>20.9053</v>
      </c>
      <c r="CA11" t="s">
        <v>82</v>
      </c>
      <c r="CB11" t="s">
        <v>82</v>
      </c>
      <c r="CC11" t="s">
        <v>82</v>
      </c>
      <c r="CD11" t="s">
        <v>82</v>
      </c>
      <c r="CE11">
        <v>11.1027</v>
      </c>
      <c r="CF11" t="s">
        <v>82</v>
      </c>
    </row>
    <row r="12" spans="3:84" x14ac:dyDescent="0.25">
      <c r="C12" s="1">
        <v>38656</v>
      </c>
      <c r="D12">
        <v>10.538600000000001</v>
      </c>
      <c r="E12" t="s">
        <v>82</v>
      </c>
      <c r="F12" t="s">
        <v>82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82</v>
      </c>
      <c r="M12" t="s">
        <v>82</v>
      </c>
      <c r="N12" t="s">
        <v>82</v>
      </c>
      <c r="O12" t="s">
        <v>82</v>
      </c>
      <c r="P12" t="s">
        <v>82</v>
      </c>
      <c r="Q12" t="s">
        <v>82</v>
      </c>
      <c r="R12">
        <v>3.6000999999999999</v>
      </c>
      <c r="S12" t="s">
        <v>82</v>
      </c>
      <c r="T12">
        <v>5.2805999999999997</v>
      </c>
      <c r="U12" t="s">
        <v>82</v>
      </c>
      <c r="V12" t="s">
        <v>82</v>
      </c>
      <c r="W12" t="s">
        <v>82</v>
      </c>
      <c r="X12">
        <v>4.9581999999999997</v>
      </c>
      <c r="Y12" t="s">
        <v>82</v>
      </c>
      <c r="Z12">
        <v>5.0364000000000004</v>
      </c>
      <c r="AA12" t="s">
        <v>82</v>
      </c>
      <c r="AB12" t="s">
        <v>82</v>
      </c>
      <c r="AC12" t="s">
        <v>82</v>
      </c>
      <c r="AD12" t="s">
        <v>82</v>
      </c>
      <c r="AE12" t="s">
        <v>82</v>
      </c>
      <c r="AF12">
        <v>8.1798999999999999</v>
      </c>
      <c r="AG12">
        <v>11.377800000000001</v>
      </c>
      <c r="AH12" t="s">
        <v>82</v>
      </c>
      <c r="AI12" t="s">
        <v>82</v>
      </c>
      <c r="AJ12" t="s">
        <v>82</v>
      </c>
      <c r="AK12" t="s">
        <v>82</v>
      </c>
      <c r="AL12">
        <v>2.7559</v>
      </c>
      <c r="AM12">
        <v>2.5529999999999999</v>
      </c>
      <c r="AN12" t="s">
        <v>82</v>
      </c>
      <c r="AO12" t="s">
        <v>82</v>
      </c>
      <c r="AP12" t="s">
        <v>82</v>
      </c>
      <c r="AQ12" t="s">
        <v>82</v>
      </c>
      <c r="AR12" t="s">
        <v>82</v>
      </c>
      <c r="AS12" t="s">
        <v>82</v>
      </c>
      <c r="AT12" t="s">
        <v>82</v>
      </c>
      <c r="AU12" t="s">
        <v>82</v>
      </c>
      <c r="AV12" t="s">
        <v>82</v>
      </c>
      <c r="AW12" t="s">
        <v>82</v>
      </c>
      <c r="AX12" t="s">
        <v>82</v>
      </c>
      <c r="AY12">
        <v>7.1997</v>
      </c>
      <c r="AZ12" t="s">
        <v>82</v>
      </c>
      <c r="BA12" t="s">
        <v>82</v>
      </c>
      <c r="BB12" t="s">
        <v>82</v>
      </c>
      <c r="BC12">
        <v>7.2450999999999999</v>
      </c>
      <c r="BD12" t="s">
        <v>82</v>
      </c>
      <c r="BE12" t="s">
        <v>82</v>
      </c>
      <c r="BF12">
        <v>6.4721000000000002</v>
      </c>
      <c r="BG12" t="s">
        <v>82</v>
      </c>
      <c r="BH12" t="s">
        <v>82</v>
      </c>
      <c r="BI12" t="s">
        <v>82</v>
      </c>
      <c r="BJ12">
        <v>21.322900000000001</v>
      </c>
      <c r="BK12" t="s">
        <v>82</v>
      </c>
      <c r="BL12" t="s">
        <v>82</v>
      </c>
      <c r="BM12" t="s">
        <v>82</v>
      </c>
      <c r="BN12" t="s">
        <v>82</v>
      </c>
      <c r="BO12" t="s">
        <v>82</v>
      </c>
      <c r="BP12" t="s">
        <v>82</v>
      </c>
      <c r="BQ12" t="s">
        <v>82</v>
      </c>
      <c r="BR12" t="s">
        <v>82</v>
      </c>
      <c r="BS12" t="s">
        <v>82</v>
      </c>
      <c r="BT12">
        <v>5.8912000000000004</v>
      </c>
      <c r="BU12" t="s">
        <v>82</v>
      </c>
      <c r="BV12">
        <v>0.81410000000000005</v>
      </c>
      <c r="BW12" t="s">
        <v>82</v>
      </c>
      <c r="BX12">
        <v>4.6448999999999998</v>
      </c>
      <c r="BY12">
        <v>1.879</v>
      </c>
      <c r="BZ12">
        <v>19.790500000000002</v>
      </c>
      <c r="CA12" t="s">
        <v>82</v>
      </c>
      <c r="CB12" t="s">
        <v>82</v>
      </c>
      <c r="CC12" t="s">
        <v>82</v>
      </c>
      <c r="CD12" t="s">
        <v>82</v>
      </c>
      <c r="CE12">
        <v>10.8978</v>
      </c>
      <c r="CF12" t="s">
        <v>82</v>
      </c>
    </row>
    <row r="13" spans="3:84" x14ac:dyDescent="0.25">
      <c r="C13" s="1">
        <v>38686</v>
      </c>
      <c r="D13">
        <v>11.6158</v>
      </c>
      <c r="E13" t="s">
        <v>82</v>
      </c>
      <c r="F13" t="s">
        <v>82</v>
      </c>
      <c r="G13" t="s">
        <v>82</v>
      </c>
      <c r="H13" t="s">
        <v>82</v>
      </c>
      <c r="I13" t="s">
        <v>82</v>
      </c>
      <c r="J13" t="s">
        <v>82</v>
      </c>
      <c r="K13" t="s">
        <v>82</v>
      </c>
      <c r="L13" t="s">
        <v>82</v>
      </c>
      <c r="M13" t="s">
        <v>82</v>
      </c>
      <c r="N13" t="s">
        <v>82</v>
      </c>
      <c r="O13" t="s">
        <v>82</v>
      </c>
      <c r="P13" t="s">
        <v>82</v>
      </c>
      <c r="Q13" t="s">
        <v>82</v>
      </c>
      <c r="R13">
        <v>3.6496</v>
      </c>
      <c r="S13" t="s">
        <v>82</v>
      </c>
      <c r="T13">
        <v>5.6345999999999998</v>
      </c>
      <c r="U13" t="s">
        <v>82</v>
      </c>
      <c r="V13" t="s">
        <v>82</v>
      </c>
      <c r="W13" t="s">
        <v>82</v>
      </c>
      <c r="X13">
        <v>5.5425000000000004</v>
      </c>
      <c r="Y13" t="s">
        <v>82</v>
      </c>
      <c r="Z13">
        <v>5.0364000000000004</v>
      </c>
      <c r="AA13" t="s">
        <v>82</v>
      </c>
      <c r="AB13" t="s">
        <v>82</v>
      </c>
      <c r="AC13" t="s">
        <v>82</v>
      </c>
      <c r="AD13" t="s">
        <v>82</v>
      </c>
      <c r="AE13" t="s">
        <v>82</v>
      </c>
      <c r="AF13">
        <v>7.1566000000000001</v>
      </c>
      <c r="AG13">
        <v>11.017799999999999</v>
      </c>
      <c r="AH13" t="s">
        <v>82</v>
      </c>
      <c r="AI13" t="s">
        <v>82</v>
      </c>
      <c r="AJ13" t="s">
        <v>82</v>
      </c>
      <c r="AK13" t="s">
        <v>82</v>
      </c>
      <c r="AL13">
        <v>2.9582999999999999</v>
      </c>
      <c r="AM13">
        <v>2.6135000000000002</v>
      </c>
      <c r="AN13" t="s">
        <v>82</v>
      </c>
      <c r="AO13" t="s">
        <v>82</v>
      </c>
      <c r="AP13" t="s">
        <v>82</v>
      </c>
      <c r="AQ13" t="s">
        <v>82</v>
      </c>
      <c r="AR13" t="s">
        <v>82</v>
      </c>
      <c r="AS13" t="s">
        <v>82</v>
      </c>
      <c r="AT13" t="s">
        <v>82</v>
      </c>
      <c r="AU13" t="s">
        <v>82</v>
      </c>
      <c r="AV13" t="s">
        <v>82</v>
      </c>
      <c r="AW13" t="s">
        <v>82</v>
      </c>
      <c r="AX13" t="s">
        <v>82</v>
      </c>
      <c r="AY13">
        <v>7.9443000000000001</v>
      </c>
      <c r="AZ13" t="s">
        <v>82</v>
      </c>
      <c r="BA13" t="s">
        <v>82</v>
      </c>
      <c r="BB13" t="s">
        <v>82</v>
      </c>
      <c r="BC13">
        <v>8.3196999999999992</v>
      </c>
      <c r="BD13" t="s">
        <v>82</v>
      </c>
      <c r="BE13" t="s">
        <v>82</v>
      </c>
      <c r="BF13">
        <v>6.5304000000000002</v>
      </c>
      <c r="BG13" t="s">
        <v>82</v>
      </c>
      <c r="BH13" t="s">
        <v>82</v>
      </c>
      <c r="BI13" t="s">
        <v>82</v>
      </c>
      <c r="BJ13">
        <v>23.354299999999999</v>
      </c>
      <c r="BK13" t="s">
        <v>82</v>
      </c>
      <c r="BL13" t="s">
        <v>82</v>
      </c>
      <c r="BM13" t="s">
        <v>82</v>
      </c>
      <c r="BN13" t="s">
        <v>82</v>
      </c>
      <c r="BO13" t="s">
        <v>82</v>
      </c>
      <c r="BP13" t="s">
        <v>82</v>
      </c>
      <c r="BQ13" t="s">
        <v>82</v>
      </c>
      <c r="BR13" t="s">
        <v>82</v>
      </c>
      <c r="BS13" t="s">
        <v>82</v>
      </c>
      <c r="BT13">
        <v>5.8056999999999999</v>
      </c>
      <c r="BU13" t="s">
        <v>82</v>
      </c>
      <c r="BV13">
        <v>1.4504999999999999</v>
      </c>
      <c r="BW13" t="s">
        <v>82</v>
      </c>
      <c r="BX13">
        <v>4.6940999999999997</v>
      </c>
      <c r="BY13">
        <v>2.0564</v>
      </c>
      <c r="BZ13">
        <v>20.223800000000001</v>
      </c>
      <c r="CA13" t="s">
        <v>82</v>
      </c>
      <c r="CB13" t="s">
        <v>82</v>
      </c>
      <c r="CC13" t="s">
        <v>82</v>
      </c>
      <c r="CD13" t="s">
        <v>82</v>
      </c>
      <c r="CE13">
        <v>11.1905</v>
      </c>
      <c r="CF13" t="s">
        <v>82</v>
      </c>
    </row>
    <row r="14" spans="3:84" x14ac:dyDescent="0.25">
      <c r="C14" s="1">
        <v>38716</v>
      </c>
      <c r="D14">
        <v>11.3187</v>
      </c>
      <c r="E14" t="s">
        <v>82</v>
      </c>
      <c r="F14" t="s">
        <v>82</v>
      </c>
      <c r="G14" t="s">
        <v>82</v>
      </c>
      <c r="H14" t="s">
        <v>82</v>
      </c>
      <c r="I14" t="s">
        <v>82</v>
      </c>
      <c r="J14" t="s">
        <v>82</v>
      </c>
      <c r="K14" t="s">
        <v>82</v>
      </c>
      <c r="L14" t="s">
        <v>82</v>
      </c>
      <c r="M14" t="s">
        <v>82</v>
      </c>
      <c r="N14" t="s">
        <v>82</v>
      </c>
      <c r="O14" t="s">
        <v>82</v>
      </c>
      <c r="P14" t="s">
        <v>82</v>
      </c>
      <c r="Q14" t="s">
        <v>82</v>
      </c>
      <c r="R14">
        <v>3.8222999999999998</v>
      </c>
      <c r="S14" t="s">
        <v>82</v>
      </c>
      <c r="T14">
        <v>6.3985000000000003</v>
      </c>
      <c r="U14" t="s">
        <v>82</v>
      </c>
      <c r="V14" t="s">
        <v>82</v>
      </c>
      <c r="W14">
        <v>7.6920999999999999</v>
      </c>
      <c r="X14">
        <v>4.8014000000000001</v>
      </c>
      <c r="Y14" t="s">
        <v>82</v>
      </c>
      <c r="Z14">
        <v>5.0364000000000004</v>
      </c>
      <c r="AA14" t="s">
        <v>82</v>
      </c>
      <c r="AB14" t="s">
        <v>82</v>
      </c>
      <c r="AC14" t="s">
        <v>82</v>
      </c>
      <c r="AD14" t="s">
        <v>82</v>
      </c>
      <c r="AE14" t="s">
        <v>82</v>
      </c>
      <c r="AF14">
        <v>7.7857000000000003</v>
      </c>
      <c r="AG14">
        <v>17.541399999999999</v>
      </c>
      <c r="AH14" t="s">
        <v>82</v>
      </c>
      <c r="AI14" t="s">
        <v>82</v>
      </c>
      <c r="AJ14" t="s">
        <v>82</v>
      </c>
      <c r="AK14" t="s">
        <v>82</v>
      </c>
      <c r="AL14">
        <v>4.0468999999999999</v>
      </c>
      <c r="AM14">
        <v>2.8978999999999999</v>
      </c>
      <c r="AN14" t="s">
        <v>82</v>
      </c>
      <c r="AO14" t="s">
        <v>82</v>
      </c>
      <c r="AP14" t="s">
        <v>82</v>
      </c>
      <c r="AQ14" t="s">
        <v>82</v>
      </c>
      <c r="AR14">
        <v>5.7382999999999997</v>
      </c>
      <c r="AS14" t="s">
        <v>82</v>
      </c>
      <c r="AT14" t="s">
        <v>82</v>
      </c>
      <c r="AU14" t="s">
        <v>82</v>
      </c>
      <c r="AV14">
        <v>13.362299999999999</v>
      </c>
      <c r="AW14" t="s">
        <v>82</v>
      </c>
      <c r="AX14" t="s">
        <v>82</v>
      </c>
      <c r="AY14">
        <v>7.9043999999999999</v>
      </c>
      <c r="AZ14" t="s">
        <v>82</v>
      </c>
      <c r="BA14" t="s">
        <v>82</v>
      </c>
      <c r="BB14" t="s">
        <v>82</v>
      </c>
      <c r="BC14">
        <v>10.5871</v>
      </c>
      <c r="BD14" t="s">
        <v>82</v>
      </c>
      <c r="BE14" t="s">
        <v>82</v>
      </c>
      <c r="BF14">
        <v>6.6497000000000002</v>
      </c>
      <c r="BG14" t="s">
        <v>82</v>
      </c>
      <c r="BH14" t="s">
        <v>82</v>
      </c>
      <c r="BI14" t="s">
        <v>82</v>
      </c>
      <c r="BJ14">
        <v>27.108499999999999</v>
      </c>
      <c r="BK14" t="s">
        <v>82</v>
      </c>
      <c r="BL14" t="s">
        <v>82</v>
      </c>
      <c r="BM14" t="s">
        <v>82</v>
      </c>
      <c r="BN14" t="s">
        <v>82</v>
      </c>
      <c r="BO14" t="s">
        <v>82</v>
      </c>
      <c r="BP14" t="s">
        <v>82</v>
      </c>
      <c r="BQ14" t="s">
        <v>82</v>
      </c>
      <c r="BR14" t="s">
        <v>82</v>
      </c>
      <c r="BS14" t="s">
        <v>82</v>
      </c>
      <c r="BT14">
        <v>6.3891999999999998</v>
      </c>
      <c r="BU14" t="s">
        <v>82</v>
      </c>
      <c r="BV14">
        <v>0.67369999999999997</v>
      </c>
      <c r="BW14" t="s">
        <v>82</v>
      </c>
      <c r="BX14">
        <v>5.0826000000000002</v>
      </c>
      <c r="BY14">
        <v>2.4903</v>
      </c>
      <c r="BZ14">
        <v>18.235600000000002</v>
      </c>
      <c r="CA14" t="s">
        <v>82</v>
      </c>
      <c r="CB14" t="s">
        <v>82</v>
      </c>
      <c r="CC14" t="s">
        <v>82</v>
      </c>
      <c r="CD14" t="s">
        <v>82</v>
      </c>
      <c r="CE14">
        <v>10.161899999999999</v>
      </c>
      <c r="CF14" t="s">
        <v>82</v>
      </c>
    </row>
    <row r="15" spans="3:84" x14ac:dyDescent="0.25">
      <c r="C15" s="1">
        <v>38748</v>
      </c>
      <c r="D15">
        <v>11.513999999999999</v>
      </c>
      <c r="E15" t="s">
        <v>82</v>
      </c>
      <c r="F15" t="s">
        <v>82</v>
      </c>
      <c r="G15" t="s">
        <v>82</v>
      </c>
      <c r="H15" t="s">
        <v>82</v>
      </c>
      <c r="I15" t="s">
        <v>82</v>
      </c>
      <c r="J15" t="s">
        <v>82</v>
      </c>
      <c r="K15" t="s">
        <v>82</v>
      </c>
      <c r="L15" t="s">
        <v>82</v>
      </c>
      <c r="M15" t="s">
        <v>82</v>
      </c>
      <c r="N15" t="s">
        <v>82</v>
      </c>
      <c r="O15" t="s">
        <v>82</v>
      </c>
      <c r="P15" t="s">
        <v>82</v>
      </c>
      <c r="Q15" t="s">
        <v>82</v>
      </c>
      <c r="R15">
        <v>3.5482999999999998</v>
      </c>
      <c r="S15" t="s">
        <v>82</v>
      </c>
      <c r="T15">
        <v>6.8769</v>
      </c>
      <c r="U15" t="s">
        <v>82</v>
      </c>
      <c r="V15" t="s">
        <v>82</v>
      </c>
      <c r="W15">
        <v>8.6461000000000006</v>
      </c>
      <c r="X15">
        <v>5.2481</v>
      </c>
      <c r="Y15" t="s">
        <v>82</v>
      </c>
      <c r="Z15">
        <v>5.0364000000000004</v>
      </c>
      <c r="AA15" t="s">
        <v>82</v>
      </c>
      <c r="AB15" t="s">
        <v>82</v>
      </c>
      <c r="AC15" t="s">
        <v>82</v>
      </c>
      <c r="AD15" t="s">
        <v>82</v>
      </c>
      <c r="AE15" t="s">
        <v>82</v>
      </c>
      <c r="AF15">
        <v>8.0434999999999999</v>
      </c>
      <c r="AG15">
        <v>18.329899999999999</v>
      </c>
      <c r="AH15" t="s">
        <v>82</v>
      </c>
      <c r="AI15" t="s">
        <v>82</v>
      </c>
      <c r="AJ15" t="s">
        <v>82</v>
      </c>
      <c r="AK15" t="s">
        <v>82</v>
      </c>
      <c r="AL15">
        <v>4.7948000000000004</v>
      </c>
      <c r="AM15">
        <v>3.1013000000000002</v>
      </c>
      <c r="AN15" t="s">
        <v>82</v>
      </c>
      <c r="AO15" t="s">
        <v>82</v>
      </c>
      <c r="AP15" t="s">
        <v>82</v>
      </c>
      <c r="AQ15" t="s">
        <v>82</v>
      </c>
      <c r="AR15">
        <v>5.9725999999999999</v>
      </c>
      <c r="AS15" t="s">
        <v>82</v>
      </c>
      <c r="AT15" t="s">
        <v>82</v>
      </c>
      <c r="AU15" t="s">
        <v>82</v>
      </c>
      <c r="AV15">
        <v>17.199000000000002</v>
      </c>
      <c r="AW15" t="s">
        <v>82</v>
      </c>
      <c r="AX15" t="s">
        <v>82</v>
      </c>
      <c r="AY15">
        <v>9.3786000000000005</v>
      </c>
      <c r="AZ15" t="s">
        <v>82</v>
      </c>
      <c r="BA15" t="s">
        <v>82</v>
      </c>
      <c r="BB15" t="s">
        <v>82</v>
      </c>
      <c r="BC15">
        <v>11.2608</v>
      </c>
      <c r="BD15" t="s">
        <v>82</v>
      </c>
      <c r="BE15" t="s">
        <v>82</v>
      </c>
      <c r="BF15">
        <v>6.8651</v>
      </c>
      <c r="BG15" t="s">
        <v>82</v>
      </c>
      <c r="BH15" t="s">
        <v>82</v>
      </c>
      <c r="BI15" t="s">
        <v>82</v>
      </c>
      <c r="BJ15">
        <v>33.234499999999997</v>
      </c>
      <c r="BK15" t="s">
        <v>82</v>
      </c>
      <c r="BL15" t="s">
        <v>82</v>
      </c>
      <c r="BM15" t="s">
        <v>82</v>
      </c>
      <c r="BN15" t="s">
        <v>82</v>
      </c>
      <c r="BO15" t="s">
        <v>82</v>
      </c>
      <c r="BP15" t="s">
        <v>82</v>
      </c>
      <c r="BQ15" t="s">
        <v>82</v>
      </c>
      <c r="BR15" t="s">
        <v>82</v>
      </c>
      <c r="BS15" t="s">
        <v>82</v>
      </c>
      <c r="BT15">
        <v>6.9923999999999999</v>
      </c>
      <c r="BU15" t="s">
        <v>82</v>
      </c>
      <c r="BV15">
        <v>1.3125</v>
      </c>
      <c r="BW15" t="s">
        <v>82</v>
      </c>
      <c r="BX15">
        <v>5.1840000000000002</v>
      </c>
      <c r="BY15">
        <v>3.2324999999999999</v>
      </c>
      <c r="BZ15">
        <v>21.3933</v>
      </c>
      <c r="CA15" t="s">
        <v>82</v>
      </c>
      <c r="CB15" t="s">
        <v>82</v>
      </c>
      <c r="CC15" t="s">
        <v>82</v>
      </c>
      <c r="CD15" t="s">
        <v>82</v>
      </c>
      <c r="CE15">
        <v>11.1648</v>
      </c>
      <c r="CF15" t="s">
        <v>82</v>
      </c>
    </row>
    <row r="16" spans="3:84" x14ac:dyDescent="0.25">
      <c r="C16" s="1">
        <v>38776</v>
      </c>
      <c r="D16">
        <v>11.5166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  <c r="O16" t="s">
        <v>82</v>
      </c>
      <c r="P16" t="s">
        <v>82</v>
      </c>
      <c r="Q16" t="s">
        <v>82</v>
      </c>
      <c r="R16">
        <v>3.6343999999999999</v>
      </c>
      <c r="S16" t="s">
        <v>82</v>
      </c>
      <c r="T16">
        <v>7.0438999999999998</v>
      </c>
      <c r="U16" t="s">
        <v>82</v>
      </c>
      <c r="V16" t="s">
        <v>82</v>
      </c>
      <c r="W16">
        <v>8.8104999999999993</v>
      </c>
      <c r="X16">
        <v>5.8710000000000004</v>
      </c>
      <c r="Y16" t="s">
        <v>82</v>
      </c>
      <c r="Z16">
        <v>5.0364000000000004</v>
      </c>
      <c r="AA16" t="s">
        <v>82</v>
      </c>
      <c r="AB16" t="s">
        <v>82</v>
      </c>
      <c r="AC16" t="s">
        <v>82</v>
      </c>
      <c r="AD16" t="s">
        <v>82</v>
      </c>
      <c r="AE16" t="s">
        <v>82</v>
      </c>
      <c r="AF16">
        <v>8.8905999999999992</v>
      </c>
      <c r="AG16">
        <v>17.494399999999999</v>
      </c>
      <c r="AH16" t="s">
        <v>82</v>
      </c>
      <c r="AI16" t="s">
        <v>82</v>
      </c>
      <c r="AJ16" t="s">
        <v>82</v>
      </c>
      <c r="AK16" t="s">
        <v>82</v>
      </c>
      <c r="AL16">
        <v>4.8895</v>
      </c>
      <c r="AM16">
        <v>3.1305999999999998</v>
      </c>
      <c r="AN16" t="s">
        <v>82</v>
      </c>
      <c r="AO16" t="s">
        <v>82</v>
      </c>
      <c r="AP16" t="s">
        <v>82</v>
      </c>
      <c r="AQ16" t="s">
        <v>82</v>
      </c>
      <c r="AR16">
        <v>5.3876999999999997</v>
      </c>
      <c r="AS16" t="s">
        <v>82</v>
      </c>
      <c r="AT16" t="s">
        <v>82</v>
      </c>
      <c r="AU16" t="s">
        <v>82</v>
      </c>
      <c r="AV16">
        <v>21.871200000000002</v>
      </c>
      <c r="AW16" t="s">
        <v>82</v>
      </c>
      <c r="AX16" t="s">
        <v>82</v>
      </c>
      <c r="AY16">
        <v>8.4756999999999998</v>
      </c>
      <c r="AZ16" t="s">
        <v>82</v>
      </c>
      <c r="BA16" t="s">
        <v>82</v>
      </c>
      <c r="BB16" t="s">
        <v>82</v>
      </c>
      <c r="BC16">
        <v>10.944900000000001</v>
      </c>
      <c r="BD16" t="s">
        <v>82</v>
      </c>
      <c r="BE16" t="s">
        <v>82</v>
      </c>
      <c r="BF16">
        <v>7.2626999999999997</v>
      </c>
      <c r="BG16" t="s">
        <v>82</v>
      </c>
      <c r="BH16" t="s">
        <v>82</v>
      </c>
      <c r="BI16" t="s">
        <v>82</v>
      </c>
      <c r="BJ16">
        <v>31.988499999999998</v>
      </c>
      <c r="BK16" t="s">
        <v>82</v>
      </c>
      <c r="BL16" t="s">
        <v>82</v>
      </c>
      <c r="BM16" t="s">
        <v>82</v>
      </c>
      <c r="BN16" t="s">
        <v>82</v>
      </c>
      <c r="BO16" t="s">
        <v>82</v>
      </c>
      <c r="BP16" t="s">
        <v>82</v>
      </c>
      <c r="BQ16" t="s">
        <v>82</v>
      </c>
      <c r="BR16" t="s">
        <v>82</v>
      </c>
      <c r="BS16" t="s">
        <v>82</v>
      </c>
      <c r="BT16">
        <v>6.9989999999999997</v>
      </c>
      <c r="BU16" t="s">
        <v>82</v>
      </c>
      <c r="BV16">
        <v>1.4456</v>
      </c>
      <c r="BW16" t="s">
        <v>82</v>
      </c>
      <c r="BX16">
        <v>5.3722000000000003</v>
      </c>
      <c r="BY16">
        <v>3.1747999999999998</v>
      </c>
      <c r="BZ16">
        <v>19.8017</v>
      </c>
      <c r="CA16" t="s">
        <v>82</v>
      </c>
      <c r="CB16" t="s">
        <v>82</v>
      </c>
      <c r="CC16" t="s">
        <v>82</v>
      </c>
      <c r="CD16" t="s">
        <v>82</v>
      </c>
      <c r="CE16">
        <v>10.2288</v>
      </c>
      <c r="CF16" t="s">
        <v>82</v>
      </c>
    </row>
    <row r="17" spans="3:84" x14ac:dyDescent="0.25">
      <c r="C17" s="1">
        <v>38807</v>
      </c>
      <c r="D17">
        <v>10.387700000000001</v>
      </c>
      <c r="E17" t="s">
        <v>82</v>
      </c>
      <c r="F17" t="s">
        <v>82</v>
      </c>
      <c r="G17" t="s">
        <v>82</v>
      </c>
      <c r="H17" t="s">
        <v>82</v>
      </c>
      <c r="I17" t="s">
        <v>82</v>
      </c>
      <c r="J17" t="s">
        <v>82</v>
      </c>
      <c r="K17" t="s">
        <v>82</v>
      </c>
      <c r="L17" t="s">
        <v>82</v>
      </c>
      <c r="M17" t="s">
        <v>82</v>
      </c>
      <c r="N17" t="s">
        <v>82</v>
      </c>
      <c r="O17" t="s">
        <v>82</v>
      </c>
      <c r="P17" t="s">
        <v>82</v>
      </c>
      <c r="Q17" t="s">
        <v>82</v>
      </c>
      <c r="R17">
        <v>4.0663999999999998</v>
      </c>
      <c r="S17" t="s">
        <v>82</v>
      </c>
      <c r="T17">
        <v>7.2836999999999996</v>
      </c>
      <c r="U17" t="s">
        <v>82</v>
      </c>
      <c r="V17" t="s">
        <v>82</v>
      </c>
      <c r="W17">
        <v>7.7561999999999998</v>
      </c>
      <c r="X17">
        <v>4.9150999999999998</v>
      </c>
      <c r="Y17" t="s">
        <v>82</v>
      </c>
      <c r="Z17">
        <v>5.0364000000000004</v>
      </c>
      <c r="AA17" t="s">
        <v>82</v>
      </c>
      <c r="AB17" t="s">
        <v>82</v>
      </c>
      <c r="AC17" t="s">
        <v>82</v>
      </c>
      <c r="AD17" t="s">
        <v>82</v>
      </c>
      <c r="AE17" t="s">
        <v>82</v>
      </c>
      <c r="AF17">
        <v>8.9105000000000008</v>
      </c>
      <c r="AG17">
        <v>15.6706</v>
      </c>
      <c r="AH17" t="s">
        <v>82</v>
      </c>
      <c r="AI17" t="s">
        <v>82</v>
      </c>
      <c r="AJ17" t="s">
        <v>82</v>
      </c>
      <c r="AK17" t="s">
        <v>82</v>
      </c>
      <c r="AL17">
        <v>4.8361000000000001</v>
      </c>
      <c r="AM17">
        <v>3.4321000000000002</v>
      </c>
      <c r="AN17" t="s">
        <v>82</v>
      </c>
      <c r="AO17" t="s">
        <v>82</v>
      </c>
      <c r="AP17" t="s">
        <v>82</v>
      </c>
      <c r="AQ17" t="s">
        <v>82</v>
      </c>
      <c r="AR17">
        <v>5.0285000000000002</v>
      </c>
      <c r="AS17" t="s">
        <v>82</v>
      </c>
      <c r="AT17" t="s">
        <v>82</v>
      </c>
      <c r="AU17" t="s">
        <v>82</v>
      </c>
      <c r="AV17">
        <v>22.124600000000001</v>
      </c>
      <c r="AW17" t="s">
        <v>82</v>
      </c>
      <c r="AX17" t="s">
        <v>82</v>
      </c>
      <c r="AY17">
        <v>7.9512999999999998</v>
      </c>
      <c r="AZ17" t="s">
        <v>82</v>
      </c>
      <c r="BA17" t="s">
        <v>82</v>
      </c>
      <c r="BB17" t="s">
        <v>82</v>
      </c>
      <c r="BC17">
        <v>9.6538000000000004</v>
      </c>
      <c r="BD17" t="s">
        <v>82</v>
      </c>
      <c r="BE17" t="s">
        <v>82</v>
      </c>
      <c r="BF17">
        <v>7.4641000000000002</v>
      </c>
      <c r="BG17" t="s">
        <v>82</v>
      </c>
      <c r="BH17" t="s">
        <v>82</v>
      </c>
      <c r="BI17" t="s">
        <v>82</v>
      </c>
      <c r="BJ17">
        <v>36.757800000000003</v>
      </c>
      <c r="BK17" t="s">
        <v>82</v>
      </c>
      <c r="BL17" t="s">
        <v>82</v>
      </c>
      <c r="BM17" t="s">
        <v>82</v>
      </c>
      <c r="BN17" t="s">
        <v>82</v>
      </c>
      <c r="BO17" t="s">
        <v>82</v>
      </c>
      <c r="BP17" t="s">
        <v>82</v>
      </c>
      <c r="BQ17" t="s">
        <v>82</v>
      </c>
      <c r="BR17" t="s">
        <v>82</v>
      </c>
      <c r="BS17" t="s">
        <v>82</v>
      </c>
      <c r="BT17">
        <v>7.2362000000000002</v>
      </c>
      <c r="BU17" t="s">
        <v>82</v>
      </c>
      <c r="BV17">
        <v>3.1928999999999998</v>
      </c>
      <c r="BW17">
        <v>76.345100000000002</v>
      </c>
      <c r="BX17">
        <v>6.8041999999999998</v>
      </c>
      <c r="BY17">
        <v>3.8302</v>
      </c>
      <c r="BZ17">
        <v>14.571300000000001</v>
      </c>
      <c r="CA17" t="s">
        <v>82</v>
      </c>
      <c r="CB17" t="s">
        <v>82</v>
      </c>
      <c r="CC17" t="s">
        <v>82</v>
      </c>
      <c r="CD17" t="s">
        <v>82</v>
      </c>
      <c r="CE17">
        <v>10.870799999999999</v>
      </c>
      <c r="CF17" t="s">
        <v>82</v>
      </c>
    </row>
    <row r="18" spans="3:84" x14ac:dyDescent="0.25">
      <c r="C18" s="1">
        <v>38835</v>
      </c>
      <c r="D18">
        <v>10.775600000000001</v>
      </c>
      <c r="E18" t="s">
        <v>82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  <c r="O18" t="s">
        <v>82</v>
      </c>
      <c r="P18" t="s">
        <v>82</v>
      </c>
      <c r="Q18" t="s">
        <v>82</v>
      </c>
      <c r="R18">
        <v>3.8653</v>
      </c>
      <c r="S18" t="s">
        <v>82</v>
      </c>
      <c r="T18">
        <v>7.4478</v>
      </c>
      <c r="U18" t="s">
        <v>82</v>
      </c>
      <c r="V18" t="s">
        <v>82</v>
      </c>
      <c r="W18">
        <v>7.5975000000000001</v>
      </c>
      <c r="X18">
        <v>5.0688000000000004</v>
      </c>
      <c r="Y18">
        <v>24.4377</v>
      </c>
      <c r="Z18">
        <v>5.0364000000000004</v>
      </c>
      <c r="AA18" t="s">
        <v>82</v>
      </c>
      <c r="AB18" t="s">
        <v>82</v>
      </c>
      <c r="AC18" t="s">
        <v>82</v>
      </c>
      <c r="AD18" t="s">
        <v>82</v>
      </c>
      <c r="AE18" t="s">
        <v>82</v>
      </c>
      <c r="AF18">
        <v>8.3748000000000005</v>
      </c>
      <c r="AG18">
        <v>15.7987</v>
      </c>
      <c r="AH18" t="s">
        <v>82</v>
      </c>
      <c r="AI18" t="s">
        <v>82</v>
      </c>
      <c r="AJ18" t="s">
        <v>82</v>
      </c>
      <c r="AK18" t="s">
        <v>82</v>
      </c>
      <c r="AL18">
        <v>4.8361000000000001</v>
      </c>
      <c r="AM18">
        <v>6.2754000000000003</v>
      </c>
      <c r="AN18" t="s">
        <v>82</v>
      </c>
      <c r="AO18" t="s">
        <v>82</v>
      </c>
      <c r="AP18" t="s">
        <v>82</v>
      </c>
      <c r="AQ18" t="s">
        <v>82</v>
      </c>
      <c r="AR18">
        <v>5.0285000000000002</v>
      </c>
      <c r="AS18" t="s">
        <v>82</v>
      </c>
      <c r="AT18" t="s">
        <v>82</v>
      </c>
      <c r="AU18" t="s">
        <v>82</v>
      </c>
      <c r="AV18">
        <v>22.413399999999999</v>
      </c>
      <c r="AW18" t="s">
        <v>82</v>
      </c>
      <c r="AX18" t="s">
        <v>82</v>
      </c>
      <c r="AY18">
        <v>7.2740999999999998</v>
      </c>
      <c r="AZ18" t="s">
        <v>82</v>
      </c>
      <c r="BA18" t="s">
        <v>82</v>
      </c>
      <c r="BB18" t="s">
        <v>82</v>
      </c>
      <c r="BC18">
        <v>9.1783999999999999</v>
      </c>
      <c r="BD18" t="s">
        <v>82</v>
      </c>
      <c r="BE18" t="s">
        <v>82</v>
      </c>
      <c r="BF18">
        <v>7.4291</v>
      </c>
      <c r="BG18" t="s">
        <v>82</v>
      </c>
      <c r="BH18" t="s">
        <v>82</v>
      </c>
      <c r="BI18" t="s">
        <v>82</v>
      </c>
      <c r="BJ18">
        <v>37.221699999999998</v>
      </c>
      <c r="BK18" t="s">
        <v>82</v>
      </c>
      <c r="BL18" t="s">
        <v>82</v>
      </c>
      <c r="BM18" t="s">
        <v>82</v>
      </c>
      <c r="BN18" t="s">
        <v>82</v>
      </c>
      <c r="BO18" t="s">
        <v>82</v>
      </c>
      <c r="BP18" t="s">
        <v>82</v>
      </c>
      <c r="BQ18" t="s">
        <v>82</v>
      </c>
      <c r="BR18" t="s">
        <v>82</v>
      </c>
      <c r="BS18" t="s">
        <v>82</v>
      </c>
      <c r="BT18">
        <v>7.4709000000000003</v>
      </c>
      <c r="BU18" t="s">
        <v>82</v>
      </c>
      <c r="BV18">
        <v>3.3471000000000002</v>
      </c>
      <c r="BW18">
        <v>91.457499999999996</v>
      </c>
      <c r="BX18">
        <v>6.5195999999999996</v>
      </c>
      <c r="BY18">
        <v>3.9594</v>
      </c>
      <c r="BZ18">
        <v>14.644600000000001</v>
      </c>
      <c r="CA18" t="s">
        <v>82</v>
      </c>
      <c r="CB18" t="s">
        <v>82</v>
      </c>
      <c r="CC18" t="s">
        <v>82</v>
      </c>
      <c r="CD18" t="s">
        <v>82</v>
      </c>
      <c r="CE18">
        <v>11.5435</v>
      </c>
      <c r="CF18" t="s">
        <v>82</v>
      </c>
    </row>
    <row r="19" spans="3:84" x14ac:dyDescent="0.25">
      <c r="C19" s="1">
        <v>38868</v>
      </c>
      <c r="D19">
        <v>10.519</v>
      </c>
      <c r="E19" t="s">
        <v>82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  <c r="O19" t="s">
        <v>82</v>
      </c>
      <c r="P19" t="s">
        <v>82</v>
      </c>
      <c r="Q19" t="s">
        <v>82</v>
      </c>
      <c r="R19">
        <v>3.7745000000000002</v>
      </c>
      <c r="S19" t="s">
        <v>82</v>
      </c>
      <c r="T19">
        <v>6.7872000000000003</v>
      </c>
      <c r="U19" t="s">
        <v>82</v>
      </c>
      <c r="V19" t="s">
        <v>82</v>
      </c>
      <c r="W19">
        <v>7.4001999999999999</v>
      </c>
      <c r="X19">
        <v>4.4381000000000004</v>
      </c>
      <c r="Y19">
        <v>22.1355</v>
      </c>
      <c r="Z19">
        <v>5.0364000000000004</v>
      </c>
      <c r="AA19" t="s">
        <v>82</v>
      </c>
      <c r="AB19" t="s">
        <v>82</v>
      </c>
      <c r="AC19" t="s">
        <v>82</v>
      </c>
      <c r="AD19" t="s">
        <v>82</v>
      </c>
      <c r="AE19" t="s">
        <v>82</v>
      </c>
      <c r="AF19">
        <v>8.3253000000000004</v>
      </c>
      <c r="AG19">
        <v>14.9092</v>
      </c>
      <c r="AH19" t="s">
        <v>82</v>
      </c>
      <c r="AI19" t="s">
        <v>82</v>
      </c>
      <c r="AJ19" t="s">
        <v>82</v>
      </c>
      <c r="AK19" t="s">
        <v>82</v>
      </c>
      <c r="AL19">
        <v>4.8361000000000001</v>
      </c>
      <c r="AM19">
        <v>3.4569000000000001</v>
      </c>
      <c r="AN19" t="s">
        <v>82</v>
      </c>
      <c r="AO19" t="s">
        <v>82</v>
      </c>
      <c r="AP19" t="s">
        <v>82</v>
      </c>
      <c r="AQ19" t="s">
        <v>82</v>
      </c>
      <c r="AR19">
        <v>5.0285000000000002</v>
      </c>
      <c r="AS19" t="s">
        <v>82</v>
      </c>
      <c r="AT19" t="s">
        <v>82</v>
      </c>
      <c r="AU19" t="s">
        <v>82</v>
      </c>
      <c r="AV19">
        <v>22.124600000000001</v>
      </c>
      <c r="AW19" t="s">
        <v>82</v>
      </c>
      <c r="AX19" t="s">
        <v>82</v>
      </c>
      <c r="AY19">
        <v>6.9112999999999998</v>
      </c>
      <c r="AZ19" t="s">
        <v>82</v>
      </c>
      <c r="BA19" t="s">
        <v>82</v>
      </c>
      <c r="BB19" t="s">
        <v>82</v>
      </c>
      <c r="BC19">
        <v>8.8739000000000008</v>
      </c>
      <c r="BD19" t="s">
        <v>82</v>
      </c>
      <c r="BE19" t="s">
        <v>82</v>
      </c>
      <c r="BF19">
        <v>8.1922999999999995</v>
      </c>
      <c r="BG19" t="s">
        <v>82</v>
      </c>
      <c r="BH19" t="s">
        <v>82</v>
      </c>
      <c r="BI19" t="s">
        <v>82</v>
      </c>
      <c r="BJ19">
        <v>41.646000000000001</v>
      </c>
      <c r="BK19" t="s">
        <v>82</v>
      </c>
      <c r="BL19" t="s">
        <v>82</v>
      </c>
      <c r="BM19" t="s">
        <v>82</v>
      </c>
      <c r="BN19" t="s">
        <v>82</v>
      </c>
      <c r="BO19" t="s">
        <v>82</v>
      </c>
      <c r="BP19" t="s">
        <v>82</v>
      </c>
      <c r="BQ19" t="s">
        <v>82</v>
      </c>
      <c r="BR19" t="s">
        <v>82</v>
      </c>
      <c r="BS19" t="s">
        <v>82</v>
      </c>
      <c r="BT19">
        <v>6.9114000000000004</v>
      </c>
      <c r="BU19" t="s">
        <v>82</v>
      </c>
      <c r="BV19">
        <v>5.7321</v>
      </c>
      <c r="BW19">
        <v>84.808000000000007</v>
      </c>
      <c r="BX19">
        <v>6.1699000000000002</v>
      </c>
      <c r="BY19">
        <v>3.8872</v>
      </c>
      <c r="BZ19">
        <v>14.9396</v>
      </c>
      <c r="CA19" t="s">
        <v>82</v>
      </c>
      <c r="CB19" t="s">
        <v>82</v>
      </c>
      <c r="CC19" t="s">
        <v>82</v>
      </c>
      <c r="CD19" t="s">
        <v>82</v>
      </c>
      <c r="CE19">
        <v>10.925700000000001</v>
      </c>
      <c r="CF19" t="s">
        <v>82</v>
      </c>
    </row>
    <row r="20" spans="3:84" x14ac:dyDescent="0.25">
      <c r="C20" s="1">
        <v>38898</v>
      </c>
      <c r="D20">
        <v>10.0039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  <c r="O20" t="s">
        <v>82</v>
      </c>
      <c r="P20" t="s">
        <v>82</v>
      </c>
      <c r="Q20" t="s">
        <v>82</v>
      </c>
      <c r="R20">
        <v>4.9024000000000001</v>
      </c>
      <c r="S20" t="s">
        <v>82</v>
      </c>
      <c r="T20">
        <v>8.2353000000000005</v>
      </c>
      <c r="U20" t="s">
        <v>82</v>
      </c>
      <c r="V20" t="s">
        <v>82</v>
      </c>
      <c r="W20">
        <v>4.6359000000000004</v>
      </c>
      <c r="X20">
        <v>3.8763999999999998</v>
      </c>
      <c r="Y20">
        <v>21.597000000000001</v>
      </c>
      <c r="Z20">
        <v>5.0364000000000004</v>
      </c>
      <c r="AA20" t="s">
        <v>82</v>
      </c>
      <c r="AB20" t="s">
        <v>82</v>
      </c>
      <c r="AC20" t="s">
        <v>82</v>
      </c>
      <c r="AD20" t="s">
        <v>82</v>
      </c>
      <c r="AE20" t="s">
        <v>82</v>
      </c>
      <c r="AF20">
        <v>8.1292000000000009</v>
      </c>
      <c r="AG20">
        <v>13.5915</v>
      </c>
      <c r="AH20" t="s">
        <v>82</v>
      </c>
      <c r="AI20" t="s">
        <v>82</v>
      </c>
      <c r="AJ20" t="s">
        <v>82</v>
      </c>
      <c r="AK20" t="s">
        <v>82</v>
      </c>
      <c r="AL20">
        <v>4.8361000000000001</v>
      </c>
      <c r="AM20">
        <v>4.4691000000000001</v>
      </c>
      <c r="AN20" t="s">
        <v>82</v>
      </c>
      <c r="AO20" t="s">
        <v>82</v>
      </c>
      <c r="AP20" t="s">
        <v>82</v>
      </c>
      <c r="AQ20" t="s">
        <v>82</v>
      </c>
      <c r="AR20">
        <v>5.0285000000000002</v>
      </c>
      <c r="AS20" t="s">
        <v>82</v>
      </c>
      <c r="AT20" t="s">
        <v>82</v>
      </c>
      <c r="AU20" t="s">
        <v>82</v>
      </c>
      <c r="AV20">
        <v>17.3504</v>
      </c>
      <c r="AW20" t="s">
        <v>82</v>
      </c>
      <c r="AX20" t="s">
        <v>82</v>
      </c>
      <c r="AY20">
        <v>7.0952999999999999</v>
      </c>
      <c r="AZ20" t="s">
        <v>82</v>
      </c>
      <c r="BA20" t="s">
        <v>82</v>
      </c>
      <c r="BB20" t="s">
        <v>82</v>
      </c>
      <c r="BC20">
        <v>7.4668000000000001</v>
      </c>
      <c r="BD20" t="s">
        <v>82</v>
      </c>
      <c r="BE20" t="s">
        <v>82</v>
      </c>
      <c r="BF20">
        <v>8.8424999999999994</v>
      </c>
      <c r="BG20" t="s">
        <v>82</v>
      </c>
      <c r="BH20" t="s">
        <v>82</v>
      </c>
      <c r="BI20" t="s">
        <v>82</v>
      </c>
      <c r="BJ20">
        <v>39.195799999999998</v>
      </c>
      <c r="BK20" t="s">
        <v>82</v>
      </c>
      <c r="BL20" t="s">
        <v>82</v>
      </c>
      <c r="BM20" t="s">
        <v>82</v>
      </c>
      <c r="BN20" t="s">
        <v>82</v>
      </c>
      <c r="BO20" t="s">
        <v>82</v>
      </c>
      <c r="BP20" t="s">
        <v>82</v>
      </c>
      <c r="BQ20" t="s">
        <v>82</v>
      </c>
      <c r="BR20" t="s">
        <v>82</v>
      </c>
      <c r="BS20" t="s">
        <v>82</v>
      </c>
      <c r="BT20">
        <v>7.0819999999999999</v>
      </c>
      <c r="BU20" t="s">
        <v>82</v>
      </c>
      <c r="BV20">
        <v>5.1364999999999998</v>
      </c>
      <c r="BW20">
        <v>13.358700000000001</v>
      </c>
      <c r="BX20">
        <v>6.8151000000000002</v>
      </c>
      <c r="BY20">
        <v>4.7047999999999996</v>
      </c>
      <c r="BZ20">
        <v>10.313000000000001</v>
      </c>
      <c r="CA20" t="s">
        <v>82</v>
      </c>
      <c r="CB20" t="s">
        <v>82</v>
      </c>
      <c r="CC20" t="s">
        <v>82</v>
      </c>
      <c r="CD20" t="s">
        <v>82</v>
      </c>
      <c r="CE20">
        <v>10.212999999999999</v>
      </c>
      <c r="CF20" t="s">
        <v>82</v>
      </c>
    </row>
    <row r="21" spans="3:84" x14ac:dyDescent="0.25">
      <c r="C21" s="1">
        <v>38929</v>
      </c>
      <c r="D21">
        <v>9.7718000000000007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  <c r="O21" t="s">
        <v>82</v>
      </c>
      <c r="P21" t="s">
        <v>82</v>
      </c>
      <c r="Q21" t="s">
        <v>82</v>
      </c>
      <c r="R21">
        <v>4.5983999999999998</v>
      </c>
      <c r="S21" t="s">
        <v>82</v>
      </c>
      <c r="T21">
        <v>8.3078000000000003</v>
      </c>
      <c r="U21" t="s">
        <v>82</v>
      </c>
      <c r="V21" t="s">
        <v>82</v>
      </c>
      <c r="W21">
        <v>4.7119999999999997</v>
      </c>
      <c r="X21">
        <v>4.0697000000000001</v>
      </c>
      <c r="Y21">
        <v>14.9034</v>
      </c>
      <c r="Z21">
        <v>5.0364000000000004</v>
      </c>
      <c r="AA21" t="s">
        <v>82</v>
      </c>
      <c r="AB21" t="s">
        <v>82</v>
      </c>
      <c r="AC21" t="s">
        <v>82</v>
      </c>
      <c r="AD21" t="s">
        <v>82</v>
      </c>
      <c r="AE21" t="s">
        <v>82</v>
      </c>
      <c r="AF21">
        <v>8.0861000000000001</v>
      </c>
      <c r="AG21">
        <v>12.6534</v>
      </c>
      <c r="AH21" t="s">
        <v>82</v>
      </c>
      <c r="AI21" t="s">
        <v>82</v>
      </c>
      <c r="AJ21" t="s">
        <v>82</v>
      </c>
      <c r="AK21" t="s">
        <v>82</v>
      </c>
      <c r="AL21">
        <v>4.8361000000000001</v>
      </c>
      <c r="AM21">
        <v>4.5048000000000004</v>
      </c>
      <c r="AN21" t="s">
        <v>82</v>
      </c>
      <c r="AO21" t="s">
        <v>82</v>
      </c>
      <c r="AP21" t="s">
        <v>82</v>
      </c>
      <c r="AQ21" t="s">
        <v>82</v>
      </c>
      <c r="AR21">
        <v>5.0285000000000002</v>
      </c>
      <c r="AS21" t="s">
        <v>82</v>
      </c>
      <c r="AT21" t="s">
        <v>82</v>
      </c>
      <c r="AU21" t="s">
        <v>82</v>
      </c>
      <c r="AV21">
        <v>18.839600000000001</v>
      </c>
      <c r="AW21" t="s">
        <v>82</v>
      </c>
      <c r="AX21" t="s">
        <v>82</v>
      </c>
      <c r="AY21">
        <v>8.0431000000000008</v>
      </c>
      <c r="AZ21" t="s">
        <v>82</v>
      </c>
      <c r="BA21" t="s">
        <v>82</v>
      </c>
      <c r="BB21" t="s">
        <v>82</v>
      </c>
      <c r="BC21">
        <v>8.2225999999999999</v>
      </c>
      <c r="BD21" t="s">
        <v>82</v>
      </c>
      <c r="BE21" t="s">
        <v>82</v>
      </c>
      <c r="BF21">
        <v>9.7205999999999992</v>
      </c>
      <c r="BG21" t="s">
        <v>82</v>
      </c>
      <c r="BH21" t="s">
        <v>82</v>
      </c>
      <c r="BI21" t="s">
        <v>82</v>
      </c>
      <c r="BJ21">
        <v>39.317599999999999</v>
      </c>
      <c r="BK21" t="s">
        <v>82</v>
      </c>
      <c r="BL21" t="s">
        <v>82</v>
      </c>
      <c r="BM21" t="s">
        <v>82</v>
      </c>
      <c r="BN21" t="s">
        <v>82</v>
      </c>
      <c r="BO21" t="s">
        <v>82</v>
      </c>
      <c r="BP21" t="s">
        <v>82</v>
      </c>
      <c r="BQ21" t="s">
        <v>82</v>
      </c>
      <c r="BR21" t="s">
        <v>82</v>
      </c>
      <c r="BS21" t="s">
        <v>82</v>
      </c>
      <c r="BT21">
        <v>7.5038</v>
      </c>
      <c r="BU21" t="s">
        <v>82</v>
      </c>
      <c r="BV21">
        <v>5.1859000000000002</v>
      </c>
      <c r="BW21">
        <v>13.4008</v>
      </c>
      <c r="BX21">
        <v>6.5236000000000001</v>
      </c>
      <c r="BY21">
        <v>4.6707000000000001</v>
      </c>
      <c r="BZ21">
        <v>10.047700000000001</v>
      </c>
      <c r="CA21" t="s">
        <v>82</v>
      </c>
      <c r="CB21" t="s">
        <v>82</v>
      </c>
      <c r="CC21" t="s">
        <v>82</v>
      </c>
      <c r="CD21" t="s">
        <v>82</v>
      </c>
      <c r="CE21">
        <v>10.091799999999999</v>
      </c>
      <c r="CF21" t="s">
        <v>82</v>
      </c>
    </row>
    <row r="22" spans="3:84" x14ac:dyDescent="0.25">
      <c r="C22" s="1">
        <v>38960</v>
      </c>
      <c r="D22">
        <v>10.5762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  <c r="O22" t="s">
        <v>82</v>
      </c>
      <c r="P22" t="s">
        <v>82</v>
      </c>
      <c r="Q22" t="s">
        <v>82</v>
      </c>
      <c r="R22">
        <v>4.9809999999999999</v>
      </c>
      <c r="S22" t="s">
        <v>82</v>
      </c>
      <c r="T22">
        <v>7.9637000000000002</v>
      </c>
      <c r="U22" t="s">
        <v>82</v>
      </c>
      <c r="V22" t="s">
        <v>82</v>
      </c>
      <c r="W22">
        <v>4.8345000000000002</v>
      </c>
      <c r="X22">
        <v>4.2291999999999996</v>
      </c>
      <c r="Y22">
        <v>12.367100000000001</v>
      </c>
      <c r="Z22">
        <v>5.0364000000000004</v>
      </c>
      <c r="AA22" t="s">
        <v>82</v>
      </c>
      <c r="AB22" t="s">
        <v>82</v>
      </c>
      <c r="AC22" t="s">
        <v>82</v>
      </c>
      <c r="AD22" t="s">
        <v>82</v>
      </c>
      <c r="AE22" t="s">
        <v>82</v>
      </c>
      <c r="AF22">
        <v>9.0338999999999992</v>
      </c>
      <c r="AG22">
        <v>14.717599999999999</v>
      </c>
      <c r="AH22" t="s">
        <v>82</v>
      </c>
      <c r="AI22" t="s">
        <v>82</v>
      </c>
      <c r="AJ22" t="s">
        <v>82</v>
      </c>
      <c r="AK22" t="s">
        <v>82</v>
      </c>
      <c r="AL22">
        <v>4.8361000000000001</v>
      </c>
      <c r="AM22">
        <v>4.4077999999999999</v>
      </c>
      <c r="AN22" t="s">
        <v>82</v>
      </c>
      <c r="AO22" t="s">
        <v>82</v>
      </c>
      <c r="AP22" t="s">
        <v>82</v>
      </c>
      <c r="AQ22" t="s">
        <v>82</v>
      </c>
      <c r="AR22">
        <v>5.0285000000000002</v>
      </c>
      <c r="AS22" t="s">
        <v>82</v>
      </c>
      <c r="AT22" t="s">
        <v>82</v>
      </c>
      <c r="AU22" t="s">
        <v>82</v>
      </c>
      <c r="AV22">
        <v>19.087499999999999</v>
      </c>
      <c r="AW22" t="s">
        <v>82</v>
      </c>
      <c r="AX22" t="s">
        <v>82</v>
      </c>
      <c r="AY22">
        <v>8.1948000000000008</v>
      </c>
      <c r="AZ22" t="s">
        <v>82</v>
      </c>
      <c r="BA22" t="s">
        <v>82</v>
      </c>
      <c r="BB22" t="s">
        <v>82</v>
      </c>
      <c r="BC22">
        <v>7.8550000000000004</v>
      </c>
      <c r="BD22" t="s">
        <v>82</v>
      </c>
      <c r="BE22" t="s">
        <v>82</v>
      </c>
      <c r="BF22">
        <v>9.7866999999999997</v>
      </c>
      <c r="BG22" t="s">
        <v>82</v>
      </c>
      <c r="BH22" t="s">
        <v>82</v>
      </c>
      <c r="BI22" t="s">
        <v>82</v>
      </c>
      <c r="BJ22">
        <v>59.476700000000001</v>
      </c>
      <c r="BK22" t="s">
        <v>82</v>
      </c>
      <c r="BL22" t="s">
        <v>82</v>
      </c>
      <c r="BM22" t="s">
        <v>82</v>
      </c>
      <c r="BN22" t="s">
        <v>82</v>
      </c>
      <c r="BO22" t="s">
        <v>82</v>
      </c>
      <c r="BP22" t="s">
        <v>82</v>
      </c>
      <c r="BQ22" t="s">
        <v>82</v>
      </c>
      <c r="BR22" t="s">
        <v>82</v>
      </c>
      <c r="BS22" t="s">
        <v>82</v>
      </c>
      <c r="BT22">
        <v>7.6551999999999998</v>
      </c>
      <c r="BU22" t="s">
        <v>82</v>
      </c>
      <c r="BV22">
        <v>5.1364999999999998</v>
      </c>
      <c r="BW22">
        <v>17.0303</v>
      </c>
      <c r="BX22">
        <v>7.5570000000000004</v>
      </c>
      <c r="BY22">
        <v>4.2320000000000002</v>
      </c>
      <c r="BZ22">
        <v>9.2410999999999994</v>
      </c>
      <c r="CA22" t="s">
        <v>82</v>
      </c>
      <c r="CB22" t="s">
        <v>82</v>
      </c>
      <c r="CC22" t="s">
        <v>82</v>
      </c>
      <c r="CD22" t="s">
        <v>82</v>
      </c>
      <c r="CE22">
        <v>10.843400000000001</v>
      </c>
      <c r="CF22" t="s">
        <v>82</v>
      </c>
    </row>
    <row r="23" spans="3:84" x14ac:dyDescent="0.25">
      <c r="C23" s="1">
        <v>38989</v>
      </c>
      <c r="D23">
        <v>10.4595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  <c r="O23" t="s">
        <v>82</v>
      </c>
      <c r="P23" t="s">
        <v>82</v>
      </c>
      <c r="Q23" t="s">
        <v>82</v>
      </c>
      <c r="R23">
        <v>4.9829999999999997</v>
      </c>
      <c r="S23" t="s">
        <v>82</v>
      </c>
      <c r="T23">
        <v>7.64</v>
      </c>
      <c r="U23" t="s">
        <v>82</v>
      </c>
      <c r="V23" t="s">
        <v>82</v>
      </c>
      <c r="W23">
        <v>4.7077999999999998</v>
      </c>
      <c r="X23">
        <v>4.1597999999999997</v>
      </c>
      <c r="Y23">
        <v>11.6496</v>
      </c>
      <c r="Z23">
        <v>5.0364000000000004</v>
      </c>
      <c r="AA23" t="s">
        <v>82</v>
      </c>
      <c r="AB23" t="s">
        <v>82</v>
      </c>
      <c r="AC23" t="s">
        <v>82</v>
      </c>
      <c r="AD23" t="s">
        <v>82</v>
      </c>
      <c r="AE23" t="s">
        <v>82</v>
      </c>
      <c r="AF23">
        <v>8.0840999999999994</v>
      </c>
      <c r="AG23">
        <v>15.1335</v>
      </c>
      <c r="AH23" t="s">
        <v>82</v>
      </c>
      <c r="AI23" t="s">
        <v>82</v>
      </c>
      <c r="AJ23" t="s">
        <v>82</v>
      </c>
      <c r="AK23" t="s">
        <v>82</v>
      </c>
      <c r="AL23">
        <v>4.8361000000000001</v>
      </c>
      <c r="AM23">
        <v>4.1603000000000003</v>
      </c>
      <c r="AN23" t="s">
        <v>82</v>
      </c>
      <c r="AO23" t="s">
        <v>82</v>
      </c>
      <c r="AP23" t="s">
        <v>82</v>
      </c>
      <c r="AQ23" t="s">
        <v>82</v>
      </c>
      <c r="AR23">
        <v>5.0285000000000002</v>
      </c>
      <c r="AS23" t="s">
        <v>82</v>
      </c>
      <c r="AT23" t="s">
        <v>82</v>
      </c>
      <c r="AU23" t="s">
        <v>82</v>
      </c>
      <c r="AV23">
        <v>16.108499999999999</v>
      </c>
      <c r="AW23" t="s">
        <v>82</v>
      </c>
      <c r="AX23" t="s">
        <v>82</v>
      </c>
      <c r="AY23">
        <v>8.8759999999999994</v>
      </c>
      <c r="AZ23" t="s">
        <v>82</v>
      </c>
      <c r="BA23" t="s">
        <v>82</v>
      </c>
      <c r="BB23" t="s">
        <v>82</v>
      </c>
      <c r="BC23">
        <v>8.2720000000000002</v>
      </c>
      <c r="BD23">
        <v>4.0262000000000002</v>
      </c>
      <c r="BE23">
        <v>4.0262000000000002</v>
      </c>
      <c r="BF23">
        <v>5.5353000000000003</v>
      </c>
      <c r="BG23" t="s">
        <v>82</v>
      </c>
      <c r="BH23" t="s">
        <v>82</v>
      </c>
      <c r="BI23" t="s">
        <v>82</v>
      </c>
      <c r="BJ23">
        <v>8.8411000000000008</v>
      </c>
      <c r="BK23" t="s">
        <v>82</v>
      </c>
      <c r="BL23" t="s">
        <v>82</v>
      </c>
      <c r="BM23" t="s">
        <v>82</v>
      </c>
      <c r="BN23" t="s">
        <v>82</v>
      </c>
      <c r="BO23" t="s">
        <v>82</v>
      </c>
      <c r="BP23" t="s">
        <v>82</v>
      </c>
      <c r="BQ23" t="s">
        <v>82</v>
      </c>
      <c r="BR23" t="s">
        <v>82</v>
      </c>
      <c r="BS23" t="s">
        <v>82</v>
      </c>
      <c r="BT23">
        <v>8.2939000000000007</v>
      </c>
      <c r="BU23" t="s">
        <v>82</v>
      </c>
      <c r="BV23">
        <v>4.5231000000000003</v>
      </c>
      <c r="BW23">
        <v>43.364600000000003</v>
      </c>
      <c r="BX23">
        <v>7.2941000000000003</v>
      </c>
      <c r="BY23">
        <v>4.1631</v>
      </c>
      <c r="BZ23">
        <v>8.2852999999999994</v>
      </c>
      <c r="CA23" t="s">
        <v>82</v>
      </c>
      <c r="CB23" t="s">
        <v>82</v>
      </c>
      <c r="CC23" t="s">
        <v>82</v>
      </c>
      <c r="CD23" t="s">
        <v>82</v>
      </c>
      <c r="CE23">
        <v>10.2744</v>
      </c>
      <c r="CF23" t="s">
        <v>82</v>
      </c>
    </row>
    <row r="24" spans="3:84" x14ac:dyDescent="0.25">
      <c r="C24" s="1">
        <v>39021</v>
      </c>
      <c r="D24">
        <v>10.083399999999999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  <c r="O24" t="s">
        <v>82</v>
      </c>
      <c r="P24" t="s">
        <v>82</v>
      </c>
      <c r="Q24" t="s">
        <v>82</v>
      </c>
      <c r="R24">
        <v>5.2507999999999999</v>
      </c>
      <c r="S24" t="s">
        <v>82</v>
      </c>
      <c r="T24">
        <v>8.0670999999999999</v>
      </c>
      <c r="U24" t="s">
        <v>82</v>
      </c>
      <c r="V24" t="s">
        <v>82</v>
      </c>
      <c r="W24">
        <v>4.6341999999999999</v>
      </c>
      <c r="X24">
        <v>4.1101999999999999</v>
      </c>
      <c r="Y24">
        <v>9.8360000000000003</v>
      </c>
      <c r="Z24">
        <v>5.0364000000000004</v>
      </c>
      <c r="AA24" t="s">
        <v>82</v>
      </c>
      <c r="AB24" t="s">
        <v>82</v>
      </c>
      <c r="AC24" t="s">
        <v>82</v>
      </c>
      <c r="AD24" t="s">
        <v>82</v>
      </c>
      <c r="AE24" t="s">
        <v>82</v>
      </c>
      <c r="AF24">
        <v>7.8372999999999999</v>
      </c>
      <c r="AG24">
        <v>15.8215</v>
      </c>
      <c r="AH24" t="s">
        <v>82</v>
      </c>
      <c r="AI24" t="s">
        <v>82</v>
      </c>
      <c r="AJ24" t="s">
        <v>82</v>
      </c>
      <c r="AK24" t="s">
        <v>82</v>
      </c>
      <c r="AL24">
        <v>4.8361000000000001</v>
      </c>
      <c r="AM24">
        <v>4.242</v>
      </c>
      <c r="AN24" t="s">
        <v>82</v>
      </c>
      <c r="AO24" t="s">
        <v>82</v>
      </c>
      <c r="AP24" t="s">
        <v>82</v>
      </c>
      <c r="AQ24" t="s">
        <v>82</v>
      </c>
      <c r="AR24">
        <v>5.0285000000000002</v>
      </c>
      <c r="AS24" t="s">
        <v>82</v>
      </c>
      <c r="AT24" t="s">
        <v>82</v>
      </c>
      <c r="AU24" t="s">
        <v>82</v>
      </c>
      <c r="AV24">
        <v>17.1676</v>
      </c>
      <c r="AW24" t="s">
        <v>82</v>
      </c>
      <c r="AX24" t="s">
        <v>82</v>
      </c>
      <c r="AY24">
        <v>9.5609999999999999</v>
      </c>
      <c r="AZ24" t="s">
        <v>82</v>
      </c>
      <c r="BA24" t="s">
        <v>82</v>
      </c>
      <c r="BB24" t="s">
        <v>82</v>
      </c>
      <c r="BC24">
        <v>9.2019000000000002</v>
      </c>
      <c r="BD24">
        <v>4.2091000000000003</v>
      </c>
      <c r="BE24">
        <v>4.2091000000000003</v>
      </c>
      <c r="BF24">
        <v>5.9446000000000003</v>
      </c>
      <c r="BG24" t="s">
        <v>82</v>
      </c>
      <c r="BH24" t="s">
        <v>82</v>
      </c>
      <c r="BI24" t="s">
        <v>82</v>
      </c>
      <c r="BJ24">
        <v>9.2545000000000002</v>
      </c>
      <c r="BK24" t="s">
        <v>82</v>
      </c>
      <c r="BL24" t="s">
        <v>82</v>
      </c>
      <c r="BM24" t="s">
        <v>82</v>
      </c>
      <c r="BN24" t="s">
        <v>82</v>
      </c>
      <c r="BO24" t="s">
        <v>82</v>
      </c>
      <c r="BP24" t="s">
        <v>82</v>
      </c>
      <c r="BQ24" t="s">
        <v>82</v>
      </c>
      <c r="BR24" t="s">
        <v>82</v>
      </c>
      <c r="BS24" t="s">
        <v>82</v>
      </c>
      <c r="BT24">
        <v>9.1312999999999995</v>
      </c>
      <c r="BU24" t="s">
        <v>82</v>
      </c>
      <c r="BV24">
        <v>4.8067000000000002</v>
      </c>
      <c r="BW24">
        <v>48.110900000000001</v>
      </c>
      <c r="BX24">
        <v>7.8197999999999999</v>
      </c>
      <c r="BY24">
        <v>4.6436999999999999</v>
      </c>
      <c r="BZ24">
        <v>9.5096000000000007</v>
      </c>
      <c r="CA24" t="s">
        <v>82</v>
      </c>
      <c r="CB24" t="s">
        <v>82</v>
      </c>
      <c r="CC24" t="s">
        <v>82</v>
      </c>
      <c r="CD24" t="s">
        <v>82</v>
      </c>
      <c r="CE24">
        <v>10.8902</v>
      </c>
      <c r="CF24" t="s">
        <v>82</v>
      </c>
    </row>
    <row r="25" spans="3:84" x14ac:dyDescent="0.25">
      <c r="C25" s="1">
        <v>39051</v>
      </c>
      <c r="D25">
        <v>10.456899999999999</v>
      </c>
      <c r="E25" t="s">
        <v>82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  <c r="O25" t="s">
        <v>82</v>
      </c>
      <c r="P25" t="s">
        <v>82</v>
      </c>
      <c r="Q25" t="s">
        <v>82</v>
      </c>
      <c r="R25">
        <v>5.4367000000000001</v>
      </c>
      <c r="S25" t="s">
        <v>82</v>
      </c>
      <c r="T25">
        <v>8.4649000000000001</v>
      </c>
      <c r="U25" t="s">
        <v>82</v>
      </c>
      <c r="V25" t="s">
        <v>82</v>
      </c>
      <c r="W25">
        <v>4.7815000000000003</v>
      </c>
      <c r="X25">
        <v>4.0593000000000004</v>
      </c>
      <c r="Y25">
        <v>10.136900000000001</v>
      </c>
      <c r="Z25">
        <v>5.0364000000000004</v>
      </c>
      <c r="AA25" t="s">
        <v>82</v>
      </c>
      <c r="AB25" t="s">
        <v>82</v>
      </c>
      <c r="AC25" t="s">
        <v>82</v>
      </c>
      <c r="AD25" t="s">
        <v>82</v>
      </c>
      <c r="AE25" t="s">
        <v>82</v>
      </c>
      <c r="AF25">
        <v>7.5616000000000003</v>
      </c>
      <c r="AG25">
        <v>16.023399999999999</v>
      </c>
      <c r="AH25" t="s">
        <v>82</v>
      </c>
      <c r="AI25" t="s">
        <v>82</v>
      </c>
      <c r="AJ25" t="s">
        <v>82</v>
      </c>
      <c r="AK25" t="s">
        <v>82</v>
      </c>
      <c r="AL25">
        <v>4.8361000000000001</v>
      </c>
      <c r="AM25">
        <v>4.3372999999999999</v>
      </c>
      <c r="AN25" t="s">
        <v>82</v>
      </c>
      <c r="AO25" t="s">
        <v>82</v>
      </c>
      <c r="AP25" t="s">
        <v>82</v>
      </c>
      <c r="AQ25" t="s">
        <v>82</v>
      </c>
      <c r="AR25">
        <v>5.0285000000000002</v>
      </c>
      <c r="AS25" t="s">
        <v>82</v>
      </c>
      <c r="AT25" t="s">
        <v>82</v>
      </c>
      <c r="AU25" t="s">
        <v>82</v>
      </c>
      <c r="AV25">
        <v>18.193300000000001</v>
      </c>
      <c r="AW25" t="s">
        <v>82</v>
      </c>
      <c r="AX25" t="s">
        <v>82</v>
      </c>
      <c r="AY25">
        <v>11.2753</v>
      </c>
      <c r="AZ25" t="s">
        <v>82</v>
      </c>
      <c r="BA25" t="s">
        <v>82</v>
      </c>
      <c r="BB25" t="s">
        <v>82</v>
      </c>
      <c r="BC25">
        <v>10.758699999999999</v>
      </c>
      <c r="BD25">
        <v>4.4800000000000004</v>
      </c>
      <c r="BE25">
        <v>4.4800000000000004</v>
      </c>
      <c r="BF25">
        <v>7.0090000000000003</v>
      </c>
      <c r="BG25" t="s">
        <v>82</v>
      </c>
      <c r="BH25" t="s">
        <v>82</v>
      </c>
      <c r="BI25" t="s">
        <v>82</v>
      </c>
      <c r="BJ25">
        <v>51.827500000000001</v>
      </c>
      <c r="BK25" t="s">
        <v>82</v>
      </c>
      <c r="BL25" t="s">
        <v>82</v>
      </c>
      <c r="BM25" t="s">
        <v>82</v>
      </c>
      <c r="BN25" t="s">
        <v>82</v>
      </c>
      <c r="BO25" t="s">
        <v>82</v>
      </c>
      <c r="BP25" t="s">
        <v>82</v>
      </c>
      <c r="BQ25" t="s">
        <v>82</v>
      </c>
      <c r="BR25" t="s">
        <v>82</v>
      </c>
      <c r="BS25" t="s">
        <v>82</v>
      </c>
      <c r="BT25">
        <v>10.0382</v>
      </c>
      <c r="BU25" t="s">
        <v>82</v>
      </c>
      <c r="BV25">
        <v>5.2736999999999998</v>
      </c>
      <c r="BW25">
        <v>54.349499999999999</v>
      </c>
      <c r="BX25">
        <v>9.0546000000000006</v>
      </c>
      <c r="BY25">
        <v>4.9096000000000002</v>
      </c>
      <c r="BZ25">
        <v>10.4437</v>
      </c>
      <c r="CA25" t="s">
        <v>82</v>
      </c>
      <c r="CB25" t="s">
        <v>82</v>
      </c>
      <c r="CC25" t="s">
        <v>82</v>
      </c>
      <c r="CD25" t="s">
        <v>82</v>
      </c>
      <c r="CE25">
        <v>13.6991</v>
      </c>
      <c r="CF25" t="s">
        <v>82</v>
      </c>
    </row>
    <row r="26" spans="3:84" x14ac:dyDescent="0.25">
      <c r="C26" s="1">
        <v>39080</v>
      </c>
      <c r="D26">
        <v>10.8748</v>
      </c>
      <c r="E26" t="s">
        <v>82</v>
      </c>
      <c r="F26" t="s">
        <v>82</v>
      </c>
      <c r="G26" t="s">
        <v>82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  <c r="O26" t="s">
        <v>82</v>
      </c>
      <c r="P26">
        <v>8.2479999999999993</v>
      </c>
      <c r="Q26" t="s">
        <v>82</v>
      </c>
      <c r="R26">
        <v>5.0194000000000001</v>
      </c>
      <c r="S26" t="s">
        <v>82</v>
      </c>
      <c r="T26">
        <v>8.8379999999999992</v>
      </c>
      <c r="U26" t="s">
        <v>82</v>
      </c>
      <c r="V26" t="s">
        <v>82</v>
      </c>
      <c r="W26">
        <v>6.6367000000000003</v>
      </c>
      <c r="X26">
        <v>3.8849999999999998</v>
      </c>
      <c r="Y26">
        <v>11.647</v>
      </c>
      <c r="Z26">
        <v>6.7333999999999996</v>
      </c>
      <c r="AA26" t="s">
        <v>82</v>
      </c>
      <c r="AB26" t="s">
        <v>82</v>
      </c>
      <c r="AC26" t="s">
        <v>82</v>
      </c>
      <c r="AD26">
        <v>29.133400000000002</v>
      </c>
      <c r="AE26" t="s">
        <v>82</v>
      </c>
      <c r="AF26">
        <v>8.1181000000000001</v>
      </c>
      <c r="AG26">
        <v>15.7255</v>
      </c>
      <c r="AH26" t="s">
        <v>82</v>
      </c>
      <c r="AI26" t="s">
        <v>82</v>
      </c>
      <c r="AJ26" t="s">
        <v>82</v>
      </c>
      <c r="AK26" t="s">
        <v>82</v>
      </c>
      <c r="AL26">
        <v>4.8361000000000001</v>
      </c>
      <c r="AM26">
        <v>3.6457000000000002</v>
      </c>
      <c r="AN26" t="s">
        <v>82</v>
      </c>
      <c r="AO26" t="s">
        <v>82</v>
      </c>
      <c r="AP26" t="s">
        <v>82</v>
      </c>
      <c r="AQ26" t="s">
        <v>82</v>
      </c>
      <c r="AR26">
        <v>5.0285000000000002</v>
      </c>
      <c r="AS26" t="s">
        <v>82</v>
      </c>
      <c r="AT26" t="s">
        <v>82</v>
      </c>
      <c r="AU26" t="s">
        <v>82</v>
      </c>
      <c r="AV26">
        <v>19.649000000000001</v>
      </c>
      <c r="AW26" t="s">
        <v>82</v>
      </c>
      <c r="AX26" t="s">
        <v>82</v>
      </c>
      <c r="AY26">
        <v>10.616899999999999</v>
      </c>
      <c r="AZ26" t="s">
        <v>82</v>
      </c>
      <c r="BA26" t="s">
        <v>82</v>
      </c>
      <c r="BB26" t="s">
        <v>82</v>
      </c>
      <c r="BC26">
        <v>8.8849</v>
      </c>
      <c r="BD26">
        <v>4.9943999999999997</v>
      </c>
      <c r="BE26">
        <v>4.9943999999999997</v>
      </c>
      <c r="BF26">
        <v>11.0754</v>
      </c>
      <c r="BG26" t="s">
        <v>82</v>
      </c>
      <c r="BH26" t="s">
        <v>82</v>
      </c>
      <c r="BI26">
        <v>6.6435000000000004</v>
      </c>
      <c r="BJ26">
        <v>53.348599999999998</v>
      </c>
      <c r="BK26" t="s">
        <v>82</v>
      </c>
      <c r="BL26" t="s">
        <v>82</v>
      </c>
      <c r="BM26" t="s">
        <v>82</v>
      </c>
      <c r="BN26">
        <v>11.196999999999999</v>
      </c>
      <c r="BO26" t="s">
        <v>82</v>
      </c>
      <c r="BP26" t="s">
        <v>82</v>
      </c>
      <c r="BQ26">
        <v>5.7447999999999997</v>
      </c>
      <c r="BR26" t="s">
        <v>82</v>
      </c>
      <c r="BS26" t="s">
        <v>82</v>
      </c>
      <c r="BT26">
        <v>10.2057</v>
      </c>
      <c r="BU26" t="s">
        <v>82</v>
      </c>
      <c r="BV26">
        <v>4.2455999999999996</v>
      </c>
      <c r="BW26">
        <v>29.6617</v>
      </c>
      <c r="BX26">
        <v>8.6097999999999999</v>
      </c>
      <c r="BY26">
        <v>4.7812999999999999</v>
      </c>
      <c r="BZ26">
        <v>11.4817</v>
      </c>
      <c r="CA26" t="s">
        <v>82</v>
      </c>
      <c r="CB26">
        <v>4.1223000000000001</v>
      </c>
      <c r="CC26" t="s">
        <v>82</v>
      </c>
      <c r="CD26" t="s">
        <v>82</v>
      </c>
      <c r="CE26">
        <v>14.771100000000001</v>
      </c>
      <c r="CF26" t="s">
        <v>82</v>
      </c>
    </row>
    <row r="27" spans="3:84" x14ac:dyDescent="0.25">
      <c r="C27" s="1">
        <v>39113</v>
      </c>
      <c r="D27">
        <v>10.8748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  <c r="N27" t="s">
        <v>82</v>
      </c>
      <c r="O27" t="s">
        <v>82</v>
      </c>
      <c r="P27">
        <v>9.1648999999999994</v>
      </c>
      <c r="Q27" t="s">
        <v>82</v>
      </c>
      <c r="R27">
        <v>5.0964999999999998</v>
      </c>
      <c r="S27" t="s">
        <v>82</v>
      </c>
      <c r="T27">
        <v>8.8379999999999992</v>
      </c>
      <c r="U27" t="s">
        <v>82</v>
      </c>
      <c r="V27" t="s">
        <v>82</v>
      </c>
      <c r="W27">
        <v>6.3003999999999998</v>
      </c>
      <c r="X27">
        <v>3.9687999999999999</v>
      </c>
      <c r="Y27">
        <v>9.4873999999999992</v>
      </c>
      <c r="Z27">
        <v>7.0636999999999999</v>
      </c>
      <c r="AA27" t="s">
        <v>82</v>
      </c>
      <c r="AB27" t="s">
        <v>82</v>
      </c>
      <c r="AC27" t="s">
        <v>82</v>
      </c>
      <c r="AD27">
        <v>28.096900000000002</v>
      </c>
      <c r="AE27" t="s">
        <v>82</v>
      </c>
      <c r="AF27">
        <v>8.2200000000000006</v>
      </c>
      <c r="AG27">
        <v>15.1732</v>
      </c>
      <c r="AH27" t="s">
        <v>82</v>
      </c>
      <c r="AI27" t="s">
        <v>82</v>
      </c>
      <c r="AJ27" t="s">
        <v>82</v>
      </c>
      <c r="AK27" t="s">
        <v>82</v>
      </c>
      <c r="AL27">
        <v>4.8361000000000001</v>
      </c>
      <c r="AM27">
        <v>3.6732</v>
      </c>
      <c r="AN27" t="s">
        <v>82</v>
      </c>
      <c r="AO27" t="s">
        <v>82</v>
      </c>
      <c r="AP27" t="s">
        <v>82</v>
      </c>
      <c r="AQ27" t="s">
        <v>82</v>
      </c>
      <c r="AR27">
        <v>5.0285000000000002</v>
      </c>
      <c r="AS27" t="s">
        <v>82</v>
      </c>
      <c r="AT27" t="s">
        <v>82</v>
      </c>
      <c r="AU27" t="s">
        <v>82</v>
      </c>
      <c r="AV27">
        <v>19.0076</v>
      </c>
      <c r="AW27" t="s">
        <v>82</v>
      </c>
      <c r="AX27" t="s">
        <v>82</v>
      </c>
      <c r="AY27">
        <v>10.2994</v>
      </c>
      <c r="AZ27" t="s">
        <v>82</v>
      </c>
      <c r="BA27" t="s">
        <v>82</v>
      </c>
      <c r="BB27" t="s">
        <v>82</v>
      </c>
      <c r="BC27">
        <v>9.5821000000000005</v>
      </c>
      <c r="BD27">
        <v>4.7636000000000003</v>
      </c>
      <c r="BE27">
        <v>4.7636000000000003</v>
      </c>
      <c r="BF27">
        <v>11.6965</v>
      </c>
      <c r="BG27" t="s">
        <v>82</v>
      </c>
      <c r="BH27" t="s">
        <v>82</v>
      </c>
      <c r="BI27">
        <v>7.3249000000000004</v>
      </c>
      <c r="BJ27">
        <v>55.929499999999997</v>
      </c>
      <c r="BK27" t="s">
        <v>82</v>
      </c>
      <c r="BL27" t="s">
        <v>82</v>
      </c>
      <c r="BM27" t="s">
        <v>82</v>
      </c>
      <c r="BN27">
        <v>11.196999999999999</v>
      </c>
      <c r="BO27" t="s">
        <v>82</v>
      </c>
      <c r="BP27" t="s">
        <v>82</v>
      </c>
      <c r="BQ27">
        <v>5.4869000000000003</v>
      </c>
      <c r="BR27" t="s">
        <v>82</v>
      </c>
      <c r="BS27" t="s">
        <v>82</v>
      </c>
      <c r="BT27">
        <v>10.8421</v>
      </c>
      <c r="BU27" t="s">
        <v>82</v>
      </c>
      <c r="BV27">
        <v>3.8719999999999999</v>
      </c>
      <c r="BW27">
        <v>30.756</v>
      </c>
      <c r="BX27">
        <v>8.9722000000000008</v>
      </c>
      <c r="BY27">
        <v>4.7869999999999999</v>
      </c>
      <c r="BZ27">
        <v>12.644</v>
      </c>
      <c r="CA27" t="s">
        <v>82</v>
      </c>
      <c r="CB27">
        <v>4.0772000000000004</v>
      </c>
      <c r="CC27" t="s">
        <v>82</v>
      </c>
      <c r="CD27" t="s">
        <v>82</v>
      </c>
      <c r="CE27">
        <v>14.831200000000001</v>
      </c>
      <c r="CF27" t="s">
        <v>82</v>
      </c>
    </row>
    <row r="28" spans="3:84" x14ac:dyDescent="0.25">
      <c r="C28" s="1">
        <v>39141</v>
      </c>
      <c r="D28">
        <v>10.8748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  <c r="O28" t="s">
        <v>82</v>
      </c>
      <c r="P28">
        <v>9.4362999999999992</v>
      </c>
      <c r="Q28" t="s">
        <v>82</v>
      </c>
      <c r="R28">
        <v>4.8456000000000001</v>
      </c>
      <c r="S28" t="s">
        <v>82</v>
      </c>
      <c r="T28">
        <v>8.8379999999999992</v>
      </c>
      <c r="U28" t="s">
        <v>82</v>
      </c>
      <c r="V28" t="s">
        <v>82</v>
      </c>
      <c r="W28">
        <v>6.3423999999999996</v>
      </c>
      <c r="X28">
        <v>3.8231000000000002</v>
      </c>
      <c r="Y28">
        <v>9.2059999999999995</v>
      </c>
      <c r="Z28">
        <v>7.4557000000000002</v>
      </c>
      <c r="AA28" t="s">
        <v>82</v>
      </c>
      <c r="AB28" t="s">
        <v>82</v>
      </c>
      <c r="AC28" t="s">
        <v>82</v>
      </c>
      <c r="AD28">
        <v>28.167000000000002</v>
      </c>
      <c r="AE28" t="s">
        <v>82</v>
      </c>
      <c r="AF28">
        <v>7.8125</v>
      </c>
      <c r="AG28">
        <v>17.0914</v>
      </c>
      <c r="AH28" t="s">
        <v>82</v>
      </c>
      <c r="AI28" t="s">
        <v>82</v>
      </c>
      <c r="AJ28" t="s">
        <v>82</v>
      </c>
      <c r="AK28" t="s">
        <v>82</v>
      </c>
      <c r="AL28">
        <v>4.8361000000000001</v>
      </c>
      <c r="AM28">
        <v>3.7515999999999998</v>
      </c>
      <c r="AN28" t="s">
        <v>82</v>
      </c>
      <c r="AO28" t="s">
        <v>82</v>
      </c>
      <c r="AP28" t="s">
        <v>82</v>
      </c>
      <c r="AQ28" t="s">
        <v>82</v>
      </c>
      <c r="AR28">
        <v>5.0285000000000002</v>
      </c>
      <c r="AS28" t="s">
        <v>82</v>
      </c>
      <c r="AT28" t="s">
        <v>82</v>
      </c>
      <c r="AU28" t="s">
        <v>82</v>
      </c>
      <c r="AV28">
        <v>19.1022</v>
      </c>
      <c r="AW28" t="s">
        <v>82</v>
      </c>
      <c r="AX28" t="s">
        <v>82</v>
      </c>
      <c r="AY28">
        <v>10.0989</v>
      </c>
      <c r="AZ28" t="s">
        <v>82</v>
      </c>
      <c r="BA28" t="s">
        <v>82</v>
      </c>
      <c r="BB28" t="s">
        <v>82</v>
      </c>
      <c r="BC28">
        <v>9.2097999999999995</v>
      </c>
      <c r="BD28">
        <v>4.4116</v>
      </c>
      <c r="BE28">
        <v>4.4116</v>
      </c>
      <c r="BF28">
        <v>11.738099999999999</v>
      </c>
      <c r="BG28" t="s">
        <v>82</v>
      </c>
      <c r="BH28" t="s">
        <v>82</v>
      </c>
      <c r="BI28">
        <v>13.457700000000001</v>
      </c>
      <c r="BJ28">
        <v>60.057400000000001</v>
      </c>
      <c r="BK28" t="s">
        <v>82</v>
      </c>
      <c r="BL28" t="s">
        <v>82</v>
      </c>
      <c r="BM28" t="s">
        <v>82</v>
      </c>
      <c r="BN28">
        <v>9.8924000000000003</v>
      </c>
      <c r="BO28" t="s">
        <v>82</v>
      </c>
      <c r="BP28" t="s">
        <v>82</v>
      </c>
      <c r="BQ28">
        <v>5.6383000000000001</v>
      </c>
      <c r="BR28" t="s">
        <v>82</v>
      </c>
      <c r="BS28" t="s">
        <v>82</v>
      </c>
      <c r="BT28">
        <v>10.358000000000001</v>
      </c>
      <c r="BU28" t="s">
        <v>82</v>
      </c>
      <c r="BV28">
        <v>3.5350999999999999</v>
      </c>
      <c r="BW28">
        <v>32.183399999999999</v>
      </c>
      <c r="BX28">
        <v>9.0998000000000001</v>
      </c>
      <c r="BY28">
        <v>5.3593000000000002</v>
      </c>
      <c r="BZ28">
        <v>12.9544</v>
      </c>
      <c r="CA28" t="s">
        <v>82</v>
      </c>
      <c r="CB28">
        <v>3.9420000000000002</v>
      </c>
      <c r="CC28" t="s">
        <v>82</v>
      </c>
      <c r="CD28" t="s">
        <v>82</v>
      </c>
      <c r="CE28">
        <v>15.2318</v>
      </c>
      <c r="CF28" t="s">
        <v>82</v>
      </c>
    </row>
    <row r="29" spans="3:84" x14ac:dyDescent="0.25">
      <c r="C29" s="1">
        <v>39171</v>
      </c>
      <c r="D29">
        <v>10.8748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  <c r="O29" t="s">
        <v>82</v>
      </c>
      <c r="P29">
        <v>9.6715999999999998</v>
      </c>
      <c r="Q29" t="s">
        <v>82</v>
      </c>
      <c r="R29">
        <v>4.2652000000000001</v>
      </c>
      <c r="S29" t="s">
        <v>82</v>
      </c>
      <c r="T29">
        <v>8.8379999999999992</v>
      </c>
      <c r="U29" t="s">
        <v>82</v>
      </c>
      <c r="V29" t="s">
        <v>82</v>
      </c>
      <c r="W29">
        <v>5.8341000000000003</v>
      </c>
      <c r="X29">
        <v>3.4043000000000001</v>
      </c>
      <c r="Y29">
        <v>8.8408999999999995</v>
      </c>
      <c r="Z29">
        <v>8.0214999999999996</v>
      </c>
      <c r="AA29" t="s">
        <v>82</v>
      </c>
      <c r="AB29" t="s">
        <v>82</v>
      </c>
      <c r="AC29" t="s">
        <v>82</v>
      </c>
      <c r="AD29">
        <v>26.926200000000001</v>
      </c>
      <c r="AE29" t="s">
        <v>82</v>
      </c>
      <c r="AF29">
        <v>7.4692999999999996</v>
      </c>
      <c r="AG29">
        <v>18.9068</v>
      </c>
      <c r="AH29" t="s">
        <v>82</v>
      </c>
      <c r="AI29" t="s">
        <v>82</v>
      </c>
      <c r="AJ29" t="s">
        <v>82</v>
      </c>
      <c r="AK29" t="s">
        <v>82</v>
      </c>
      <c r="AL29">
        <v>6.3712999999999997</v>
      </c>
      <c r="AM29">
        <v>4.7032999999999996</v>
      </c>
      <c r="AN29" t="s">
        <v>82</v>
      </c>
      <c r="AO29" t="s">
        <v>82</v>
      </c>
      <c r="AP29" t="s">
        <v>82</v>
      </c>
      <c r="AQ29" t="s">
        <v>82</v>
      </c>
      <c r="AR29">
        <v>5.0285000000000002</v>
      </c>
      <c r="AS29" t="s">
        <v>82</v>
      </c>
      <c r="AT29" t="s">
        <v>82</v>
      </c>
      <c r="AU29" t="s">
        <v>82</v>
      </c>
      <c r="AV29">
        <v>16.618099999999998</v>
      </c>
      <c r="AW29" t="s">
        <v>82</v>
      </c>
      <c r="AX29" t="s">
        <v>82</v>
      </c>
      <c r="AY29">
        <v>9.7159999999999993</v>
      </c>
      <c r="AZ29" t="s">
        <v>82</v>
      </c>
      <c r="BA29" t="s">
        <v>82</v>
      </c>
      <c r="BB29" t="s">
        <v>82</v>
      </c>
      <c r="BC29">
        <v>9.0470000000000006</v>
      </c>
      <c r="BD29">
        <v>5.2615999999999996</v>
      </c>
      <c r="BE29">
        <v>5.2615999999999996</v>
      </c>
      <c r="BF29">
        <v>10.949199999999999</v>
      </c>
      <c r="BG29" t="s">
        <v>82</v>
      </c>
      <c r="BH29" t="s">
        <v>82</v>
      </c>
      <c r="BI29">
        <v>12.9984</v>
      </c>
      <c r="BJ29">
        <v>53.054900000000004</v>
      </c>
      <c r="BK29" t="s">
        <v>82</v>
      </c>
      <c r="BL29" t="s">
        <v>82</v>
      </c>
      <c r="BM29" t="s">
        <v>82</v>
      </c>
      <c r="BN29">
        <v>10.194699999999999</v>
      </c>
      <c r="BO29" t="s">
        <v>82</v>
      </c>
      <c r="BP29" t="s">
        <v>82</v>
      </c>
      <c r="BQ29">
        <v>5.2881999999999998</v>
      </c>
      <c r="BR29" t="s">
        <v>82</v>
      </c>
      <c r="BS29" t="s">
        <v>82</v>
      </c>
      <c r="BT29">
        <v>9.3071999999999999</v>
      </c>
      <c r="BU29" t="s">
        <v>82</v>
      </c>
      <c r="BV29">
        <v>3.6657000000000002</v>
      </c>
      <c r="BW29">
        <v>18.680299999999999</v>
      </c>
      <c r="BX29">
        <v>10.6454</v>
      </c>
      <c r="BY29">
        <v>5.4831000000000003</v>
      </c>
      <c r="BZ29">
        <v>14.148400000000001</v>
      </c>
      <c r="CA29" t="s">
        <v>82</v>
      </c>
      <c r="CB29">
        <v>3.9077000000000002</v>
      </c>
      <c r="CC29" t="s">
        <v>82</v>
      </c>
      <c r="CD29" t="s">
        <v>82</v>
      </c>
      <c r="CE29">
        <v>14.021100000000001</v>
      </c>
      <c r="CF29" t="s">
        <v>82</v>
      </c>
    </row>
    <row r="30" spans="3:84" x14ac:dyDescent="0.25">
      <c r="C30" s="1">
        <v>39202</v>
      </c>
      <c r="D30">
        <v>10.8748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  <c r="O30" t="s">
        <v>82</v>
      </c>
      <c r="P30">
        <v>10.557700000000001</v>
      </c>
      <c r="Q30" t="s">
        <v>82</v>
      </c>
      <c r="R30">
        <v>4.6402999999999999</v>
      </c>
      <c r="S30" t="s">
        <v>82</v>
      </c>
      <c r="T30">
        <v>8.8379999999999992</v>
      </c>
      <c r="U30" t="s">
        <v>82</v>
      </c>
      <c r="V30" t="s">
        <v>82</v>
      </c>
      <c r="W30">
        <v>6.2148000000000003</v>
      </c>
      <c r="X30">
        <v>3.6301999999999999</v>
      </c>
      <c r="Y30">
        <v>9.8089999999999993</v>
      </c>
      <c r="Z30">
        <v>8.0321999999999996</v>
      </c>
      <c r="AA30" t="s">
        <v>82</v>
      </c>
      <c r="AB30" t="s">
        <v>82</v>
      </c>
      <c r="AC30" t="s">
        <v>82</v>
      </c>
      <c r="AD30">
        <v>29.9131</v>
      </c>
      <c r="AE30" t="s">
        <v>82</v>
      </c>
      <c r="AF30">
        <v>7.4104999999999999</v>
      </c>
      <c r="AG30">
        <v>19.324200000000001</v>
      </c>
      <c r="AH30" t="s">
        <v>82</v>
      </c>
      <c r="AI30" t="s">
        <v>82</v>
      </c>
      <c r="AJ30" t="s">
        <v>82</v>
      </c>
      <c r="AK30" t="s">
        <v>82</v>
      </c>
      <c r="AL30">
        <v>6.7558999999999996</v>
      </c>
      <c r="AM30">
        <v>4.9000000000000004</v>
      </c>
      <c r="AN30" t="s">
        <v>82</v>
      </c>
      <c r="AO30" t="s">
        <v>82</v>
      </c>
      <c r="AP30" t="s">
        <v>82</v>
      </c>
      <c r="AQ30" t="s">
        <v>82</v>
      </c>
      <c r="AR30">
        <v>5.0285000000000002</v>
      </c>
      <c r="AS30" t="s">
        <v>82</v>
      </c>
      <c r="AT30" t="s">
        <v>82</v>
      </c>
      <c r="AU30" t="s">
        <v>82</v>
      </c>
      <c r="AV30">
        <v>17.921199999999999</v>
      </c>
      <c r="AW30" t="s">
        <v>82</v>
      </c>
      <c r="AX30" t="s">
        <v>82</v>
      </c>
      <c r="AY30">
        <v>11.101800000000001</v>
      </c>
      <c r="AZ30" t="s">
        <v>82</v>
      </c>
      <c r="BA30" t="s">
        <v>82</v>
      </c>
      <c r="BB30" t="s">
        <v>82</v>
      </c>
      <c r="BC30">
        <v>8.8295999999999992</v>
      </c>
      <c r="BD30">
        <v>5.1951000000000001</v>
      </c>
      <c r="BE30">
        <v>5.1951000000000001</v>
      </c>
      <c r="BF30">
        <v>10.9999</v>
      </c>
      <c r="BG30" t="s">
        <v>82</v>
      </c>
      <c r="BH30" t="s">
        <v>82</v>
      </c>
      <c r="BI30">
        <v>10.6408</v>
      </c>
      <c r="BJ30">
        <v>51.396599999999999</v>
      </c>
      <c r="BK30" t="s">
        <v>82</v>
      </c>
      <c r="BL30" t="s">
        <v>82</v>
      </c>
      <c r="BM30" t="s">
        <v>82</v>
      </c>
      <c r="BN30">
        <v>10.1219</v>
      </c>
      <c r="BO30" t="s">
        <v>82</v>
      </c>
      <c r="BP30" t="s">
        <v>82</v>
      </c>
      <c r="BQ30">
        <v>5.2721999999999998</v>
      </c>
      <c r="BR30" t="s">
        <v>82</v>
      </c>
      <c r="BS30" t="s">
        <v>82</v>
      </c>
      <c r="BT30">
        <v>9.8773999999999997</v>
      </c>
      <c r="BU30" t="s">
        <v>82</v>
      </c>
      <c r="BV30">
        <v>3.6366999999999998</v>
      </c>
      <c r="BW30">
        <v>20.140999999999998</v>
      </c>
      <c r="BX30">
        <v>10.9709</v>
      </c>
      <c r="BY30">
        <v>5.2275</v>
      </c>
      <c r="BZ30">
        <v>15.3924</v>
      </c>
      <c r="CA30" t="s">
        <v>82</v>
      </c>
      <c r="CB30">
        <v>4.2205000000000004</v>
      </c>
      <c r="CC30" t="s">
        <v>82</v>
      </c>
      <c r="CD30" t="s">
        <v>82</v>
      </c>
      <c r="CE30">
        <v>15.223699999999999</v>
      </c>
      <c r="CF30" t="s">
        <v>82</v>
      </c>
    </row>
    <row r="31" spans="3:84" x14ac:dyDescent="0.25">
      <c r="C31" s="1">
        <v>39233</v>
      </c>
      <c r="D31">
        <v>10.8748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  <c r="N31" t="s">
        <v>82</v>
      </c>
      <c r="O31" t="s">
        <v>82</v>
      </c>
      <c r="P31">
        <v>11.2736</v>
      </c>
      <c r="Q31" t="s">
        <v>82</v>
      </c>
      <c r="R31">
        <v>4.5671999999999997</v>
      </c>
      <c r="S31" t="s">
        <v>82</v>
      </c>
      <c r="T31">
        <v>8.8379999999999992</v>
      </c>
      <c r="U31" t="s">
        <v>82</v>
      </c>
      <c r="V31" t="s">
        <v>82</v>
      </c>
      <c r="W31">
        <v>6.9139999999999997</v>
      </c>
      <c r="X31">
        <v>3.9941</v>
      </c>
      <c r="Y31">
        <v>10.2059</v>
      </c>
      <c r="Z31">
        <v>8.7589000000000006</v>
      </c>
      <c r="AA31" t="s">
        <v>82</v>
      </c>
      <c r="AB31" t="s">
        <v>82</v>
      </c>
      <c r="AC31" t="s">
        <v>82</v>
      </c>
      <c r="AD31">
        <v>34.982500000000002</v>
      </c>
      <c r="AE31" t="s">
        <v>82</v>
      </c>
      <c r="AF31">
        <v>8.4497999999999998</v>
      </c>
      <c r="AG31">
        <v>18.7103</v>
      </c>
      <c r="AH31" t="s">
        <v>82</v>
      </c>
      <c r="AI31" t="s">
        <v>82</v>
      </c>
      <c r="AJ31" t="s">
        <v>82</v>
      </c>
      <c r="AK31" t="s">
        <v>82</v>
      </c>
      <c r="AL31">
        <v>6.9836999999999998</v>
      </c>
      <c r="AM31">
        <v>4.9814999999999996</v>
      </c>
      <c r="AN31" t="s">
        <v>82</v>
      </c>
      <c r="AO31" t="s">
        <v>82</v>
      </c>
      <c r="AP31" t="s">
        <v>82</v>
      </c>
      <c r="AQ31" t="s">
        <v>82</v>
      </c>
      <c r="AR31">
        <v>5.0285000000000002</v>
      </c>
      <c r="AS31" t="s">
        <v>82</v>
      </c>
      <c r="AT31" t="s">
        <v>82</v>
      </c>
      <c r="AU31" t="s">
        <v>82</v>
      </c>
      <c r="AV31">
        <v>20.616299999999999</v>
      </c>
      <c r="AW31" t="s">
        <v>82</v>
      </c>
      <c r="AX31" t="s">
        <v>82</v>
      </c>
      <c r="AY31">
        <v>11.256399999999999</v>
      </c>
      <c r="AZ31" t="s">
        <v>82</v>
      </c>
      <c r="BA31" t="s">
        <v>82</v>
      </c>
      <c r="BB31" t="s">
        <v>82</v>
      </c>
      <c r="BC31">
        <v>8.9629999999999992</v>
      </c>
      <c r="BD31">
        <v>5.2548000000000004</v>
      </c>
      <c r="BE31">
        <v>5.2548000000000004</v>
      </c>
      <c r="BF31">
        <v>11.0182</v>
      </c>
      <c r="BG31" t="s">
        <v>82</v>
      </c>
      <c r="BH31" t="s">
        <v>82</v>
      </c>
      <c r="BI31">
        <v>14.7677</v>
      </c>
      <c r="BJ31">
        <v>52.527900000000002</v>
      </c>
      <c r="BK31" t="s">
        <v>82</v>
      </c>
      <c r="BL31" t="s">
        <v>82</v>
      </c>
      <c r="BM31" t="s">
        <v>82</v>
      </c>
      <c r="BN31">
        <v>10.624499999999999</v>
      </c>
      <c r="BO31" t="s">
        <v>82</v>
      </c>
      <c r="BP31" t="s">
        <v>82</v>
      </c>
      <c r="BQ31">
        <v>5.6483999999999996</v>
      </c>
      <c r="BR31" t="s">
        <v>82</v>
      </c>
      <c r="BS31" t="s">
        <v>82</v>
      </c>
      <c r="BT31">
        <v>10.3672</v>
      </c>
      <c r="BU31" t="s">
        <v>82</v>
      </c>
      <c r="BV31">
        <v>3.6947000000000001</v>
      </c>
      <c r="BW31">
        <v>23.380700000000001</v>
      </c>
      <c r="BX31">
        <v>10.385</v>
      </c>
      <c r="BY31">
        <v>5.8315000000000001</v>
      </c>
      <c r="BZ31">
        <v>15.936999999999999</v>
      </c>
      <c r="CA31" t="s">
        <v>82</v>
      </c>
      <c r="CB31">
        <v>4.4484000000000004</v>
      </c>
      <c r="CC31" t="s">
        <v>82</v>
      </c>
      <c r="CD31" t="s">
        <v>82</v>
      </c>
      <c r="CE31">
        <v>14.5761</v>
      </c>
      <c r="CF31" t="s">
        <v>82</v>
      </c>
    </row>
    <row r="32" spans="3:84" x14ac:dyDescent="0.25">
      <c r="C32" s="1">
        <v>39262</v>
      </c>
      <c r="D32">
        <v>10.8748</v>
      </c>
      <c r="E32" t="s">
        <v>82</v>
      </c>
      <c r="F32" t="s">
        <v>82</v>
      </c>
      <c r="G32">
        <v>5.0955000000000004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  <c r="O32" t="s">
        <v>82</v>
      </c>
      <c r="P32">
        <v>13.4216</v>
      </c>
      <c r="Q32" t="s">
        <v>82</v>
      </c>
      <c r="R32">
        <v>4.4673999999999996</v>
      </c>
      <c r="S32" t="s">
        <v>82</v>
      </c>
      <c r="T32">
        <v>8.8379999999999992</v>
      </c>
      <c r="U32" t="s">
        <v>82</v>
      </c>
      <c r="V32" t="s">
        <v>82</v>
      </c>
      <c r="W32">
        <v>11.607799999999999</v>
      </c>
      <c r="X32">
        <v>5.0227000000000004</v>
      </c>
      <c r="Y32">
        <v>8.2661999999999995</v>
      </c>
      <c r="Z32">
        <v>8.1195000000000004</v>
      </c>
      <c r="AA32">
        <v>5.4870999999999999</v>
      </c>
      <c r="AB32" t="s">
        <v>82</v>
      </c>
      <c r="AC32" t="s">
        <v>82</v>
      </c>
      <c r="AD32">
        <v>33.7898</v>
      </c>
      <c r="AE32" t="s">
        <v>82</v>
      </c>
      <c r="AF32">
        <v>9.2958999999999996</v>
      </c>
      <c r="AG32">
        <v>34.276200000000003</v>
      </c>
      <c r="AH32" t="s">
        <v>82</v>
      </c>
      <c r="AI32" t="s">
        <v>82</v>
      </c>
      <c r="AJ32" t="s">
        <v>82</v>
      </c>
      <c r="AK32" t="s">
        <v>82</v>
      </c>
      <c r="AL32">
        <v>6.88</v>
      </c>
      <c r="AM32">
        <v>4.6113</v>
      </c>
      <c r="AN32" t="s">
        <v>82</v>
      </c>
      <c r="AO32" t="s">
        <v>82</v>
      </c>
      <c r="AP32" t="s">
        <v>82</v>
      </c>
      <c r="AQ32" t="s">
        <v>82</v>
      </c>
      <c r="AR32">
        <v>5.0285000000000002</v>
      </c>
      <c r="AS32" t="s">
        <v>82</v>
      </c>
      <c r="AT32" t="s">
        <v>82</v>
      </c>
      <c r="AU32" t="s">
        <v>82</v>
      </c>
      <c r="AV32">
        <v>21.0063</v>
      </c>
      <c r="AW32" t="s">
        <v>82</v>
      </c>
      <c r="AX32" t="s">
        <v>82</v>
      </c>
      <c r="AY32">
        <v>11.7746</v>
      </c>
      <c r="AZ32" t="s">
        <v>82</v>
      </c>
      <c r="BA32" t="s">
        <v>82</v>
      </c>
      <c r="BB32" t="s">
        <v>82</v>
      </c>
      <c r="BC32">
        <v>11.3398</v>
      </c>
      <c r="BD32">
        <v>5.7880000000000003</v>
      </c>
      <c r="BE32">
        <v>5.7880000000000003</v>
      </c>
      <c r="BF32">
        <v>12.602600000000001</v>
      </c>
      <c r="BG32" t="s">
        <v>82</v>
      </c>
      <c r="BH32" t="s">
        <v>82</v>
      </c>
      <c r="BI32">
        <v>26.978899999999999</v>
      </c>
      <c r="BJ32">
        <v>49.098199999999999</v>
      </c>
      <c r="BK32" t="s">
        <v>82</v>
      </c>
      <c r="BL32" t="s">
        <v>82</v>
      </c>
      <c r="BM32" t="s">
        <v>82</v>
      </c>
      <c r="BN32">
        <v>10.624499999999999</v>
      </c>
      <c r="BO32" t="s">
        <v>82</v>
      </c>
      <c r="BP32" t="s">
        <v>82</v>
      </c>
      <c r="BQ32">
        <v>5.7000999999999999</v>
      </c>
      <c r="BR32" t="s">
        <v>82</v>
      </c>
      <c r="BS32" t="s">
        <v>82</v>
      </c>
      <c r="BT32">
        <v>10.938499999999999</v>
      </c>
      <c r="BU32" t="s">
        <v>82</v>
      </c>
      <c r="BV32">
        <v>3.3986000000000001</v>
      </c>
      <c r="BW32">
        <v>38.180100000000003</v>
      </c>
      <c r="BX32">
        <v>12.4526</v>
      </c>
      <c r="BY32">
        <v>5.7183999999999999</v>
      </c>
      <c r="BZ32">
        <v>12.735200000000001</v>
      </c>
      <c r="CA32" t="s">
        <v>82</v>
      </c>
      <c r="CB32">
        <v>4.7549000000000001</v>
      </c>
      <c r="CC32" t="s">
        <v>82</v>
      </c>
      <c r="CD32" t="s">
        <v>82</v>
      </c>
      <c r="CE32">
        <v>14.821</v>
      </c>
      <c r="CF32" t="s">
        <v>82</v>
      </c>
    </row>
    <row r="33" spans="3:84" x14ac:dyDescent="0.25">
      <c r="C33" s="1">
        <v>39294</v>
      </c>
      <c r="D33">
        <v>10.8748</v>
      </c>
      <c r="E33" t="s">
        <v>82</v>
      </c>
      <c r="F33" t="s">
        <v>82</v>
      </c>
      <c r="G33">
        <v>4.8929999999999998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  <c r="O33" t="s">
        <v>82</v>
      </c>
      <c r="P33">
        <v>14.420999999999999</v>
      </c>
      <c r="Q33" t="s">
        <v>82</v>
      </c>
      <c r="R33">
        <v>4.4204999999999997</v>
      </c>
      <c r="S33" t="s">
        <v>82</v>
      </c>
      <c r="T33">
        <v>8.8379999999999992</v>
      </c>
      <c r="U33" t="s">
        <v>82</v>
      </c>
      <c r="V33" t="s">
        <v>82</v>
      </c>
      <c r="W33">
        <v>10.892200000000001</v>
      </c>
      <c r="X33">
        <v>5.0290999999999997</v>
      </c>
      <c r="Y33">
        <v>13.491300000000001</v>
      </c>
      <c r="Z33">
        <v>8.7247000000000003</v>
      </c>
      <c r="AA33">
        <v>5.4870999999999999</v>
      </c>
      <c r="AB33" t="s">
        <v>82</v>
      </c>
      <c r="AC33" t="s">
        <v>82</v>
      </c>
      <c r="AD33">
        <v>31.479800000000001</v>
      </c>
      <c r="AE33" t="s">
        <v>82</v>
      </c>
      <c r="AF33">
        <v>9.6590000000000007</v>
      </c>
      <c r="AG33">
        <v>30.087399999999999</v>
      </c>
      <c r="AH33" t="s">
        <v>82</v>
      </c>
      <c r="AI33" t="s">
        <v>82</v>
      </c>
      <c r="AJ33" t="s">
        <v>82</v>
      </c>
      <c r="AK33" t="s">
        <v>82</v>
      </c>
      <c r="AL33">
        <v>6.6654</v>
      </c>
      <c r="AM33">
        <v>4.4775999999999998</v>
      </c>
      <c r="AN33" t="s">
        <v>82</v>
      </c>
      <c r="AO33" t="s">
        <v>82</v>
      </c>
      <c r="AP33" t="s">
        <v>82</v>
      </c>
      <c r="AQ33" t="s">
        <v>82</v>
      </c>
      <c r="AR33">
        <v>5.0285000000000002</v>
      </c>
      <c r="AS33" t="s">
        <v>82</v>
      </c>
      <c r="AT33" t="s">
        <v>82</v>
      </c>
      <c r="AU33" t="s">
        <v>82</v>
      </c>
      <c r="AV33">
        <v>20.471599999999999</v>
      </c>
      <c r="AW33" t="s">
        <v>82</v>
      </c>
      <c r="AX33" t="s">
        <v>82</v>
      </c>
      <c r="AY33">
        <v>11.3301</v>
      </c>
      <c r="AZ33" t="s">
        <v>82</v>
      </c>
      <c r="BA33" t="s">
        <v>82</v>
      </c>
      <c r="BB33" t="s">
        <v>82</v>
      </c>
      <c r="BC33">
        <v>10.5207</v>
      </c>
      <c r="BD33">
        <v>5.9511000000000003</v>
      </c>
      <c r="BE33">
        <v>5.9511000000000003</v>
      </c>
      <c r="BF33">
        <v>13.9132</v>
      </c>
      <c r="BG33" t="s">
        <v>82</v>
      </c>
      <c r="BH33" t="s">
        <v>82</v>
      </c>
      <c r="BI33">
        <v>36.710999999999999</v>
      </c>
      <c r="BJ33">
        <v>48.080100000000002</v>
      </c>
      <c r="BK33" t="s">
        <v>82</v>
      </c>
      <c r="BL33" t="s">
        <v>82</v>
      </c>
      <c r="BM33" t="s">
        <v>82</v>
      </c>
      <c r="BN33">
        <v>10.624499999999999</v>
      </c>
      <c r="BO33" t="s">
        <v>82</v>
      </c>
      <c r="BP33" t="s">
        <v>82</v>
      </c>
      <c r="BQ33">
        <v>5.9763999999999999</v>
      </c>
      <c r="BR33" t="s">
        <v>82</v>
      </c>
      <c r="BS33" t="s">
        <v>82</v>
      </c>
      <c r="BT33">
        <v>11.0989</v>
      </c>
      <c r="BU33" t="s">
        <v>82</v>
      </c>
      <c r="BV33">
        <v>3.2959000000000001</v>
      </c>
      <c r="BW33">
        <v>34.4666</v>
      </c>
      <c r="BX33">
        <v>12.434100000000001</v>
      </c>
      <c r="BY33">
        <v>6.0381999999999998</v>
      </c>
      <c r="BZ33">
        <v>13.627700000000001</v>
      </c>
      <c r="CA33" t="s">
        <v>82</v>
      </c>
      <c r="CB33">
        <v>4.7549000000000001</v>
      </c>
      <c r="CC33" t="s">
        <v>82</v>
      </c>
      <c r="CD33" t="s">
        <v>82</v>
      </c>
      <c r="CE33">
        <v>17.149100000000001</v>
      </c>
      <c r="CF33" t="s">
        <v>82</v>
      </c>
    </row>
    <row r="34" spans="3:84" x14ac:dyDescent="0.25">
      <c r="C34" s="1">
        <v>39325</v>
      </c>
      <c r="D34">
        <v>10.8748</v>
      </c>
      <c r="E34" t="s">
        <v>82</v>
      </c>
      <c r="F34" t="s">
        <v>82</v>
      </c>
      <c r="G34">
        <v>4.6879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  <c r="O34" t="s">
        <v>82</v>
      </c>
      <c r="P34">
        <v>15.071300000000001</v>
      </c>
      <c r="Q34" t="s">
        <v>82</v>
      </c>
      <c r="R34">
        <v>5.05</v>
      </c>
      <c r="S34" t="s">
        <v>82</v>
      </c>
      <c r="T34">
        <v>8.8379999999999992</v>
      </c>
      <c r="U34" t="s">
        <v>82</v>
      </c>
      <c r="V34" t="s">
        <v>82</v>
      </c>
      <c r="W34">
        <v>10.745200000000001</v>
      </c>
      <c r="X34">
        <v>4.8532000000000002</v>
      </c>
      <c r="Y34">
        <v>10.3194</v>
      </c>
      <c r="Z34">
        <v>8.9032999999999998</v>
      </c>
      <c r="AA34">
        <v>5.8140000000000001</v>
      </c>
      <c r="AB34" t="s">
        <v>82</v>
      </c>
      <c r="AC34" t="s">
        <v>82</v>
      </c>
      <c r="AD34">
        <v>26.918700000000001</v>
      </c>
      <c r="AE34" t="s">
        <v>82</v>
      </c>
      <c r="AF34">
        <v>9.6590000000000007</v>
      </c>
      <c r="AG34">
        <v>32.369799999999998</v>
      </c>
      <c r="AH34" t="s">
        <v>82</v>
      </c>
      <c r="AI34" t="s">
        <v>82</v>
      </c>
      <c r="AJ34" t="s">
        <v>82</v>
      </c>
      <c r="AK34" t="s">
        <v>82</v>
      </c>
      <c r="AL34">
        <v>6.7091000000000003</v>
      </c>
      <c r="AM34">
        <v>4.4172000000000002</v>
      </c>
      <c r="AN34" t="s">
        <v>82</v>
      </c>
      <c r="AO34" t="s">
        <v>82</v>
      </c>
      <c r="AP34" t="s">
        <v>82</v>
      </c>
      <c r="AQ34" t="s">
        <v>82</v>
      </c>
      <c r="AR34">
        <v>5.0285000000000002</v>
      </c>
      <c r="AS34" t="s">
        <v>82</v>
      </c>
      <c r="AT34" t="s">
        <v>82</v>
      </c>
      <c r="AU34" t="s">
        <v>82</v>
      </c>
      <c r="AV34">
        <v>19.538799999999998</v>
      </c>
      <c r="AW34" t="s">
        <v>82</v>
      </c>
      <c r="AX34" t="s">
        <v>82</v>
      </c>
      <c r="AY34">
        <v>11.3117</v>
      </c>
      <c r="AZ34" t="s">
        <v>82</v>
      </c>
      <c r="BA34" t="s">
        <v>82</v>
      </c>
      <c r="BB34" t="s">
        <v>82</v>
      </c>
      <c r="BC34">
        <v>10.4177</v>
      </c>
      <c r="BD34">
        <v>5.9303999999999997</v>
      </c>
      <c r="BE34">
        <v>5.9303999999999997</v>
      </c>
      <c r="BF34">
        <v>13.4169</v>
      </c>
      <c r="BG34" t="s">
        <v>82</v>
      </c>
      <c r="BH34" t="s">
        <v>82</v>
      </c>
      <c r="BI34">
        <v>31.6845</v>
      </c>
      <c r="BJ34">
        <v>43.118499999999997</v>
      </c>
      <c r="BK34" t="s">
        <v>82</v>
      </c>
      <c r="BL34" t="s">
        <v>82</v>
      </c>
      <c r="BM34" t="s">
        <v>82</v>
      </c>
      <c r="BN34">
        <v>10.624499999999999</v>
      </c>
      <c r="BO34" t="s">
        <v>82</v>
      </c>
      <c r="BP34" t="s">
        <v>82</v>
      </c>
      <c r="BQ34">
        <v>6.1961000000000004</v>
      </c>
      <c r="BR34" t="s">
        <v>82</v>
      </c>
      <c r="BS34" t="s">
        <v>82</v>
      </c>
      <c r="BT34">
        <v>11.3445</v>
      </c>
      <c r="BU34" t="s">
        <v>82</v>
      </c>
      <c r="BV34">
        <v>3.3088000000000002</v>
      </c>
      <c r="BW34">
        <v>35.935299999999998</v>
      </c>
      <c r="BX34">
        <v>12.913500000000001</v>
      </c>
      <c r="BY34">
        <v>5.9976000000000003</v>
      </c>
      <c r="BZ34">
        <v>14.0741</v>
      </c>
      <c r="CA34" t="s">
        <v>82</v>
      </c>
      <c r="CB34">
        <v>4.7549000000000001</v>
      </c>
      <c r="CC34" t="s">
        <v>82</v>
      </c>
      <c r="CD34" t="s">
        <v>82</v>
      </c>
      <c r="CE34">
        <v>16.989999999999998</v>
      </c>
      <c r="CF34" t="s">
        <v>82</v>
      </c>
    </row>
    <row r="35" spans="3:84" x14ac:dyDescent="0.25">
      <c r="C35" s="1">
        <v>39353</v>
      </c>
      <c r="D35">
        <v>10.8748</v>
      </c>
      <c r="E35" t="s">
        <v>82</v>
      </c>
      <c r="F35" t="s">
        <v>82</v>
      </c>
      <c r="G35">
        <v>4.4691999999999998</v>
      </c>
      <c r="H35">
        <v>7.5716000000000001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  <c r="O35" t="s">
        <v>82</v>
      </c>
      <c r="P35">
        <v>27.331</v>
      </c>
      <c r="Q35" t="s">
        <v>82</v>
      </c>
      <c r="R35">
        <v>4.9023000000000003</v>
      </c>
      <c r="S35" t="s">
        <v>82</v>
      </c>
      <c r="T35">
        <v>8.8379999999999992</v>
      </c>
      <c r="U35" t="s">
        <v>82</v>
      </c>
      <c r="V35" t="s">
        <v>82</v>
      </c>
      <c r="W35">
        <v>10.3123</v>
      </c>
      <c r="X35">
        <v>4.3517999999999999</v>
      </c>
      <c r="Y35">
        <v>11.3446</v>
      </c>
      <c r="Z35">
        <v>9.7788000000000004</v>
      </c>
      <c r="AA35">
        <v>6.1515000000000004</v>
      </c>
      <c r="AB35" t="s">
        <v>82</v>
      </c>
      <c r="AC35" t="s">
        <v>82</v>
      </c>
      <c r="AD35">
        <v>35.455199999999998</v>
      </c>
      <c r="AE35" t="s">
        <v>82</v>
      </c>
      <c r="AF35">
        <v>9.0917999999999992</v>
      </c>
      <c r="AG35">
        <v>17.253299999999999</v>
      </c>
      <c r="AH35" t="s">
        <v>82</v>
      </c>
      <c r="AI35" t="s">
        <v>82</v>
      </c>
      <c r="AJ35" t="s">
        <v>82</v>
      </c>
      <c r="AK35" t="s">
        <v>82</v>
      </c>
      <c r="AL35">
        <v>8.5123999999999995</v>
      </c>
      <c r="AM35">
        <v>6.2417999999999996</v>
      </c>
      <c r="AN35" t="s">
        <v>82</v>
      </c>
      <c r="AO35" t="s">
        <v>82</v>
      </c>
      <c r="AP35" t="s">
        <v>82</v>
      </c>
      <c r="AQ35" t="s">
        <v>82</v>
      </c>
      <c r="AR35">
        <v>5.0285000000000002</v>
      </c>
      <c r="AS35" t="s">
        <v>82</v>
      </c>
      <c r="AT35" t="s">
        <v>82</v>
      </c>
      <c r="AU35" t="s">
        <v>82</v>
      </c>
      <c r="AV35">
        <v>18.1706</v>
      </c>
      <c r="AW35" t="s">
        <v>82</v>
      </c>
      <c r="AX35" t="s">
        <v>82</v>
      </c>
      <c r="AY35">
        <v>10.8819</v>
      </c>
      <c r="AZ35" t="s">
        <v>82</v>
      </c>
      <c r="BA35" t="s">
        <v>82</v>
      </c>
      <c r="BB35" t="s">
        <v>82</v>
      </c>
      <c r="BC35">
        <v>9.9624000000000006</v>
      </c>
      <c r="BD35">
        <v>6.8597999999999999</v>
      </c>
      <c r="BE35">
        <v>6.8597999999999999</v>
      </c>
      <c r="BF35">
        <v>12.4373</v>
      </c>
      <c r="BG35" t="s">
        <v>82</v>
      </c>
      <c r="BH35" t="s">
        <v>82</v>
      </c>
      <c r="BI35">
        <v>23.823399999999999</v>
      </c>
      <c r="BJ35">
        <v>48.270299999999999</v>
      </c>
      <c r="BK35" t="s">
        <v>82</v>
      </c>
      <c r="BL35" t="s">
        <v>82</v>
      </c>
      <c r="BM35" t="s">
        <v>82</v>
      </c>
      <c r="BN35">
        <v>10.624499999999999</v>
      </c>
      <c r="BO35" t="s">
        <v>82</v>
      </c>
      <c r="BP35" t="s">
        <v>82</v>
      </c>
      <c r="BQ35">
        <v>5.6867000000000001</v>
      </c>
      <c r="BR35" t="s">
        <v>82</v>
      </c>
      <c r="BS35" t="s">
        <v>82</v>
      </c>
      <c r="BT35">
        <v>12.753399999999999</v>
      </c>
      <c r="BU35" t="s">
        <v>82</v>
      </c>
      <c r="BV35">
        <v>3.5703999999999998</v>
      </c>
      <c r="BW35">
        <v>16.137799999999999</v>
      </c>
      <c r="BX35">
        <v>12.3805</v>
      </c>
      <c r="BY35">
        <v>6.3517999999999999</v>
      </c>
      <c r="BZ35">
        <v>15.2212</v>
      </c>
      <c r="CA35" t="s">
        <v>82</v>
      </c>
      <c r="CB35">
        <v>4.7549000000000001</v>
      </c>
      <c r="CC35" t="s">
        <v>82</v>
      </c>
      <c r="CD35" t="s">
        <v>82</v>
      </c>
      <c r="CE35">
        <v>16.605599999999999</v>
      </c>
      <c r="CF35" t="s">
        <v>82</v>
      </c>
    </row>
    <row r="36" spans="3:84" x14ac:dyDescent="0.25">
      <c r="C36" s="1">
        <v>39386</v>
      </c>
      <c r="D36">
        <v>10.8748</v>
      </c>
      <c r="E36" t="s">
        <v>82</v>
      </c>
      <c r="F36" t="s">
        <v>82</v>
      </c>
      <c r="G36">
        <v>4.2953999999999999</v>
      </c>
      <c r="H36">
        <v>7.5801999999999996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  <c r="O36" t="s">
        <v>82</v>
      </c>
      <c r="P36">
        <v>28.232800000000001</v>
      </c>
      <c r="Q36" t="s">
        <v>82</v>
      </c>
      <c r="R36">
        <v>4.7716000000000003</v>
      </c>
      <c r="S36" t="s">
        <v>82</v>
      </c>
      <c r="T36">
        <v>8.8379999999999992</v>
      </c>
      <c r="U36" t="s">
        <v>82</v>
      </c>
      <c r="V36" t="s">
        <v>82</v>
      </c>
      <c r="W36">
        <v>10.8515</v>
      </c>
      <c r="X36">
        <v>4.2140000000000004</v>
      </c>
      <c r="Y36">
        <v>18.729099999999999</v>
      </c>
      <c r="Z36">
        <v>10.4077</v>
      </c>
      <c r="AA36">
        <v>6.6158999999999999</v>
      </c>
      <c r="AB36" t="s">
        <v>82</v>
      </c>
      <c r="AC36" t="s">
        <v>82</v>
      </c>
      <c r="AD36">
        <v>35.455199999999998</v>
      </c>
      <c r="AE36" t="s">
        <v>82</v>
      </c>
      <c r="AF36">
        <v>9.9453999999999994</v>
      </c>
      <c r="AG36">
        <v>18.080400000000001</v>
      </c>
      <c r="AH36" t="s">
        <v>82</v>
      </c>
      <c r="AI36" t="s">
        <v>82</v>
      </c>
      <c r="AJ36" t="s">
        <v>82</v>
      </c>
      <c r="AK36" t="s">
        <v>82</v>
      </c>
      <c r="AL36">
        <v>9.1989000000000001</v>
      </c>
      <c r="AM36">
        <v>6.5117000000000003</v>
      </c>
      <c r="AN36" t="s">
        <v>82</v>
      </c>
      <c r="AO36" t="s">
        <v>82</v>
      </c>
      <c r="AP36" t="s">
        <v>82</v>
      </c>
      <c r="AQ36" t="s">
        <v>82</v>
      </c>
      <c r="AR36">
        <v>5.0285000000000002</v>
      </c>
      <c r="AS36" t="s">
        <v>82</v>
      </c>
      <c r="AT36" t="s">
        <v>82</v>
      </c>
      <c r="AU36" t="s">
        <v>82</v>
      </c>
      <c r="AV36">
        <v>21.379799999999999</v>
      </c>
      <c r="AW36" t="s">
        <v>82</v>
      </c>
      <c r="AX36" t="s">
        <v>82</v>
      </c>
      <c r="AY36">
        <v>9.5508000000000006</v>
      </c>
      <c r="AZ36" t="s">
        <v>82</v>
      </c>
      <c r="BA36" t="s">
        <v>82</v>
      </c>
      <c r="BB36" t="s">
        <v>82</v>
      </c>
      <c r="BC36">
        <v>9.9624000000000006</v>
      </c>
      <c r="BD36">
        <v>8.1212</v>
      </c>
      <c r="BE36">
        <v>8.1212</v>
      </c>
      <c r="BF36">
        <v>12.6303</v>
      </c>
      <c r="BG36" t="s">
        <v>82</v>
      </c>
      <c r="BH36" t="s">
        <v>82</v>
      </c>
      <c r="BI36">
        <v>26.3447</v>
      </c>
      <c r="BJ36">
        <v>48.270299999999999</v>
      </c>
      <c r="BK36" t="s">
        <v>82</v>
      </c>
      <c r="BL36" t="s">
        <v>82</v>
      </c>
      <c r="BM36" t="s">
        <v>82</v>
      </c>
      <c r="BN36">
        <v>10.624499999999999</v>
      </c>
      <c r="BO36" t="s">
        <v>82</v>
      </c>
      <c r="BP36" t="s">
        <v>82</v>
      </c>
      <c r="BQ36">
        <v>5.5781000000000001</v>
      </c>
      <c r="BR36" t="s">
        <v>82</v>
      </c>
      <c r="BS36" t="s">
        <v>82</v>
      </c>
      <c r="BT36">
        <v>12.872</v>
      </c>
      <c r="BU36" t="s">
        <v>82</v>
      </c>
      <c r="BV36">
        <v>3.8170000000000002</v>
      </c>
      <c r="BW36">
        <v>17.465199999999999</v>
      </c>
      <c r="BX36">
        <v>12.2888</v>
      </c>
      <c r="BY36">
        <v>6.6001000000000003</v>
      </c>
      <c r="BZ36">
        <v>15.92</v>
      </c>
      <c r="CA36" t="s">
        <v>82</v>
      </c>
      <c r="CB36">
        <v>4.7549000000000001</v>
      </c>
      <c r="CC36" t="s">
        <v>82</v>
      </c>
      <c r="CD36" t="s">
        <v>82</v>
      </c>
      <c r="CE36">
        <v>19.693100000000001</v>
      </c>
      <c r="CF36" t="s">
        <v>82</v>
      </c>
    </row>
    <row r="37" spans="3:84" x14ac:dyDescent="0.25">
      <c r="C37" s="1">
        <v>39416</v>
      </c>
      <c r="D37">
        <v>10.8748</v>
      </c>
      <c r="E37" t="s">
        <v>82</v>
      </c>
      <c r="F37" t="s">
        <v>82</v>
      </c>
      <c r="G37">
        <v>4.2164999999999999</v>
      </c>
      <c r="H37">
        <v>7.2450999999999999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  <c r="O37" t="s">
        <v>82</v>
      </c>
      <c r="P37">
        <v>27.322299999999998</v>
      </c>
      <c r="Q37" t="s">
        <v>82</v>
      </c>
      <c r="R37">
        <v>4.7248999999999999</v>
      </c>
      <c r="S37" t="s">
        <v>82</v>
      </c>
      <c r="T37">
        <v>8.8379999999999992</v>
      </c>
      <c r="U37" t="s">
        <v>82</v>
      </c>
      <c r="V37" t="s">
        <v>82</v>
      </c>
      <c r="W37">
        <v>10.2362</v>
      </c>
      <c r="X37">
        <v>4.093</v>
      </c>
      <c r="Y37">
        <v>15.7829</v>
      </c>
      <c r="Z37">
        <v>10.277900000000001</v>
      </c>
      <c r="AA37">
        <v>6.4450000000000003</v>
      </c>
      <c r="AB37" t="s">
        <v>82</v>
      </c>
      <c r="AC37" t="s">
        <v>82</v>
      </c>
      <c r="AD37">
        <v>35.455199999999998</v>
      </c>
      <c r="AE37" t="s">
        <v>82</v>
      </c>
      <c r="AF37">
        <v>8.9774999999999991</v>
      </c>
      <c r="AG37">
        <v>16.554300000000001</v>
      </c>
      <c r="AH37" t="s">
        <v>82</v>
      </c>
      <c r="AI37" t="s">
        <v>82</v>
      </c>
      <c r="AJ37" t="s">
        <v>82</v>
      </c>
      <c r="AK37" t="s">
        <v>82</v>
      </c>
      <c r="AL37">
        <v>8.7858000000000001</v>
      </c>
      <c r="AM37">
        <v>6.5144000000000002</v>
      </c>
      <c r="AN37" t="s">
        <v>82</v>
      </c>
      <c r="AO37" t="s">
        <v>82</v>
      </c>
      <c r="AP37" t="s">
        <v>82</v>
      </c>
      <c r="AQ37" t="s">
        <v>82</v>
      </c>
      <c r="AR37">
        <v>5.0285000000000002</v>
      </c>
      <c r="AS37" t="s">
        <v>82</v>
      </c>
      <c r="AT37" t="s">
        <v>82</v>
      </c>
      <c r="AU37" t="s">
        <v>82</v>
      </c>
      <c r="AV37">
        <v>20.874700000000001</v>
      </c>
      <c r="AW37" t="s">
        <v>82</v>
      </c>
      <c r="AX37" t="s">
        <v>82</v>
      </c>
      <c r="AY37">
        <v>9.3636999999999997</v>
      </c>
      <c r="AZ37" t="s">
        <v>82</v>
      </c>
      <c r="BA37" t="s">
        <v>82</v>
      </c>
      <c r="BB37" t="s">
        <v>82</v>
      </c>
      <c r="BC37">
        <v>9.9624000000000006</v>
      </c>
      <c r="BD37">
        <v>8.2169000000000008</v>
      </c>
      <c r="BE37">
        <v>8.2169000000000008</v>
      </c>
      <c r="BF37">
        <v>11.58</v>
      </c>
      <c r="BG37" t="s">
        <v>82</v>
      </c>
      <c r="BH37" t="s">
        <v>82</v>
      </c>
      <c r="BI37">
        <v>19.395099999999999</v>
      </c>
      <c r="BJ37">
        <v>48.270299999999999</v>
      </c>
      <c r="BK37" t="s">
        <v>82</v>
      </c>
      <c r="BL37" t="s">
        <v>82</v>
      </c>
      <c r="BM37" t="s">
        <v>82</v>
      </c>
      <c r="BN37">
        <v>10.624499999999999</v>
      </c>
      <c r="BO37" t="s">
        <v>82</v>
      </c>
      <c r="BP37" t="s">
        <v>82</v>
      </c>
      <c r="BQ37">
        <v>5.5114999999999998</v>
      </c>
      <c r="BR37" t="s">
        <v>82</v>
      </c>
      <c r="BS37" t="s">
        <v>82</v>
      </c>
      <c r="BT37">
        <v>12.872</v>
      </c>
      <c r="BU37" t="s">
        <v>82</v>
      </c>
      <c r="BV37">
        <v>3.1677</v>
      </c>
      <c r="BW37">
        <v>16.639199999999999</v>
      </c>
      <c r="BX37">
        <v>11.421099999999999</v>
      </c>
      <c r="BY37">
        <v>6.5989000000000004</v>
      </c>
      <c r="BZ37">
        <v>15.3299</v>
      </c>
      <c r="CA37" t="s">
        <v>82</v>
      </c>
      <c r="CB37">
        <v>4.7549000000000001</v>
      </c>
      <c r="CC37" t="s">
        <v>82</v>
      </c>
      <c r="CD37" t="s">
        <v>82</v>
      </c>
      <c r="CE37">
        <v>18.099799999999998</v>
      </c>
      <c r="CF37" t="s">
        <v>82</v>
      </c>
    </row>
    <row r="38" spans="3:84" x14ac:dyDescent="0.25">
      <c r="C38" s="1">
        <v>39447</v>
      </c>
      <c r="D38">
        <v>12.244199999999999</v>
      </c>
      <c r="E38" t="s">
        <v>82</v>
      </c>
      <c r="F38" t="s">
        <v>82</v>
      </c>
      <c r="G38">
        <v>4.3491999999999997</v>
      </c>
      <c r="H38">
        <v>9.2393000000000001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>
        <v>8.1582000000000008</v>
      </c>
      <c r="O38" t="s">
        <v>82</v>
      </c>
      <c r="P38">
        <v>20.194500000000001</v>
      </c>
      <c r="Q38" t="s">
        <v>82</v>
      </c>
      <c r="R38">
        <v>4.5092999999999996</v>
      </c>
      <c r="S38" t="s">
        <v>82</v>
      </c>
      <c r="T38">
        <v>6.0742000000000003</v>
      </c>
      <c r="U38" t="s">
        <v>82</v>
      </c>
      <c r="V38" t="s">
        <v>82</v>
      </c>
      <c r="W38">
        <v>5.9901</v>
      </c>
      <c r="X38">
        <v>4.1822999999999997</v>
      </c>
      <c r="Y38">
        <v>20.0718</v>
      </c>
      <c r="Z38">
        <v>9.8994999999999997</v>
      </c>
      <c r="AA38">
        <v>6.2599</v>
      </c>
      <c r="AB38" t="s">
        <v>82</v>
      </c>
      <c r="AC38" t="s">
        <v>82</v>
      </c>
      <c r="AD38">
        <v>35.455199999999998</v>
      </c>
      <c r="AE38" t="s">
        <v>82</v>
      </c>
      <c r="AF38">
        <v>7.9993999999999996</v>
      </c>
      <c r="AG38">
        <v>13.9246</v>
      </c>
      <c r="AH38" t="s">
        <v>82</v>
      </c>
      <c r="AI38" t="s">
        <v>82</v>
      </c>
      <c r="AJ38" t="s">
        <v>82</v>
      </c>
      <c r="AK38" t="s">
        <v>82</v>
      </c>
      <c r="AL38">
        <v>8.0305</v>
      </c>
      <c r="AM38">
        <v>4.0415000000000001</v>
      </c>
      <c r="AN38" t="s">
        <v>82</v>
      </c>
      <c r="AO38" t="s">
        <v>82</v>
      </c>
      <c r="AP38" t="s">
        <v>82</v>
      </c>
      <c r="AQ38" t="s">
        <v>82</v>
      </c>
      <c r="AR38">
        <v>5.0285000000000002</v>
      </c>
      <c r="AS38" t="s">
        <v>82</v>
      </c>
      <c r="AT38" t="s">
        <v>82</v>
      </c>
      <c r="AU38" t="s">
        <v>82</v>
      </c>
      <c r="AV38">
        <v>17.9665</v>
      </c>
      <c r="AW38" t="s">
        <v>82</v>
      </c>
      <c r="AX38" t="s">
        <v>82</v>
      </c>
      <c r="AY38">
        <v>8.4709000000000003</v>
      </c>
      <c r="AZ38">
        <v>155.12710000000001</v>
      </c>
      <c r="BA38">
        <v>12.6387</v>
      </c>
      <c r="BB38" t="s">
        <v>82</v>
      </c>
      <c r="BC38">
        <v>9.9624000000000006</v>
      </c>
      <c r="BD38">
        <v>9.7918000000000003</v>
      </c>
      <c r="BE38">
        <v>9.7918000000000003</v>
      </c>
      <c r="BF38">
        <v>12.4343</v>
      </c>
      <c r="BG38" t="s">
        <v>82</v>
      </c>
      <c r="BH38" t="s">
        <v>82</v>
      </c>
      <c r="BI38">
        <v>19.0473</v>
      </c>
      <c r="BJ38">
        <v>48.270299999999999</v>
      </c>
      <c r="BK38" t="s">
        <v>82</v>
      </c>
      <c r="BL38" t="s">
        <v>82</v>
      </c>
      <c r="BM38" t="s">
        <v>82</v>
      </c>
      <c r="BN38">
        <v>10.624499999999999</v>
      </c>
      <c r="BO38" t="s">
        <v>82</v>
      </c>
      <c r="BP38" t="s">
        <v>82</v>
      </c>
      <c r="BQ38">
        <v>5.4062000000000001</v>
      </c>
      <c r="BR38">
        <v>29.263200000000001</v>
      </c>
      <c r="BS38" t="s">
        <v>82</v>
      </c>
      <c r="BT38">
        <v>11.94</v>
      </c>
      <c r="BU38" t="s">
        <v>82</v>
      </c>
      <c r="BV38">
        <v>2.5678999999999998</v>
      </c>
      <c r="BW38">
        <v>14.922700000000001</v>
      </c>
      <c r="BX38">
        <v>8.6129999999999995</v>
      </c>
      <c r="BY38">
        <v>5.0898000000000003</v>
      </c>
      <c r="BZ38">
        <v>14.179500000000001</v>
      </c>
      <c r="CA38" t="s">
        <v>82</v>
      </c>
      <c r="CB38">
        <v>4.7549000000000001</v>
      </c>
      <c r="CC38" t="s">
        <v>82</v>
      </c>
      <c r="CD38" t="s">
        <v>82</v>
      </c>
      <c r="CE38">
        <v>18.046600000000002</v>
      </c>
      <c r="CF38" t="s">
        <v>82</v>
      </c>
    </row>
    <row r="39" spans="3:84" x14ac:dyDescent="0.25">
      <c r="C39" s="1">
        <v>39478</v>
      </c>
      <c r="D39">
        <v>11.554600000000001</v>
      </c>
      <c r="E39" t="s">
        <v>82</v>
      </c>
      <c r="F39" t="s">
        <v>82</v>
      </c>
      <c r="G39">
        <v>4.5019</v>
      </c>
      <c r="H39">
        <v>8.7858000000000001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>
        <v>6.2625000000000002</v>
      </c>
      <c r="O39" t="s">
        <v>82</v>
      </c>
      <c r="P39">
        <v>16.953199999999999</v>
      </c>
      <c r="Q39" t="s">
        <v>82</v>
      </c>
      <c r="R39">
        <v>4.2819000000000003</v>
      </c>
      <c r="S39" t="s">
        <v>82</v>
      </c>
      <c r="T39">
        <v>5.3269000000000002</v>
      </c>
      <c r="U39" t="s">
        <v>82</v>
      </c>
      <c r="V39" t="s">
        <v>82</v>
      </c>
      <c r="W39">
        <v>5.5317999999999996</v>
      </c>
      <c r="X39">
        <v>4.0486000000000004</v>
      </c>
      <c r="Y39">
        <v>39.256399999999999</v>
      </c>
      <c r="Z39">
        <v>10.1798</v>
      </c>
      <c r="AA39">
        <v>4.9748999999999999</v>
      </c>
      <c r="AB39" t="s">
        <v>82</v>
      </c>
      <c r="AC39" t="s">
        <v>82</v>
      </c>
      <c r="AD39">
        <v>35.455199999999998</v>
      </c>
      <c r="AE39" t="s">
        <v>82</v>
      </c>
      <c r="AF39">
        <v>7.5445000000000002</v>
      </c>
      <c r="AG39">
        <v>13.0412</v>
      </c>
      <c r="AH39" t="s">
        <v>82</v>
      </c>
      <c r="AI39" t="s">
        <v>82</v>
      </c>
      <c r="AJ39" t="s">
        <v>82</v>
      </c>
      <c r="AK39" t="s">
        <v>82</v>
      </c>
      <c r="AL39">
        <v>7.3480999999999996</v>
      </c>
      <c r="AM39">
        <v>3.7383999999999999</v>
      </c>
      <c r="AN39" t="s">
        <v>82</v>
      </c>
      <c r="AO39" t="s">
        <v>82</v>
      </c>
      <c r="AP39" t="s">
        <v>82</v>
      </c>
      <c r="AQ39" t="s">
        <v>82</v>
      </c>
      <c r="AR39">
        <v>5.0285000000000002</v>
      </c>
      <c r="AS39" t="s">
        <v>82</v>
      </c>
      <c r="AT39" t="s">
        <v>82</v>
      </c>
      <c r="AU39" t="s">
        <v>82</v>
      </c>
      <c r="AV39">
        <v>17.9665</v>
      </c>
      <c r="AW39" t="s">
        <v>82</v>
      </c>
      <c r="AX39" t="s">
        <v>82</v>
      </c>
      <c r="AY39">
        <v>8.7077000000000009</v>
      </c>
      <c r="AZ39">
        <v>130.80420000000001</v>
      </c>
      <c r="BA39">
        <v>11.2216</v>
      </c>
      <c r="BB39" t="s">
        <v>82</v>
      </c>
      <c r="BC39">
        <v>9.9624000000000006</v>
      </c>
      <c r="BD39">
        <v>9.0147999999999993</v>
      </c>
      <c r="BE39">
        <v>9.0147999999999993</v>
      </c>
      <c r="BF39">
        <v>11.6656</v>
      </c>
      <c r="BG39" t="s">
        <v>82</v>
      </c>
      <c r="BH39" t="s">
        <v>82</v>
      </c>
      <c r="BI39">
        <v>16.207899999999999</v>
      </c>
      <c r="BJ39">
        <v>48.270299999999999</v>
      </c>
      <c r="BK39" t="s">
        <v>82</v>
      </c>
      <c r="BL39" t="s">
        <v>82</v>
      </c>
      <c r="BM39" t="s">
        <v>82</v>
      </c>
      <c r="BN39">
        <v>10.624499999999999</v>
      </c>
      <c r="BO39" t="s">
        <v>82</v>
      </c>
      <c r="BP39" t="s">
        <v>82</v>
      </c>
      <c r="BQ39">
        <v>5.0711000000000004</v>
      </c>
      <c r="BR39">
        <v>34.868000000000002</v>
      </c>
      <c r="BS39" t="s">
        <v>82</v>
      </c>
      <c r="BT39">
        <v>11.324999999999999</v>
      </c>
      <c r="BU39" t="s">
        <v>82</v>
      </c>
      <c r="BV39">
        <v>2.6185999999999998</v>
      </c>
      <c r="BW39">
        <v>11.739000000000001</v>
      </c>
      <c r="BX39">
        <v>12.306699999999999</v>
      </c>
      <c r="BY39">
        <v>5.2012</v>
      </c>
      <c r="BZ39">
        <v>12.539899999999999</v>
      </c>
      <c r="CA39" t="s">
        <v>82</v>
      </c>
      <c r="CB39">
        <v>4.7549000000000001</v>
      </c>
      <c r="CC39" t="s">
        <v>82</v>
      </c>
      <c r="CD39" t="s">
        <v>82</v>
      </c>
      <c r="CE39">
        <v>15.068</v>
      </c>
      <c r="CF39" t="s">
        <v>82</v>
      </c>
    </row>
    <row r="40" spans="3:84" x14ac:dyDescent="0.25">
      <c r="C40" s="1">
        <v>39507</v>
      </c>
      <c r="D40">
        <v>12.8217</v>
      </c>
      <c r="E40" t="s">
        <v>82</v>
      </c>
      <c r="F40" t="s">
        <v>82</v>
      </c>
      <c r="G40">
        <v>4.4880000000000004</v>
      </c>
      <c r="H40">
        <v>9.5282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>
        <v>6.6105999999999998</v>
      </c>
      <c r="O40" t="s">
        <v>82</v>
      </c>
      <c r="P40">
        <v>18.607199999999999</v>
      </c>
      <c r="Q40" t="s">
        <v>82</v>
      </c>
      <c r="R40">
        <v>4.4800000000000004</v>
      </c>
      <c r="S40" t="s">
        <v>82</v>
      </c>
      <c r="T40">
        <v>5.8288000000000002</v>
      </c>
      <c r="U40" t="s">
        <v>82</v>
      </c>
      <c r="V40" t="s">
        <v>82</v>
      </c>
      <c r="W40">
        <v>6.4391999999999996</v>
      </c>
      <c r="X40">
        <v>4.1904000000000003</v>
      </c>
      <c r="Y40">
        <v>40.9343</v>
      </c>
      <c r="Z40">
        <v>11.529199999999999</v>
      </c>
      <c r="AA40">
        <v>5.3228999999999997</v>
      </c>
      <c r="AB40" t="s">
        <v>82</v>
      </c>
      <c r="AC40" t="s">
        <v>82</v>
      </c>
      <c r="AD40">
        <v>35.455199999999998</v>
      </c>
      <c r="AE40" t="s">
        <v>82</v>
      </c>
      <c r="AF40">
        <v>7.8419999999999996</v>
      </c>
      <c r="AG40">
        <v>12.9207</v>
      </c>
      <c r="AH40" t="s">
        <v>82</v>
      </c>
      <c r="AI40" t="s">
        <v>82</v>
      </c>
      <c r="AJ40" t="s">
        <v>82</v>
      </c>
      <c r="AK40" t="s">
        <v>82</v>
      </c>
      <c r="AL40">
        <v>8.4329000000000001</v>
      </c>
      <c r="AM40">
        <v>4.1382000000000003</v>
      </c>
      <c r="AN40" t="s">
        <v>82</v>
      </c>
      <c r="AO40" t="s">
        <v>82</v>
      </c>
      <c r="AP40" t="s">
        <v>82</v>
      </c>
      <c r="AQ40" t="s">
        <v>82</v>
      </c>
      <c r="AR40">
        <v>5.0285000000000002</v>
      </c>
      <c r="AS40" t="s">
        <v>82</v>
      </c>
      <c r="AT40" t="s">
        <v>82</v>
      </c>
      <c r="AU40" t="s">
        <v>82</v>
      </c>
      <c r="AV40">
        <v>17.9665</v>
      </c>
      <c r="AW40" t="s">
        <v>82</v>
      </c>
      <c r="AX40" t="s">
        <v>82</v>
      </c>
      <c r="AY40">
        <v>8.8469999999999995</v>
      </c>
      <c r="AZ40">
        <v>161.78139999999999</v>
      </c>
      <c r="BA40">
        <v>12.096299999999999</v>
      </c>
      <c r="BB40" t="s">
        <v>82</v>
      </c>
      <c r="BC40">
        <v>9.9624000000000006</v>
      </c>
      <c r="BD40">
        <v>9.1259999999999994</v>
      </c>
      <c r="BE40">
        <v>9.1259999999999994</v>
      </c>
      <c r="BF40">
        <v>11.9137</v>
      </c>
      <c r="BG40" t="s">
        <v>82</v>
      </c>
      <c r="BH40" t="s">
        <v>82</v>
      </c>
      <c r="BI40">
        <v>16.0305</v>
      </c>
      <c r="BJ40">
        <v>48.270299999999999</v>
      </c>
      <c r="BK40" t="s">
        <v>82</v>
      </c>
      <c r="BL40" t="s">
        <v>82</v>
      </c>
      <c r="BM40" t="s">
        <v>82</v>
      </c>
      <c r="BN40">
        <v>10.624499999999999</v>
      </c>
      <c r="BO40" t="s">
        <v>82</v>
      </c>
      <c r="BP40" t="s">
        <v>82</v>
      </c>
      <c r="BQ40">
        <v>5.3277000000000001</v>
      </c>
      <c r="BR40">
        <v>45.902500000000003</v>
      </c>
      <c r="BS40" t="s">
        <v>82</v>
      </c>
      <c r="BT40">
        <v>11.2272</v>
      </c>
      <c r="BU40" t="s">
        <v>82</v>
      </c>
      <c r="BV40">
        <v>2.8214000000000001</v>
      </c>
      <c r="BW40">
        <v>13.441599999999999</v>
      </c>
      <c r="BX40">
        <v>13.0749</v>
      </c>
      <c r="BY40">
        <v>6.2225000000000001</v>
      </c>
      <c r="BZ40">
        <v>14.002700000000001</v>
      </c>
      <c r="CA40" t="s">
        <v>82</v>
      </c>
      <c r="CB40">
        <v>4.7549000000000001</v>
      </c>
      <c r="CC40" t="s">
        <v>82</v>
      </c>
      <c r="CD40" t="s">
        <v>82</v>
      </c>
      <c r="CE40">
        <v>16.244700000000002</v>
      </c>
      <c r="CF40" t="s">
        <v>82</v>
      </c>
    </row>
    <row r="41" spans="3:84" x14ac:dyDescent="0.25">
      <c r="C41" s="1">
        <v>39538</v>
      </c>
      <c r="D41">
        <v>11.308199999999999</v>
      </c>
      <c r="E41" t="s">
        <v>82</v>
      </c>
      <c r="F41" t="s">
        <v>82</v>
      </c>
      <c r="G41">
        <v>3.7835000000000001</v>
      </c>
      <c r="H41">
        <v>8.6463999999999999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>
        <v>6.6233000000000004</v>
      </c>
      <c r="O41" t="s">
        <v>82</v>
      </c>
      <c r="P41">
        <v>21.275300000000001</v>
      </c>
      <c r="Q41" t="s">
        <v>82</v>
      </c>
      <c r="R41">
        <v>4.9870999999999999</v>
      </c>
      <c r="S41" t="s">
        <v>82</v>
      </c>
      <c r="T41">
        <v>5.2618</v>
      </c>
      <c r="U41" t="s">
        <v>82</v>
      </c>
      <c r="V41" t="s">
        <v>82</v>
      </c>
      <c r="W41">
        <v>6.8728999999999996</v>
      </c>
      <c r="X41">
        <v>4.6036000000000001</v>
      </c>
      <c r="Y41">
        <v>37.4833</v>
      </c>
      <c r="Z41">
        <v>11.7857</v>
      </c>
      <c r="AA41">
        <v>5.2473999999999998</v>
      </c>
      <c r="AB41" t="s">
        <v>82</v>
      </c>
      <c r="AC41" t="s">
        <v>82</v>
      </c>
      <c r="AD41">
        <v>35.455199999999998</v>
      </c>
      <c r="AE41" t="s">
        <v>82</v>
      </c>
      <c r="AF41">
        <v>7.3742000000000001</v>
      </c>
      <c r="AG41">
        <v>11.6433</v>
      </c>
      <c r="AH41" t="s">
        <v>82</v>
      </c>
      <c r="AI41">
        <v>4.9668999999999999</v>
      </c>
      <c r="AJ41" t="s">
        <v>82</v>
      </c>
      <c r="AK41" t="s">
        <v>82</v>
      </c>
      <c r="AL41">
        <v>7.6452</v>
      </c>
      <c r="AM41">
        <v>5.5281000000000002</v>
      </c>
      <c r="AN41" t="s">
        <v>82</v>
      </c>
      <c r="AO41" t="s">
        <v>82</v>
      </c>
      <c r="AP41" t="s">
        <v>82</v>
      </c>
      <c r="AQ41" t="s">
        <v>82</v>
      </c>
      <c r="AR41">
        <v>5.0285000000000002</v>
      </c>
      <c r="AS41" t="s">
        <v>82</v>
      </c>
      <c r="AT41" t="s">
        <v>82</v>
      </c>
      <c r="AU41" t="s">
        <v>82</v>
      </c>
      <c r="AV41">
        <v>13.273199999999999</v>
      </c>
      <c r="AW41" t="s">
        <v>82</v>
      </c>
      <c r="AX41" t="s">
        <v>82</v>
      </c>
      <c r="AY41">
        <v>7.6962999999999999</v>
      </c>
      <c r="AZ41">
        <v>58.5944</v>
      </c>
      <c r="BA41">
        <v>11.999499999999999</v>
      </c>
      <c r="BB41" t="s">
        <v>82</v>
      </c>
      <c r="BC41">
        <v>9.9624000000000006</v>
      </c>
      <c r="BD41">
        <v>7.9462999999999999</v>
      </c>
      <c r="BE41">
        <v>7.9462999999999999</v>
      </c>
      <c r="BF41">
        <v>13.392899999999999</v>
      </c>
      <c r="BG41" t="s">
        <v>82</v>
      </c>
      <c r="BH41" t="s">
        <v>82</v>
      </c>
      <c r="BI41">
        <v>16.677700000000002</v>
      </c>
      <c r="BJ41">
        <v>48.270299999999999</v>
      </c>
      <c r="BK41" t="s">
        <v>82</v>
      </c>
      <c r="BL41" t="s">
        <v>82</v>
      </c>
      <c r="BM41" t="s">
        <v>82</v>
      </c>
      <c r="BN41">
        <v>10.624499999999999</v>
      </c>
      <c r="BO41" t="s">
        <v>82</v>
      </c>
      <c r="BP41" t="s">
        <v>82</v>
      </c>
      <c r="BQ41">
        <v>5.1265999999999998</v>
      </c>
      <c r="BR41">
        <v>35.3675</v>
      </c>
      <c r="BS41" t="s">
        <v>82</v>
      </c>
      <c r="BT41">
        <v>10.5608</v>
      </c>
      <c r="BU41" t="s">
        <v>82</v>
      </c>
      <c r="BV41">
        <v>2.7595999999999998</v>
      </c>
      <c r="BW41">
        <v>13.004799999999999</v>
      </c>
      <c r="BX41">
        <v>10.5303</v>
      </c>
      <c r="BY41">
        <v>6.5252999999999997</v>
      </c>
      <c r="BZ41">
        <v>13.0642</v>
      </c>
      <c r="CA41" t="s">
        <v>82</v>
      </c>
      <c r="CB41">
        <v>4.7549000000000001</v>
      </c>
      <c r="CC41" t="s">
        <v>82</v>
      </c>
      <c r="CD41" t="s">
        <v>82</v>
      </c>
      <c r="CE41">
        <v>13.4198</v>
      </c>
      <c r="CF41" t="s">
        <v>82</v>
      </c>
    </row>
    <row r="42" spans="3:84" x14ac:dyDescent="0.25">
      <c r="C42" s="1">
        <v>39568</v>
      </c>
      <c r="D42">
        <v>10.773999999999999</v>
      </c>
      <c r="E42" t="s">
        <v>82</v>
      </c>
      <c r="F42" t="s">
        <v>82</v>
      </c>
      <c r="G42">
        <v>3.4661</v>
      </c>
      <c r="H42">
        <v>8.3386999999999993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>
        <v>7.8381999999999996</v>
      </c>
      <c r="O42" t="s">
        <v>82</v>
      </c>
      <c r="P42">
        <v>22.233699999999999</v>
      </c>
      <c r="Q42" t="s">
        <v>82</v>
      </c>
      <c r="R42">
        <v>4.9264999999999999</v>
      </c>
      <c r="S42" t="s">
        <v>82</v>
      </c>
      <c r="T42">
        <v>5.7031999999999998</v>
      </c>
      <c r="U42" t="s">
        <v>82</v>
      </c>
      <c r="V42" t="s">
        <v>82</v>
      </c>
      <c r="W42">
        <v>7.8597000000000001</v>
      </c>
      <c r="X42">
        <v>4.7611999999999997</v>
      </c>
      <c r="Y42">
        <v>82.740099999999998</v>
      </c>
      <c r="Z42">
        <v>13.4452</v>
      </c>
      <c r="AA42">
        <v>5.5949999999999998</v>
      </c>
      <c r="AB42" t="s">
        <v>82</v>
      </c>
      <c r="AC42" t="s">
        <v>82</v>
      </c>
      <c r="AD42">
        <v>35.455199999999998</v>
      </c>
      <c r="AE42" t="s">
        <v>82</v>
      </c>
      <c r="AF42">
        <v>7.6315999999999997</v>
      </c>
      <c r="AG42">
        <v>11.5562</v>
      </c>
      <c r="AH42" t="s">
        <v>82</v>
      </c>
      <c r="AI42">
        <v>4.9668999999999999</v>
      </c>
      <c r="AJ42" t="s">
        <v>82</v>
      </c>
      <c r="AK42" t="s">
        <v>82</v>
      </c>
      <c r="AL42">
        <v>9.1958000000000002</v>
      </c>
      <c r="AM42">
        <v>6.2146999999999997</v>
      </c>
      <c r="AN42" t="s">
        <v>82</v>
      </c>
      <c r="AO42" t="s">
        <v>82</v>
      </c>
      <c r="AP42" t="s">
        <v>82</v>
      </c>
      <c r="AQ42" t="s">
        <v>82</v>
      </c>
      <c r="AR42">
        <v>5.0285000000000002</v>
      </c>
      <c r="AS42" t="s">
        <v>82</v>
      </c>
      <c r="AT42" t="s">
        <v>82</v>
      </c>
      <c r="AU42" t="s">
        <v>82</v>
      </c>
      <c r="AV42">
        <v>15.768700000000001</v>
      </c>
      <c r="AW42" t="s">
        <v>82</v>
      </c>
      <c r="AX42" t="s">
        <v>82</v>
      </c>
      <c r="AY42">
        <v>9.3301999999999996</v>
      </c>
      <c r="AZ42">
        <v>66.326099999999997</v>
      </c>
      <c r="BA42">
        <v>13.5543</v>
      </c>
      <c r="BB42" t="s">
        <v>82</v>
      </c>
      <c r="BC42">
        <v>9.9624000000000006</v>
      </c>
      <c r="BD42">
        <v>8.9077000000000002</v>
      </c>
      <c r="BE42">
        <v>8.9077000000000002</v>
      </c>
      <c r="BF42">
        <v>14.3375</v>
      </c>
      <c r="BG42" t="s">
        <v>82</v>
      </c>
      <c r="BH42" t="s">
        <v>82</v>
      </c>
      <c r="BI42">
        <v>17.936699999999998</v>
      </c>
      <c r="BJ42">
        <v>48.270299999999999</v>
      </c>
      <c r="BK42" t="s">
        <v>82</v>
      </c>
      <c r="BL42" t="s">
        <v>82</v>
      </c>
      <c r="BM42" t="s">
        <v>82</v>
      </c>
      <c r="BN42">
        <v>10.624499999999999</v>
      </c>
      <c r="BO42" t="s">
        <v>82</v>
      </c>
      <c r="BP42" t="s">
        <v>82</v>
      </c>
      <c r="BQ42">
        <v>5.375</v>
      </c>
      <c r="BR42">
        <v>42.677100000000003</v>
      </c>
      <c r="BS42" t="s">
        <v>82</v>
      </c>
      <c r="BT42">
        <v>11.2233</v>
      </c>
      <c r="BU42" t="s">
        <v>82</v>
      </c>
      <c r="BV42">
        <v>2.8774000000000002</v>
      </c>
      <c r="BW42">
        <v>13.7943</v>
      </c>
      <c r="BX42">
        <v>10.030200000000001</v>
      </c>
      <c r="BY42">
        <v>8.0640999999999998</v>
      </c>
      <c r="BZ42">
        <v>13.9382</v>
      </c>
      <c r="CA42" t="s">
        <v>82</v>
      </c>
      <c r="CB42">
        <v>4.7549000000000001</v>
      </c>
      <c r="CC42" t="s">
        <v>82</v>
      </c>
      <c r="CD42" t="s">
        <v>82</v>
      </c>
      <c r="CE42">
        <v>13.6891</v>
      </c>
      <c r="CF42" t="s">
        <v>82</v>
      </c>
    </row>
    <row r="43" spans="3:84" x14ac:dyDescent="0.25">
      <c r="C43" s="1">
        <v>39598</v>
      </c>
      <c r="D43">
        <v>9.9289000000000005</v>
      </c>
      <c r="E43" t="s">
        <v>82</v>
      </c>
      <c r="F43" t="s">
        <v>82</v>
      </c>
      <c r="G43">
        <v>3.7057000000000002</v>
      </c>
      <c r="H43">
        <v>9.2469000000000001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>
        <v>8.6480999999999995</v>
      </c>
      <c r="O43" t="s">
        <v>82</v>
      </c>
      <c r="P43">
        <v>22.009599999999999</v>
      </c>
      <c r="Q43" t="s">
        <v>82</v>
      </c>
      <c r="R43">
        <v>4.7889999999999997</v>
      </c>
      <c r="S43" t="s">
        <v>82</v>
      </c>
      <c r="T43">
        <v>6.1662999999999997</v>
      </c>
      <c r="U43" t="s">
        <v>82</v>
      </c>
      <c r="V43" t="s">
        <v>82</v>
      </c>
      <c r="W43">
        <v>7.3009000000000004</v>
      </c>
      <c r="X43">
        <v>4.6136999999999997</v>
      </c>
      <c r="Y43">
        <v>72.458699999999993</v>
      </c>
      <c r="Z43">
        <v>14.4985</v>
      </c>
      <c r="AA43">
        <v>5.96</v>
      </c>
      <c r="AB43" t="s">
        <v>82</v>
      </c>
      <c r="AC43" t="s">
        <v>82</v>
      </c>
      <c r="AD43">
        <v>35.455199999999998</v>
      </c>
      <c r="AE43" t="s">
        <v>82</v>
      </c>
      <c r="AF43">
        <v>7.8113999999999999</v>
      </c>
      <c r="AG43">
        <v>10.0601</v>
      </c>
      <c r="AH43" t="s">
        <v>82</v>
      </c>
      <c r="AI43">
        <v>5.0490000000000004</v>
      </c>
      <c r="AJ43" t="s">
        <v>82</v>
      </c>
      <c r="AK43" t="s">
        <v>82</v>
      </c>
      <c r="AL43">
        <v>10.8681</v>
      </c>
      <c r="AM43">
        <v>6.9985999999999997</v>
      </c>
      <c r="AN43" t="s">
        <v>82</v>
      </c>
      <c r="AO43" t="s">
        <v>82</v>
      </c>
      <c r="AP43" t="s">
        <v>82</v>
      </c>
      <c r="AQ43" t="s">
        <v>82</v>
      </c>
      <c r="AR43">
        <v>5.0285000000000002</v>
      </c>
      <c r="AS43" t="s">
        <v>82</v>
      </c>
      <c r="AT43" t="s">
        <v>82</v>
      </c>
      <c r="AU43" t="s">
        <v>82</v>
      </c>
      <c r="AV43">
        <v>16.3005</v>
      </c>
      <c r="AW43" t="s">
        <v>82</v>
      </c>
      <c r="AX43" t="s">
        <v>82</v>
      </c>
      <c r="AY43">
        <v>9.5200999999999993</v>
      </c>
      <c r="AZ43">
        <v>75.941900000000004</v>
      </c>
      <c r="BA43">
        <v>12.202299999999999</v>
      </c>
      <c r="BB43" t="s">
        <v>82</v>
      </c>
      <c r="BC43">
        <v>9.9624000000000006</v>
      </c>
      <c r="BD43">
        <v>10.090199999999999</v>
      </c>
      <c r="BE43">
        <v>10.090199999999999</v>
      </c>
      <c r="BF43">
        <v>15.059100000000001</v>
      </c>
      <c r="BG43" t="s">
        <v>82</v>
      </c>
      <c r="BH43" t="s">
        <v>82</v>
      </c>
      <c r="BI43">
        <v>20.119</v>
      </c>
      <c r="BJ43">
        <v>48.270299999999999</v>
      </c>
      <c r="BK43" t="s">
        <v>82</v>
      </c>
      <c r="BL43" t="s">
        <v>82</v>
      </c>
      <c r="BM43" t="s">
        <v>82</v>
      </c>
      <c r="BN43">
        <v>10.624499999999999</v>
      </c>
      <c r="BO43" t="s">
        <v>82</v>
      </c>
      <c r="BP43" t="s">
        <v>82</v>
      </c>
      <c r="BQ43">
        <v>5.7343000000000002</v>
      </c>
      <c r="BR43">
        <v>42.812399999999997</v>
      </c>
      <c r="BS43" t="s">
        <v>82</v>
      </c>
      <c r="BT43">
        <v>11.4872</v>
      </c>
      <c r="BU43" t="s">
        <v>82</v>
      </c>
      <c r="BV43">
        <v>2.6225999999999998</v>
      </c>
      <c r="BW43">
        <v>14.2376</v>
      </c>
      <c r="BX43">
        <v>11.0367</v>
      </c>
      <c r="BY43">
        <v>8.5419999999999998</v>
      </c>
      <c r="BZ43">
        <v>13.9839</v>
      </c>
      <c r="CA43" t="s">
        <v>82</v>
      </c>
      <c r="CB43">
        <v>4.7549000000000001</v>
      </c>
      <c r="CC43" t="s">
        <v>82</v>
      </c>
      <c r="CD43" t="s">
        <v>82</v>
      </c>
      <c r="CE43">
        <v>14.5936</v>
      </c>
      <c r="CF43" t="s">
        <v>82</v>
      </c>
    </row>
    <row r="44" spans="3:84" x14ac:dyDescent="0.25">
      <c r="C44" s="1">
        <v>39629</v>
      </c>
      <c r="D44">
        <v>8.3838000000000008</v>
      </c>
      <c r="E44" t="s">
        <v>82</v>
      </c>
      <c r="F44" t="s">
        <v>82</v>
      </c>
      <c r="G44">
        <v>3.6185</v>
      </c>
      <c r="H44">
        <v>7.7130999999999998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>
        <v>7.3085000000000004</v>
      </c>
      <c r="O44" t="s">
        <v>82</v>
      </c>
      <c r="P44">
        <v>11.168100000000001</v>
      </c>
      <c r="Q44" t="s">
        <v>82</v>
      </c>
      <c r="R44">
        <v>4.7968999999999999</v>
      </c>
      <c r="S44" t="s">
        <v>82</v>
      </c>
      <c r="T44">
        <v>6.4172000000000002</v>
      </c>
      <c r="U44" t="s">
        <v>82</v>
      </c>
      <c r="V44" t="s">
        <v>82</v>
      </c>
      <c r="W44">
        <v>7.5807000000000002</v>
      </c>
      <c r="X44">
        <v>4.6917</v>
      </c>
      <c r="Y44">
        <v>77.479900000000001</v>
      </c>
      <c r="Z44">
        <v>11.2296</v>
      </c>
      <c r="AA44">
        <v>6.0095000000000001</v>
      </c>
      <c r="AB44" t="s">
        <v>82</v>
      </c>
      <c r="AC44" t="s">
        <v>82</v>
      </c>
      <c r="AD44">
        <v>35.455199999999998</v>
      </c>
      <c r="AE44" t="s">
        <v>82</v>
      </c>
      <c r="AF44">
        <v>8.1577999999999999</v>
      </c>
      <c r="AG44">
        <v>5.5427</v>
      </c>
      <c r="AH44" t="s">
        <v>82</v>
      </c>
      <c r="AI44">
        <v>4.6185</v>
      </c>
      <c r="AJ44" t="s">
        <v>82</v>
      </c>
      <c r="AK44" t="s">
        <v>82</v>
      </c>
      <c r="AL44">
        <v>8.6792999999999996</v>
      </c>
      <c r="AM44">
        <v>6.0035999999999996</v>
      </c>
      <c r="AN44" t="s">
        <v>82</v>
      </c>
      <c r="AO44" t="s">
        <v>82</v>
      </c>
      <c r="AP44" t="s">
        <v>82</v>
      </c>
      <c r="AQ44" t="s">
        <v>82</v>
      </c>
      <c r="AR44">
        <v>7.1108000000000002</v>
      </c>
      <c r="AS44" t="s">
        <v>82</v>
      </c>
      <c r="AT44" t="s">
        <v>82</v>
      </c>
      <c r="AU44" t="s">
        <v>82</v>
      </c>
      <c r="AV44">
        <v>12.4138</v>
      </c>
      <c r="AW44" t="s">
        <v>82</v>
      </c>
      <c r="AX44" t="s">
        <v>82</v>
      </c>
      <c r="AY44">
        <v>9.3635000000000002</v>
      </c>
      <c r="AZ44">
        <v>45.783700000000003</v>
      </c>
      <c r="BA44">
        <v>11.8398</v>
      </c>
      <c r="BB44" t="s">
        <v>82</v>
      </c>
      <c r="BC44">
        <v>9.9624000000000006</v>
      </c>
      <c r="BD44">
        <v>9.1735000000000007</v>
      </c>
      <c r="BE44">
        <v>9.1735000000000007</v>
      </c>
      <c r="BF44">
        <v>16.520800000000001</v>
      </c>
      <c r="BG44" t="s">
        <v>82</v>
      </c>
      <c r="BH44" t="s">
        <v>82</v>
      </c>
      <c r="BI44">
        <v>14.3035</v>
      </c>
      <c r="BJ44">
        <v>48.270299999999999</v>
      </c>
      <c r="BK44" t="s">
        <v>82</v>
      </c>
      <c r="BL44" t="s">
        <v>82</v>
      </c>
      <c r="BM44" t="s">
        <v>82</v>
      </c>
      <c r="BN44">
        <v>6.9786999999999999</v>
      </c>
      <c r="BO44" t="s">
        <v>82</v>
      </c>
      <c r="BP44" t="s">
        <v>82</v>
      </c>
      <c r="BQ44">
        <v>5.4440999999999997</v>
      </c>
      <c r="BR44">
        <v>34.521799999999999</v>
      </c>
      <c r="BS44" t="s">
        <v>82</v>
      </c>
      <c r="BT44">
        <v>9.7172000000000001</v>
      </c>
      <c r="BU44" t="s">
        <v>82</v>
      </c>
      <c r="BV44">
        <v>2.6029</v>
      </c>
      <c r="BW44">
        <v>12.4534</v>
      </c>
      <c r="BX44">
        <v>9.8361000000000001</v>
      </c>
      <c r="BY44">
        <v>7.1967999999999996</v>
      </c>
      <c r="BZ44">
        <v>12.161</v>
      </c>
      <c r="CA44" t="s">
        <v>82</v>
      </c>
      <c r="CB44">
        <v>4.7549000000000001</v>
      </c>
      <c r="CC44" t="s">
        <v>82</v>
      </c>
      <c r="CD44" t="s">
        <v>82</v>
      </c>
      <c r="CE44">
        <v>13.3331</v>
      </c>
      <c r="CF44" t="s">
        <v>82</v>
      </c>
    </row>
    <row r="45" spans="3:84" x14ac:dyDescent="0.25">
      <c r="C45" s="1">
        <v>39660</v>
      </c>
      <c r="D45">
        <v>7.5476999999999999</v>
      </c>
      <c r="E45" t="s">
        <v>82</v>
      </c>
      <c r="F45" t="s">
        <v>82</v>
      </c>
      <c r="G45">
        <v>3.4611000000000001</v>
      </c>
      <c r="H45">
        <v>7.8483999999999998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>
        <v>7.4345999999999997</v>
      </c>
      <c r="O45" t="s">
        <v>82</v>
      </c>
      <c r="P45">
        <v>9.3821999999999992</v>
      </c>
      <c r="Q45" t="s">
        <v>82</v>
      </c>
      <c r="R45">
        <v>4.7968999999999999</v>
      </c>
      <c r="S45" t="s">
        <v>82</v>
      </c>
      <c r="T45">
        <v>6.2039</v>
      </c>
      <c r="U45" t="s">
        <v>82</v>
      </c>
      <c r="V45" t="s">
        <v>82</v>
      </c>
      <c r="W45">
        <v>7.5887000000000002</v>
      </c>
      <c r="X45">
        <v>4.6135000000000002</v>
      </c>
      <c r="Y45">
        <v>66.003</v>
      </c>
      <c r="Z45">
        <v>9.7614999999999998</v>
      </c>
      <c r="AA45">
        <v>5.9462000000000002</v>
      </c>
      <c r="AB45" t="s">
        <v>82</v>
      </c>
      <c r="AC45" t="s">
        <v>82</v>
      </c>
      <c r="AD45">
        <v>35.455199999999998</v>
      </c>
      <c r="AE45" t="s">
        <v>82</v>
      </c>
      <c r="AF45">
        <v>8.1971000000000007</v>
      </c>
      <c r="AG45">
        <v>6.2685000000000004</v>
      </c>
      <c r="AH45" t="s">
        <v>82</v>
      </c>
      <c r="AI45">
        <v>4.8955000000000002</v>
      </c>
      <c r="AJ45" t="s">
        <v>82</v>
      </c>
      <c r="AK45" t="s">
        <v>82</v>
      </c>
      <c r="AL45">
        <v>7.9381000000000004</v>
      </c>
      <c r="AM45">
        <v>5.7237</v>
      </c>
      <c r="AN45" t="s">
        <v>82</v>
      </c>
      <c r="AO45" t="s">
        <v>82</v>
      </c>
      <c r="AP45" t="s">
        <v>82</v>
      </c>
      <c r="AQ45" t="s">
        <v>82</v>
      </c>
      <c r="AR45">
        <v>7.1654</v>
      </c>
      <c r="AS45" t="s">
        <v>82</v>
      </c>
      <c r="AT45" t="s">
        <v>82</v>
      </c>
      <c r="AU45" t="s">
        <v>82</v>
      </c>
      <c r="AV45">
        <v>12.220700000000001</v>
      </c>
      <c r="AW45" t="s">
        <v>82</v>
      </c>
      <c r="AX45" t="s">
        <v>82</v>
      </c>
      <c r="AY45">
        <v>9.4075000000000006</v>
      </c>
      <c r="AZ45">
        <v>46.434899999999999</v>
      </c>
      <c r="BA45">
        <v>10.631500000000001</v>
      </c>
      <c r="BB45" t="s">
        <v>82</v>
      </c>
      <c r="BC45">
        <v>9.9624000000000006</v>
      </c>
      <c r="BD45">
        <v>7.2851999999999997</v>
      </c>
      <c r="BE45">
        <v>7.2851999999999997</v>
      </c>
      <c r="BF45">
        <v>16.292400000000001</v>
      </c>
      <c r="BG45" t="s">
        <v>82</v>
      </c>
      <c r="BH45" t="s">
        <v>82</v>
      </c>
      <c r="BI45">
        <v>12.9102</v>
      </c>
      <c r="BJ45">
        <v>48.270299999999999</v>
      </c>
      <c r="BK45" t="s">
        <v>82</v>
      </c>
      <c r="BL45" t="s">
        <v>82</v>
      </c>
      <c r="BM45" t="s">
        <v>82</v>
      </c>
      <c r="BN45">
        <v>7.1985999999999999</v>
      </c>
      <c r="BO45" t="s">
        <v>82</v>
      </c>
      <c r="BP45" t="s">
        <v>82</v>
      </c>
      <c r="BQ45">
        <v>5.2645999999999997</v>
      </c>
      <c r="BR45">
        <v>29.0352</v>
      </c>
      <c r="BS45" t="s">
        <v>82</v>
      </c>
      <c r="BT45">
        <v>9.0663999999999998</v>
      </c>
      <c r="BU45" t="s">
        <v>82</v>
      </c>
      <c r="BV45">
        <v>2.4392</v>
      </c>
      <c r="BW45">
        <v>12.4815</v>
      </c>
      <c r="BX45">
        <v>9.2104999999999997</v>
      </c>
      <c r="BY45">
        <v>6.3301999999999996</v>
      </c>
      <c r="BZ45">
        <v>11.1523</v>
      </c>
      <c r="CA45" t="s">
        <v>82</v>
      </c>
      <c r="CB45">
        <v>4.7549000000000001</v>
      </c>
      <c r="CC45" t="s">
        <v>82</v>
      </c>
      <c r="CD45" t="s">
        <v>82</v>
      </c>
      <c r="CE45">
        <v>11.907400000000001</v>
      </c>
      <c r="CF45" t="s">
        <v>82</v>
      </c>
    </row>
    <row r="46" spans="3:84" x14ac:dyDescent="0.25">
      <c r="C46" s="1">
        <v>39689</v>
      </c>
      <c r="D46">
        <v>8.0098000000000003</v>
      </c>
      <c r="E46" t="s">
        <v>82</v>
      </c>
      <c r="F46" t="s">
        <v>82</v>
      </c>
      <c r="G46">
        <v>3.2846000000000002</v>
      </c>
      <c r="H46">
        <v>7.6563999999999997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>
        <v>6.6025</v>
      </c>
      <c r="O46" t="s">
        <v>82</v>
      </c>
      <c r="P46">
        <v>8.6419999999999995</v>
      </c>
      <c r="Q46" t="s">
        <v>82</v>
      </c>
      <c r="R46">
        <v>4.7968999999999999</v>
      </c>
      <c r="S46" t="s">
        <v>82</v>
      </c>
      <c r="T46">
        <v>5.9188000000000001</v>
      </c>
      <c r="U46" t="s">
        <v>82</v>
      </c>
      <c r="V46" t="s">
        <v>82</v>
      </c>
      <c r="W46">
        <v>7.2149000000000001</v>
      </c>
      <c r="X46">
        <v>4.1801000000000004</v>
      </c>
      <c r="Y46">
        <v>57.234999999999999</v>
      </c>
      <c r="Z46">
        <v>9.0692000000000004</v>
      </c>
      <c r="AA46">
        <v>5.1506999999999996</v>
      </c>
      <c r="AB46" t="s">
        <v>82</v>
      </c>
      <c r="AC46" t="s">
        <v>82</v>
      </c>
      <c r="AD46">
        <v>35.455199999999998</v>
      </c>
      <c r="AE46" t="s">
        <v>82</v>
      </c>
      <c r="AF46">
        <v>7.0227000000000004</v>
      </c>
      <c r="AG46">
        <v>7.3346999999999998</v>
      </c>
      <c r="AH46" t="s">
        <v>82</v>
      </c>
      <c r="AI46">
        <v>4.8308</v>
      </c>
      <c r="AJ46" t="s">
        <v>82</v>
      </c>
      <c r="AK46" t="s">
        <v>82</v>
      </c>
      <c r="AL46">
        <v>7.3662000000000001</v>
      </c>
      <c r="AM46">
        <v>5.4359000000000002</v>
      </c>
      <c r="AN46" t="s">
        <v>82</v>
      </c>
      <c r="AO46" t="s">
        <v>82</v>
      </c>
      <c r="AP46" t="s">
        <v>82</v>
      </c>
      <c r="AQ46" t="s">
        <v>82</v>
      </c>
      <c r="AR46">
        <v>6.5891000000000002</v>
      </c>
      <c r="AS46" t="s">
        <v>82</v>
      </c>
      <c r="AT46" t="s">
        <v>82</v>
      </c>
      <c r="AU46" t="s">
        <v>82</v>
      </c>
      <c r="AV46">
        <v>11.4762</v>
      </c>
      <c r="AW46" t="s">
        <v>82</v>
      </c>
      <c r="AX46" t="s">
        <v>82</v>
      </c>
      <c r="AY46">
        <v>8.8789999999999996</v>
      </c>
      <c r="AZ46">
        <v>41.451999999999998</v>
      </c>
      <c r="BA46">
        <v>10.25</v>
      </c>
      <c r="BB46" t="s">
        <v>82</v>
      </c>
      <c r="BC46">
        <v>9.9624000000000006</v>
      </c>
      <c r="BD46">
        <v>7.0957999999999997</v>
      </c>
      <c r="BE46">
        <v>7.0957999999999997</v>
      </c>
      <c r="BF46">
        <v>15.9688</v>
      </c>
      <c r="BG46" t="s">
        <v>82</v>
      </c>
      <c r="BH46" t="s">
        <v>82</v>
      </c>
      <c r="BI46">
        <v>12.074299999999999</v>
      </c>
      <c r="BJ46">
        <v>48.270299999999999</v>
      </c>
      <c r="BK46" t="s">
        <v>82</v>
      </c>
      <c r="BL46" t="s">
        <v>82</v>
      </c>
      <c r="BM46" t="s">
        <v>82</v>
      </c>
      <c r="BN46">
        <v>6.5701999999999998</v>
      </c>
      <c r="BO46" t="s">
        <v>82</v>
      </c>
      <c r="BP46" t="s">
        <v>82</v>
      </c>
      <c r="BQ46">
        <v>5.0994000000000002</v>
      </c>
      <c r="BR46">
        <v>24.5593</v>
      </c>
      <c r="BS46" t="s">
        <v>82</v>
      </c>
      <c r="BT46">
        <v>8.4080999999999992</v>
      </c>
      <c r="BU46" t="s">
        <v>82</v>
      </c>
      <c r="BV46">
        <v>2.6240999999999999</v>
      </c>
      <c r="BW46">
        <v>13.6251</v>
      </c>
      <c r="BX46">
        <v>9.3795999999999999</v>
      </c>
      <c r="BY46">
        <v>5.2877999999999998</v>
      </c>
      <c r="BZ46">
        <v>10.4259</v>
      </c>
      <c r="CA46" t="s">
        <v>82</v>
      </c>
      <c r="CB46">
        <v>4.7549000000000001</v>
      </c>
      <c r="CC46" t="s">
        <v>82</v>
      </c>
      <c r="CD46" t="s">
        <v>82</v>
      </c>
      <c r="CE46">
        <v>11.8405</v>
      </c>
      <c r="CF46" t="s">
        <v>82</v>
      </c>
    </row>
    <row r="47" spans="3:84" x14ac:dyDescent="0.25">
      <c r="C47" s="1">
        <v>39721</v>
      </c>
      <c r="D47">
        <v>7.923</v>
      </c>
      <c r="E47" t="s">
        <v>82</v>
      </c>
      <c r="F47" t="s">
        <v>82</v>
      </c>
      <c r="G47">
        <v>2.9449000000000001</v>
      </c>
      <c r="H47">
        <v>6.4332000000000003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>
        <v>3.8778000000000001</v>
      </c>
      <c r="O47" t="s">
        <v>82</v>
      </c>
      <c r="P47">
        <v>4.4401000000000002</v>
      </c>
      <c r="Q47" t="s">
        <v>82</v>
      </c>
      <c r="R47">
        <v>4.7968999999999999</v>
      </c>
      <c r="S47" t="s">
        <v>82</v>
      </c>
      <c r="T47">
        <v>6.0425000000000004</v>
      </c>
      <c r="U47" t="s">
        <v>82</v>
      </c>
      <c r="V47" t="s">
        <v>82</v>
      </c>
      <c r="W47">
        <v>8.3149999999999995</v>
      </c>
      <c r="X47">
        <v>3.9009</v>
      </c>
      <c r="Y47">
        <v>33.095999999999997</v>
      </c>
      <c r="Z47">
        <v>6.0529999999999999</v>
      </c>
      <c r="AA47">
        <v>3.8241999999999998</v>
      </c>
      <c r="AB47" t="s">
        <v>82</v>
      </c>
      <c r="AC47" t="s">
        <v>82</v>
      </c>
      <c r="AD47">
        <v>35.455199999999998</v>
      </c>
      <c r="AE47" t="s">
        <v>82</v>
      </c>
      <c r="AF47">
        <v>7.0796999999999999</v>
      </c>
      <c r="AG47">
        <v>5.0621</v>
      </c>
      <c r="AH47" t="s">
        <v>82</v>
      </c>
      <c r="AI47">
        <v>4.577</v>
      </c>
      <c r="AJ47" t="s">
        <v>82</v>
      </c>
      <c r="AK47" t="s">
        <v>82</v>
      </c>
      <c r="AL47">
        <v>4.7632000000000003</v>
      </c>
      <c r="AM47">
        <v>4.1928999999999998</v>
      </c>
      <c r="AN47" t="s">
        <v>82</v>
      </c>
      <c r="AO47" t="s">
        <v>82</v>
      </c>
      <c r="AP47" t="s">
        <v>82</v>
      </c>
      <c r="AQ47" t="s">
        <v>82</v>
      </c>
      <c r="AR47">
        <v>6.8208000000000002</v>
      </c>
      <c r="AS47" t="s">
        <v>82</v>
      </c>
      <c r="AT47" t="s">
        <v>82</v>
      </c>
      <c r="AU47" t="s">
        <v>82</v>
      </c>
      <c r="AV47">
        <v>9.4651999999999994</v>
      </c>
      <c r="AW47" t="s">
        <v>82</v>
      </c>
      <c r="AX47" t="s">
        <v>82</v>
      </c>
      <c r="AY47">
        <v>7.6558999999999999</v>
      </c>
      <c r="AZ47">
        <v>13.4133</v>
      </c>
      <c r="BA47">
        <v>9.6633999999999993</v>
      </c>
      <c r="BB47" t="s">
        <v>82</v>
      </c>
      <c r="BC47">
        <v>7.9515000000000002</v>
      </c>
      <c r="BD47">
        <v>6.7976000000000001</v>
      </c>
      <c r="BE47">
        <v>6.7976000000000001</v>
      </c>
      <c r="BF47">
        <v>12.9842</v>
      </c>
      <c r="BG47" t="s">
        <v>82</v>
      </c>
      <c r="BH47" t="s">
        <v>82</v>
      </c>
      <c r="BI47">
        <v>8.6249000000000002</v>
      </c>
      <c r="BJ47">
        <v>21.245699999999999</v>
      </c>
      <c r="BK47" t="s">
        <v>82</v>
      </c>
      <c r="BL47" t="s">
        <v>82</v>
      </c>
      <c r="BM47" t="s">
        <v>82</v>
      </c>
      <c r="BN47">
        <v>4.63</v>
      </c>
      <c r="BO47" t="s">
        <v>82</v>
      </c>
      <c r="BP47" t="s">
        <v>82</v>
      </c>
      <c r="BQ47">
        <v>4.3505000000000003</v>
      </c>
      <c r="BR47">
        <v>11.1492</v>
      </c>
      <c r="BS47" t="s">
        <v>82</v>
      </c>
      <c r="BT47">
        <v>7.0937000000000001</v>
      </c>
      <c r="BU47" t="s">
        <v>82</v>
      </c>
      <c r="BV47">
        <v>2.4828999999999999</v>
      </c>
      <c r="BW47">
        <v>13.9344</v>
      </c>
      <c r="BX47">
        <v>8.0195000000000007</v>
      </c>
      <c r="BY47">
        <v>3.5931999999999999</v>
      </c>
      <c r="BZ47">
        <v>7.3648999999999996</v>
      </c>
      <c r="CA47" t="s">
        <v>82</v>
      </c>
      <c r="CB47">
        <v>4.7549000000000001</v>
      </c>
      <c r="CC47" t="s">
        <v>82</v>
      </c>
      <c r="CD47" t="s">
        <v>82</v>
      </c>
      <c r="CE47">
        <v>9.0738000000000003</v>
      </c>
      <c r="CF47" t="s">
        <v>82</v>
      </c>
    </row>
    <row r="48" spans="3:84" x14ac:dyDescent="0.25">
      <c r="C48" s="1">
        <v>39752</v>
      </c>
      <c r="D48">
        <v>7.0144000000000002</v>
      </c>
      <c r="E48" t="s">
        <v>82</v>
      </c>
      <c r="F48" t="s">
        <v>82</v>
      </c>
      <c r="G48">
        <v>2.5141</v>
      </c>
      <c r="H48">
        <v>6.1360999999999999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>
        <v>3.2976999999999999</v>
      </c>
      <c r="O48" t="s">
        <v>82</v>
      </c>
      <c r="P48">
        <v>3.3086000000000002</v>
      </c>
      <c r="Q48" t="s">
        <v>82</v>
      </c>
      <c r="R48">
        <v>4.7968999999999999</v>
      </c>
      <c r="S48" t="s">
        <v>82</v>
      </c>
      <c r="T48">
        <v>5.1855000000000002</v>
      </c>
      <c r="U48" t="s">
        <v>82</v>
      </c>
      <c r="V48" t="s">
        <v>82</v>
      </c>
      <c r="W48">
        <v>7.6913</v>
      </c>
      <c r="X48">
        <v>3.0487000000000002</v>
      </c>
      <c r="Y48">
        <v>20.0245</v>
      </c>
      <c r="Z48">
        <v>4.5564999999999998</v>
      </c>
      <c r="AA48">
        <v>2.8645999999999998</v>
      </c>
      <c r="AB48" t="s">
        <v>82</v>
      </c>
      <c r="AC48" t="s">
        <v>82</v>
      </c>
      <c r="AD48">
        <v>35.455199999999998</v>
      </c>
      <c r="AE48" t="s">
        <v>82</v>
      </c>
      <c r="AF48">
        <v>5.9909999999999997</v>
      </c>
      <c r="AG48">
        <v>3.9382000000000001</v>
      </c>
      <c r="AH48" t="s">
        <v>82</v>
      </c>
      <c r="AI48">
        <v>4.0852000000000004</v>
      </c>
      <c r="AJ48" t="s">
        <v>82</v>
      </c>
      <c r="AK48" t="s">
        <v>82</v>
      </c>
      <c r="AL48">
        <v>3.7705000000000002</v>
      </c>
      <c r="AM48">
        <v>3.7547000000000001</v>
      </c>
      <c r="AN48" t="s">
        <v>82</v>
      </c>
      <c r="AO48" t="s">
        <v>82</v>
      </c>
      <c r="AP48" t="s">
        <v>82</v>
      </c>
      <c r="AQ48" t="s">
        <v>82</v>
      </c>
      <c r="AR48">
        <v>6.0491000000000001</v>
      </c>
      <c r="AS48" t="s">
        <v>82</v>
      </c>
      <c r="AT48" t="s">
        <v>82</v>
      </c>
      <c r="AU48" t="s">
        <v>82</v>
      </c>
      <c r="AV48">
        <v>6.3255999999999997</v>
      </c>
      <c r="AW48" t="s">
        <v>82</v>
      </c>
      <c r="AX48" t="s">
        <v>82</v>
      </c>
      <c r="AY48">
        <v>6.7641999999999998</v>
      </c>
      <c r="AZ48">
        <v>8.0306999999999995</v>
      </c>
      <c r="BA48">
        <v>6.2596999999999996</v>
      </c>
      <c r="BB48" t="s">
        <v>82</v>
      </c>
      <c r="BC48">
        <v>8.0435999999999996</v>
      </c>
      <c r="BD48">
        <v>4.8162000000000003</v>
      </c>
      <c r="BE48">
        <v>4.8162000000000003</v>
      </c>
      <c r="BF48">
        <v>10.7561</v>
      </c>
      <c r="BG48" t="s">
        <v>82</v>
      </c>
      <c r="BH48" t="s">
        <v>82</v>
      </c>
      <c r="BI48">
        <v>8.3579000000000008</v>
      </c>
      <c r="BJ48">
        <v>16.489999999999998</v>
      </c>
      <c r="BK48" t="s">
        <v>82</v>
      </c>
      <c r="BL48" t="s">
        <v>82</v>
      </c>
      <c r="BM48" t="s">
        <v>82</v>
      </c>
      <c r="BN48">
        <v>4.2595000000000001</v>
      </c>
      <c r="BO48" t="s">
        <v>82</v>
      </c>
      <c r="BP48" t="s">
        <v>82</v>
      </c>
      <c r="BQ48">
        <v>4.2358000000000002</v>
      </c>
      <c r="BR48">
        <v>7.2850000000000001</v>
      </c>
      <c r="BS48" t="s">
        <v>82</v>
      </c>
      <c r="BT48">
        <v>6.4016999999999999</v>
      </c>
      <c r="BU48" t="s">
        <v>82</v>
      </c>
      <c r="BV48">
        <v>2.0680000000000001</v>
      </c>
      <c r="BW48">
        <v>11.86</v>
      </c>
      <c r="BX48">
        <v>6.5243000000000002</v>
      </c>
      <c r="BY48">
        <v>2.5015999999999998</v>
      </c>
      <c r="BZ48">
        <v>5.7534999999999998</v>
      </c>
      <c r="CA48" t="s">
        <v>82</v>
      </c>
      <c r="CB48">
        <v>4.7549000000000001</v>
      </c>
      <c r="CC48" t="s">
        <v>82</v>
      </c>
      <c r="CD48" t="s">
        <v>82</v>
      </c>
      <c r="CE48">
        <v>7.8794000000000004</v>
      </c>
      <c r="CF48" t="s">
        <v>82</v>
      </c>
    </row>
    <row r="49" spans="3:84" x14ac:dyDescent="0.25">
      <c r="C49" s="1">
        <v>39780</v>
      </c>
      <c r="D49">
        <v>7.2729999999999997</v>
      </c>
      <c r="E49" t="s">
        <v>82</v>
      </c>
      <c r="F49" t="s">
        <v>82</v>
      </c>
      <c r="G49">
        <v>2.6713</v>
      </c>
      <c r="H49">
        <v>6.2704000000000004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>
        <v>3.3159999999999998</v>
      </c>
      <c r="O49" t="s">
        <v>82</v>
      </c>
      <c r="P49">
        <v>3.2345999999999999</v>
      </c>
      <c r="Q49" t="s">
        <v>82</v>
      </c>
      <c r="R49">
        <v>4.7968999999999999</v>
      </c>
      <c r="S49" t="s">
        <v>82</v>
      </c>
      <c r="T49">
        <v>5.6543999999999999</v>
      </c>
      <c r="U49" t="s">
        <v>82</v>
      </c>
      <c r="V49" t="s">
        <v>82</v>
      </c>
      <c r="W49">
        <v>7.6929999999999996</v>
      </c>
      <c r="X49">
        <v>3.5285000000000002</v>
      </c>
      <c r="Y49">
        <v>20.803899999999999</v>
      </c>
      <c r="Z49">
        <v>4.2060000000000004</v>
      </c>
      <c r="AA49">
        <v>3.23</v>
      </c>
      <c r="AB49" t="s">
        <v>82</v>
      </c>
      <c r="AC49" t="s">
        <v>82</v>
      </c>
      <c r="AD49">
        <v>35.455199999999998</v>
      </c>
      <c r="AE49" t="s">
        <v>82</v>
      </c>
      <c r="AF49">
        <v>6.6654</v>
      </c>
      <c r="AG49">
        <v>2.3041</v>
      </c>
      <c r="AH49" t="s">
        <v>82</v>
      </c>
      <c r="AI49">
        <v>4.0151000000000003</v>
      </c>
      <c r="AJ49" t="s">
        <v>82</v>
      </c>
      <c r="AK49" t="s">
        <v>82</v>
      </c>
      <c r="AL49">
        <v>3.8349000000000002</v>
      </c>
      <c r="AM49">
        <v>3.7936999999999999</v>
      </c>
      <c r="AN49" t="s">
        <v>82</v>
      </c>
      <c r="AO49" t="s">
        <v>82</v>
      </c>
      <c r="AP49" t="s">
        <v>82</v>
      </c>
      <c r="AQ49" t="s">
        <v>82</v>
      </c>
      <c r="AR49">
        <v>6.5918000000000001</v>
      </c>
      <c r="AS49" t="s">
        <v>82</v>
      </c>
      <c r="AT49" t="s">
        <v>82</v>
      </c>
      <c r="AU49" t="s">
        <v>82</v>
      </c>
      <c r="AV49">
        <v>5.3521999999999998</v>
      </c>
      <c r="AW49" t="s">
        <v>82</v>
      </c>
      <c r="AX49" t="s">
        <v>82</v>
      </c>
      <c r="AY49">
        <v>7.0689000000000002</v>
      </c>
      <c r="AZ49">
        <v>6.4382000000000001</v>
      </c>
      <c r="BA49">
        <v>7.875</v>
      </c>
      <c r="BB49" t="s">
        <v>82</v>
      </c>
      <c r="BC49">
        <v>8.8896999999999995</v>
      </c>
      <c r="BD49">
        <v>4.1711</v>
      </c>
      <c r="BE49">
        <v>4.1711</v>
      </c>
      <c r="BF49">
        <v>10.869899999999999</v>
      </c>
      <c r="BG49" t="s">
        <v>82</v>
      </c>
      <c r="BH49" t="s">
        <v>82</v>
      </c>
      <c r="BI49">
        <v>8.9844000000000008</v>
      </c>
      <c r="BJ49">
        <v>18.398700000000002</v>
      </c>
      <c r="BK49" t="s">
        <v>82</v>
      </c>
      <c r="BL49" t="s">
        <v>82</v>
      </c>
      <c r="BM49" t="s">
        <v>82</v>
      </c>
      <c r="BN49">
        <v>3.6876000000000002</v>
      </c>
      <c r="BO49" t="s">
        <v>82</v>
      </c>
      <c r="BP49" t="s">
        <v>82</v>
      </c>
      <c r="BQ49">
        <v>4.1014999999999997</v>
      </c>
      <c r="BR49">
        <v>7.3521000000000001</v>
      </c>
      <c r="BS49" t="s">
        <v>82</v>
      </c>
      <c r="BT49">
        <v>6.2202000000000002</v>
      </c>
      <c r="BU49" t="s">
        <v>82</v>
      </c>
      <c r="BV49">
        <v>2.4552</v>
      </c>
      <c r="BW49">
        <v>12.338699999999999</v>
      </c>
      <c r="BX49">
        <v>8.0914000000000001</v>
      </c>
      <c r="BY49">
        <v>2.1288</v>
      </c>
      <c r="BZ49">
        <v>5.5739999999999998</v>
      </c>
      <c r="CA49" t="s">
        <v>82</v>
      </c>
      <c r="CB49">
        <v>4.7549000000000001</v>
      </c>
      <c r="CC49" t="s">
        <v>82</v>
      </c>
      <c r="CD49" t="s">
        <v>82</v>
      </c>
      <c r="CE49">
        <v>7.3738999999999999</v>
      </c>
      <c r="CF49" t="s">
        <v>82</v>
      </c>
    </row>
    <row r="50" spans="3:84" x14ac:dyDescent="0.25">
      <c r="C50" s="1">
        <v>39813</v>
      </c>
      <c r="D50">
        <v>6.9890999999999996</v>
      </c>
      <c r="E50" t="s">
        <v>82</v>
      </c>
      <c r="F50" t="s">
        <v>82</v>
      </c>
      <c r="G50">
        <v>2.7126999999999999</v>
      </c>
      <c r="H50">
        <v>4.7529000000000003</v>
      </c>
      <c r="I50" t="s">
        <v>82</v>
      </c>
      <c r="J50">
        <v>9.5794999999999995</v>
      </c>
      <c r="K50" t="s">
        <v>82</v>
      </c>
      <c r="L50" t="s">
        <v>82</v>
      </c>
      <c r="M50" t="s">
        <v>82</v>
      </c>
      <c r="N50">
        <v>7.2659000000000002</v>
      </c>
      <c r="O50" t="s">
        <v>82</v>
      </c>
      <c r="P50">
        <v>4.1379999999999999</v>
      </c>
      <c r="Q50" t="s">
        <v>82</v>
      </c>
      <c r="R50">
        <v>4.7968999999999999</v>
      </c>
      <c r="S50" t="s">
        <v>82</v>
      </c>
      <c r="T50">
        <v>5.3730000000000002</v>
      </c>
      <c r="U50" t="s">
        <v>82</v>
      </c>
      <c r="V50" t="s">
        <v>82</v>
      </c>
      <c r="W50">
        <v>8.3577999999999992</v>
      </c>
      <c r="X50">
        <v>3.6265999999999998</v>
      </c>
      <c r="Y50">
        <v>23.5715</v>
      </c>
      <c r="Z50">
        <v>4.4828000000000001</v>
      </c>
      <c r="AA50">
        <v>3.8050000000000002</v>
      </c>
      <c r="AB50" t="s">
        <v>82</v>
      </c>
      <c r="AC50" t="s">
        <v>82</v>
      </c>
      <c r="AD50">
        <v>35.455199999999998</v>
      </c>
      <c r="AE50" t="s">
        <v>82</v>
      </c>
      <c r="AF50">
        <v>6.7233999999999998</v>
      </c>
      <c r="AG50">
        <v>3.9339</v>
      </c>
      <c r="AH50" t="s">
        <v>82</v>
      </c>
      <c r="AI50">
        <v>4.7298999999999998</v>
      </c>
      <c r="AJ50">
        <v>3.3822999999999999</v>
      </c>
      <c r="AK50" t="s">
        <v>82</v>
      </c>
      <c r="AL50">
        <v>4.3108000000000004</v>
      </c>
      <c r="AM50">
        <v>4.2607999999999997</v>
      </c>
      <c r="AN50" t="s">
        <v>82</v>
      </c>
      <c r="AO50" t="s">
        <v>82</v>
      </c>
      <c r="AP50" t="s">
        <v>82</v>
      </c>
      <c r="AQ50" t="s">
        <v>82</v>
      </c>
      <c r="AR50">
        <v>5.4675000000000002</v>
      </c>
      <c r="AS50" t="s">
        <v>82</v>
      </c>
      <c r="AT50" t="s">
        <v>82</v>
      </c>
      <c r="AU50" t="s">
        <v>82</v>
      </c>
      <c r="AV50">
        <v>7.0114000000000001</v>
      </c>
      <c r="AW50">
        <v>5.8761999999999999</v>
      </c>
      <c r="AX50" t="s">
        <v>82</v>
      </c>
      <c r="AY50">
        <v>7.1147999999999998</v>
      </c>
      <c r="AZ50">
        <v>6.1096000000000004</v>
      </c>
      <c r="BA50">
        <v>7.7882999999999996</v>
      </c>
      <c r="BB50" t="s">
        <v>82</v>
      </c>
      <c r="BC50">
        <v>7.1509999999999998</v>
      </c>
      <c r="BD50">
        <v>4.8163</v>
      </c>
      <c r="BE50">
        <v>4.8163</v>
      </c>
      <c r="BF50">
        <v>7.6679000000000004</v>
      </c>
      <c r="BG50" t="s">
        <v>82</v>
      </c>
      <c r="BH50" t="s">
        <v>82</v>
      </c>
      <c r="BI50">
        <v>8.0908999999999995</v>
      </c>
      <c r="BJ50">
        <v>13.5336</v>
      </c>
      <c r="BK50" t="s">
        <v>82</v>
      </c>
      <c r="BL50" t="s">
        <v>82</v>
      </c>
      <c r="BM50" t="s">
        <v>82</v>
      </c>
      <c r="BN50">
        <v>3.8330000000000002</v>
      </c>
      <c r="BO50" t="s">
        <v>82</v>
      </c>
      <c r="BP50" t="s">
        <v>82</v>
      </c>
      <c r="BQ50">
        <v>7.0303000000000004</v>
      </c>
      <c r="BR50">
        <v>8.2077000000000009</v>
      </c>
      <c r="BS50" t="s">
        <v>82</v>
      </c>
      <c r="BT50">
        <v>6.2503000000000002</v>
      </c>
      <c r="BU50" t="s">
        <v>82</v>
      </c>
      <c r="BV50">
        <v>2.0398999999999998</v>
      </c>
      <c r="BW50">
        <v>10.2188</v>
      </c>
      <c r="BX50">
        <v>7.7957999999999998</v>
      </c>
      <c r="BY50">
        <v>2.5771000000000002</v>
      </c>
      <c r="BZ50">
        <v>5.7899000000000003</v>
      </c>
      <c r="CA50" t="s">
        <v>82</v>
      </c>
      <c r="CB50">
        <v>4.7549000000000001</v>
      </c>
      <c r="CC50" t="s">
        <v>82</v>
      </c>
      <c r="CD50" t="s">
        <v>82</v>
      </c>
      <c r="CE50">
        <v>7.8545999999999996</v>
      </c>
      <c r="CF50">
        <v>12.689</v>
      </c>
    </row>
    <row r="51" spans="3:84" x14ac:dyDescent="0.25">
      <c r="C51" s="1">
        <v>39843</v>
      </c>
      <c r="D51">
        <v>6.6417000000000002</v>
      </c>
      <c r="E51" t="s">
        <v>82</v>
      </c>
      <c r="F51" t="s">
        <v>82</v>
      </c>
      <c r="G51">
        <v>2.7126999999999999</v>
      </c>
      <c r="H51">
        <v>4.7919</v>
      </c>
      <c r="I51" t="s">
        <v>82</v>
      </c>
      <c r="J51">
        <v>10.8241</v>
      </c>
      <c r="K51" t="s">
        <v>82</v>
      </c>
      <c r="L51" t="s">
        <v>82</v>
      </c>
      <c r="M51" t="s">
        <v>82</v>
      </c>
      <c r="N51">
        <v>7.2507999999999999</v>
      </c>
      <c r="O51" t="s">
        <v>82</v>
      </c>
      <c r="P51">
        <v>4.8624999999999998</v>
      </c>
      <c r="Q51" t="s">
        <v>82</v>
      </c>
      <c r="R51">
        <v>4.7968999999999999</v>
      </c>
      <c r="S51" t="s">
        <v>82</v>
      </c>
      <c r="T51">
        <v>5.2569999999999997</v>
      </c>
      <c r="U51" t="s">
        <v>82</v>
      </c>
      <c r="V51" t="s">
        <v>82</v>
      </c>
      <c r="W51">
        <v>8.3386999999999993</v>
      </c>
      <c r="X51">
        <v>3.3555000000000001</v>
      </c>
      <c r="Y51">
        <v>16.764399999999998</v>
      </c>
      <c r="Z51">
        <v>4.4828000000000001</v>
      </c>
      <c r="AA51">
        <v>3.8544</v>
      </c>
      <c r="AB51" t="s">
        <v>82</v>
      </c>
      <c r="AC51" t="s">
        <v>82</v>
      </c>
      <c r="AD51">
        <v>35.455199999999998</v>
      </c>
      <c r="AE51" t="s">
        <v>82</v>
      </c>
      <c r="AF51">
        <v>6.5408999999999997</v>
      </c>
      <c r="AG51">
        <v>3.8956</v>
      </c>
      <c r="AH51" t="s">
        <v>82</v>
      </c>
      <c r="AI51">
        <v>4.6097999999999999</v>
      </c>
      <c r="AJ51">
        <v>3.4142000000000001</v>
      </c>
      <c r="AK51" t="s">
        <v>82</v>
      </c>
      <c r="AL51">
        <v>4.3005000000000004</v>
      </c>
      <c r="AM51">
        <v>4.2289000000000003</v>
      </c>
      <c r="AN51" t="s">
        <v>82</v>
      </c>
      <c r="AO51" t="s">
        <v>82</v>
      </c>
      <c r="AP51" t="s">
        <v>82</v>
      </c>
      <c r="AQ51" t="s">
        <v>82</v>
      </c>
      <c r="AR51">
        <v>5.3575999999999997</v>
      </c>
      <c r="AS51" t="s">
        <v>82</v>
      </c>
      <c r="AT51" t="s">
        <v>82</v>
      </c>
      <c r="AU51" t="s">
        <v>82</v>
      </c>
      <c r="AV51">
        <v>6.407</v>
      </c>
      <c r="AW51">
        <v>5.6670999999999996</v>
      </c>
      <c r="AX51" t="s">
        <v>82</v>
      </c>
      <c r="AY51">
        <v>6.9318999999999997</v>
      </c>
      <c r="AZ51">
        <v>6.6</v>
      </c>
      <c r="BA51">
        <v>8.7653999999999996</v>
      </c>
      <c r="BB51" t="s">
        <v>82</v>
      </c>
      <c r="BC51">
        <v>6.9432</v>
      </c>
      <c r="BD51">
        <v>5.2154999999999996</v>
      </c>
      <c r="BE51">
        <v>5.2154999999999996</v>
      </c>
      <c r="BF51">
        <v>7.6109999999999998</v>
      </c>
      <c r="BG51" t="s">
        <v>82</v>
      </c>
      <c r="BH51" t="s">
        <v>82</v>
      </c>
      <c r="BI51">
        <v>6.2202000000000002</v>
      </c>
      <c r="BJ51">
        <v>12.143000000000001</v>
      </c>
      <c r="BK51" t="s">
        <v>82</v>
      </c>
      <c r="BL51" t="s">
        <v>82</v>
      </c>
      <c r="BM51" t="s">
        <v>82</v>
      </c>
      <c r="BN51">
        <v>4.1494999999999997</v>
      </c>
      <c r="BO51" t="s">
        <v>82</v>
      </c>
      <c r="BP51" t="s">
        <v>82</v>
      </c>
      <c r="BQ51">
        <v>6.6912000000000003</v>
      </c>
      <c r="BR51">
        <v>7.4231999999999996</v>
      </c>
      <c r="BS51" t="s">
        <v>82</v>
      </c>
      <c r="BT51">
        <v>6.1668000000000003</v>
      </c>
      <c r="BU51" t="s">
        <v>82</v>
      </c>
      <c r="BV51">
        <v>2.5465</v>
      </c>
      <c r="BW51">
        <v>10.8223</v>
      </c>
      <c r="BX51">
        <v>8.1115999999999993</v>
      </c>
      <c r="BY51">
        <v>2.7202000000000002</v>
      </c>
      <c r="BZ51">
        <v>6.7550999999999997</v>
      </c>
      <c r="CA51" t="s">
        <v>82</v>
      </c>
      <c r="CB51">
        <v>4.7549000000000001</v>
      </c>
      <c r="CC51" t="s">
        <v>82</v>
      </c>
      <c r="CD51" t="s">
        <v>82</v>
      </c>
      <c r="CE51">
        <v>7.3438999999999997</v>
      </c>
      <c r="CF51">
        <v>14.5406</v>
      </c>
    </row>
    <row r="52" spans="3:84" x14ac:dyDescent="0.25">
      <c r="C52" s="1">
        <v>39871</v>
      </c>
      <c r="D52">
        <v>6.7990000000000004</v>
      </c>
      <c r="E52" t="s">
        <v>82</v>
      </c>
      <c r="F52" t="s">
        <v>82</v>
      </c>
      <c r="G52">
        <v>2.7126999999999999</v>
      </c>
      <c r="H52">
        <v>4.7923</v>
      </c>
      <c r="I52" t="s">
        <v>82</v>
      </c>
      <c r="J52">
        <v>9.4495000000000005</v>
      </c>
      <c r="K52" t="s">
        <v>82</v>
      </c>
      <c r="L52" t="s">
        <v>82</v>
      </c>
      <c r="M52" t="s">
        <v>82</v>
      </c>
      <c r="N52">
        <v>7.2408000000000001</v>
      </c>
      <c r="O52" t="s">
        <v>82</v>
      </c>
      <c r="P52">
        <v>4.7202000000000002</v>
      </c>
      <c r="Q52" t="s">
        <v>82</v>
      </c>
      <c r="R52">
        <v>4.7968999999999999</v>
      </c>
      <c r="S52" t="s">
        <v>82</v>
      </c>
      <c r="T52">
        <v>5.4053000000000004</v>
      </c>
      <c r="U52" t="s">
        <v>82</v>
      </c>
      <c r="V52" t="s">
        <v>82</v>
      </c>
      <c r="W52">
        <v>8.6061999999999994</v>
      </c>
      <c r="X52">
        <v>3.3517000000000001</v>
      </c>
      <c r="Y52">
        <v>16.6112</v>
      </c>
      <c r="Z52">
        <v>4.4828000000000001</v>
      </c>
      <c r="AA52">
        <v>4.0923999999999996</v>
      </c>
      <c r="AB52" t="s">
        <v>82</v>
      </c>
      <c r="AC52" t="s">
        <v>82</v>
      </c>
      <c r="AD52">
        <v>35.455199999999998</v>
      </c>
      <c r="AE52" t="s">
        <v>82</v>
      </c>
      <c r="AF52">
        <v>6.4960000000000004</v>
      </c>
      <c r="AG52">
        <v>3.2248000000000001</v>
      </c>
      <c r="AH52" t="s">
        <v>82</v>
      </c>
      <c r="AI52">
        <v>4.7121000000000004</v>
      </c>
      <c r="AJ52">
        <v>3.8090000000000002</v>
      </c>
      <c r="AK52" t="s">
        <v>82</v>
      </c>
      <c r="AL52">
        <v>3.9809000000000001</v>
      </c>
      <c r="AM52">
        <v>4.1204000000000001</v>
      </c>
      <c r="AN52" t="s">
        <v>82</v>
      </c>
      <c r="AO52" t="s">
        <v>82</v>
      </c>
      <c r="AP52" t="s">
        <v>82</v>
      </c>
      <c r="AQ52" t="s">
        <v>82</v>
      </c>
      <c r="AR52">
        <v>5.6604999999999999</v>
      </c>
      <c r="AS52" t="s">
        <v>82</v>
      </c>
      <c r="AT52" t="s">
        <v>82</v>
      </c>
      <c r="AU52" t="s">
        <v>82</v>
      </c>
      <c r="AV52">
        <v>6.3869999999999996</v>
      </c>
      <c r="AW52">
        <v>5.7267999999999999</v>
      </c>
      <c r="AX52" t="s">
        <v>82</v>
      </c>
      <c r="AY52">
        <v>7.0092999999999996</v>
      </c>
      <c r="AZ52">
        <v>6.4137000000000004</v>
      </c>
      <c r="BA52">
        <v>9.5573999999999995</v>
      </c>
      <c r="BB52" t="s">
        <v>82</v>
      </c>
      <c r="BC52">
        <v>6.7481</v>
      </c>
      <c r="BD52">
        <v>5.5122999999999998</v>
      </c>
      <c r="BE52">
        <v>5.5122999999999998</v>
      </c>
      <c r="BF52">
        <v>7.4381000000000004</v>
      </c>
      <c r="BG52" t="s">
        <v>82</v>
      </c>
      <c r="BH52" t="s">
        <v>82</v>
      </c>
      <c r="BI52">
        <v>7.2865000000000002</v>
      </c>
      <c r="BJ52">
        <v>11.496499999999999</v>
      </c>
      <c r="BK52" t="s">
        <v>82</v>
      </c>
      <c r="BL52" t="s">
        <v>82</v>
      </c>
      <c r="BM52" t="s">
        <v>82</v>
      </c>
      <c r="BN52">
        <v>4.0918999999999999</v>
      </c>
      <c r="BO52" t="s">
        <v>82</v>
      </c>
      <c r="BP52" t="s">
        <v>82</v>
      </c>
      <c r="BQ52">
        <v>6.5560999999999998</v>
      </c>
      <c r="BR52">
        <v>8.2077000000000009</v>
      </c>
      <c r="BS52" t="s">
        <v>82</v>
      </c>
      <c r="BT52">
        <v>5.9720000000000004</v>
      </c>
      <c r="BU52" t="s">
        <v>82</v>
      </c>
      <c r="BV52">
        <v>2.4887000000000001</v>
      </c>
      <c r="BW52">
        <v>11.512700000000001</v>
      </c>
      <c r="BX52">
        <v>8.2713999999999999</v>
      </c>
      <c r="BY52">
        <v>2.5038999999999998</v>
      </c>
      <c r="BZ52">
        <v>6.4461000000000004</v>
      </c>
      <c r="CA52" t="s">
        <v>82</v>
      </c>
      <c r="CB52">
        <v>4.7549000000000001</v>
      </c>
      <c r="CC52" t="s">
        <v>82</v>
      </c>
      <c r="CD52" t="s">
        <v>82</v>
      </c>
      <c r="CE52">
        <v>7.3920000000000003</v>
      </c>
      <c r="CF52">
        <v>10.1699</v>
      </c>
    </row>
    <row r="53" spans="3:84" x14ac:dyDescent="0.25">
      <c r="C53" s="1">
        <v>39903</v>
      </c>
      <c r="D53">
        <v>6.8164999999999996</v>
      </c>
      <c r="E53" t="s">
        <v>82</v>
      </c>
      <c r="F53" t="s">
        <v>82</v>
      </c>
      <c r="G53">
        <v>2.7126999999999999</v>
      </c>
      <c r="H53">
        <v>6.9135999999999997</v>
      </c>
      <c r="I53" t="s">
        <v>82</v>
      </c>
      <c r="J53">
        <v>11.1412</v>
      </c>
      <c r="K53" t="s">
        <v>82</v>
      </c>
      <c r="L53" t="s">
        <v>82</v>
      </c>
      <c r="M53" t="s">
        <v>82</v>
      </c>
      <c r="N53">
        <v>7.6920999999999999</v>
      </c>
      <c r="O53" t="s">
        <v>82</v>
      </c>
      <c r="P53">
        <v>5.7652999999999999</v>
      </c>
      <c r="Q53" t="s">
        <v>82</v>
      </c>
      <c r="R53">
        <v>4.7968999999999999</v>
      </c>
      <c r="S53" t="s">
        <v>82</v>
      </c>
      <c r="T53">
        <v>6.0594000000000001</v>
      </c>
      <c r="U53" t="s">
        <v>82</v>
      </c>
      <c r="V53" t="s">
        <v>82</v>
      </c>
      <c r="W53">
        <v>8.2321000000000009</v>
      </c>
      <c r="X53">
        <v>3.3759999999999999</v>
      </c>
      <c r="Y53">
        <v>11.7582</v>
      </c>
      <c r="Z53">
        <v>4.4828000000000001</v>
      </c>
      <c r="AA53">
        <v>3.6511999999999998</v>
      </c>
      <c r="AB53" t="s">
        <v>82</v>
      </c>
      <c r="AC53" t="s">
        <v>82</v>
      </c>
      <c r="AD53">
        <v>35.455199999999998</v>
      </c>
      <c r="AE53" t="s">
        <v>82</v>
      </c>
      <c r="AF53">
        <v>7.1638999999999999</v>
      </c>
      <c r="AG53">
        <v>2.4354</v>
      </c>
      <c r="AH53" t="s">
        <v>82</v>
      </c>
      <c r="AI53">
        <v>5.0628000000000002</v>
      </c>
      <c r="AJ53">
        <v>3.5960000000000001</v>
      </c>
      <c r="AK53" t="s">
        <v>82</v>
      </c>
      <c r="AL53">
        <v>4.4008000000000003</v>
      </c>
      <c r="AM53">
        <v>4.4466000000000001</v>
      </c>
      <c r="AN53" t="s">
        <v>82</v>
      </c>
      <c r="AO53">
        <v>19.732500000000002</v>
      </c>
      <c r="AP53" t="s">
        <v>82</v>
      </c>
      <c r="AQ53" t="s">
        <v>82</v>
      </c>
      <c r="AR53">
        <v>6.0411999999999999</v>
      </c>
      <c r="AS53" t="s">
        <v>82</v>
      </c>
      <c r="AT53" t="s">
        <v>82</v>
      </c>
      <c r="AU53" t="s">
        <v>82</v>
      </c>
      <c r="AV53">
        <v>6.6820000000000004</v>
      </c>
      <c r="AW53">
        <v>6.1459999999999999</v>
      </c>
      <c r="AX53" t="s">
        <v>82</v>
      </c>
      <c r="AY53">
        <v>6.3978000000000002</v>
      </c>
      <c r="AZ53">
        <v>8.1541999999999994</v>
      </c>
      <c r="BA53">
        <v>8.4033999999999995</v>
      </c>
      <c r="BB53" t="s">
        <v>82</v>
      </c>
      <c r="BC53">
        <v>7.2218999999999998</v>
      </c>
      <c r="BD53">
        <v>5.8304999999999998</v>
      </c>
      <c r="BE53">
        <v>5.8304999999999998</v>
      </c>
      <c r="BF53">
        <v>6.4306999999999999</v>
      </c>
      <c r="BG53" t="s">
        <v>82</v>
      </c>
      <c r="BH53" t="s">
        <v>82</v>
      </c>
      <c r="BI53">
        <v>7.4691999999999998</v>
      </c>
      <c r="BJ53">
        <v>12.8529</v>
      </c>
      <c r="BK53" t="s">
        <v>82</v>
      </c>
      <c r="BL53" t="s">
        <v>82</v>
      </c>
      <c r="BM53" t="s">
        <v>82</v>
      </c>
      <c r="BN53">
        <v>4.0739999999999998</v>
      </c>
      <c r="BO53" t="s">
        <v>82</v>
      </c>
      <c r="BP53" t="s">
        <v>82</v>
      </c>
      <c r="BQ53">
        <v>7.1577000000000002</v>
      </c>
      <c r="BR53">
        <v>6.1515000000000004</v>
      </c>
      <c r="BS53" t="s">
        <v>82</v>
      </c>
      <c r="BT53">
        <v>5.9848999999999997</v>
      </c>
      <c r="BU53" t="s">
        <v>82</v>
      </c>
      <c r="BV53">
        <v>2.6211000000000002</v>
      </c>
      <c r="BW53">
        <v>8.6768000000000001</v>
      </c>
      <c r="BX53">
        <v>8.9105000000000008</v>
      </c>
      <c r="BY53">
        <v>3.3892000000000002</v>
      </c>
      <c r="BZ53">
        <v>7.8882000000000003</v>
      </c>
      <c r="CA53" t="s">
        <v>82</v>
      </c>
      <c r="CB53">
        <v>4.7549000000000001</v>
      </c>
      <c r="CC53" t="s">
        <v>82</v>
      </c>
      <c r="CD53" t="s">
        <v>82</v>
      </c>
      <c r="CE53">
        <v>7.7079000000000004</v>
      </c>
      <c r="CF53">
        <v>10.1168</v>
      </c>
    </row>
    <row r="54" spans="3:84" x14ac:dyDescent="0.25">
      <c r="C54" s="1">
        <v>39933</v>
      </c>
      <c r="D54">
        <v>7.4250999999999996</v>
      </c>
      <c r="E54" t="s">
        <v>82</v>
      </c>
      <c r="F54" t="s">
        <v>82</v>
      </c>
      <c r="G54">
        <v>2.7126999999999999</v>
      </c>
      <c r="H54">
        <v>7.4508000000000001</v>
      </c>
      <c r="I54" t="s">
        <v>82</v>
      </c>
      <c r="J54">
        <v>14.8682</v>
      </c>
      <c r="K54" t="s">
        <v>82</v>
      </c>
      <c r="L54" t="s">
        <v>82</v>
      </c>
      <c r="M54" t="s">
        <v>82</v>
      </c>
      <c r="N54">
        <v>8.2147000000000006</v>
      </c>
      <c r="O54" t="s">
        <v>82</v>
      </c>
      <c r="P54">
        <v>6.6902999999999997</v>
      </c>
      <c r="Q54" t="s">
        <v>82</v>
      </c>
      <c r="R54">
        <v>4.7968999999999999</v>
      </c>
      <c r="S54" t="s">
        <v>82</v>
      </c>
      <c r="T54">
        <v>5.0461</v>
      </c>
      <c r="U54" t="s">
        <v>82</v>
      </c>
      <c r="V54" t="s">
        <v>82</v>
      </c>
      <c r="W54">
        <v>8.5653000000000006</v>
      </c>
      <c r="X54">
        <v>3.8302999999999998</v>
      </c>
      <c r="Y54">
        <v>13.9231</v>
      </c>
      <c r="Z54">
        <v>4.4828000000000001</v>
      </c>
      <c r="AA54">
        <v>4.2577999999999996</v>
      </c>
      <c r="AB54" t="s">
        <v>82</v>
      </c>
      <c r="AC54" t="s">
        <v>82</v>
      </c>
      <c r="AD54">
        <v>35.455199999999998</v>
      </c>
      <c r="AE54" t="s">
        <v>82</v>
      </c>
      <c r="AF54">
        <v>7.4606000000000003</v>
      </c>
      <c r="AG54">
        <v>2.7785000000000002</v>
      </c>
      <c r="AH54" t="s">
        <v>82</v>
      </c>
      <c r="AI54">
        <v>5.9832999999999998</v>
      </c>
      <c r="AJ54">
        <v>3.8795000000000002</v>
      </c>
      <c r="AK54" t="s">
        <v>82</v>
      </c>
      <c r="AL54">
        <v>4.8261000000000003</v>
      </c>
      <c r="AM54">
        <v>4.6327999999999996</v>
      </c>
      <c r="AN54" t="s">
        <v>82</v>
      </c>
      <c r="AO54">
        <v>21.250800000000002</v>
      </c>
      <c r="AP54" t="s">
        <v>82</v>
      </c>
      <c r="AQ54" t="s">
        <v>82</v>
      </c>
      <c r="AR54">
        <v>5.9405999999999999</v>
      </c>
      <c r="AS54" t="s">
        <v>82</v>
      </c>
      <c r="AT54" t="s">
        <v>82</v>
      </c>
      <c r="AU54" t="s">
        <v>82</v>
      </c>
      <c r="AV54">
        <v>9.1061999999999994</v>
      </c>
      <c r="AW54">
        <v>7.1306000000000003</v>
      </c>
      <c r="AX54" t="s">
        <v>82</v>
      </c>
      <c r="AY54">
        <v>7.6490999999999998</v>
      </c>
      <c r="AZ54">
        <v>11.707800000000001</v>
      </c>
      <c r="BA54">
        <v>9.7614999999999998</v>
      </c>
      <c r="BB54" t="s">
        <v>82</v>
      </c>
      <c r="BC54">
        <v>7.7472000000000003</v>
      </c>
      <c r="BD54">
        <v>6.0252999999999997</v>
      </c>
      <c r="BE54">
        <v>6.0252999999999997</v>
      </c>
      <c r="BF54">
        <v>7.7769000000000004</v>
      </c>
      <c r="BG54" t="s">
        <v>82</v>
      </c>
      <c r="BH54" t="s">
        <v>82</v>
      </c>
      <c r="BI54">
        <v>9.8880999999999997</v>
      </c>
      <c r="BJ54">
        <v>14.5253</v>
      </c>
      <c r="BK54" t="s">
        <v>82</v>
      </c>
      <c r="BL54" t="s">
        <v>82</v>
      </c>
      <c r="BM54" t="s">
        <v>82</v>
      </c>
      <c r="BN54">
        <v>5.0479000000000003</v>
      </c>
      <c r="BO54" t="s">
        <v>82</v>
      </c>
      <c r="BP54" t="s">
        <v>82</v>
      </c>
      <c r="BQ54">
        <v>7.9001999999999999</v>
      </c>
      <c r="BR54">
        <v>7.2024999999999997</v>
      </c>
      <c r="BS54" t="s">
        <v>82</v>
      </c>
      <c r="BT54">
        <v>6.7255000000000003</v>
      </c>
      <c r="BU54" t="s">
        <v>82</v>
      </c>
      <c r="BV54">
        <v>2.8018000000000001</v>
      </c>
      <c r="BW54">
        <v>11.872</v>
      </c>
      <c r="BX54">
        <v>9.5732999999999997</v>
      </c>
      <c r="BY54">
        <v>3.6978</v>
      </c>
      <c r="BZ54">
        <v>9.0465999999999998</v>
      </c>
      <c r="CA54" t="s">
        <v>82</v>
      </c>
      <c r="CB54">
        <v>4.7549000000000001</v>
      </c>
      <c r="CC54" t="s">
        <v>82</v>
      </c>
      <c r="CD54" t="s">
        <v>82</v>
      </c>
      <c r="CE54">
        <v>9.1912000000000003</v>
      </c>
      <c r="CF54">
        <v>14.022600000000001</v>
      </c>
    </row>
    <row r="55" spans="3:84" x14ac:dyDescent="0.25">
      <c r="C55" s="1">
        <v>39962</v>
      </c>
      <c r="D55">
        <v>7.9031000000000002</v>
      </c>
      <c r="E55" t="s">
        <v>82</v>
      </c>
      <c r="F55" t="s">
        <v>82</v>
      </c>
      <c r="G55">
        <v>2.7126999999999999</v>
      </c>
      <c r="H55">
        <v>7.056</v>
      </c>
      <c r="I55" t="s">
        <v>82</v>
      </c>
      <c r="J55">
        <v>19.952300000000001</v>
      </c>
      <c r="K55" t="s">
        <v>82</v>
      </c>
      <c r="L55" t="s">
        <v>82</v>
      </c>
      <c r="M55" t="s">
        <v>82</v>
      </c>
      <c r="N55">
        <v>8.7060999999999993</v>
      </c>
      <c r="O55" t="s">
        <v>82</v>
      </c>
      <c r="P55">
        <v>7.1582999999999997</v>
      </c>
      <c r="Q55" t="s">
        <v>82</v>
      </c>
      <c r="R55">
        <v>4.7968999999999999</v>
      </c>
      <c r="S55" t="s">
        <v>82</v>
      </c>
      <c r="T55">
        <v>5.8788</v>
      </c>
      <c r="U55" t="s">
        <v>82</v>
      </c>
      <c r="V55" t="s">
        <v>82</v>
      </c>
      <c r="W55">
        <v>8.3264999999999993</v>
      </c>
      <c r="X55">
        <v>4.0008999999999997</v>
      </c>
      <c r="Y55">
        <v>15.2776</v>
      </c>
      <c r="Z55">
        <v>4.4828000000000001</v>
      </c>
      <c r="AA55">
        <v>4.5514999999999999</v>
      </c>
      <c r="AB55" t="s">
        <v>82</v>
      </c>
      <c r="AC55" t="s">
        <v>82</v>
      </c>
      <c r="AD55">
        <v>35.455199999999998</v>
      </c>
      <c r="AE55" t="s">
        <v>82</v>
      </c>
      <c r="AF55">
        <v>7.5472999999999999</v>
      </c>
      <c r="AG55">
        <v>3.0486</v>
      </c>
      <c r="AH55" t="s">
        <v>82</v>
      </c>
      <c r="AI55">
        <v>6.4249999999999998</v>
      </c>
      <c r="AJ55">
        <v>3.9910000000000001</v>
      </c>
      <c r="AK55" t="s">
        <v>82</v>
      </c>
      <c r="AL55">
        <v>5.5658000000000003</v>
      </c>
      <c r="AM55">
        <v>4.8605999999999998</v>
      </c>
      <c r="AN55" t="s">
        <v>82</v>
      </c>
      <c r="AO55">
        <v>24.428799999999999</v>
      </c>
      <c r="AP55" t="s">
        <v>82</v>
      </c>
      <c r="AQ55" t="s">
        <v>82</v>
      </c>
      <c r="AR55">
        <v>5.7008999999999999</v>
      </c>
      <c r="AS55" t="s">
        <v>82</v>
      </c>
      <c r="AT55" t="s">
        <v>82</v>
      </c>
      <c r="AU55" t="s">
        <v>82</v>
      </c>
      <c r="AV55">
        <v>9.8313000000000006</v>
      </c>
      <c r="AW55">
        <v>8.1210000000000004</v>
      </c>
      <c r="AX55" t="s">
        <v>82</v>
      </c>
      <c r="AY55">
        <v>8.6903000000000006</v>
      </c>
      <c r="AZ55">
        <v>14.4795</v>
      </c>
      <c r="BA55">
        <v>11.168200000000001</v>
      </c>
      <c r="BB55" t="s">
        <v>82</v>
      </c>
      <c r="BC55">
        <v>8.4139999999999997</v>
      </c>
      <c r="BD55">
        <v>6.9093</v>
      </c>
      <c r="BE55">
        <v>6.9093</v>
      </c>
      <c r="BF55">
        <v>7.6581999999999999</v>
      </c>
      <c r="BG55" t="s">
        <v>82</v>
      </c>
      <c r="BH55" t="s">
        <v>82</v>
      </c>
      <c r="BI55">
        <v>11.7475</v>
      </c>
      <c r="BJ55">
        <v>14.752700000000001</v>
      </c>
      <c r="BK55" t="s">
        <v>82</v>
      </c>
      <c r="BL55" t="s">
        <v>82</v>
      </c>
      <c r="BM55" t="s">
        <v>82</v>
      </c>
      <c r="BN55">
        <v>5.3766999999999996</v>
      </c>
      <c r="BO55" t="s">
        <v>82</v>
      </c>
      <c r="BP55" t="s">
        <v>82</v>
      </c>
      <c r="BQ55">
        <v>7.8516000000000004</v>
      </c>
      <c r="BR55">
        <v>7.6185</v>
      </c>
      <c r="BS55" t="s">
        <v>82</v>
      </c>
      <c r="BT55">
        <v>7.3093000000000004</v>
      </c>
      <c r="BU55" t="s">
        <v>82</v>
      </c>
      <c r="BV55">
        <v>3.0977000000000001</v>
      </c>
      <c r="BW55">
        <v>13.7928</v>
      </c>
      <c r="BX55">
        <v>9.9655000000000005</v>
      </c>
      <c r="BY55">
        <v>4.3959000000000001</v>
      </c>
      <c r="BZ55">
        <v>9.5486000000000004</v>
      </c>
      <c r="CA55" t="s">
        <v>82</v>
      </c>
      <c r="CB55">
        <v>4.7549000000000001</v>
      </c>
      <c r="CC55" t="s">
        <v>82</v>
      </c>
      <c r="CD55" t="s">
        <v>82</v>
      </c>
      <c r="CE55">
        <v>10.4221</v>
      </c>
      <c r="CF55">
        <v>20.332000000000001</v>
      </c>
    </row>
    <row r="56" spans="3:84" x14ac:dyDescent="0.25">
      <c r="C56" s="1">
        <v>39994</v>
      </c>
      <c r="D56">
        <v>7.2367999999999997</v>
      </c>
      <c r="E56" t="s">
        <v>82</v>
      </c>
      <c r="F56" t="s">
        <v>82</v>
      </c>
      <c r="G56">
        <v>2.7126999999999999</v>
      </c>
      <c r="H56">
        <v>9.8118999999999996</v>
      </c>
      <c r="I56" t="s">
        <v>82</v>
      </c>
      <c r="J56">
        <v>24.187000000000001</v>
      </c>
      <c r="K56" t="s">
        <v>82</v>
      </c>
      <c r="L56" t="s">
        <v>82</v>
      </c>
      <c r="M56" t="s">
        <v>82</v>
      </c>
      <c r="N56">
        <v>7.8047000000000004</v>
      </c>
      <c r="O56" t="s">
        <v>82</v>
      </c>
      <c r="P56">
        <v>5.8277000000000001</v>
      </c>
      <c r="Q56" t="s">
        <v>82</v>
      </c>
      <c r="R56">
        <v>4.6651999999999996</v>
      </c>
      <c r="S56" t="s">
        <v>82</v>
      </c>
      <c r="T56">
        <v>5.8827999999999996</v>
      </c>
      <c r="U56" t="s">
        <v>82</v>
      </c>
      <c r="V56" t="s">
        <v>82</v>
      </c>
      <c r="W56">
        <v>8.1891999999999996</v>
      </c>
      <c r="X56">
        <v>4.3243999999999998</v>
      </c>
      <c r="Y56">
        <v>11.204000000000001</v>
      </c>
      <c r="Z56">
        <v>4.4828000000000001</v>
      </c>
      <c r="AA56">
        <v>4.7481999999999998</v>
      </c>
      <c r="AB56" t="s">
        <v>82</v>
      </c>
      <c r="AC56" t="s">
        <v>82</v>
      </c>
      <c r="AD56">
        <v>35.455199999999998</v>
      </c>
      <c r="AE56" t="s">
        <v>82</v>
      </c>
      <c r="AF56">
        <v>7.3437999999999999</v>
      </c>
      <c r="AG56">
        <v>2.2309999999999999</v>
      </c>
      <c r="AH56" t="s">
        <v>82</v>
      </c>
      <c r="AI56">
        <v>6.9598000000000004</v>
      </c>
      <c r="AJ56">
        <v>4.8784999999999998</v>
      </c>
      <c r="AK56" t="s">
        <v>82</v>
      </c>
      <c r="AL56">
        <v>7.9069000000000003</v>
      </c>
      <c r="AM56">
        <v>6.5571999999999999</v>
      </c>
      <c r="AN56" t="s">
        <v>82</v>
      </c>
      <c r="AO56">
        <v>17.771000000000001</v>
      </c>
      <c r="AP56" t="s">
        <v>82</v>
      </c>
      <c r="AQ56" t="s">
        <v>82</v>
      </c>
      <c r="AR56">
        <v>5.8266999999999998</v>
      </c>
      <c r="AS56" t="s">
        <v>82</v>
      </c>
      <c r="AT56" t="s">
        <v>82</v>
      </c>
      <c r="AU56" t="s">
        <v>82</v>
      </c>
      <c r="AV56">
        <v>9.3123000000000005</v>
      </c>
      <c r="AW56">
        <v>7.4768999999999997</v>
      </c>
      <c r="AX56" t="s">
        <v>82</v>
      </c>
      <c r="AY56">
        <v>8.5455000000000005</v>
      </c>
      <c r="AZ56">
        <v>13.5235</v>
      </c>
      <c r="BA56">
        <v>11.0002</v>
      </c>
      <c r="BB56" t="s">
        <v>82</v>
      </c>
      <c r="BC56">
        <v>8.2744</v>
      </c>
      <c r="BD56">
        <v>6.5791000000000004</v>
      </c>
      <c r="BE56">
        <v>6.5791000000000004</v>
      </c>
      <c r="BF56">
        <v>6.4593999999999996</v>
      </c>
      <c r="BG56" t="s">
        <v>82</v>
      </c>
      <c r="BH56" t="s">
        <v>82</v>
      </c>
      <c r="BI56">
        <v>11.651199999999999</v>
      </c>
      <c r="BJ56">
        <v>13.4307</v>
      </c>
      <c r="BK56" t="s">
        <v>82</v>
      </c>
      <c r="BL56" t="s">
        <v>82</v>
      </c>
      <c r="BM56" t="s">
        <v>82</v>
      </c>
      <c r="BN56">
        <v>5.2023000000000001</v>
      </c>
      <c r="BO56" t="s">
        <v>82</v>
      </c>
      <c r="BP56" t="s">
        <v>82</v>
      </c>
      <c r="BQ56">
        <v>7.3985000000000003</v>
      </c>
      <c r="BR56">
        <v>9.7073999999999998</v>
      </c>
      <c r="BS56" t="s">
        <v>82</v>
      </c>
      <c r="BT56">
        <v>7.0042999999999997</v>
      </c>
      <c r="BU56" t="s">
        <v>82</v>
      </c>
      <c r="BV56">
        <v>2.6526999999999998</v>
      </c>
      <c r="BW56">
        <v>11.327</v>
      </c>
      <c r="BX56">
        <v>8.9305000000000003</v>
      </c>
      <c r="BY56">
        <v>5.9911000000000003</v>
      </c>
      <c r="BZ56">
        <v>15.254899999999999</v>
      </c>
      <c r="CA56" t="s">
        <v>82</v>
      </c>
      <c r="CB56">
        <v>3.7250000000000001</v>
      </c>
      <c r="CC56" t="s">
        <v>82</v>
      </c>
      <c r="CD56" t="s">
        <v>82</v>
      </c>
      <c r="CE56">
        <v>9.4336000000000002</v>
      </c>
      <c r="CF56">
        <v>17.615100000000002</v>
      </c>
    </row>
    <row r="57" spans="3:84" x14ac:dyDescent="0.25">
      <c r="C57" s="1">
        <v>40025</v>
      </c>
      <c r="D57">
        <v>7.4246999999999996</v>
      </c>
      <c r="E57" t="s">
        <v>82</v>
      </c>
      <c r="F57" t="s">
        <v>82</v>
      </c>
      <c r="G57">
        <v>2.7126999999999999</v>
      </c>
      <c r="H57">
        <v>9.8371999999999993</v>
      </c>
      <c r="I57" t="s">
        <v>82</v>
      </c>
      <c r="J57">
        <v>24.839400000000001</v>
      </c>
      <c r="K57" t="s">
        <v>82</v>
      </c>
      <c r="L57" t="s">
        <v>82</v>
      </c>
      <c r="M57" t="s">
        <v>82</v>
      </c>
      <c r="N57">
        <v>8.5037000000000003</v>
      </c>
      <c r="O57" t="s">
        <v>82</v>
      </c>
      <c r="P57">
        <v>6.3276000000000003</v>
      </c>
      <c r="Q57" t="s">
        <v>82</v>
      </c>
      <c r="R57">
        <v>4.8521000000000001</v>
      </c>
      <c r="S57" t="s">
        <v>82</v>
      </c>
      <c r="T57">
        <v>5.9791999999999996</v>
      </c>
      <c r="U57" t="s">
        <v>82</v>
      </c>
      <c r="V57" t="s">
        <v>82</v>
      </c>
      <c r="W57">
        <v>8.4004999999999992</v>
      </c>
      <c r="X57">
        <v>4.4945000000000004</v>
      </c>
      <c r="Y57">
        <v>12.3338</v>
      </c>
      <c r="Z57">
        <v>4.4828000000000001</v>
      </c>
      <c r="AA57">
        <v>4.7070999999999996</v>
      </c>
      <c r="AB57" t="s">
        <v>82</v>
      </c>
      <c r="AC57" t="s">
        <v>82</v>
      </c>
      <c r="AD57">
        <v>35.455199999999998</v>
      </c>
      <c r="AE57" t="s">
        <v>82</v>
      </c>
      <c r="AF57">
        <v>7.4396000000000004</v>
      </c>
      <c r="AG57">
        <v>2.4988000000000001</v>
      </c>
      <c r="AH57" t="s">
        <v>82</v>
      </c>
      <c r="AI57">
        <v>7.2911999999999999</v>
      </c>
      <c r="AJ57">
        <v>5.0629999999999997</v>
      </c>
      <c r="AK57" t="s">
        <v>82</v>
      </c>
      <c r="AL57">
        <v>8.2240000000000002</v>
      </c>
      <c r="AM57">
        <v>6.6756000000000002</v>
      </c>
      <c r="AN57" t="s">
        <v>82</v>
      </c>
      <c r="AO57">
        <v>21.6387</v>
      </c>
      <c r="AP57" t="s">
        <v>82</v>
      </c>
      <c r="AQ57" t="s">
        <v>82</v>
      </c>
      <c r="AR57">
        <v>5.6597999999999997</v>
      </c>
      <c r="AS57" t="s">
        <v>82</v>
      </c>
      <c r="AT57" t="s">
        <v>82</v>
      </c>
      <c r="AU57" t="s">
        <v>82</v>
      </c>
      <c r="AV57">
        <v>11.693300000000001</v>
      </c>
      <c r="AW57">
        <v>7.8349000000000002</v>
      </c>
      <c r="AX57" t="s">
        <v>82</v>
      </c>
      <c r="AY57">
        <v>8.3425999999999991</v>
      </c>
      <c r="AZ57">
        <v>16.032399999999999</v>
      </c>
      <c r="BA57">
        <v>13.159599999999999</v>
      </c>
      <c r="BB57" t="s">
        <v>82</v>
      </c>
      <c r="BC57">
        <v>8.2744</v>
      </c>
      <c r="BD57">
        <v>6.3807</v>
      </c>
      <c r="BE57">
        <v>6.3807</v>
      </c>
      <c r="BF57">
        <v>7.1940999999999997</v>
      </c>
      <c r="BG57" t="s">
        <v>82</v>
      </c>
      <c r="BH57" t="s">
        <v>82</v>
      </c>
      <c r="BI57">
        <v>12.487399999999999</v>
      </c>
      <c r="BJ57">
        <v>13.230700000000001</v>
      </c>
      <c r="BK57" t="s">
        <v>82</v>
      </c>
      <c r="BL57" t="s">
        <v>82</v>
      </c>
      <c r="BM57" t="s">
        <v>82</v>
      </c>
      <c r="BN57">
        <v>6.1940999999999997</v>
      </c>
      <c r="BO57" t="s">
        <v>82</v>
      </c>
      <c r="BP57" t="s">
        <v>82</v>
      </c>
      <c r="BQ57">
        <v>7.7209000000000003</v>
      </c>
      <c r="BR57">
        <v>9.3986999999999998</v>
      </c>
      <c r="BS57" t="s">
        <v>82</v>
      </c>
      <c r="BT57">
        <v>7.6201999999999996</v>
      </c>
      <c r="BU57" t="s">
        <v>82</v>
      </c>
      <c r="BV57">
        <v>2.3481000000000001</v>
      </c>
      <c r="BW57">
        <v>12.5646</v>
      </c>
      <c r="BX57">
        <v>9.0716999999999999</v>
      </c>
      <c r="BY57">
        <v>6.4447999999999999</v>
      </c>
      <c r="BZ57">
        <v>16.372800000000002</v>
      </c>
      <c r="CA57" t="s">
        <v>82</v>
      </c>
      <c r="CB57">
        <v>3.5579000000000001</v>
      </c>
      <c r="CC57" t="s">
        <v>82</v>
      </c>
      <c r="CD57" t="s">
        <v>82</v>
      </c>
      <c r="CE57">
        <v>10.317299999999999</v>
      </c>
      <c r="CF57">
        <v>22.088899999999999</v>
      </c>
    </row>
    <row r="58" spans="3:84" x14ac:dyDescent="0.25">
      <c r="C58" s="1">
        <v>40056</v>
      </c>
      <c r="D58">
        <v>8.0953999999999997</v>
      </c>
      <c r="E58" t="s">
        <v>82</v>
      </c>
      <c r="F58" t="s">
        <v>82</v>
      </c>
      <c r="G58">
        <v>2.7126999999999999</v>
      </c>
      <c r="H58">
        <v>9.5520999999999994</v>
      </c>
      <c r="I58" t="s">
        <v>82</v>
      </c>
      <c r="J58">
        <v>23.8141</v>
      </c>
      <c r="K58" t="s">
        <v>82</v>
      </c>
      <c r="L58" t="s">
        <v>82</v>
      </c>
      <c r="M58" t="s">
        <v>82</v>
      </c>
      <c r="N58">
        <v>9.0242000000000004</v>
      </c>
      <c r="O58" t="s">
        <v>82</v>
      </c>
      <c r="P58">
        <v>6.5401999999999996</v>
      </c>
      <c r="Q58" t="s">
        <v>82</v>
      </c>
      <c r="R58">
        <v>5.3212999999999999</v>
      </c>
      <c r="S58" t="s">
        <v>82</v>
      </c>
      <c r="T58">
        <v>6.0632999999999999</v>
      </c>
      <c r="U58" t="s">
        <v>82</v>
      </c>
      <c r="V58" t="s">
        <v>82</v>
      </c>
      <c r="W58">
        <v>8.4479000000000006</v>
      </c>
      <c r="X58">
        <v>4.6681999999999997</v>
      </c>
      <c r="Y58">
        <v>14.1028</v>
      </c>
      <c r="Z58">
        <v>4.4828000000000001</v>
      </c>
      <c r="AA58">
        <v>5.3738000000000001</v>
      </c>
      <c r="AB58" t="s">
        <v>82</v>
      </c>
      <c r="AC58" t="s">
        <v>82</v>
      </c>
      <c r="AD58">
        <v>35.455199999999998</v>
      </c>
      <c r="AE58" t="s">
        <v>82</v>
      </c>
      <c r="AF58">
        <v>7.6631</v>
      </c>
      <c r="AG58">
        <v>2.7747999999999999</v>
      </c>
      <c r="AH58" t="s">
        <v>82</v>
      </c>
      <c r="AI58">
        <v>7.2831999999999999</v>
      </c>
      <c r="AJ58">
        <v>4.9414999999999996</v>
      </c>
      <c r="AK58" t="s">
        <v>82</v>
      </c>
      <c r="AL58">
        <v>8.2744999999999997</v>
      </c>
      <c r="AM58">
        <v>6.7530999999999999</v>
      </c>
      <c r="AN58" t="s">
        <v>82</v>
      </c>
      <c r="AO58">
        <v>23.590599999999998</v>
      </c>
      <c r="AP58" t="s">
        <v>82</v>
      </c>
      <c r="AQ58" t="s">
        <v>82</v>
      </c>
      <c r="AR58">
        <v>5.7900999999999998</v>
      </c>
      <c r="AS58" t="s">
        <v>82</v>
      </c>
      <c r="AT58" t="s">
        <v>82</v>
      </c>
      <c r="AU58" t="s">
        <v>82</v>
      </c>
      <c r="AV58">
        <v>12.722899999999999</v>
      </c>
      <c r="AW58">
        <v>7.8322000000000003</v>
      </c>
      <c r="AX58" t="s">
        <v>82</v>
      </c>
      <c r="AY58">
        <v>8.4626000000000001</v>
      </c>
      <c r="AZ58">
        <v>17.2182</v>
      </c>
      <c r="BA58">
        <v>13.980499999999999</v>
      </c>
      <c r="BB58" t="s">
        <v>82</v>
      </c>
      <c r="BC58">
        <v>8.2744</v>
      </c>
      <c r="BD58">
        <v>6.2850999999999999</v>
      </c>
      <c r="BE58">
        <v>6.2850999999999999</v>
      </c>
      <c r="BF58">
        <v>7.2644000000000002</v>
      </c>
      <c r="BG58" t="s">
        <v>82</v>
      </c>
      <c r="BH58" t="s">
        <v>82</v>
      </c>
      <c r="BI58">
        <v>13.1511</v>
      </c>
      <c r="BJ58">
        <v>14.856400000000001</v>
      </c>
      <c r="BK58" t="s">
        <v>82</v>
      </c>
      <c r="BL58" t="s">
        <v>82</v>
      </c>
      <c r="BM58" t="s">
        <v>82</v>
      </c>
      <c r="BN58">
        <v>6.7157999999999998</v>
      </c>
      <c r="BO58" t="s">
        <v>82</v>
      </c>
      <c r="BP58" t="s">
        <v>82</v>
      </c>
      <c r="BQ58">
        <v>8.1699000000000002</v>
      </c>
      <c r="BR58">
        <v>8.1166999999999998</v>
      </c>
      <c r="BS58" t="s">
        <v>82</v>
      </c>
      <c r="BT58">
        <v>7.6321000000000003</v>
      </c>
      <c r="BU58" t="s">
        <v>82</v>
      </c>
      <c r="BV58">
        <v>2.3273000000000001</v>
      </c>
      <c r="BW58">
        <v>13.6168</v>
      </c>
      <c r="BX58">
        <v>9.6923999999999992</v>
      </c>
      <c r="BY58">
        <v>6.3437999999999999</v>
      </c>
      <c r="BZ58">
        <v>16.360499999999998</v>
      </c>
      <c r="CA58" t="s">
        <v>82</v>
      </c>
      <c r="CB58">
        <v>3.5920000000000001</v>
      </c>
      <c r="CC58" t="s">
        <v>82</v>
      </c>
      <c r="CD58" t="s">
        <v>82</v>
      </c>
      <c r="CE58">
        <v>10.6572</v>
      </c>
      <c r="CF58">
        <v>24.2684</v>
      </c>
    </row>
    <row r="59" spans="3:84" x14ac:dyDescent="0.25">
      <c r="C59" s="1">
        <v>40086</v>
      </c>
      <c r="D59">
        <v>8.0709</v>
      </c>
      <c r="E59" t="s">
        <v>82</v>
      </c>
      <c r="F59" t="s">
        <v>82</v>
      </c>
      <c r="G59">
        <v>2.7126999999999999</v>
      </c>
      <c r="H59">
        <v>9.4207000000000001</v>
      </c>
      <c r="I59" t="s">
        <v>82</v>
      </c>
      <c r="J59">
        <v>25.656500000000001</v>
      </c>
      <c r="K59" t="s">
        <v>82</v>
      </c>
      <c r="L59" t="s">
        <v>82</v>
      </c>
      <c r="M59" t="s">
        <v>82</v>
      </c>
      <c r="N59">
        <v>8.0053000000000001</v>
      </c>
      <c r="O59" t="s">
        <v>82</v>
      </c>
      <c r="P59">
        <v>8.4674999999999994</v>
      </c>
      <c r="Q59" t="s">
        <v>82</v>
      </c>
      <c r="R59">
        <v>4.7873999999999999</v>
      </c>
      <c r="S59" t="s">
        <v>82</v>
      </c>
      <c r="T59">
        <v>5.9657999999999998</v>
      </c>
      <c r="U59" t="s">
        <v>82</v>
      </c>
      <c r="V59" t="s">
        <v>82</v>
      </c>
      <c r="W59">
        <v>8.3656000000000006</v>
      </c>
      <c r="X59">
        <v>4.8952</v>
      </c>
      <c r="Y59">
        <v>11.4655</v>
      </c>
      <c r="Z59">
        <v>4.4828000000000001</v>
      </c>
      <c r="AA59">
        <v>5.6467999999999998</v>
      </c>
      <c r="AB59" t="s">
        <v>82</v>
      </c>
      <c r="AC59" t="s">
        <v>82</v>
      </c>
      <c r="AD59">
        <v>14.679</v>
      </c>
      <c r="AE59" t="s">
        <v>82</v>
      </c>
      <c r="AF59">
        <v>7.7319000000000004</v>
      </c>
      <c r="AG59">
        <v>2.7107000000000001</v>
      </c>
      <c r="AH59" t="s">
        <v>82</v>
      </c>
      <c r="AI59">
        <v>6.8879999999999999</v>
      </c>
      <c r="AJ59">
        <v>5.0774999999999997</v>
      </c>
      <c r="AK59" t="s">
        <v>82</v>
      </c>
      <c r="AL59">
        <v>15.2171</v>
      </c>
      <c r="AM59">
        <v>11.8177</v>
      </c>
      <c r="AN59" t="s">
        <v>82</v>
      </c>
      <c r="AO59">
        <v>16.537500000000001</v>
      </c>
      <c r="AP59" t="s">
        <v>82</v>
      </c>
      <c r="AQ59" t="s">
        <v>82</v>
      </c>
      <c r="AR59">
        <v>6.0781999999999998</v>
      </c>
      <c r="AS59" t="s">
        <v>82</v>
      </c>
      <c r="AT59" t="s">
        <v>82</v>
      </c>
      <c r="AU59" t="s">
        <v>82</v>
      </c>
      <c r="AV59">
        <v>12.611800000000001</v>
      </c>
      <c r="AW59">
        <v>6.4825999999999997</v>
      </c>
      <c r="AX59" t="s">
        <v>82</v>
      </c>
      <c r="AY59">
        <v>8.6580999999999992</v>
      </c>
      <c r="AZ59">
        <v>15.6601</v>
      </c>
      <c r="BA59">
        <v>14.3757</v>
      </c>
      <c r="BB59" t="s">
        <v>82</v>
      </c>
      <c r="BC59">
        <v>10.9087</v>
      </c>
      <c r="BD59">
        <v>6.9954000000000001</v>
      </c>
      <c r="BE59">
        <v>6.9954000000000001</v>
      </c>
      <c r="BF59">
        <v>8.7858000000000001</v>
      </c>
      <c r="BG59" t="s">
        <v>82</v>
      </c>
      <c r="BH59" t="s">
        <v>82</v>
      </c>
      <c r="BI59">
        <v>11.989100000000001</v>
      </c>
      <c r="BJ59">
        <v>15.2966</v>
      </c>
      <c r="BK59" t="s">
        <v>82</v>
      </c>
      <c r="BL59" t="s">
        <v>82</v>
      </c>
      <c r="BM59" t="s">
        <v>82</v>
      </c>
      <c r="BN59">
        <v>5.8474000000000004</v>
      </c>
      <c r="BO59" t="s">
        <v>82</v>
      </c>
      <c r="BP59" t="s">
        <v>82</v>
      </c>
      <c r="BQ59">
        <v>8.4038000000000004</v>
      </c>
      <c r="BR59">
        <v>12.254</v>
      </c>
      <c r="BS59" t="s">
        <v>82</v>
      </c>
      <c r="BT59">
        <v>8.4275000000000002</v>
      </c>
      <c r="BU59" t="s">
        <v>82</v>
      </c>
      <c r="BV59">
        <v>2.3679999999999999</v>
      </c>
      <c r="BW59">
        <v>12.4701</v>
      </c>
      <c r="BX59">
        <v>9.1686999999999994</v>
      </c>
      <c r="BY59">
        <v>9.4588000000000001</v>
      </c>
      <c r="BZ59">
        <v>18.4758</v>
      </c>
      <c r="CA59" t="s">
        <v>82</v>
      </c>
      <c r="CB59">
        <v>3.7397999999999998</v>
      </c>
      <c r="CC59" t="s">
        <v>82</v>
      </c>
      <c r="CD59" t="s">
        <v>82</v>
      </c>
      <c r="CE59">
        <v>12.085800000000001</v>
      </c>
      <c r="CF59">
        <v>19.1829</v>
      </c>
    </row>
    <row r="60" spans="3:84" x14ac:dyDescent="0.25">
      <c r="C60" s="1">
        <v>40116</v>
      </c>
      <c r="D60">
        <v>8.6532999999999998</v>
      </c>
      <c r="E60" t="s">
        <v>82</v>
      </c>
      <c r="F60" t="s">
        <v>82</v>
      </c>
      <c r="G60">
        <v>2.7126999999999999</v>
      </c>
      <c r="H60">
        <v>8.7445000000000004</v>
      </c>
      <c r="I60" t="s">
        <v>82</v>
      </c>
      <c r="J60">
        <v>21.952999999999999</v>
      </c>
      <c r="K60" t="s">
        <v>82</v>
      </c>
      <c r="L60" t="s">
        <v>82</v>
      </c>
      <c r="M60" t="s">
        <v>82</v>
      </c>
      <c r="N60">
        <v>8.2196999999999996</v>
      </c>
      <c r="O60" t="s">
        <v>82</v>
      </c>
      <c r="P60">
        <v>9.3544999999999998</v>
      </c>
      <c r="Q60" t="s">
        <v>82</v>
      </c>
      <c r="R60">
        <v>4.8967999999999998</v>
      </c>
      <c r="S60" t="s">
        <v>82</v>
      </c>
      <c r="T60">
        <v>6.05</v>
      </c>
      <c r="U60" t="s">
        <v>82</v>
      </c>
      <c r="V60" t="s">
        <v>82</v>
      </c>
      <c r="W60">
        <v>8.0825999999999993</v>
      </c>
      <c r="X60">
        <v>4.8777999999999997</v>
      </c>
      <c r="Y60">
        <v>11.1153</v>
      </c>
      <c r="Z60">
        <v>4.4828000000000001</v>
      </c>
      <c r="AA60">
        <v>5.8003</v>
      </c>
      <c r="AB60" t="s">
        <v>82</v>
      </c>
      <c r="AC60" t="s">
        <v>82</v>
      </c>
      <c r="AD60">
        <v>15.863799999999999</v>
      </c>
      <c r="AE60" t="s">
        <v>82</v>
      </c>
      <c r="AF60">
        <v>7.7381000000000002</v>
      </c>
      <c r="AG60">
        <v>2.3609</v>
      </c>
      <c r="AH60" t="s">
        <v>82</v>
      </c>
      <c r="AI60">
        <v>7.1780999999999997</v>
      </c>
      <c r="AJ60">
        <v>5.0068000000000001</v>
      </c>
      <c r="AK60" t="s">
        <v>82</v>
      </c>
      <c r="AL60">
        <v>16.2699</v>
      </c>
      <c r="AM60">
        <v>12.1538</v>
      </c>
      <c r="AN60" t="s">
        <v>82</v>
      </c>
      <c r="AO60">
        <v>17.172899999999998</v>
      </c>
      <c r="AP60" t="s">
        <v>82</v>
      </c>
      <c r="AQ60" t="s">
        <v>82</v>
      </c>
      <c r="AR60">
        <v>6.0046999999999997</v>
      </c>
      <c r="AS60" t="s">
        <v>82</v>
      </c>
      <c r="AT60" t="s">
        <v>82</v>
      </c>
      <c r="AU60" t="s">
        <v>82</v>
      </c>
      <c r="AV60">
        <v>12.5875</v>
      </c>
      <c r="AW60">
        <v>7.2126999999999999</v>
      </c>
      <c r="AX60" t="s">
        <v>82</v>
      </c>
      <c r="AY60">
        <v>10.2441</v>
      </c>
      <c r="AZ60">
        <v>15.1069</v>
      </c>
      <c r="BA60">
        <v>13.9537</v>
      </c>
      <c r="BB60" t="s">
        <v>82</v>
      </c>
      <c r="BC60">
        <v>11.548</v>
      </c>
      <c r="BD60">
        <v>6.9665999999999997</v>
      </c>
      <c r="BE60">
        <v>6.9665999999999997</v>
      </c>
      <c r="BF60">
        <v>8.7220999999999993</v>
      </c>
      <c r="BG60" t="s">
        <v>82</v>
      </c>
      <c r="BH60" t="s">
        <v>82</v>
      </c>
      <c r="BI60">
        <v>13.854100000000001</v>
      </c>
      <c r="BJ60">
        <v>14.4267</v>
      </c>
      <c r="BK60" t="s">
        <v>82</v>
      </c>
      <c r="BL60" t="s">
        <v>82</v>
      </c>
      <c r="BM60" t="s">
        <v>82</v>
      </c>
      <c r="BN60">
        <v>6.0534999999999997</v>
      </c>
      <c r="BO60" t="s">
        <v>82</v>
      </c>
      <c r="BP60" t="s">
        <v>82</v>
      </c>
      <c r="BQ60">
        <v>8.3185000000000002</v>
      </c>
      <c r="BR60">
        <v>10.900700000000001</v>
      </c>
      <c r="BS60" t="s">
        <v>82</v>
      </c>
      <c r="BT60">
        <v>7.5172999999999996</v>
      </c>
      <c r="BU60" t="s">
        <v>82</v>
      </c>
      <c r="BV60">
        <v>2.2704</v>
      </c>
      <c r="BW60">
        <v>13.6684</v>
      </c>
      <c r="BX60">
        <v>9.6986000000000008</v>
      </c>
      <c r="BY60">
        <v>9.2462</v>
      </c>
      <c r="BZ60">
        <v>19.898599999999998</v>
      </c>
      <c r="CA60" t="s">
        <v>82</v>
      </c>
      <c r="CB60">
        <v>3.6869000000000001</v>
      </c>
      <c r="CC60" t="s">
        <v>82</v>
      </c>
      <c r="CD60" t="s">
        <v>82</v>
      </c>
      <c r="CE60">
        <v>12.459</v>
      </c>
      <c r="CF60">
        <v>21.7864</v>
      </c>
    </row>
    <row r="61" spans="3:84" x14ac:dyDescent="0.25">
      <c r="C61" s="1">
        <v>40147</v>
      </c>
      <c r="D61">
        <v>9.1336999999999993</v>
      </c>
      <c r="E61" t="s">
        <v>82</v>
      </c>
      <c r="F61" t="s">
        <v>82</v>
      </c>
      <c r="G61">
        <v>2.7126999999999999</v>
      </c>
      <c r="H61">
        <v>9.7271999999999998</v>
      </c>
      <c r="I61" t="s">
        <v>82</v>
      </c>
      <c r="J61">
        <v>22.845400000000001</v>
      </c>
      <c r="K61" t="s">
        <v>82</v>
      </c>
      <c r="L61" t="s">
        <v>82</v>
      </c>
      <c r="M61" t="s">
        <v>82</v>
      </c>
      <c r="N61">
        <v>9.1094000000000008</v>
      </c>
      <c r="O61" t="s">
        <v>82</v>
      </c>
      <c r="P61">
        <v>9.9727999999999994</v>
      </c>
      <c r="Q61" t="s">
        <v>82</v>
      </c>
      <c r="R61">
        <v>4.8235000000000001</v>
      </c>
      <c r="S61" t="s">
        <v>82</v>
      </c>
      <c r="T61">
        <v>6.4760999999999997</v>
      </c>
      <c r="U61" t="s">
        <v>82</v>
      </c>
      <c r="V61" t="s">
        <v>82</v>
      </c>
      <c r="W61">
        <v>8.3949999999999996</v>
      </c>
      <c r="X61">
        <v>5.4385000000000003</v>
      </c>
      <c r="Y61">
        <v>12.2912</v>
      </c>
      <c r="Z61">
        <v>4.4828000000000001</v>
      </c>
      <c r="AA61">
        <v>5.6153000000000004</v>
      </c>
      <c r="AB61" t="s">
        <v>82</v>
      </c>
      <c r="AC61" t="s">
        <v>82</v>
      </c>
      <c r="AD61">
        <v>17.341200000000001</v>
      </c>
      <c r="AE61" t="s">
        <v>82</v>
      </c>
      <c r="AF61">
        <v>7.7691999999999997</v>
      </c>
      <c r="AG61">
        <v>2.3075000000000001</v>
      </c>
      <c r="AH61" t="s">
        <v>82</v>
      </c>
      <c r="AI61">
        <v>7.0365000000000002</v>
      </c>
      <c r="AJ61">
        <v>4.9939999999999998</v>
      </c>
      <c r="AK61" t="s">
        <v>82</v>
      </c>
      <c r="AL61">
        <v>16.571000000000002</v>
      </c>
      <c r="AM61">
        <v>12.3224</v>
      </c>
      <c r="AN61" t="s">
        <v>82</v>
      </c>
      <c r="AO61">
        <v>17.7393</v>
      </c>
      <c r="AP61" t="s">
        <v>82</v>
      </c>
      <c r="AQ61" t="s">
        <v>82</v>
      </c>
      <c r="AR61">
        <v>6.0457999999999998</v>
      </c>
      <c r="AS61" t="s">
        <v>82</v>
      </c>
      <c r="AT61" t="s">
        <v>82</v>
      </c>
      <c r="AU61" t="s">
        <v>82</v>
      </c>
      <c r="AV61">
        <v>15.517300000000001</v>
      </c>
      <c r="AW61">
        <v>8.4266000000000005</v>
      </c>
      <c r="AX61" t="s">
        <v>82</v>
      </c>
      <c r="AY61">
        <v>10.9552</v>
      </c>
      <c r="AZ61">
        <v>17.496600000000001</v>
      </c>
      <c r="BA61">
        <v>17.886600000000001</v>
      </c>
      <c r="BB61" t="s">
        <v>82</v>
      </c>
      <c r="BC61">
        <v>12.296900000000001</v>
      </c>
      <c r="BD61">
        <v>7.5369000000000002</v>
      </c>
      <c r="BE61">
        <v>7.5369000000000002</v>
      </c>
      <c r="BF61">
        <v>8.9032999999999998</v>
      </c>
      <c r="BG61" t="s">
        <v>82</v>
      </c>
      <c r="BH61" t="s">
        <v>82</v>
      </c>
      <c r="BI61">
        <v>13.1081</v>
      </c>
      <c r="BJ61">
        <v>16.776199999999999</v>
      </c>
      <c r="BK61" t="s">
        <v>82</v>
      </c>
      <c r="BL61" t="s">
        <v>82</v>
      </c>
      <c r="BM61" t="s">
        <v>82</v>
      </c>
      <c r="BN61">
        <v>6.3404999999999996</v>
      </c>
      <c r="BO61" t="s">
        <v>82</v>
      </c>
      <c r="BP61" t="s">
        <v>82</v>
      </c>
      <c r="BQ61">
        <v>8.0480999999999998</v>
      </c>
      <c r="BR61">
        <v>10.9284</v>
      </c>
      <c r="BS61" t="s">
        <v>82</v>
      </c>
      <c r="BT61">
        <v>8.4408999999999992</v>
      </c>
      <c r="BU61" t="s">
        <v>82</v>
      </c>
      <c r="BV61">
        <v>2.4973000000000001</v>
      </c>
      <c r="BW61">
        <v>14.758699999999999</v>
      </c>
      <c r="BX61">
        <v>9.9558999999999997</v>
      </c>
      <c r="BY61">
        <v>10.246700000000001</v>
      </c>
      <c r="BZ61">
        <v>21.4925</v>
      </c>
      <c r="CA61" t="s">
        <v>82</v>
      </c>
      <c r="CB61">
        <v>3.6345000000000001</v>
      </c>
      <c r="CC61" t="s">
        <v>82</v>
      </c>
      <c r="CD61" t="s">
        <v>82</v>
      </c>
      <c r="CE61">
        <v>12.7461</v>
      </c>
      <c r="CF61">
        <v>22.5458</v>
      </c>
    </row>
    <row r="62" spans="3:84" x14ac:dyDescent="0.25">
      <c r="C62" s="1">
        <v>40178</v>
      </c>
      <c r="D62">
        <v>9.2309999999999999</v>
      </c>
      <c r="E62" t="s">
        <v>82</v>
      </c>
      <c r="F62" t="s">
        <v>82</v>
      </c>
      <c r="G62">
        <v>3.3235999999999999</v>
      </c>
      <c r="H62">
        <v>9.0528999999999993</v>
      </c>
      <c r="I62" t="s">
        <v>82</v>
      </c>
      <c r="J62">
        <v>22.388400000000001</v>
      </c>
      <c r="K62" t="s">
        <v>82</v>
      </c>
      <c r="L62" t="s">
        <v>82</v>
      </c>
      <c r="M62" t="s">
        <v>82</v>
      </c>
      <c r="N62">
        <v>7.6379999999999999</v>
      </c>
      <c r="O62" t="s">
        <v>82</v>
      </c>
      <c r="P62">
        <v>9.8154000000000003</v>
      </c>
      <c r="Q62" t="s">
        <v>82</v>
      </c>
      <c r="R62">
        <v>6.1553000000000004</v>
      </c>
      <c r="S62" t="s">
        <v>82</v>
      </c>
      <c r="T62">
        <v>6.0731999999999999</v>
      </c>
      <c r="U62" t="s">
        <v>82</v>
      </c>
      <c r="V62">
        <v>982.71209999999996</v>
      </c>
      <c r="W62">
        <v>8.3169000000000004</v>
      </c>
      <c r="X62">
        <v>5.8484999999999996</v>
      </c>
      <c r="Y62">
        <v>11.4153</v>
      </c>
      <c r="Z62">
        <v>11.249599999999999</v>
      </c>
      <c r="AA62">
        <v>5.5309999999999997</v>
      </c>
      <c r="AB62" t="s">
        <v>82</v>
      </c>
      <c r="AC62" t="s">
        <v>82</v>
      </c>
      <c r="AD62">
        <v>12.5288</v>
      </c>
      <c r="AE62">
        <v>14.4421</v>
      </c>
      <c r="AF62">
        <v>7.4450000000000003</v>
      </c>
      <c r="AG62">
        <v>5.7015000000000002</v>
      </c>
      <c r="AH62" t="s">
        <v>82</v>
      </c>
      <c r="AI62">
        <v>6.4183000000000003</v>
      </c>
      <c r="AJ62">
        <v>5.0770999999999997</v>
      </c>
      <c r="AK62" t="s">
        <v>82</v>
      </c>
      <c r="AL62">
        <v>19.044799999999999</v>
      </c>
      <c r="AM62">
        <v>14.1013</v>
      </c>
      <c r="AN62" t="s">
        <v>82</v>
      </c>
      <c r="AO62">
        <v>21.161999999999999</v>
      </c>
      <c r="AP62" t="s">
        <v>82</v>
      </c>
      <c r="AQ62" t="s">
        <v>82</v>
      </c>
      <c r="AR62">
        <v>6.6218000000000004</v>
      </c>
      <c r="AS62" t="s">
        <v>82</v>
      </c>
      <c r="AT62" t="s">
        <v>82</v>
      </c>
      <c r="AU62" t="s">
        <v>82</v>
      </c>
      <c r="AV62">
        <v>14.4156</v>
      </c>
      <c r="AW62">
        <v>10.9267</v>
      </c>
      <c r="AX62" t="s">
        <v>82</v>
      </c>
      <c r="AY62">
        <v>10.792899999999999</v>
      </c>
      <c r="AZ62">
        <v>17.385200000000001</v>
      </c>
      <c r="BA62">
        <v>16.0044</v>
      </c>
      <c r="BB62" t="s">
        <v>82</v>
      </c>
      <c r="BC62">
        <v>13.1312</v>
      </c>
      <c r="BD62">
        <v>7.0949999999999998</v>
      </c>
      <c r="BE62">
        <v>7.0949999999999998</v>
      </c>
      <c r="BF62">
        <v>12.3294</v>
      </c>
      <c r="BG62" t="s">
        <v>82</v>
      </c>
      <c r="BH62" t="s">
        <v>82</v>
      </c>
      <c r="BI62">
        <v>13.938599999999999</v>
      </c>
      <c r="BJ62">
        <v>20.722899999999999</v>
      </c>
      <c r="BK62" t="s">
        <v>82</v>
      </c>
      <c r="BL62" t="s">
        <v>82</v>
      </c>
      <c r="BM62" t="s">
        <v>82</v>
      </c>
      <c r="BN62">
        <v>6.2329999999999997</v>
      </c>
      <c r="BO62" t="s">
        <v>82</v>
      </c>
      <c r="BP62" t="s">
        <v>82</v>
      </c>
      <c r="BQ62">
        <v>5.0415000000000001</v>
      </c>
      <c r="BR62">
        <v>24.446999999999999</v>
      </c>
      <c r="BS62" t="s">
        <v>82</v>
      </c>
      <c r="BT62">
        <v>10.011100000000001</v>
      </c>
      <c r="BU62" t="s">
        <v>82</v>
      </c>
      <c r="BV62">
        <v>2.387</v>
      </c>
      <c r="BW62">
        <v>15.620699999999999</v>
      </c>
      <c r="BX62">
        <v>9.5963999999999992</v>
      </c>
      <c r="BY62">
        <v>16.102799999999998</v>
      </c>
      <c r="BZ62">
        <v>22.577500000000001</v>
      </c>
      <c r="CA62" t="s">
        <v>82</v>
      </c>
      <c r="CB62">
        <v>3.7967</v>
      </c>
      <c r="CC62" t="s">
        <v>82</v>
      </c>
      <c r="CD62" t="s">
        <v>82</v>
      </c>
      <c r="CE62">
        <v>13.579599999999999</v>
      </c>
      <c r="CF62">
        <v>18.731400000000001</v>
      </c>
    </row>
    <row r="63" spans="3:84" x14ac:dyDescent="0.25">
      <c r="C63" s="1">
        <v>40207</v>
      </c>
      <c r="D63">
        <v>9.2728999999999999</v>
      </c>
      <c r="E63" t="s">
        <v>82</v>
      </c>
      <c r="F63" t="s">
        <v>82</v>
      </c>
      <c r="G63">
        <v>3.3574000000000002</v>
      </c>
      <c r="H63">
        <v>9.8048999999999999</v>
      </c>
      <c r="I63" t="s">
        <v>82</v>
      </c>
      <c r="J63">
        <v>23.394600000000001</v>
      </c>
      <c r="K63" t="s">
        <v>82</v>
      </c>
      <c r="L63" t="s">
        <v>82</v>
      </c>
      <c r="M63" t="s">
        <v>82</v>
      </c>
      <c r="N63">
        <v>8.2409999999999997</v>
      </c>
      <c r="O63" t="s">
        <v>82</v>
      </c>
      <c r="P63">
        <v>9.8552</v>
      </c>
      <c r="Q63" t="s">
        <v>82</v>
      </c>
      <c r="R63">
        <v>6.0366999999999997</v>
      </c>
      <c r="S63" t="s">
        <v>82</v>
      </c>
      <c r="T63">
        <v>6.0247999999999999</v>
      </c>
      <c r="U63" t="s">
        <v>82</v>
      </c>
      <c r="V63">
        <v>1045.9472000000001</v>
      </c>
      <c r="W63">
        <v>8.4846000000000004</v>
      </c>
      <c r="X63">
        <v>6.1262999999999996</v>
      </c>
      <c r="Y63">
        <v>10.2814</v>
      </c>
      <c r="Z63">
        <v>11.0749</v>
      </c>
      <c r="AA63">
        <v>4.5414000000000003</v>
      </c>
      <c r="AB63" t="s">
        <v>82</v>
      </c>
      <c r="AC63" t="s">
        <v>82</v>
      </c>
      <c r="AD63">
        <v>11.2194</v>
      </c>
      <c r="AE63">
        <v>14.498799999999999</v>
      </c>
      <c r="AF63">
        <v>7.0552999999999999</v>
      </c>
      <c r="AG63">
        <v>6.0228999999999999</v>
      </c>
      <c r="AH63" t="s">
        <v>82</v>
      </c>
      <c r="AI63">
        <v>6.6020000000000003</v>
      </c>
      <c r="AJ63">
        <v>4.9687000000000001</v>
      </c>
      <c r="AK63" t="s">
        <v>82</v>
      </c>
      <c r="AL63">
        <v>17.2407</v>
      </c>
      <c r="AM63">
        <v>13.6355</v>
      </c>
      <c r="AN63" t="s">
        <v>82</v>
      </c>
      <c r="AO63">
        <v>24.189299999999999</v>
      </c>
      <c r="AP63" t="s">
        <v>82</v>
      </c>
      <c r="AQ63" t="s">
        <v>82</v>
      </c>
      <c r="AR63">
        <v>6.0888999999999998</v>
      </c>
      <c r="AS63" t="s">
        <v>82</v>
      </c>
      <c r="AT63" t="s">
        <v>82</v>
      </c>
      <c r="AU63" t="s">
        <v>82</v>
      </c>
      <c r="AV63">
        <v>13.199400000000001</v>
      </c>
      <c r="AW63">
        <v>12.357799999999999</v>
      </c>
      <c r="AX63" t="s">
        <v>82</v>
      </c>
      <c r="AY63">
        <v>10.869400000000001</v>
      </c>
      <c r="AZ63">
        <v>15.048400000000001</v>
      </c>
      <c r="BA63">
        <v>14.690099999999999</v>
      </c>
      <c r="BB63" t="s">
        <v>82</v>
      </c>
      <c r="BC63">
        <v>13.1881</v>
      </c>
      <c r="BD63">
        <v>6.6417000000000002</v>
      </c>
      <c r="BE63">
        <v>6.6417000000000002</v>
      </c>
      <c r="BF63">
        <v>13.2624</v>
      </c>
      <c r="BG63" t="s">
        <v>82</v>
      </c>
      <c r="BH63" t="s">
        <v>82</v>
      </c>
      <c r="BI63">
        <v>13.4092</v>
      </c>
      <c r="BJ63">
        <v>19.5808</v>
      </c>
      <c r="BK63" t="s">
        <v>82</v>
      </c>
      <c r="BL63" t="s">
        <v>82</v>
      </c>
      <c r="BM63" t="s">
        <v>82</v>
      </c>
      <c r="BN63">
        <v>6.3391000000000002</v>
      </c>
      <c r="BO63" t="s">
        <v>82</v>
      </c>
      <c r="BP63" t="s">
        <v>82</v>
      </c>
      <c r="BQ63">
        <v>4.7859999999999996</v>
      </c>
      <c r="BR63">
        <v>26.5761</v>
      </c>
      <c r="BS63" t="s">
        <v>82</v>
      </c>
      <c r="BT63">
        <v>9.9628999999999994</v>
      </c>
      <c r="BU63" t="s">
        <v>82</v>
      </c>
      <c r="BV63">
        <v>2.4468999999999999</v>
      </c>
      <c r="BW63">
        <v>15.3582</v>
      </c>
      <c r="BX63">
        <v>9.8766999999999996</v>
      </c>
      <c r="BY63">
        <v>16.066299999999998</v>
      </c>
      <c r="BZ63">
        <v>22.4039</v>
      </c>
      <c r="CA63" t="s">
        <v>82</v>
      </c>
      <c r="CB63">
        <v>3.6539000000000001</v>
      </c>
      <c r="CC63" t="s">
        <v>82</v>
      </c>
      <c r="CD63" t="s">
        <v>82</v>
      </c>
      <c r="CE63">
        <v>13.316000000000001</v>
      </c>
      <c r="CF63">
        <v>16.809000000000001</v>
      </c>
    </row>
    <row r="64" spans="3:84" x14ac:dyDescent="0.25">
      <c r="C64" s="1">
        <v>40235</v>
      </c>
      <c r="D64">
        <v>9.2706</v>
      </c>
      <c r="E64" t="s">
        <v>82</v>
      </c>
      <c r="F64" t="s">
        <v>82</v>
      </c>
      <c r="G64">
        <v>3.2860999999999998</v>
      </c>
      <c r="H64">
        <v>6.7369000000000003</v>
      </c>
      <c r="I64" t="s">
        <v>82</v>
      </c>
      <c r="J64">
        <v>21.529</v>
      </c>
      <c r="K64" t="s">
        <v>82</v>
      </c>
      <c r="L64" t="s">
        <v>82</v>
      </c>
      <c r="M64" t="s">
        <v>82</v>
      </c>
      <c r="N64">
        <v>8.0760000000000005</v>
      </c>
      <c r="O64" t="s">
        <v>82</v>
      </c>
      <c r="P64">
        <v>10.013299999999999</v>
      </c>
      <c r="Q64" t="s">
        <v>82</v>
      </c>
      <c r="R64">
        <v>5.9618000000000002</v>
      </c>
      <c r="S64" t="s">
        <v>82</v>
      </c>
      <c r="T64">
        <v>5.8076999999999996</v>
      </c>
      <c r="U64" t="s">
        <v>82</v>
      </c>
      <c r="V64">
        <v>1017.204</v>
      </c>
      <c r="W64">
        <v>8.6332000000000004</v>
      </c>
      <c r="X64">
        <v>5.8014999999999999</v>
      </c>
      <c r="Y64">
        <v>10.9702</v>
      </c>
      <c r="Z64">
        <v>11.7996</v>
      </c>
      <c r="AA64">
        <v>4.5159000000000002</v>
      </c>
      <c r="AB64" t="s">
        <v>82</v>
      </c>
      <c r="AC64" t="s">
        <v>82</v>
      </c>
      <c r="AD64">
        <v>11.636200000000001</v>
      </c>
      <c r="AE64">
        <v>13.8035</v>
      </c>
      <c r="AF64">
        <v>7.1992000000000003</v>
      </c>
      <c r="AG64">
        <v>5.9024000000000001</v>
      </c>
      <c r="AH64" t="s">
        <v>82</v>
      </c>
      <c r="AI64">
        <v>6.4092000000000002</v>
      </c>
      <c r="AJ64">
        <v>5.0513000000000003</v>
      </c>
      <c r="AK64" t="s">
        <v>82</v>
      </c>
      <c r="AL64">
        <v>17.727799999999998</v>
      </c>
      <c r="AM64">
        <v>13.8607</v>
      </c>
      <c r="AN64" t="s">
        <v>82</v>
      </c>
      <c r="AO64">
        <v>24.055399999999999</v>
      </c>
      <c r="AP64" t="s">
        <v>82</v>
      </c>
      <c r="AQ64" t="s">
        <v>82</v>
      </c>
      <c r="AR64">
        <v>6.2210000000000001</v>
      </c>
      <c r="AS64" t="s">
        <v>82</v>
      </c>
      <c r="AT64" t="s">
        <v>82</v>
      </c>
      <c r="AU64" t="s">
        <v>82</v>
      </c>
      <c r="AV64">
        <v>14.315799999999999</v>
      </c>
      <c r="AW64">
        <v>11.748100000000001</v>
      </c>
      <c r="AX64" t="s">
        <v>82</v>
      </c>
      <c r="AY64">
        <v>10.389699999999999</v>
      </c>
      <c r="AZ64">
        <v>16.186800000000002</v>
      </c>
      <c r="BA64">
        <v>15.3553</v>
      </c>
      <c r="BB64" t="s">
        <v>82</v>
      </c>
      <c r="BC64">
        <v>12.842700000000001</v>
      </c>
      <c r="BD64">
        <v>6.7106000000000003</v>
      </c>
      <c r="BE64">
        <v>6.7106000000000003</v>
      </c>
      <c r="BF64">
        <v>13.806800000000001</v>
      </c>
      <c r="BG64" t="s">
        <v>82</v>
      </c>
      <c r="BH64" t="s">
        <v>82</v>
      </c>
      <c r="BI64">
        <v>13.832700000000001</v>
      </c>
      <c r="BJ64">
        <v>20.732900000000001</v>
      </c>
      <c r="BK64" t="s">
        <v>82</v>
      </c>
      <c r="BL64" t="s">
        <v>82</v>
      </c>
      <c r="BM64" t="s">
        <v>82</v>
      </c>
      <c r="BN64">
        <v>6.3289999999999997</v>
      </c>
      <c r="BO64" t="s">
        <v>82</v>
      </c>
      <c r="BP64" t="s">
        <v>82</v>
      </c>
      <c r="BQ64">
        <v>4.7016999999999998</v>
      </c>
      <c r="BR64">
        <v>23.2196</v>
      </c>
      <c r="BS64" t="s">
        <v>82</v>
      </c>
      <c r="BT64">
        <v>9.6158999999999999</v>
      </c>
      <c r="BU64" t="s">
        <v>82</v>
      </c>
      <c r="BV64">
        <v>2.5434000000000001</v>
      </c>
      <c r="BW64">
        <v>14.558400000000001</v>
      </c>
      <c r="BX64">
        <v>9.6456</v>
      </c>
      <c r="BY64">
        <v>16.544699999999999</v>
      </c>
      <c r="BZ64">
        <v>23.242000000000001</v>
      </c>
      <c r="CA64" t="s">
        <v>82</v>
      </c>
      <c r="CB64">
        <v>3.4744000000000002</v>
      </c>
      <c r="CC64" t="s">
        <v>82</v>
      </c>
      <c r="CD64" t="s">
        <v>82</v>
      </c>
      <c r="CE64">
        <v>13.0928</v>
      </c>
      <c r="CF64">
        <v>16.808299999999999</v>
      </c>
    </row>
    <row r="65" spans="3:84" x14ac:dyDescent="0.25">
      <c r="C65" s="1">
        <v>40268</v>
      </c>
      <c r="D65">
        <v>8.5975000000000001</v>
      </c>
      <c r="E65" t="s">
        <v>82</v>
      </c>
      <c r="F65" t="s">
        <v>82</v>
      </c>
      <c r="G65">
        <v>3.4649000000000001</v>
      </c>
      <c r="H65">
        <v>8.3751999999999995</v>
      </c>
      <c r="I65" t="s">
        <v>82</v>
      </c>
      <c r="J65">
        <v>18.2041</v>
      </c>
      <c r="K65" t="s">
        <v>82</v>
      </c>
      <c r="L65" t="s">
        <v>82</v>
      </c>
      <c r="M65" t="s">
        <v>82</v>
      </c>
      <c r="N65">
        <v>8.5263000000000009</v>
      </c>
      <c r="O65" t="s">
        <v>82</v>
      </c>
      <c r="P65">
        <v>9.0038</v>
      </c>
      <c r="Q65" t="s">
        <v>82</v>
      </c>
      <c r="R65">
        <v>5.2542999999999997</v>
      </c>
      <c r="S65" t="s">
        <v>82</v>
      </c>
      <c r="T65">
        <v>5.3807999999999998</v>
      </c>
      <c r="U65" t="s">
        <v>82</v>
      </c>
      <c r="V65">
        <v>907.9796</v>
      </c>
      <c r="W65">
        <v>7.2942999999999998</v>
      </c>
      <c r="X65">
        <v>5.8327</v>
      </c>
      <c r="Y65">
        <v>7.9169</v>
      </c>
      <c r="Z65">
        <v>12.569800000000001</v>
      </c>
      <c r="AA65">
        <v>5.0564</v>
      </c>
      <c r="AB65" t="s">
        <v>82</v>
      </c>
      <c r="AC65" t="s">
        <v>82</v>
      </c>
      <c r="AD65">
        <v>10.321400000000001</v>
      </c>
      <c r="AE65">
        <v>11.2174</v>
      </c>
      <c r="AF65">
        <v>6.7209000000000003</v>
      </c>
      <c r="AG65">
        <v>5.8616999999999999</v>
      </c>
      <c r="AH65" t="s">
        <v>82</v>
      </c>
      <c r="AI65">
        <v>6.2202999999999999</v>
      </c>
      <c r="AJ65">
        <v>4.2729999999999997</v>
      </c>
      <c r="AK65" t="s">
        <v>82</v>
      </c>
      <c r="AL65">
        <v>15.098599999999999</v>
      </c>
      <c r="AM65">
        <v>11.5364</v>
      </c>
      <c r="AN65" t="s">
        <v>82</v>
      </c>
      <c r="AO65">
        <v>21.7257</v>
      </c>
      <c r="AP65" t="s">
        <v>82</v>
      </c>
      <c r="AQ65" t="s">
        <v>82</v>
      </c>
      <c r="AR65">
        <v>6.4820000000000002</v>
      </c>
      <c r="AS65" t="s">
        <v>82</v>
      </c>
      <c r="AT65" t="s">
        <v>82</v>
      </c>
      <c r="AU65" t="s">
        <v>82</v>
      </c>
      <c r="AV65">
        <v>13.616199999999999</v>
      </c>
      <c r="AW65">
        <v>11.8879</v>
      </c>
      <c r="AX65" t="s">
        <v>82</v>
      </c>
      <c r="AY65">
        <v>10.4588</v>
      </c>
      <c r="AZ65">
        <v>13.078799999999999</v>
      </c>
      <c r="BA65">
        <v>13.0999</v>
      </c>
      <c r="BB65" t="s">
        <v>82</v>
      </c>
      <c r="BC65">
        <v>13.281599999999999</v>
      </c>
      <c r="BD65">
        <v>6.7847</v>
      </c>
      <c r="BE65">
        <v>6.7847</v>
      </c>
      <c r="BF65">
        <v>10.0372</v>
      </c>
      <c r="BG65" t="s">
        <v>82</v>
      </c>
      <c r="BH65" t="s">
        <v>82</v>
      </c>
      <c r="BI65">
        <v>13.8438</v>
      </c>
      <c r="BJ65">
        <v>24.9254</v>
      </c>
      <c r="BK65" t="s">
        <v>82</v>
      </c>
      <c r="BL65" t="s">
        <v>82</v>
      </c>
      <c r="BM65" t="s">
        <v>82</v>
      </c>
      <c r="BN65">
        <v>5.9565999999999999</v>
      </c>
      <c r="BO65" t="s">
        <v>82</v>
      </c>
      <c r="BP65" t="s">
        <v>82</v>
      </c>
      <c r="BQ65">
        <v>4.4558999999999997</v>
      </c>
      <c r="BR65">
        <v>204.0718</v>
      </c>
      <c r="BS65" t="s">
        <v>82</v>
      </c>
      <c r="BT65">
        <v>9.6998999999999995</v>
      </c>
      <c r="BU65" t="s">
        <v>82</v>
      </c>
      <c r="BV65">
        <v>2.468</v>
      </c>
      <c r="BW65">
        <v>14.8865</v>
      </c>
      <c r="BX65">
        <v>9.6807999999999996</v>
      </c>
      <c r="BY65">
        <v>15.870200000000001</v>
      </c>
      <c r="BZ65">
        <v>21.4437</v>
      </c>
      <c r="CA65" t="s">
        <v>82</v>
      </c>
      <c r="CB65">
        <v>3.3935</v>
      </c>
      <c r="CC65" t="s">
        <v>82</v>
      </c>
      <c r="CD65" t="s">
        <v>82</v>
      </c>
      <c r="CE65">
        <v>14.097899999999999</v>
      </c>
      <c r="CF65">
        <v>17.0669</v>
      </c>
    </row>
    <row r="66" spans="3:84" x14ac:dyDescent="0.25">
      <c r="C66" s="1">
        <v>40298</v>
      </c>
      <c r="D66">
        <v>9.0696999999999992</v>
      </c>
      <c r="E66" t="s">
        <v>82</v>
      </c>
      <c r="F66" t="s">
        <v>82</v>
      </c>
      <c r="G66">
        <v>3.4434999999999998</v>
      </c>
      <c r="H66">
        <v>8.0358000000000001</v>
      </c>
      <c r="I66" t="s">
        <v>82</v>
      </c>
      <c r="J66">
        <v>17.231100000000001</v>
      </c>
      <c r="K66" t="s">
        <v>82</v>
      </c>
      <c r="L66" t="s">
        <v>82</v>
      </c>
      <c r="M66" t="s">
        <v>82</v>
      </c>
      <c r="N66">
        <v>8.4514999999999993</v>
      </c>
      <c r="O66" t="s">
        <v>82</v>
      </c>
      <c r="P66">
        <v>8.3053000000000008</v>
      </c>
      <c r="Q66" t="s">
        <v>82</v>
      </c>
      <c r="R66">
        <v>6.2895000000000003</v>
      </c>
      <c r="S66" t="s">
        <v>82</v>
      </c>
      <c r="T66">
        <v>5.5011000000000001</v>
      </c>
      <c r="U66" t="s">
        <v>82</v>
      </c>
      <c r="V66">
        <v>907.9796</v>
      </c>
      <c r="W66">
        <v>7.3311999999999999</v>
      </c>
      <c r="X66">
        <v>5.6013000000000002</v>
      </c>
      <c r="Y66">
        <v>8.0155999999999992</v>
      </c>
      <c r="Z66">
        <v>11.508699999999999</v>
      </c>
      <c r="AA66">
        <v>4.9958</v>
      </c>
      <c r="AB66" t="s">
        <v>82</v>
      </c>
      <c r="AC66" t="s">
        <v>82</v>
      </c>
      <c r="AD66">
        <v>10.2964</v>
      </c>
      <c r="AE66">
        <v>10.869199999999999</v>
      </c>
      <c r="AF66">
        <v>7.335</v>
      </c>
      <c r="AG66">
        <v>5.6654</v>
      </c>
      <c r="AH66" t="s">
        <v>82</v>
      </c>
      <c r="AI66">
        <v>6.0114999999999998</v>
      </c>
      <c r="AJ66">
        <v>4.2663000000000002</v>
      </c>
      <c r="AK66" t="s">
        <v>82</v>
      </c>
      <c r="AL66">
        <v>14.9307</v>
      </c>
      <c r="AM66">
        <v>11.3201</v>
      </c>
      <c r="AN66" t="s">
        <v>82</v>
      </c>
      <c r="AO66">
        <v>26.179400000000001</v>
      </c>
      <c r="AP66" t="s">
        <v>82</v>
      </c>
      <c r="AQ66" t="s">
        <v>82</v>
      </c>
      <c r="AR66">
        <v>6.4638999999999998</v>
      </c>
      <c r="AS66" t="s">
        <v>82</v>
      </c>
      <c r="AT66" t="s">
        <v>82</v>
      </c>
      <c r="AU66" t="s">
        <v>82</v>
      </c>
      <c r="AV66">
        <v>14.350199999999999</v>
      </c>
      <c r="AW66">
        <v>11.140700000000001</v>
      </c>
      <c r="AX66" t="s">
        <v>82</v>
      </c>
      <c r="AY66">
        <v>10.6271</v>
      </c>
      <c r="AZ66">
        <v>12.968400000000001</v>
      </c>
      <c r="BA66">
        <v>13.325200000000001</v>
      </c>
      <c r="BB66" t="s">
        <v>82</v>
      </c>
      <c r="BC66">
        <v>12.214499999999999</v>
      </c>
      <c r="BD66">
        <v>6.3945999999999996</v>
      </c>
      <c r="BE66">
        <v>6.3945999999999996</v>
      </c>
      <c r="BF66">
        <v>10.4801</v>
      </c>
      <c r="BG66" t="s">
        <v>82</v>
      </c>
      <c r="BH66" t="s">
        <v>82</v>
      </c>
      <c r="BI66">
        <v>14.529299999999999</v>
      </c>
      <c r="BJ66">
        <v>24.275500000000001</v>
      </c>
      <c r="BK66" t="s">
        <v>82</v>
      </c>
      <c r="BL66" t="s">
        <v>82</v>
      </c>
      <c r="BM66" t="s">
        <v>82</v>
      </c>
      <c r="BN66">
        <v>6.1299000000000001</v>
      </c>
      <c r="BO66" t="s">
        <v>82</v>
      </c>
      <c r="BP66" t="s">
        <v>82</v>
      </c>
      <c r="BQ66">
        <v>4.5701000000000001</v>
      </c>
      <c r="BR66">
        <v>226.6276</v>
      </c>
      <c r="BS66" t="s">
        <v>82</v>
      </c>
      <c r="BT66">
        <v>9.0690000000000008</v>
      </c>
      <c r="BU66" t="s">
        <v>82</v>
      </c>
      <c r="BV66">
        <v>2.2446000000000002</v>
      </c>
      <c r="BW66">
        <v>15.8216</v>
      </c>
      <c r="BX66">
        <v>9.3544999999999998</v>
      </c>
      <c r="BY66">
        <v>14.4109</v>
      </c>
      <c r="BZ66">
        <v>20.134399999999999</v>
      </c>
      <c r="CA66" t="s">
        <v>82</v>
      </c>
      <c r="CB66">
        <v>3.0427</v>
      </c>
      <c r="CC66" t="s">
        <v>82</v>
      </c>
      <c r="CD66" t="s">
        <v>82</v>
      </c>
      <c r="CE66">
        <v>13.158099999999999</v>
      </c>
      <c r="CF66">
        <v>15.6144</v>
      </c>
    </row>
    <row r="67" spans="3:84" x14ac:dyDescent="0.25">
      <c r="C67" s="1">
        <v>40329</v>
      </c>
      <c r="D67">
        <v>9.1744000000000003</v>
      </c>
      <c r="E67" t="s">
        <v>82</v>
      </c>
      <c r="F67" t="s">
        <v>82</v>
      </c>
      <c r="G67">
        <v>3.3361000000000001</v>
      </c>
      <c r="H67">
        <v>7.4958999999999998</v>
      </c>
      <c r="I67" t="s">
        <v>82</v>
      </c>
      <c r="J67">
        <v>18.366299999999999</v>
      </c>
      <c r="K67" t="s">
        <v>82</v>
      </c>
      <c r="L67" t="s">
        <v>82</v>
      </c>
      <c r="M67" t="s">
        <v>82</v>
      </c>
      <c r="N67">
        <v>7.9652000000000003</v>
      </c>
      <c r="O67" t="s">
        <v>82</v>
      </c>
      <c r="P67">
        <v>7.6562999999999999</v>
      </c>
      <c r="Q67" t="s">
        <v>82</v>
      </c>
      <c r="R67">
        <v>5.7163000000000004</v>
      </c>
      <c r="S67" t="s">
        <v>82</v>
      </c>
      <c r="T67">
        <v>5.2366999999999999</v>
      </c>
      <c r="U67" t="s">
        <v>82</v>
      </c>
      <c r="V67">
        <v>907.9796</v>
      </c>
      <c r="W67">
        <v>7.5080999999999998</v>
      </c>
      <c r="X67">
        <v>5.1544999999999996</v>
      </c>
      <c r="Y67">
        <v>7.6989999999999998</v>
      </c>
      <c r="Z67">
        <v>10.137700000000001</v>
      </c>
      <c r="AA67">
        <v>4.8502999999999998</v>
      </c>
      <c r="AB67" t="s">
        <v>82</v>
      </c>
      <c r="AC67" t="s">
        <v>82</v>
      </c>
      <c r="AD67">
        <v>9.7844999999999995</v>
      </c>
      <c r="AE67">
        <v>11.0505</v>
      </c>
      <c r="AF67">
        <v>6.9057000000000004</v>
      </c>
      <c r="AG67">
        <v>5.3893000000000004</v>
      </c>
      <c r="AH67" t="s">
        <v>82</v>
      </c>
      <c r="AI67">
        <v>5.6562000000000001</v>
      </c>
      <c r="AJ67">
        <v>4.2164000000000001</v>
      </c>
      <c r="AK67" t="s">
        <v>82</v>
      </c>
      <c r="AL67">
        <v>13.5229</v>
      </c>
      <c r="AM67">
        <v>10.9422</v>
      </c>
      <c r="AN67" t="s">
        <v>82</v>
      </c>
      <c r="AO67">
        <v>26.753299999999999</v>
      </c>
      <c r="AP67" t="s">
        <v>82</v>
      </c>
      <c r="AQ67" t="s">
        <v>82</v>
      </c>
      <c r="AR67">
        <v>6.2523</v>
      </c>
      <c r="AS67" t="s">
        <v>82</v>
      </c>
      <c r="AT67" t="s">
        <v>82</v>
      </c>
      <c r="AU67" t="s">
        <v>82</v>
      </c>
      <c r="AV67">
        <v>14.5129</v>
      </c>
      <c r="AW67">
        <v>10.728</v>
      </c>
      <c r="AX67" t="s">
        <v>82</v>
      </c>
      <c r="AY67">
        <v>9.9336000000000002</v>
      </c>
      <c r="AZ67">
        <v>12.488</v>
      </c>
      <c r="BA67">
        <v>15.2963</v>
      </c>
      <c r="BB67" t="s">
        <v>82</v>
      </c>
      <c r="BC67">
        <v>12.088699999999999</v>
      </c>
      <c r="BD67">
        <v>5.9569999999999999</v>
      </c>
      <c r="BE67">
        <v>5.9569999999999999</v>
      </c>
      <c r="BF67">
        <v>10.5557</v>
      </c>
      <c r="BG67" t="s">
        <v>82</v>
      </c>
      <c r="BH67" t="s">
        <v>82</v>
      </c>
      <c r="BI67">
        <v>14.3277</v>
      </c>
      <c r="BJ67">
        <v>22.531600000000001</v>
      </c>
      <c r="BK67" t="s">
        <v>82</v>
      </c>
      <c r="BL67" t="s">
        <v>82</v>
      </c>
      <c r="BM67" t="s">
        <v>82</v>
      </c>
      <c r="BN67">
        <v>6.0308999999999999</v>
      </c>
      <c r="BO67" t="s">
        <v>82</v>
      </c>
      <c r="BP67" t="s">
        <v>82</v>
      </c>
      <c r="BQ67">
        <v>4.6966999999999999</v>
      </c>
      <c r="BR67">
        <v>197.8998</v>
      </c>
      <c r="BS67" t="s">
        <v>82</v>
      </c>
      <c r="BT67">
        <v>8.6041000000000007</v>
      </c>
      <c r="BU67" t="s">
        <v>82</v>
      </c>
      <c r="BV67">
        <v>2.4704999999999999</v>
      </c>
      <c r="BW67">
        <v>17.104199999999999</v>
      </c>
      <c r="BX67">
        <v>9.3348999999999993</v>
      </c>
      <c r="BY67">
        <v>12.096299999999999</v>
      </c>
      <c r="BZ67">
        <v>18.943200000000001</v>
      </c>
      <c r="CA67" t="s">
        <v>82</v>
      </c>
      <c r="CB67">
        <v>3.1095000000000002</v>
      </c>
      <c r="CC67" t="s">
        <v>82</v>
      </c>
      <c r="CD67" t="s">
        <v>82</v>
      </c>
      <c r="CE67">
        <v>12.594200000000001</v>
      </c>
      <c r="CF67">
        <v>15.097200000000001</v>
      </c>
    </row>
    <row r="68" spans="3:84" x14ac:dyDescent="0.25">
      <c r="C68" s="1">
        <v>40359</v>
      </c>
      <c r="D68">
        <v>9.6264000000000003</v>
      </c>
      <c r="E68" t="s">
        <v>82</v>
      </c>
      <c r="F68" t="s">
        <v>82</v>
      </c>
      <c r="G68">
        <v>4.5083000000000002</v>
      </c>
      <c r="H68">
        <v>5.9428000000000001</v>
      </c>
      <c r="I68" t="s">
        <v>82</v>
      </c>
      <c r="J68">
        <v>16.478999999999999</v>
      </c>
      <c r="K68" t="s">
        <v>82</v>
      </c>
      <c r="L68" t="s">
        <v>82</v>
      </c>
      <c r="M68" t="s">
        <v>82</v>
      </c>
      <c r="N68">
        <v>7.7712000000000003</v>
      </c>
      <c r="O68" t="s">
        <v>82</v>
      </c>
      <c r="P68">
        <v>6.9383999999999997</v>
      </c>
      <c r="Q68" t="s">
        <v>82</v>
      </c>
      <c r="R68">
        <v>5.2628000000000004</v>
      </c>
      <c r="S68" t="s">
        <v>82</v>
      </c>
      <c r="T68">
        <v>5.5332999999999997</v>
      </c>
      <c r="U68" t="s">
        <v>82</v>
      </c>
      <c r="V68">
        <v>907.9796</v>
      </c>
      <c r="W68">
        <v>7.8376999999999999</v>
      </c>
      <c r="X68">
        <v>6.0189000000000004</v>
      </c>
      <c r="Y68">
        <v>8.3712</v>
      </c>
      <c r="Z68">
        <v>8.1881000000000004</v>
      </c>
      <c r="AA68">
        <v>5.1035000000000004</v>
      </c>
      <c r="AB68" t="s">
        <v>82</v>
      </c>
      <c r="AC68" t="s">
        <v>82</v>
      </c>
      <c r="AD68">
        <v>9.8905999999999992</v>
      </c>
      <c r="AE68">
        <v>10.319100000000001</v>
      </c>
      <c r="AF68">
        <v>6.6585999999999999</v>
      </c>
      <c r="AG68">
        <v>5.9471999999999996</v>
      </c>
      <c r="AH68" t="s">
        <v>82</v>
      </c>
      <c r="AI68">
        <v>5.4181999999999997</v>
      </c>
      <c r="AJ68">
        <v>4.1946000000000003</v>
      </c>
      <c r="AK68" t="s">
        <v>82</v>
      </c>
      <c r="AL68">
        <v>8.1285000000000007</v>
      </c>
      <c r="AM68">
        <v>6.6871</v>
      </c>
      <c r="AN68" t="s">
        <v>82</v>
      </c>
      <c r="AO68">
        <v>23.6191</v>
      </c>
      <c r="AP68" t="s">
        <v>82</v>
      </c>
      <c r="AQ68" t="s">
        <v>82</v>
      </c>
      <c r="AR68">
        <v>6.7728000000000002</v>
      </c>
      <c r="AS68" t="s">
        <v>82</v>
      </c>
      <c r="AT68" t="s">
        <v>82</v>
      </c>
      <c r="AU68" t="s">
        <v>82</v>
      </c>
      <c r="AV68">
        <v>14.255599999999999</v>
      </c>
      <c r="AW68">
        <v>10.3581</v>
      </c>
      <c r="AX68" t="s">
        <v>82</v>
      </c>
      <c r="AY68">
        <v>9.7051999999999996</v>
      </c>
      <c r="AZ68">
        <v>12.1698</v>
      </c>
      <c r="BA68">
        <v>14.7294</v>
      </c>
      <c r="BB68" t="s">
        <v>82</v>
      </c>
      <c r="BC68">
        <v>13.018700000000001</v>
      </c>
      <c r="BD68">
        <v>5.9001999999999999</v>
      </c>
      <c r="BE68">
        <v>5.9001999999999999</v>
      </c>
      <c r="BF68">
        <v>8.6776999999999997</v>
      </c>
      <c r="BG68" t="s">
        <v>82</v>
      </c>
      <c r="BH68" t="s">
        <v>82</v>
      </c>
      <c r="BI68">
        <v>15.4093</v>
      </c>
      <c r="BJ68">
        <v>21.652100000000001</v>
      </c>
      <c r="BK68" t="s">
        <v>82</v>
      </c>
      <c r="BL68" t="s">
        <v>82</v>
      </c>
      <c r="BM68" t="s">
        <v>82</v>
      </c>
      <c r="BN68">
        <v>6.4576000000000002</v>
      </c>
      <c r="BO68" t="s">
        <v>82</v>
      </c>
      <c r="BP68" t="s">
        <v>82</v>
      </c>
      <c r="BQ68">
        <v>4.9797000000000002</v>
      </c>
      <c r="BR68">
        <v>21.523800000000001</v>
      </c>
      <c r="BS68" t="s">
        <v>82</v>
      </c>
      <c r="BT68">
        <v>6.9949000000000003</v>
      </c>
      <c r="BU68" t="s">
        <v>82</v>
      </c>
      <c r="BV68">
        <v>2.3393999999999999</v>
      </c>
      <c r="BW68">
        <v>17.423200000000001</v>
      </c>
      <c r="BX68">
        <v>8.7865000000000002</v>
      </c>
      <c r="BY68">
        <v>9.8271999999999995</v>
      </c>
      <c r="BZ68">
        <v>10.9826</v>
      </c>
      <c r="CA68" t="s">
        <v>82</v>
      </c>
      <c r="CB68">
        <v>3.3353000000000002</v>
      </c>
      <c r="CC68" t="s">
        <v>82</v>
      </c>
      <c r="CD68" t="s">
        <v>82</v>
      </c>
      <c r="CE68">
        <v>12.2759</v>
      </c>
      <c r="CF68">
        <v>16.563099999999999</v>
      </c>
    </row>
    <row r="69" spans="3:84" x14ac:dyDescent="0.25">
      <c r="C69" s="1">
        <v>40389</v>
      </c>
      <c r="D69">
        <v>10.1226</v>
      </c>
      <c r="E69" t="s">
        <v>82</v>
      </c>
      <c r="F69" t="s">
        <v>82</v>
      </c>
      <c r="G69">
        <v>4.5583999999999998</v>
      </c>
      <c r="H69">
        <v>5.7645999999999997</v>
      </c>
      <c r="I69" t="s">
        <v>82</v>
      </c>
      <c r="J69">
        <v>18.744299999999999</v>
      </c>
      <c r="K69" t="s">
        <v>82</v>
      </c>
      <c r="L69" t="s">
        <v>82</v>
      </c>
      <c r="M69" t="s">
        <v>82</v>
      </c>
      <c r="N69">
        <v>7.7729999999999997</v>
      </c>
      <c r="O69" t="s">
        <v>82</v>
      </c>
      <c r="P69">
        <v>6.9383999999999997</v>
      </c>
      <c r="Q69" t="s">
        <v>82</v>
      </c>
      <c r="R69">
        <v>5.4074999999999998</v>
      </c>
      <c r="S69" t="s">
        <v>82</v>
      </c>
      <c r="T69">
        <v>5.5613000000000001</v>
      </c>
      <c r="U69" t="s">
        <v>82</v>
      </c>
      <c r="V69">
        <v>907.9796</v>
      </c>
      <c r="W69">
        <v>8.0140999999999991</v>
      </c>
      <c r="X69">
        <v>6.1746999999999996</v>
      </c>
      <c r="Y69">
        <v>8.9448000000000008</v>
      </c>
      <c r="Z69">
        <v>8.9435000000000002</v>
      </c>
      <c r="AA69">
        <v>5.1416000000000004</v>
      </c>
      <c r="AB69" t="s">
        <v>82</v>
      </c>
      <c r="AC69" t="s">
        <v>82</v>
      </c>
      <c r="AD69">
        <v>12.036799999999999</v>
      </c>
      <c r="AE69">
        <v>11.975099999999999</v>
      </c>
      <c r="AF69">
        <v>7.1085000000000003</v>
      </c>
      <c r="AG69">
        <v>7.6299000000000001</v>
      </c>
      <c r="AH69" t="s">
        <v>82</v>
      </c>
      <c r="AI69">
        <v>5.4835000000000003</v>
      </c>
      <c r="AJ69">
        <v>4.2580999999999998</v>
      </c>
      <c r="AK69" t="s">
        <v>82</v>
      </c>
      <c r="AL69">
        <v>8.5434000000000001</v>
      </c>
      <c r="AM69">
        <v>6.8186999999999998</v>
      </c>
      <c r="AN69" t="s">
        <v>82</v>
      </c>
      <c r="AO69">
        <v>23.3596</v>
      </c>
      <c r="AP69" t="s">
        <v>82</v>
      </c>
      <c r="AQ69" t="s">
        <v>82</v>
      </c>
      <c r="AR69">
        <v>7.0189000000000004</v>
      </c>
      <c r="AS69" t="s">
        <v>82</v>
      </c>
      <c r="AT69" t="s">
        <v>82</v>
      </c>
      <c r="AU69" t="s">
        <v>82</v>
      </c>
      <c r="AV69">
        <v>17.116800000000001</v>
      </c>
      <c r="AW69">
        <v>10.6303</v>
      </c>
      <c r="AX69" t="s">
        <v>82</v>
      </c>
      <c r="AY69">
        <v>10.279299999999999</v>
      </c>
      <c r="AZ69">
        <v>14.8224</v>
      </c>
      <c r="BA69">
        <v>14.670500000000001</v>
      </c>
      <c r="BB69" t="s">
        <v>82</v>
      </c>
      <c r="BC69">
        <v>12.212</v>
      </c>
      <c r="BD69">
        <v>6.0526</v>
      </c>
      <c r="BE69">
        <v>6.0526</v>
      </c>
      <c r="BF69">
        <v>9.1843000000000004</v>
      </c>
      <c r="BG69" t="s">
        <v>82</v>
      </c>
      <c r="BH69" t="s">
        <v>82</v>
      </c>
      <c r="BI69">
        <v>16.372599999999998</v>
      </c>
      <c r="BJ69">
        <v>24.9879</v>
      </c>
      <c r="BK69" t="s">
        <v>82</v>
      </c>
      <c r="BL69" t="s">
        <v>82</v>
      </c>
      <c r="BM69" t="s">
        <v>82</v>
      </c>
      <c r="BN69">
        <v>7.2858000000000001</v>
      </c>
      <c r="BO69" t="s">
        <v>82</v>
      </c>
      <c r="BP69" t="s">
        <v>82</v>
      </c>
      <c r="BQ69">
        <v>4.8026999999999997</v>
      </c>
      <c r="BR69">
        <v>23.519100000000002</v>
      </c>
      <c r="BS69" t="s">
        <v>82</v>
      </c>
      <c r="BT69">
        <v>7.4447000000000001</v>
      </c>
      <c r="BU69" t="s">
        <v>82</v>
      </c>
      <c r="BV69">
        <v>2.2589999999999999</v>
      </c>
      <c r="BW69">
        <v>16.805700000000002</v>
      </c>
      <c r="BX69">
        <v>9.1013000000000002</v>
      </c>
      <c r="BY69">
        <v>10.2643</v>
      </c>
      <c r="BZ69">
        <v>12.080299999999999</v>
      </c>
      <c r="CA69" t="s">
        <v>82</v>
      </c>
      <c r="CB69">
        <v>3.5190000000000001</v>
      </c>
      <c r="CC69" t="s">
        <v>82</v>
      </c>
      <c r="CD69" t="s">
        <v>82</v>
      </c>
      <c r="CE69">
        <v>13.430099999999999</v>
      </c>
      <c r="CF69">
        <v>17.3841</v>
      </c>
    </row>
    <row r="70" spans="3:84" x14ac:dyDescent="0.25">
      <c r="C70" s="1">
        <v>40421</v>
      </c>
      <c r="D70">
        <v>10.3224</v>
      </c>
      <c r="E70" t="s">
        <v>82</v>
      </c>
      <c r="F70" t="s">
        <v>82</v>
      </c>
      <c r="G70">
        <v>4.6013999999999999</v>
      </c>
      <c r="H70">
        <v>5.5034000000000001</v>
      </c>
      <c r="I70" t="s">
        <v>82</v>
      </c>
      <c r="J70">
        <v>18.492599999999999</v>
      </c>
      <c r="K70" t="s">
        <v>82</v>
      </c>
      <c r="L70" t="s">
        <v>82</v>
      </c>
      <c r="M70" t="s">
        <v>82</v>
      </c>
      <c r="N70">
        <v>7.7680999999999996</v>
      </c>
      <c r="O70" t="s">
        <v>82</v>
      </c>
      <c r="P70">
        <v>6.9383999999999997</v>
      </c>
      <c r="Q70" t="s">
        <v>82</v>
      </c>
      <c r="R70">
        <v>5.9398</v>
      </c>
      <c r="S70" t="s">
        <v>82</v>
      </c>
      <c r="T70">
        <v>5.8093000000000004</v>
      </c>
      <c r="U70" t="s">
        <v>82</v>
      </c>
      <c r="V70">
        <v>907.9796</v>
      </c>
      <c r="W70">
        <v>8.0067000000000004</v>
      </c>
      <c r="X70">
        <v>6.2401999999999997</v>
      </c>
      <c r="Y70">
        <v>8.4505999999999997</v>
      </c>
      <c r="Z70">
        <v>8.3422999999999998</v>
      </c>
      <c r="AA70">
        <v>5.0705999999999998</v>
      </c>
      <c r="AB70" t="s">
        <v>82</v>
      </c>
      <c r="AC70" t="s">
        <v>82</v>
      </c>
      <c r="AD70">
        <v>10.834099999999999</v>
      </c>
      <c r="AE70">
        <v>11.7768</v>
      </c>
      <c r="AF70">
        <v>7.2115</v>
      </c>
      <c r="AG70">
        <v>7.1044999999999998</v>
      </c>
      <c r="AH70" t="s">
        <v>82</v>
      </c>
      <c r="AI70">
        <v>5.7972999999999999</v>
      </c>
      <c r="AJ70">
        <v>3.3839999999999999</v>
      </c>
      <c r="AK70" t="s">
        <v>82</v>
      </c>
      <c r="AL70">
        <v>8.0886999999999993</v>
      </c>
      <c r="AM70">
        <v>6.6536</v>
      </c>
      <c r="AN70" t="s">
        <v>82</v>
      </c>
      <c r="AO70">
        <v>23.572700000000001</v>
      </c>
      <c r="AP70" t="s">
        <v>82</v>
      </c>
      <c r="AQ70" t="s">
        <v>82</v>
      </c>
      <c r="AR70">
        <v>7.0951000000000004</v>
      </c>
      <c r="AS70" t="s">
        <v>82</v>
      </c>
      <c r="AT70" t="s">
        <v>82</v>
      </c>
      <c r="AU70" t="s">
        <v>82</v>
      </c>
      <c r="AV70">
        <v>16.488299999999999</v>
      </c>
      <c r="AW70">
        <v>10.3979</v>
      </c>
      <c r="AX70" t="s">
        <v>82</v>
      </c>
      <c r="AY70">
        <v>10.3307</v>
      </c>
      <c r="AZ70">
        <v>13.8515</v>
      </c>
      <c r="BA70">
        <v>14.871700000000001</v>
      </c>
      <c r="BB70" t="s">
        <v>82</v>
      </c>
      <c r="BC70">
        <v>12.833500000000001</v>
      </c>
      <c r="BD70">
        <v>5.7278000000000002</v>
      </c>
      <c r="BE70">
        <v>5.7278000000000002</v>
      </c>
      <c r="BF70">
        <v>9.6674000000000007</v>
      </c>
      <c r="BG70" t="s">
        <v>82</v>
      </c>
      <c r="BH70" t="s">
        <v>82</v>
      </c>
      <c r="BI70">
        <v>16.551500000000001</v>
      </c>
      <c r="BJ70">
        <v>24.677700000000002</v>
      </c>
      <c r="BK70" t="s">
        <v>82</v>
      </c>
      <c r="BL70" t="s">
        <v>82</v>
      </c>
      <c r="BM70" t="s">
        <v>82</v>
      </c>
      <c r="BN70">
        <v>7.33</v>
      </c>
      <c r="BO70" t="s">
        <v>82</v>
      </c>
      <c r="BP70" t="s">
        <v>82</v>
      </c>
      <c r="BQ70">
        <v>4.6688999999999998</v>
      </c>
      <c r="BR70">
        <v>24.667899999999999</v>
      </c>
      <c r="BS70" t="s">
        <v>82</v>
      </c>
      <c r="BT70">
        <v>7.2070999999999996</v>
      </c>
      <c r="BU70" t="s">
        <v>82</v>
      </c>
      <c r="BV70">
        <v>2.2682000000000002</v>
      </c>
      <c r="BW70">
        <v>17.0962</v>
      </c>
      <c r="BX70">
        <v>9.6442999999999994</v>
      </c>
      <c r="BY70">
        <v>9.3536999999999999</v>
      </c>
      <c r="BZ70">
        <v>11.7402</v>
      </c>
      <c r="CA70" t="s">
        <v>82</v>
      </c>
      <c r="CB70">
        <v>3.7136</v>
      </c>
      <c r="CC70" t="s">
        <v>82</v>
      </c>
      <c r="CD70" t="s">
        <v>82</v>
      </c>
      <c r="CE70">
        <v>12.5007</v>
      </c>
      <c r="CF70">
        <v>15.3482</v>
      </c>
    </row>
    <row r="71" spans="3:84" x14ac:dyDescent="0.25">
      <c r="C71" s="1">
        <v>40451</v>
      </c>
      <c r="D71">
        <v>10.4369</v>
      </c>
      <c r="E71" t="s">
        <v>82</v>
      </c>
      <c r="F71" t="s">
        <v>82</v>
      </c>
      <c r="G71">
        <v>4.4248000000000003</v>
      </c>
      <c r="H71">
        <v>6.2256999999999998</v>
      </c>
      <c r="I71" t="s">
        <v>82</v>
      </c>
      <c r="J71">
        <v>20.338699999999999</v>
      </c>
      <c r="K71" t="s">
        <v>82</v>
      </c>
      <c r="L71" t="s">
        <v>82</v>
      </c>
      <c r="M71" t="s">
        <v>82</v>
      </c>
      <c r="N71">
        <v>7.3741000000000003</v>
      </c>
      <c r="O71" t="s">
        <v>82</v>
      </c>
      <c r="P71">
        <v>6.9383999999999997</v>
      </c>
      <c r="Q71" t="s">
        <v>82</v>
      </c>
      <c r="R71">
        <v>5.5496999999999996</v>
      </c>
      <c r="S71" t="s">
        <v>82</v>
      </c>
      <c r="T71">
        <v>5.4123999999999999</v>
      </c>
      <c r="U71" t="s">
        <v>82</v>
      </c>
      <c r="V71">
        <v>907.9796</v>
      </c>
      <c r="W71">
        <v>7.7117000000000004</v>
      </c>
      <c r="X71">
        <v>5.8442999999999996</v>
      </c>
      <c r="Y71">
        <v>7.2972999999999999</v>
      </c>
      <c r="Z71">
        <v>9.0710999999999995</v>
      </c>
      <c r="AA71">
        <v>5.3327</v>
      </c>
      <c r="AB71" t="s">
        <v>82</v>
      </c>
      <c r="AC71" t="s">
        <v>82</v>
      </c>
      <c r="AD71">
        <v>13.5794</v>
      </c>
      <c r="AE71">
        <v>11.754200000000001</v>
      </c>
      <c r="AF71">
        <v>7.7756999999999996</v>
      </c>
      <c r="AG71">
        <v>8.4824999999999999</v>
      </c>
      <c r="AH71" t="s">
        <v>82</v>
      </c>
      <c r="AI71">
        <v>5.9581</v>
      </c>
      <c r="AJ71">
        <v>3.8422999999999998</v>
      </c>
      <c r="AK71" t="s">
        <v>82</v>
      </c>
      <c r="AL71">
        <v>7.8418999999999999</v>
      </c>
      <c r="AM71">
        <v>6.4585999999999997</v>
      </c>
      <c r="AN71" t="s">
        <v>82</v>
      </c>
      <c r="AO71">
        <v>25.4238</v>
      </c>
      <c r="AP71" t="s">
        <v>82</v>
      </c>
      <c r="AQ71" t="s">
        <v>82</v>
      </c>
      <c r="AR71">
        <v>7.4570999999999996</v>
      </c>
      <c r="AS71" t="s">
        <v>82</v>
      </c>
      <c r="AT71" t="s">
        <v>82</v>
      </c>
      <c r="AU71" t="s">
        <v>82</v>
      </c>
      <c r="AV71">
        <v>15.5824</v>
      </c>
      <c r="AW71">
        <v>9.2235999999999994</v>
      </c>
      <c r="AX71" t="s">
        <v>82</v>
      </c>
      <c r="AY71">
        <v>11.071400000000001</v>
      </c>
      <c r="AZ71">
        <v>12.679500000000001</v>
      </c>
      <c r="BA71">
        <v>16.399000000000001</v>
      </c>
      <c r="BB71" t="s">
        <v>82</v>
      </c>
      <c r="BC71">
        <v>11.1534</v>
      </c>
      <c r="BD71">
        <v>7.2084999999999999</v>
      </c>
      <c r="BE71">
        <v>7.2084999999999999</v>
      </c>
      <c r="BF71">
        <v>8.8095999999999997</v>
      </c>
      <c r="BG71" t="s">
        <v>82</v>
      </c>
      <c r="BH71" t="s">
        <v>82</v>
      </c>
      <c r="BI71">
        <v>19.004300000000001</v>
      </c>
      <c r="BJ71">
        <v>25.4344</v>
      </c>
      <c r="BK71" t="s">
        <v>82</v>
      </c>
      <c r="BL71" t="s">
        <v>82</v>
      </c>
      <c r="BM71" t="s">
        <v>82</v>
      </c>
      <c r="BN71">
        <v>10.369899999999999</v>
      </c>
      <c r="BO71" t="s">
        <v>82</v>
      </c>
      <c r="BP71" t="s">
        <v>82</v>
      </c>
      <c r="BQ71">
        <v>4.7313999999999998</v>
      </c>
      <c r="BR71">
        <v>12.503399999999999</v>
      </c>
      <c r="BS71" t="s">
        <v>82</v>
      </c>
      <c r="BT71">
        <v>6.4303999999999997</v>
      </c>
      <c r="BU71" t="s">
        <v>82</v>
      </c>
      <c r="BV71">
        <v>2.0457999999999998</v>
      </c>
      <c r="BW71">
        <v>15.6419</v>
      </c>
      <c r="BX71">
        <v>9.5216999999999992</v>
      </c>
      <c r="BY71">
        <v>9.1141000000000005</v>
      </c>
      <c r="BZ71">
        <v>8.9732000000000003</v>
      </c>
      <c r="CA71" t="s">
        <v>82</v>
      </c>
      <c r="CB71">
        <v>3.8052000000000001</v>
      </c>
      <c r="CC71" t="s">
        <v>82</v>
      </c>
      <c r="CD71" t="s">
        <v>82</v>
      </c>
      <c r="CE71">
        <v>14.5318</v>
      </c>
      <c r="CF71">
        <v>14.545500000000001</v>
      </c>
    </row>
    <row r="72" spans="3:84" x14ac:dyDescent="0.25">
      <c r="C72" s="1">
        <v>40480</v>
      </c>
      <c r="D72">
        <v>11.888500000000001</v>
      </c>
      <c r="E72" t="s">
        <v>82</v>
      </c>
      <c r="F72" t="s">
        <v>82</v>
      </c>
      <c r="G72">
        <v>4.5965999999999996</v>
      </c>
      <c r="H72">
        <v>6.6106999999999996</v>
      </c>
      <c r="I72" t="s">
        <v>82</v>
      </c>
      <c r="J72">
        <v>20.4968</v>
      </c>
      <c r="K72" t="s">
        <v>82</v>
      </c>
      <c r="L72" t="s">
        <v>82</v>
      </c>
      <c r="M72" t="s">
        <v>82</v>
      </c>
      <c r="N72">
        <v>7.0194000000000001</v>
      </c>
      <c r="O72" t="s">
        <v>82</v>
      </c>
      <c r="P72">
        <v>6.9383999999999997</v>
      </c>
      <c r="Q72" t="s">
        <v>82</v>
      </c>
      <c r="R72">
        <v>5.7389000000000001</v>
      </c>
      <c r="S72" t="s">
        <v>82</v>
      </c>
      <c r="T72">
        <v>5.7724000000000002</v>
      </c>
      <c r="U72" t="s">
        <v>82</v>
      </c>
      <c r="V72">
        <v>907.9796</v>
      </c>
      <c r="W72">
        <v>7.8822999999999999</v>
      </c>
      <c r="X72">
        <v>6.1679000000000004</v>
      </c>
      <c r="Y72">
        <v>7.6176000000000004</v>
      </c>
      <c r="Z72">
        <v>8.7965</v>
      </c>
      <c r="AA72">
        <v>5.3516000000000004</v>
      </c>
      <c r="AB72" t="s">
        <v>82</v>
      </c>
      <c r="AC72" t="s">
        <v>82</v>
      </c>
      <c r="AD72">
        <v>13.372400000000001</v>
      </c>
      <c r="AE72">
        <v>12.1434</v>
      </c>
      <c r="AF72">
        <v>7.9257</v>
      </c>
      <c r="AG72">
        <v>8.7241999999999997</v>
      </c>
      <c r="AH72" t="s">
        <v>82</v>
      </c>
      <c r="AI72">
        <v>6.1151</v>
      </c>
      <c r="AJ72">
        <v>4.1226000000000003</v>
      </c>
      <c r="AK72" t="s">
        <v>82</v>
      </c>
      <c r="AL72">
        <v>7.6843000000000004</v>
      </c>
      <c r="AM72">
        <v>6.3609</v>
      </c>
      <c r="AN72" t="s">
        <v>82</v>
      </c>
      <c r="AO72">
        <v>26.9298</v>
      </c>
      <c r="AP72" t="s">
        <v>82</v>
      </c>
      <c r="AQ72" t="s">
        <v>82</v>
      </c>
      <c r="AR72">
        <v>7.6665000000000001</v>
      </c>
      <c r="AS72" t="s">
        <v>82</v>
      </c>
      <c r="AT72" t="s">
        <v>82</v>
      </c>
      <c r="AU72" t="s">
        <v>82</v>
      </c>
      <c r="AV72">
        <v>18.050899999999999</v>
      </c>
      <c r="AW72">
        <v>8.5840999999999994</v>
      </c>
      <c r="AX72" t="s">
        <v>82</v>
      </c>
      <c r="AY72">
        <v>11.560499999999999</v>
      </c>
      <c r="AZ72">
        <v>13.065899999999999</v>
      </c>
      <c r="BA72">
        <v>17.981400000000001</v>
      </c>
      <c r="BB72" t="s">
        <v>82</v>
      </c>
      <c r="BC72">
        <v>12.4519</v>
      </c>
      <c r="BD72">
        <v>6.9307999999999996</v>
      </c>
      <c r="BE72">
        <v>6.9307999999999996</v>
      </c>
      <c r="BF72">
        <v>10.292999999999999</v>
      </c>
      <c r="BG72" t="s">
        <v>82</v>
      </c>
      <c r="BH72" t="s">
        <v>82</v>
      </c>
      <c r="BI72">
        <v>18.927800000000001</v>
      </c>
      <c r="BJ72">
        <v>24.0594</v>
      </c>
      <c r="BK72" t="s">
        <v>82</v>
      </c>
      <c r="BL72" t="s">
        <v>82</v>
      </c>
      <c r="BM72" t="s">
        <v>82</v>
      </c>
      <c r="BN72">
        <v>10.279</v>
      </c>
      <c r="BO72" t="s">
        <v>82</v>
      </c>
      <c r="BP72" t="s">
        <v>82</v>
      </c>
      <c r="BQ72">
        <v>4.7493999999999996</v>
      </c>
      <c r="BR72">
        <v>14.3558</v>
      </c>
      <c r="BS72" t="s">
        <v>82</v>
      </c>
      <c r="BT72">
        <v>6.4926000000000004</v>
      </c>
      <c r="BU72" t="s">
        <v>82</v>
      </c>
      <c r="BV72">
        <v>1.9903</v>
      </c>
      <c r="BW72">
        <v>18.731200000000001</v>
      </c>
      <c r="BX72">
        <v>9.6410999999999998</v>
      </c>
      <c r="BY72">
        <v>8.7309000000000001</v>
      </c>
      <c r="BZ72">
        <v>9.1908999999999992</v>
      </c>
      <c r="CA72" t="s">
        <v>82</v>
      </c>
      <c r="CB72">
        <v>3.7778999999999998</v>
      </c>
      <c r="CC72" t="s">
        <v>82</v>
      </c>
      <c r="CD72" t="s">
        <v>82</v>
      </c>
      <c r="CE72">
        <v>17.250900000000001</v>
      </c>
      <c r="CF72">
        <v>20.5242</v>
      </c>
    </row>
    <row r="73" spans="3:84" x14ac:dyDescent="0.25">
      <c r="C73" s="1">
        <v>40512</v>
      </c>
      <c r="D73">
        <v>11.933299999999999</v>
      </c>
      <c r="E73" t="s">
        <v>82</v>
      </c>
      <c r="F73" t="s">
        <v>82</v>
      </c>
      <c r="G73">
        <v>4.6384999999999996</v>
      </c>
      <c r="H73">
        <v>6.4139999999999997</v>
      </c>
      <c r="I73" t="s">
        <v>82</v>
      </c>
      <c r="J73">
        <v>18.599699999999999</v>
      </c>
      <c r="K73" t="s">
        <v>82</v>
      </c>
      <c r="L73" t="s">
        <v>82</v>
      </c>
      <c r="M73" t="s">
        <v>82</v>
      </c>
      <c r="N73">
        <v>7.2404999999999999</v>
      </c>
      <c r="O73" t="s">
        <v>82</v>
      </c>
      <c r="P73">
        <v>6.9383999999999997</v>
      </c>
      <c r="Q73" t="s">
        <v>82</v>
      </c>
      <c r="R73">
        <v>5.8178999999999998</v>
      </c>
      <c r="S73" t="s">
        <v>82</v>
      </c>
      <c r="T73">
        <v>5.5956000000000001</v>
      </c>
      <c r="U73" t="s">
        <v>82</v>
      </c>
      <c r="V73">
        <v>907.9796</v>
      </c>
      <c r="W73">
        <v>7.8550000000000004</v>
      </c>
      <c r="X73">
        <v>6.6098999999999997</v>
      </c>
      <c r="Y73">
        <v>7.5063000000000004</v>
      </c>
      <c r="Z73">
        <v>8.1321999999999992</v>
      </c>
      <c r="AA73">
        <v>5.5153999999999996</v>
      </c>
      <c r="AB73" t="s">
        <v>82</v>
      </c>
      <c r="AC73" t="s">
        <v>82</v>
      </c>
      <c r="AD73">
        <v>12.542199999999999</v>
      </c>
      <c r="AE73">
        <v>13.2988</v>
      </c>
      <c r="AF73">
        <v>8.2308000000000003</v>
      </c>
      <c r="AG73">
        <v>8.9498999999999995</v>
      </c>
      <c r="AH73" t="s">
        <v>82</v>
      </c>
      <c r="AI73">
        <v>5.8943000000000003</v>
      </c>
      <c r="AJ73">
        <v>4.1886999999999999</v>
      </c>
      <c r="AK73" t="s">
        <v>82</v>
      </c>
      <c r="AL73">
        <v>7.0856000000000003</v>
      </c>
      <c r="AM73">
        <v>6.1703000000000001</v>
      </c>
      <c r="AN73" t="s">
        <v>82</v>
      </c>
      <c r="AO73">
        <v>26.463200000000001</v>
      </c>
      <c r="AP73" t="s">
        <v>82</v>
      </c>
      <c r="AQ73" t="s">
        <v>82</v>
      </c>
      <c r="AR73">
        <v>7.7461000000000002</v>
      </c>
      <c r="AS73" t="s">
        <v>82</v>
      </c>
      <c r="AT73" t="s">
        <v>82</v>
      </c>
      <c r="AU73" t="s">
        <v>82</v>
      </c>
      <c r="AV73">
        <v>16.1677</v>
      </c>
      <c r="AW73">
        <v>7.7830000000000004</v>
      </c>
      <c r="AX73" t="s">
        <v>82</v>
      </c>
      <c r="AY73">
        <v>11.716699999999999</v>
      </c>
      <c r="AZ73">
        <v>13.3163</v>
      </c>
      <c r="BA73">
        <v>17.634399999999999</v>
      </c>
      <c r="BB73" t="s">
        <v>82</v>
      </c>
      <c r="BC73">
        <v>13.1389</v>
      </c>
      <c r="BD73">
        <v>6.6638000000000002</v>
      </c>
      <c r="BE73">
        <v>6.6638000000000002</v>
      </c>
      <c r="BF73">
        <v>10.7875</v>
      </c>
      <c r="BG73" t="s">
        <v>82</v>
      </c>
      <c r="BH73" t="s">
        <v>82</v>
      </c>
      <c r="BI73">
        <v>18.455400000000001</v>
      </c>
      <c r="BJ73">
        <v>24.0594</v>
      </c>
      <c r="BK73" t="s">
        <v>82</v>
      </c>
      <c r="BL73" t="s">
        <v>82</v>
      </c>
      <c r="BM73" t="s">
        <v>82</v>
      </c>
      <c r="BN73">
        <v>10.282</v>
      </c>
      <c r="BO73" t="s">
        <v>82</v>
      </c>
      <c r="BP73" t="s">
        <v>82</v>
      </c>
      <c r="BQ73">
        <v>4.7378999999999998</v>
      </c>
      <c r="BR73">
        <v>12.5589</v>
      </c>
      <c r="BS73" t="s">
        <v>82</v>
      </c>
      <c r="BT73">
        <v>6.1691000000000003</v>
      </c>
      <c r="BU73" t="s">
        <v>82</v>
      </c>
      <c r="BV73">
        <v>1.9689000000000001</v>
      </c>
      <c r="BW73">
        <v>20.254100000000001</v>
      </c>
      <c r="BX73">
        <v>9.5456000000000003</v>
      </c>
      <c r="BY73">
        <v>7.8539000000000003</v>
      </c>
      <c r="BZ73">
        <v>9.2027000000000001</v>
      </c>
      <c r="CA73" t="s">
        <v>82</v>
      </c>
      <c r="CB73">
        <v>3.6905999999999999</v>
      </c>
      <c r="CC73" t="s">
        <v>82</v>
      </c>
      <c r="CD73" t="s">
        <v>82</v>
      </c>
      <c r="CE73">
        <v>17.721</v>
      </c>
      <c r="CF73">
        <v>22.061199999999999</v>
      </c>
    </row>
    <row r="74" spans="3:84" x14ac:dyDescent="0.25">
      <c r="C74" s="1">
        <v>40543</v>
      </c>
      <c r="D74">
        <v>12.4419</v>
      </c>
      <c r="E74" t="s">
        <v>82</v>
      </c>
      <c r="F74" t="s">
        <v>82</v>
      </c>
      <c r="G74">
        <v>3.4066000000000001</v>
      </c>
      <c r="H74">
        <v>8.1136999999999997</v>
      </c>
      <c r="I74" t="s">
        <v>82</v>
      </c>
      <c r="J74">
        <v>18.530999999999999</v>
      </c>
      <c r="K74" t="s">
        <v>82</v>
      </c>
      <c r="L74" t="s">
        <v>82</v>
      </c>
      <c r="M74" t="s">
        <v>82</v>
      </c>
      <c r="N74">
        <v>7.4474</v>
      </c>
      <c r="O74" t="s">
        <v>82</v>
      </c>
      <c r="P74">
        <v>6.9383999999999997</v>
      </c>
      <c r="Q74" t="s">
        <v>82</v>
      </c>
      <c r="R74">
        <v>5.2099000000000002</v>
      </c>
      <c r="S74" t="s">
        <v>82</v>
      </c>
      <c r="T74">
        <v>5.7160000000000002</v>
      </c>
      <c r="U74" t="s">
        <v>82</v>
      </c>
      <c r="V74">
        <v>4186.7642999999998</v>
      </c>
      <c r="W74">
        <v>8.1044999999999998</v>
      </c>
      <c r="X74">
        <v>7.2933000000000003</v>
      </c>
      <c r="Y74">
        <v>7.8625999999999996</v>
      </c>
      <c r="Z74">
        <v>8.5244</v>
      </c>
      <c r="AA74">
        <v>3.976</v>
      </c>
      <c r="AB74" t="s">
        <v>82</v>
      </c>
      <c r="AC74" t="s">
        <v>82</v>
      </c>
      <c r="AD74">
        <v>14.6294</v>
      </c>
      <c r="AE74">
        <v>10.873900000000001</v>
      </c>
      <c r="AF74">
        <v>8.1483000000000008</v>
      </c>
      <c r="AG74">
        <v>7.1737000000000002</v>
      </c>
      <c r="AH74" t="s">
        <v>82</v>
      </c>
      <c r="AI74">
        <v>6.5521000000000003</v>
      </c>
      <c r="AJ74">
        <v>4.7253999999999996</v>
      </c>
      <c r="AK74">
        <v>15.1112</v>
      </c>
      <c r="AL74">
        <v>7.7595999999999998</v>
      </c>
      <c r="AM74">
        <v>6.3811999999999998</v>
      </c>
      <c r="AN74" t="s">
        <v>82</v>
      </c>
      <c r="AO74">
        <v>21.3291</v>
      </c>
      <c r="AP74" t="s">
        <v>82</v>
      </c>
      <c r="AQ74" t="s">
        <v>82</v>
      </c>
      <c r="AR74">
        <v>8.57</v>
      </c>
      <c r="AS74" t="s">
        <v>82</v>
      </c>
      <c r="AT74" t="s">
        <v>82</v>
      </c>
      <c r="AU74" t="s">
        <v>82</v>
      </c>
      <c r="AV74">
        <v>14.299200000000001</v>
      </c>
      <c r="AW74">
        <v>7.7405999999999997</v>
      </c>
      <c r="AX74" t="s">
        <v>82</v>
      </c>
      <c r="AY74">
        <v>12.9969</v>
      </c>
      <c r="AZ74">
        <v>12.406700000000001</v>
      </c>
      <c r="BA74">
        <v>17.7803</v>
      </c>
      <c r="BB74" t="s">
        <v>82</v>
      </c>
      <c r="BC74">
        <v>12.711399999999999</v>
      </c>
      <c r="BD74">
        <v>7.3948999999999998</v>
      </c>
      <c r="BE74">
        <v>7.3948999999999998</v>
      </c>
      <c r="BF74">
        <v>9.2774000000000001</v>
      </c>
      <c r="BG74" t="s">
        <v>82</v>
      </c>
      <c r="BH74" t="s">
        <v>82</v>
      </c>
      <c r="BI74">
        <v>16.685500000000001</v>
      </c>
      <c r="BJ74">
        <v>24.0594</v>
      </c>
      <c r="BK74" t="s">
        <v>82</v>
      </c>
      <c r="BL74" t="s">
        <v>82</v>
      </c>
      <c r="BM74" t="s">
        <v>82</v>
      </c>
      <c r="BN74">
        <v>9.9613999999999994</v>
      </c>
      <c r="BO74" t="s">
        <v>82</v>
      </c>
      <c r="BP74" t="s">
        <v>82</v>
      </c>
      <c r="BQ74">
        <v>4.9557000000000002</v>
      </c>
      <c r="BR74">
        <v>12.308400000000001</v>
      </c>
      <c r="BS74" t="s">
        <v>82</v>
      </c>
      <c r="BT74">
        <v>5.6426999999999996</v>
      </c>
      <c r="BU74" t="s">
        <v>82</v>
      </c>
      <c r="BV74">
        <v>1.5665</v>
      </c>
      <c r="BW74">
        <v>18.8508</v>
      </c>
      <c r="BX74">
        <v>8.8941999999999997</v>
      </c>
      <c r="BY74">
        <v>9.2836999999999996</v>
      </c>
      <c r="BZ74">
        <v>6.8566000000000003</v>
      </c>
      <c r="CA74" t="s">
        <v>82</v>
      </c>
      <c r="CB74">
        <v>3.8637000000000001</v>
      </c>
      <c r="CC74" t="s">
        <v>82</v>
      </c>
      <c r="CD74" t="s">
        <v>82</v>
      </c>
      <c r="CE74">
        <v>16.7605</v>
      </c>
      <c r="CF74">
        <v>22.322700000000001</v>
      </c>
    </row>
    <row r="75" spans="3:84" x14ac:dyDescent="0.25">
      <c r="C75" s="1">
        <v>40574</v>
      </c>
      <c r="D75">
        <v>10.952299999999999</v>
      </c>
      <c r="E75" t="s">
        <v>82</v>
      </c>
      <c r="F75" t="s">
        <v>82</v>
      </c>
      <c r="G75">
        <v>3.4140999999999999</v>
      </c>
      <c r="H75">
        <v>9.1069999999999993</v>
      </c>
      <c r="I75" t="s">
        <v>82</v>
      </c>
      <c r="J75">
        <v>16.2394</v>
      </c>
      <c r="K75" t="s">
        <v>82</v>
      </c>
      <c r="L75" t="s">
        <v>82</v>
      </c>
      <c r="M75" t="s">
        <v>82</v>
      </c>
      <c r="N75">
        <v>7.2622</v>
      </c>
      <c r="O75" t="s">
        <v>82</v>
      </c>
      <c r="P75">
        <v>6.9383999999999997</v>
      </c>
      <c r="Q75" t="s">
        <v>82</v>
      </c>
      <c r="R75">
        <v>5.1970999999999998</v>
      </c>
      <c r="S75" t="s">
        <v>82</v>
      </c>
      <c r="T75">
        <v>5.8136000000000001</v>
      </c>
      <c r="U75" t="s">
        <v>82</v>
      </c>
      <c r="V75">
        <v>4440.1763000000001</v>
      </c>
      <c r="W75">
        <v>8.0820000000000007</v>
      </c>
      <c r="X75">
        <v>7.4781000000000004</v>
      </c>
      <c r="Y75">
        <v>7.5727000000000002</v>
      </c>
      <c r="Z75">
        <v>8.7875999999999994</v>
      </c>
      <c r="AA75">
        <v>3.8536000000000001</v>
      </c>
      <c r="AB75" t="s">
        <v>82</v>
      </c>
      <c r="AC75" t="s">
        <v>82</v>
      </c>
      <c r="AD75">
        <v>12.8369</v>
      </c>
      <c r="AE75">
        <v>12.587999999999999</v>
      </c>
      <c r="AF75">
        <v>7.7359</v>
      </c>
      <c r="AG75">
        <v>8.3650000000000002</v>
      </c>
      <c r="AH75" t="s">
        <v>82</v>
      </c>
      <c r="AI75">
        <v>6.4954999999999998</v>
      </c>
      <c r="AJ75">
        <v>4.7644000000000002</v>
      </c>
      <c r="AK75">
        <v>14.0364</v>
      </c>
      <c r="AL75">
        <v>7.4927000000000001</v>
      </c>
      <c r="AM75">
        <v>6.2769000000000004</v>
      </c>
      <c r="AN75" t="s">
        <v>82</v>
      </c>
      <c r="AO75">
        <v>21.441099999999999</v>
      </c>
      <c r="AP75" t="s">
        <v>82</v>
      </c>
      <c r="AQ75" t="s">
        <v>82</v>
      </c>
      <c r="AR75">
        <v>8.2058999999999997</v>
      </c>
      <c r="AS75" t="s">
        <v>82</v>
      </c>
      <c r="AT75" t="s">
        <v>82</v>
      </c>
      <c r="AU75" t="s">
        <v>82</v>
      </c>
      <c r="AV75">
        <v>12.2629</v>
      </c>
      <c r="AW75">
        <v>7.2740999999999998</v>
      </c>
      <c r="AX75" t="s">
        <v>82</v>
      </c>
      <c r="AY75">
        <v>12.806900000000001</v>
      </c>
      <c r="AZ75">
        <v>11.341100000000001</v>
      </c>
      <c r="BA75">
        <v>15.2927</v>
      </c>
      <c r="BB75" t="s">
        <v>82</v>
      </c>
      <c r="BC75">
        <v>11.9429</v>
      </c>
      <c r="BD75">
        <v>7.3132000000000001</v>
      </c>
      <c r="BE75">
        <v>7.3132000000000001</v>
      </c>
      <c r="BF75">
        <v>8.4989000000000008</v>
      </c>
      <c r="BG75" t="s">
        <v>82</v>
      </c>
      <c r="BH75" t="s">
        <v>82</v>
      </c>
      <c r="BI75">
        <v>14.7173</v>
      </c>
      <c r="BJ75">
        <v>24.0594</v>
      </c>
      <c r="BK75" t="s">
        <v>82</v>
      </c>
      <c r="BL75" t="s">
        <v>82</v>
      </c>
      <c r="BM75" t="s">
        <v>82</v>
      </c>
      <c r="BN75">
        <v>9.4071999999999996</v>
      </c>
      <c r="BO75" t="s">
        <v>82</v>
      </c>
      <c r="BP75" t="s">
        <v>82</v>
      </c>
      <c r="BQ75">
        <v>4.8292000000000002</v>
      </c>
      <c r="BR75">
        <v>11.238799999999999</v>
      </c>
      <c r="BS75" t="s">
        <v>82</v>
      </c>
      <c r="BT75">
        <v>5.5743999999999998</v>
      </c>
      <c r="BU75" t="s">
        <v>82</v>
      </c>
      <c r="BV75">
        <v>1.7033</v>
      </c>
      <c r="BW75">
        <v>18.090299999999999</v>
      </c>
      <c r="BX75">
        <v>8.9016000000000002</v>
      </c>
      <c r="BY75">
        <v>10.008900000000001</v>
      </c>
      <c r="BZ75">
        <v>7.0934999999999997</v>
      </c>
      <c r="CA75" t="s">
        <v>82</v>
      </c>
      <c r="CB75">
        <v>3.7629000000000001</v>
      </c>
      <c r="CC75" t="s">
        <v>82</v>
      </c>
      <c r="CD75" t="s">
        <v>82</v>
      </c>
      <c r="CE75">
        <v>15.263999999999999</v>
      </c>
      <c r="CF75">
        <v>19.654599999999999</v>
      </c>
    </row>
    <row r="76" spans="3:84" x14ac:dyDescent="0.25">
      <c r="C76" s="1">
        <v>40602</v>
      </c>
      <c r="D76">
        <v>10.8048</v>
      </c>
      <c r="E76" t="s">
        <v>82</v>
      </c>
      <c r="F76" t="s">
        <v>82</v>
      </c>
      <c r="G76">
        <v>3.5184000000000002</v>
      </c>
      <c r="H76">
        <v>9.4954999999999998</v>
      </c>
      <c r="I76">
        <v>20.195599999999999</v>
      </c>
      <c r="J76">
        <v>15.712899999999999</v>
      </c>
      <c r="K76" t="s">
        <v>82</v>
      </c>
      <c r="L76" t="s">
        <v>82</v>
      </c>
      <c r="M76" t="s">
        <v>82</v>
      </c>
      <c r="N76">
        <v>7.2148000000000003</v>
      </c>
      <c r="O76" t="s">
        <v>82</v>
      </c>
      <c r="P76">
        <v>6.9383999999999997</v>
      </c>
      <c r="Q76" t="s">
        <v>82</v>
      </c>
      <c r="R76">
        <v>5.0770999999999997</v>
      </c>
      <c r="S76" t="s">
        <v>82</v>
      </c>
      <c r="T76">
        <v>5.8428000000000004</v>
      </c>
      <c r="U76" t="s">
        <v>82</v>
      </c>
      <c r="V76">
        <v>3834.2737999999999</v>
      </c>
      <c r="W76">
        <v>8.3947000000000003</v>
      </c>
      <c r="X76">
        <v>7.3178000000000001</v>
      </c>
      <c r="Y76">
        <v>7.5654000000000003</v>
      </c>
      <c r="Z76">
        <v>8.5192999999999994</v>
      </c>
      <c r="AA76">
        <v>4.0031999999999996</v>
      </c>
      <c r="AB76" t="s">
        <v>82</v>
      </c>
      <c r="AC76" t="s">
        <v>82</v>
      </c>
      <c r="AD76">
        <v>11.867699999999999</v>
      </c>
      <c r="AE76">
        <v>10.123699999999999</v>
      </c>
      <c r="AF76">
        <v>7.7858999999999998</v>
      </c>
      <c r="AG76">
        <v>8.7043999999999997</v>
      </c>
      <c r="AH76" t="s">
        <v>82</v>
      </c>
      <c r="AI76">
        <v>6.4592000000000001</v>
      </c>
      <c r="AJ76">
        <v>4.8121</v>
      </c>
      <c r="AK76">
        <v>12.1149</v>
      </c>
      <c r="AL76">
        <v>8.0028000000000006</v>
      </c>
      <c r="AM76">
        <v>6.2911999999999999</v>
      </c>
      <c r="AN76" t="s">
        <v>82</v>
      </c>
      <c r="AO76">
        <v>20.646100000000001</v>
      </c>
      <c r="AP76" t="s">
        <v>82</v>
      </c>
      <c r="AQ76" t="s">
        <v>82</v>
      </c>
      <c r="AR76">
        <v>8.2036999999999995</v>
      </c>
      <c r="AS76" t="s">
        <v>82</v>
      </c>
      <c r="AT76" t="s">
        <v>82</v>
      </c>
      <c r="AU76" t="s">
        <v>82</v>
      </c>
      <c r="AV76">
        <v>12.9247</v>
      </c>
      <c r="AW76">
        <v>7.5119999999999996</v>
      </c>
      <c r="AX76" t="s">
        <v>82</v>
      </c>
      <c r="AY76">
        <v>12.887700000000001</v>
      </c>
      <c r="AZ76">
        <v>10.713699999999999</v>
      </c>
      <c r="BA76">
        <v>15.530900000000001</v>
      </c>
      <c r="BB76" t="s">
        <v>82</v>
      </c>
      <c r="BC76">
        <v>11.741400000000001</v>
      </c>
      <c r="BD76">
        <v>7.7739000000000003</v>
      </c>
      <c r="BE76">
        <v>7.7739000000000003</v>
      </c>
      <c r="BF76">
        <v>8.0954999999999995</v>
      </c>
      <c r="BG76" t="s">
        <v>82</v>
      </c>
      <c r="BH76" t="s">
        <v>82</v>
      </c>
      <c r="BI76">
        <v>15.6358</v>
      </c>
      <c r="BJ76">
        <v>24.0594</v>
      </c>
      <c r="BK76" t="s">
        <v>82</v>
      </c>
      <c r="BL76" t="s">
        <v>82</v>
      </c>
      <c r="BM76" t="s">
        <v>82</v>
      </c>
      <c r="BN76">
        <v>8.9428000000000001</v>
      </c>
      <c r="BO76" t="s">
        <v>82</v>
      </c>
      <c r="BP76" t="s">
        <v>82</v>
      </c>
      <c r="BQ76">
        <v>4.8270999999999997</v>
      </c>
      <c r="BR76">
        <v>12.1342</v>
      </c>
      <c r="BS76" t="s">
        <v>82</v>
      </c>
      <c r="BT76">
        <v>5.5037000000000003</v>
      </c>
      <c r="BU76" t="s">
        <v>82</v>
      </c>
      <c r="BV76">
        <v>1.7354000000000001</v>
      </c>
      <c r="BW76">
        <v>17.649999999999999</v>
      </c>
      <c r="BX76">
        <v>8.8693000000000008</v>
      </c>
      <c r="BY76">
        <v>10.267899999999999</v>
      </c>
      <c r="BZ76">
        <v>6.9751000000000003</v>
      </c>
      <c r="CA76" t="s">
        <v>82</v>
      </c>
      <c r="CB76">
        <v>3.8311999999999999</v>
      </c>
      <c r="CC76" t="s">
        <v>82</v>
      </c>
      <c r="CD76" t="s">
        <v>82</v>
      </c>
      <c r="CE76">
        <v>15.410600000000001</v>
      </c>
      <c r="CF76">
        <v>19.921399999999998</v>
      </c>
    </row>
    <row r="77" spans="3:84" x14ac:dyDescent="0.25">
      <c r="C77" s="1">
        <v>40633</v>
      </c>
      <c r="D77">
        <v>10.9459</v>
      </c>
      <c r="E77" t="s">
        <v>82</v>
      </c>
      <c r="F77" t="s">
        <v>82</v>
      </c>
      <c r="G77">
        <v>3.4323000000000001</v>
      </c>
      <c r="H77">
        <v>7.3078000000000003</v>
      </c>
      <c r="I77">
        <v>18.821999999999999</v>
      </c>
      <c r="J77">
        <v>15.840299999999999</v>
      </c>
      <c r="K77" t="s">
        <v>82</v>
      </c>
      <c r="L77" t="s">
        <v>82</v>
      </c>
      <c r="M77" t="s">
        <v>82</v>
      </c>
      <c r="N77">
        <v>7.6938000000000004</v>
      </c>
      <c r="O77" t="s">
        <v>82</v>
      </c>
      <c r="P77">
        <v>6.9383999999999997</v>
      </c>
      <c r="Q77" t="s">
        <v>82</v>
      </c>
      <c r="R77">
        <v>5.0227000000000004</v>
      </c>
      <c r="S77" t="s">
        <v>82</v>
      </c>
      <c r="T77">
        <v>6.1045999999999996</v>
      </c>
      <c r="U77" t="s">
        <v>82</v>
      </c>
      <c r="V77">
        <v>400.7029</v>
      </c>
      <c r="W77">
        <v>8.6585999999999999</v>
      </c>
      <c r="X77">
        <v>7.1707000000000001</v>
      </c>
      <c r="Y77">
        <v>8.0798000000000005</v>
      </c>
      <c r="Z77">
        <v>8.3057999999999996</v>
      </c>
      <c r="AA77">
        <v>3.6817000000000002</v>
      </c>
      <c r="AB77" t="s">
        <v>82</v>
      </c>
      <c r="AC77" t="s">
        <v>82</v>
      </c>
      <c r="AD77">
        <v>12.952500000000001</v>
      </c>
      <c r="AE77">
        <v>9.4009999999999998</v>
      </c>
      <c r="AF77">
        <v>7.8314000000000004</v>
      </c>
      <c r="AG77">
        <v>8.2782999999999998</v>
      </c>
      <c r="AH77" t="s">
        <v>82</v>
      </c>
      <c r="AI77">
        <v>6.0260999999999996</v>
      </c>
      <c r="AJ77">
        <v>4.4451999999999998</v>
      </c>
      <c r="AK77">
        <v>13.1076</v>
      </c>
      <c r="AL77">
        <v>7.9752000000000001</v>
      </c>
      <c r="AM77">
        <v>6.5179</v>
      </c>
      <c r="AN77" t="s">
        <v>82</v>
      </c>
      <c r="AO77">
        <v>24.4527</v>
      </c>
      <c r="AP77" t="s">
        <v>82</v>
      </c>
      <c r="AQ77" t="s">
        <v>82</v>
      </c>
      <c r="AR77">
        <v>8.1653000000000002</v>
      </c>
      <c r="AS77" t="s">
        <v>82</v>
      </c>
      <c r="AT77" t="s">
        <v>82</v>
      </c>
      <c r="AU77" t="s">
        <v>82</v>
      </c>
      <c r="AV77">
        <v>13.272500000000001</v>
      </c>
      <c r="AW77">
        <v>7.8917000000000002</v>
      </c>
      <c r="AX77" t="s">
        <v>82</v>
      </c>
      <c r="AY77">
        <v>12.545999999999999</v>
      </c>
      <c r="AZ77">
        <v>10.120699999999999</v>
      </c>
      <c r="BA77">
        <v>16.034800000000001</v>
      </c>
      <c r="BB77" t="s">
        <v>82</v>
      </c>
      <c r="BC77">
        <v>12.321400000000001</v>
      </c>
      <c r="BD77">
        <v>7.7362000000000002</v>
      </c>
      <c r="BE77">
        <v>7.7362000000000002</v>
      </c>
      <c r="BF77">
        <v>9.4755000000000003</v>
      </c>
      <c r="BG77" t="s">
        <v>82</v>
      </c>
      <c r="BH77" t="s">
        <v>82</v>
      </c>
      <c r="BI77">
        <v>16.6052</v>
      </c>
      <c r="BJ77">
        <v>24.0594</v>
      </c>
      <c r="BK77" t="s">
        <v>82</v>
      </c>
      <c r="BL77" t="s">
        <v>82</v>
      </c>
      <c r="BM77" t="s">
        <v>82</v>
      </c>
      <c r="BN77">
        <v>9.2296999999999993</v>
      </c>
      <c r="BO77" t="s">
        <v>82</v>
      </c>
      <c r="BP77" t="s">
        <v>82</v>
      </c>
      <c r="BQ77">
        <v>5.5227000000000004</v>
      </c>
      <c r="BR77">
        <v>9.4478000000000009</v>
      </c>
      <c r="BS77" t="s">
        <v>82</v>
      </c>
      <c r="BT77">
        <v>7.4602000000000004</v>
      </c>
      <c r="BU77" t="s">
        <v>82</v>
      </c>
      <c r="BV77">
        <v>2.0057999999999998</v>
      </c>
      <c r="BW77">
        <v>16.834</v>
      </c>
      <c r="BX77">
        <v>8.8873999999999995</v>
      </c>
      <c r="BY77">
        <v>11.747</v>
      </c>
      <c r="BZ77">
        <v>5.3887</v>
      </c>
      <c r="CA77" t="s">
        <v>82</v>
      </c>
      <c r="CB77">
        <v>3.6579999999999999</v>
      </c>
      <c r="CC77" t="s">
        <v>82</v>
      </c>
      <c r="CD77" t="s">
        <v>82</v>
      </c>
      <c r="CE77">
        <v>16.8368</v>
      </c>
      <c r="CF77">
        <v>20.678699999999999</v>
      </c>
    </row>
    <row r="78" spans="3:84" x14ac:dyDescent="0.25">
      <c r="C78" s="1">
        <v>40662</v>
      </c>
      <c r="D78">
        <v>11.9735</v>
      </c>
      <c r="E78" t="s">
        <v>82</v>
      </c>
      <c r="F78" t="s">
        <v>82</v>
      </c>
      <c r="G78">
        <v>3.4634999999999998</v>
      </c>
      <c r="H78">
        <v>6.9534000000000002</v>
      </c>
      <c r="I78">
        <v>20.291</v>
      </c>
      <c r="J78">
        <v>15.776899999999999</v>
      </c>
      <c r="K78" t="s">
        <v>82</v>
      </c>
      <c r="L78" t="s">
        <v>82</v>
      </c>
      <c r="M78" t="s">
        <v>82</v>
      </c>
      <c r="N78">
        <v>7.7927</v>
      </c>
      <c r="O78" t="s">
        <v>82</v>
      </c>
      <c r="P78">
        <v>6.9383999999999997</v>
      </c>
      <c r="Q78" t="s">
        <v>82</v>
      </c>
      <c r="R78">
        <v>5.1898999999999997</v>
      </c>
      <c r="S78" t="s">
        <v>82</v>
      </c>
      <c r="T78">
        <v>6.2618</v>
      </c>
      <c r="U78" t="s">
        <v>82</v>
      </c>
      <c r="V78">
        <v>395.2131</v>
      </c>
      <c r="W78">
        <v>8.5379000000000005</v>
      </c>
      <c r="X78">
        <v>6.9896000000000003</v>
      </c>
      <c r="Y78">
        <v>7.8421000000000003</v>
      </c>
      <c r="Z78">
        <v>7.7622999999999998</v>
      </c>
      <c r="AA78">
        <v>3.7858000000000001</v>
      </c>
      <c r="AB78" t="s">
        <v>82</v>
      </c>
      <c r="AC78" t="s">
        <v>82</v>
      </c>
      <c r="AD78">
        <v>13.5557</v>
      </c>
      <c r="AE78">
        <v>9.3158999999999992</v>
      </c>
      <c r="AF78">
        <v>7.8216999999999999</v>
      </c>
      <c r="AG78">
        <v>7.5242000000000004</v>
      </c>
      <c r="AH78" t="s">
        <v>82</v>
      </c>
      <c r="AI78">
        <v>6.0762999999999998</v>
      </c>
      <c r="AJ78">
        <v>4.6060999999999996</v>
      </c>
      <c r="AK78">
        <v>12.6014</v>
      </c>
      <c r="AL78">
        <v>8.3719000000000001</v>
      </c>
      <c r="AM78">
        <v>6.4195000000000002</v>
      </c>
      <c r="AN78" t="s">
        <v>82</v>
      </c>
      <c r="AO78">
        <v>24.015499999999999</v>
      </c>
      <c r="AP78" t="s">
        <v>82</v>
      </c>
      <c r="AQ78" t="s">
        <v>82</v>
      </c>
      <c r="AR78">
        <v>8.0884</v>
      </c>
      <c r="AS78" t="s">
        <v>82</v>
      </c>
      <c r="AT78" t="s">
        <v>82</v>
      </c>
      <c r="AU78" t="s">
        <v>82</v>
      </c>
      <c r="AV78">
        <v>14.565</v>
      </c>
      <c r="AW78">
        <v>8.2591000000000001</v>
      </c>
      <c r="AX78" t="s">
        <v>82</v>
      </c>
      <c r="AY78">
        <v>12.882</v>
      </c>
      <c r="AZ78">
        <v>10.4801</v>
      </c>
      <c r="BA78">
        <v>15.546099999999999</v>
      </c>
      <c r="BB78" t="s">
        <v>82</v>
      </c>
      <c r="BC78">
        <v>12.728</v>
      </c>
      <c r="BD78">
        <v>7.0053000000000001</v>
      </c>
      <c r="BE78">
        <v>7.0053000000000001</v>
      </c>
      <c r="BF78">
        <v>9.9024999999999999</v>
      </c>
      <c r="BG78" t="s">
        <v>82</v>
      </c>
      <c r="BH78" t="s">
        <v>82</v>
      </c>
      <c r="BI78">
        <v>14.630800000000001</v>
      </c>
      <c r="BJ78">
        <v>24.0594</v>
      </c>
      <c r="BK78" t="s">
        <v>82</v>
      </c>
      <c r="BL78" t="s">
        <v>82</v>
      </c>
      <c r="BM78" t="s">
        <v>82</v>
      </c>
      <c r="BN78">
        <v>9.4547000000000008</v>
      </c>
      <c r="BO78" t="s">
        <v>82</v>
      </c>
      <c r="BP78" t="s">
        <v>82</v>
      </c>
      <c r="BQ78">
        <v>5.4154999999999998</v>
      </c>
      <c r="BR78">
        <v>8.3167000000000009</v>
      </c>
      <c r="BS78" t="s">
        <v>82</v>
      </c>
      <c r="BT78">
        <v>7.5518000000000001</v>
      </c>
      <c r="BU78" t="s">
        <v>82</v>
      </c>
      <c r="BV78">
        <v>2.0512999999999999</v>
      </c>
      <c r="BW78">
        <v>16.126200000000001</v>
      </c>
      <c r="BX78">
        <v>9.0048999999999992</v>
      </c>
      <c r="BY78">
        <v>10.501099999999999</v>
      </c>
      <c r="BZ78">
        <v>5.2474999999999996</v>
      </c>
      <c r="CA78" t="s">
        <v>82</v>
      </c>
      <c r="CB78">
        <v>3.8340999999999998</v>
      </c>
      <c r="CC78" t="s">
        <v>82</v>
      </c>
      <c r="CD78" t="s">
        <v>82</v>
      </c>
      <c r="CE78">
        <v>15.4232</v>
      </c>
      <c r="CF78">
        <v>17.792400000000001</v>
      </c>
    </row>
    <row r="79" spans="3:84" x14ac:dyDescent="0.25">
      <c r="C79" s="1">
        <v>40694</v>
      </c>
      <c r="D79">
        <v>11.6816</v>
      </c>
      <c r="E79" t="s">
        <v>82</v>
      </c>
      <c r="F79" t="s">
        <v>82</v>
      </c>
      <c r="G79">
        <v>3.4344999999999999</v>
      </c>
      <c r="H79">
        <v>6.8630000000000004</v>
      </c>
      <c r="I79">
        <v>21.7242</v>
      </c>
      <c r="J79">
        <v>15.000400000000001</v>
      </c>
      <c r="K79" t="s">
        <v>82</v>
      </c>
      <c r="L79" t="s">
        <v>82</v>
      </c>
      <c r="M79" t="s">
        <v>82</v>
      </c>
      <c r="N79">
        <v>7.2610000000000001</v>
      </c>
      <c r="O79" t="s">
        <v>82</v>
      </c>
      <c r="P79">
        <v>6.9383999999999997</v>
      </c>
      <c r="Q79" t="s">
        <v>82</v>
      </c>
      <c r="R79">
        <v>5.3409000000000004</v>
      </c>
      <c r="S79" t="s">
        <v>82</v>
      </c>
      <c r="T79">
        <v>5.9467999999999996</v>
      </c>
      <c r="U79" t="s">
        <v>82</v>
      </c>
      <c r="V79">
        <v>395.97030000000001</v>
      </c>
      <c r="W79">
        <v>8.5088000000000008</v>
      </c>
      <c r="X79">
        <v>6.7949999999999999</v>
      </c>
      <c r="Y79">
        <v>7.8322000000000003</v>
      </c>
      <c r="Z79">
        <v>7.1696999999999997</v>
      </c>
      <c r="AA79">
        <v>4.0373999999999999</v>
      </c>
      <c r="AB79" t="s">
        <v>82</v>
      </c>
      <c r="AC79" t="s">
        <v>82</v>
      </c>
      <c r="AD79">
        <v>13.7842</v>
      </c>
      <c r="AE79">
        <v>9.7149999999999999</v>
      </c>
      <c r="AF79">
        <v>7.6271000000000004</v>
      </c>
      <c r="AG79">
        <v>7.6234000000000002</v>
      </c>
      <c r="AH79" t="s">
        <v>82</v>
      </c>
      <c r="AI79">
        <v>6.1805000000000003</v>
      </c>
      <c r="AJ79">
        <v>4.2348999999999997</v>
      </c>
      <c r="AK79">
        <v>14.2149</v>
      </c>
      <c r="AL79">
        <v>7.9603000000000002</v>
      </c>
      <c r="AM79">
        <v>6.3403</v>
      </c>
      <c r="AN79" t="s">
        <v>82</v>
      </c>
      <c r="AO79">
        <v>18.178599999999999</v>
      </c>
      <c r="AP79" t="s">
        <v>82</v>
      </c>
      <c r="AQ79" t="s">
        <v>82</v>
      </c>
      <c r="AR79">
        <v>7.9764999999999997</v>
      </c>
      <c r="AS79" t="s">
        <v>82</v>
      </c>
      <c r="AT79" t="s">
        <v>82</v>
      </c>
      <c r="AU79" t="s">
        <v>82</v>
      </c>
      <c r="AV79">
        <v>15.0389</v>
      </c>
      <c r="AW79">
        <v>7.8255999999999997</v>
      </c>
      <c r="AX79" t="s">
        <v>82</v>
      </c>
      <c r="AY79">
        <v>12.963900000000001</v>
      </c>
      <c r="AZ79">
        <v>11.112399999999999</v>
      </c>
      <c r="BA79">
        <v>17.148900000000001</v>
      </c>
      <c r="BB79" t="s">
        <v>82</v>
      </c>
      <c r="BC79">
        <v>11.899100000000001</v>
      </c>
      <c r="BD79">
        <v>6.6106999999999996</v>
      </c>
      <c r="BE79">
        <v>6.6106999999999996</v>
      </c>
      <c r="BF79">
        <v>10.2584</v>
      </c>
      <c r="BG79" t="s">
        <v>82</v>
      </c>
      <c r="BH79" t="s">
        <v>82</v>
      </c>
      <c r="BI79">
        <v>14.4955</v>
      </c>
      <c r="BJ79">
        <v>24.0594</v>
      </c>
      <c r="BK79" t="s">
        <v>82</v>
      </c>
      <c r="BL79" t="s">
        <v>82</v>
      </c>
      <c r="BM79" t="s">
        <v>82</v>
      </c>
      <c r="BN79">
        <v>9.2577999999999996</v>
      </c>
      <c r="BO79" t="s">
        <v>82</v>
      </c>
      <c r="BP79" t="s">
        <v>82</v>
      </c>
      <c r="BQ79">
        <v>5.6193999999999997</v>
      </c>
      <c r="BR79">
        <v>8.5220000000000002</v>
      </c>
      <c r="BS79" t="s">
        <v>82</v>
      </c>
      <c r="BT79">
        <v>7.3388</v>
      </c>
      <c r="BU79" t="s">
        <v>82</v>
      </c>
      <c r="BV79">
        <v>2.0928</v>
      </c>
      <c r="BW79">
        <v>16.9129</v>
      </c>
      <c r="BX79">
        <v>9.0553000000000008</v>
      </c>
      <c r="BY79">
        <v>9.7401999999999997</v>
      </c>
      <c r="BZ79">
        <v>5.1109</v>
      </c>
      <c r="CA79" t="s">
        <v>82</v>
      </c>
      <c r="CB79">
        <v>4.1965000000000003</v>
      </c>
      <c r="CC79" t="s">
        <v>82</v>
      </c>
      <c r="CD79" t="s">
        <v>82</v>
      </c>
      <c r="CE79">
        <v>14.088200000000001</v>
      </c>
      <c r="CF79">
        <v>18.007200000000001</v>
      </c>
    </row>
    <row r="80" spans="3:84" x14ac:dyDescent="0.25">
      <c r="C80" s="1">
        <v>40724</v>
      </c>
      <c r="D80">
        <v>11.9533</v>
      </c>
      <c r="E80" t="s">
        <v>82</v>
      </c>
      <c r="F80" t="s">
        <v>82</v>
      </c>
      <c r="G80">
        <v>3.3347000000000002</v>
      </c>
      <c r="H80">
        <v>8.1798999999999999</v>
      </c>
      <c r="I80">
        <v>16.975999999999999</v>
      </c>
      <c r="J80">
        <v>14.915900000000001</v>
      </c>
      <c r="K80" t="s">
        <v>82</v>
      </c>
      <c r="L80" t="s">
        <v>82</v>
      </c>
      <c r="M80" t="s">
        <v>82</v>
      </c>
      <c r="N80">
        <v>6.9532999999999996</v>
      </c>
      <c r="O80" t="s">
        <v>82</v>
      </c>
      <c r="P80">
        <v>6.9383999999999997</v>
      </c>
      <c r="Q80" t="s">
        <v>82</v>
      </c>
      <c r="R80">
        <v>6.0955000000000004</v>
      </c>
      <c r="S80" t="s">
        <v>82</v>
      </c>
      <c r="T80">
        <v>6.0716999999999999</v>
      </c>
      <c r="U80" t="s">
        <v>82</v>
      </c>
      <c r="V80">
        <v>206.20519999999999</v>
      </c>
      <c r="W80">
        <v>8.4672999999999998</v>
      </c>
      <c r="X80">
        <v>6.7377000000000002</v>
      </c>
      <c r="Y80">
        <v>2.4436</v>
      </c>
      <c r="Z80">
        <v>5.8872</v>
      </c>
      <c r="AA80">
        <v>4.2042000000000002</v>
      </c>
      <c r="AB80" t="s">
        <v>82</v>
      </c>
      <c r="AC80" t="s">
        <v>82</v>
      </c>
      <c r="AD80">
        <v>14.580500000000001</v>
      </c>
      <c r="AE80">
        <v>9.5831</v>
      </c>
      <c r="AF80">
        <v>7.5229999999999997</v>
      </c>
      <c r="AG80">
        <v>7.7182000000000004</v>
      </c>
      <c r="AH80" t="s">
        <v>82</v>
      </c>
      <c r="AI80">
        <v>7.5800999999999998</v>
      </c>
      <c r="AJ80">
        <v>5.5119999999999996</v>
      </c>
      <c r="AK80">
        <v>12.3565</v>
      </c>
      <c r="AL80">
        <v>7.5728</v>
      </c>
      <c r="AM80">
        <v>6.6257999999999999</v>
      </c>
      <c r="AN80" t="s">
        <v>82</v>
      </c>
      <c r="AO80">
        <v>16.431000000000001</v>
      </c>
      <c r="AP80" t="s">
        <v>82</v>
      </c>
      <c r="AQ80" t="s">
        <v>82</v>
      </c>
      <c r="AR80">
        <v>7.9352</v>
      </c>
      <c r="AS80" t="s">
        <v>82</v>
      </c>
      <c r="AT80" t="s">
        <v>82</v>
      </c>
      <c r="AU80" t="s">
        <v>82</v>
      </c>
      <c r="AV80">
        <v>14.801500000000001</v>
      </c>
      <c r="AW80">
        <v>8.1501000000000001</v>
      </c>
      <c r="AX80" t="s">
        <v>82</v>
      </c>
      <c r="AY80">
        <v>12.181900000000001</v>
      </c>
      <c r="AZ80">
        <v>9.7091999999999992</v>
      </c>
      <c r="BA80">
        <v>15.7234</v>
      </c>
      <c r="BB80" t="s">
        <v>82</v>
      </c>
      <c r="BC80">
        <v>12.0085</v>
      </c>
      <c r="BD80">
        <v>6.5597000000000003</v>
      </c>
      <c r="BE80">
        <v>6.5597000000000003</v>
      </c>
      <c r="BF80">
        <v>9.6760000000000002</v>
      </c>
      <c r="BG80" t="s">
        <v>82</v>
      </c>
      <c r="BH80" t="s">
        <v>82</v>
      </c>
      <c r="BI80">
        <v>14.0412</v>
      </c>
      <c r="BJ80">
        <v>24.0594</v>
      </c>
      <c r="BK80" t="s">
        <v>82</v>
      </c>
      <c r="BL80" t="s">
        <v>82</v>
      </c>
      <c r="BM80" t="s">
        <v>82</v>
      </c>
      <c r="BN80">
        <v>9.2295999999999996</v>
      </c>
      <c r="BO80" t="s">
        <v>82</v>
      </c>
      <c r="BP80" t="s">
        <v>82</v>
      </c>
      <c r="BQ80">
        <v>5.3117999999999999</v>
      </c>
      <c r="BR80">
        <v>8.2957999999999998</v>
      </c>
      <c r="BS80" t="s">
        <v>82</v>
      </c>
      <c r="BT80">
        <v>6.4222000000000001</v>
      </c>
      <c r="BU80" t="s">
        <v>82</v>
      </c>
      <c r="BV80">
        <v>2.1092</v>
      </c>
      <c r="BW80">
        <v>15.0641</v>
      </c>
      <c r="BX80">
        <v>8.9457000000000004</v>
      </c>
      <c r="BY80">
        <v>11.898899999999999</v>
      </c>
      <c r="BZ80">
        <v>4.7092000000000001</v>
      </c>
      <c r="CA80" t="s">
        <v>82</v>
      </c>
      <c r="CB80">
        <v>7.5942999999999996</v>
      </c>
      <c r="CC80" t="s">
        <v>82</v>
      </c>
      <c r="CD80" t="s">
        <v>82</v>
      </c>
      <c r="CE80">
        <v>13.1966</v>
      </c>
      <c r="CF80">
        <v>14.957800000000001</v>
      </c>
    </row>
    <row r="81" spans="3:84" x14ac:dyDescent="0.25">
      <c r="C81" s="1">
        <v>40753</v>
      </c>
      <c r="D81">
        <v>10.664400000000001</v>
      </c>
      <c r="E81" t="s">
        <v>82</v>
      </c>
      <c r="F81" t="s">
        <v>82</v>
      </c>
      <c r="G81">
        <v>3.4893000000000001</v>
      </c>
      <c r="H81">
        <v>7.6749999999999998</v>
      </c>
      <c r="I81">
        <v>17.2821</v>
      </c>
      <c r="J81">
        <v>12.867100000000001</v>
      </c>
      <c r="K81" t="s">
        <v>82</v>
      </c>
      <c r="L81" t="s">
        <v>82</v>
      </c>
      <c r="M81" t="s">
        <v>82</v>
      </c>
      <c r="N81">
        <v>7.1965000000000003</v>
      </c>
      <c r="O81" t="s">
        <v>82</v>
      </c>
      <c r="P81">
        <v>6.9383999999999997</v>
      </c>
      <c r="Q81" t="s">
        <v>82</v>
      </c>
      <c r="R81">
        <v>5.6252000000000004</v>
      </c>
      <c r="S81" t="s">
        <v>82</v>
      </c>
      <c r="T81">
        <v>5.8535000000000004</v>
      </c>
      <c r="U81" t="s">
        <v>82</v>
      </c>
      <c r="V81">
        <v>196.08869999999999</v>
      </c>
      <c r="W81">
        <v>8.3984000000000005</v>
      </c>
      <c r="X81">
        <v>6.1520000000000001</v>
      </c>
      <c r="Y81">
        <v>2.3847</v>
      </c>
      <c r="Z81">
        <v>5.2270000000000003</v>
      </c>
      <c r="AA81">
        <v>4.306</v>
      </c>
      <c r="AB81" t="s">
        <v>82</v>
      </c>
      <c r="AC81" t="s">
        <v>82</v>
      </c>
      <c r="AD81">
        <v>14.8</v>
      </c>
      <c r="AE81">
        <v>9.4360999999999997</v>
      </c>
      <c r="AF81">
        <v>7.2039</v>
      </c>
      <c r="AG81">
        <v>7.2416</v>
      </c>
      <c r="AH81" t="s">
        <v>82</v>
      </c>
      <c r="AI81">
        <v>7.1538000000000004</v>
      </c>
      <c r="AJ81">
        <v>5.42</v>
      </c>
      <c r="AK81">
        <v>11.442600000000001</v>
      </c>
      <c r="AL81">
        <v>6.7388000000000003</v>
      </c>
      <c r="AM81">
        <v>6.4408000000000003</v>
      </c>
      <c r="AN81" t="s">
        <v>82</v>
      </c>
      <c r="AO81">
        <v>14.0572</v>
      </c>
      <c r="AP81" t="s">
        <v>82</v>
      </c>
      <c r="AQ81" t="s">
        <v>82</v>
      </c>
      <c r="AR81">
        <v>7.6336000000000004</v>
      </c>
      <c r="AS81" t="s">
        <v>82</v>
      </c>
      <c r="AT81" t="s">
        <v>82</v>
      </c>
      <c r="AU81" t="s">
        <v>82</v>
      </c>
      <c r="AV81">
        <v>13.9002</v>
      </c>
      <c r="AW81">
        <v>8.1047999999999991</v>
      </c>
      <c r="AX81" t="s">
        <v>82</v>
      </c>
      <c r="AY81">
        <v>12.231299999999999</v>
      </c>
      <c r="AZ81">
        <v>8.8101000000000003</v>
      </c>
      <c r="BA81">
        <v>15.448499999999999</v>
      </c>
      <c r="BB81" t="s">
        <v>82</v>
      </c>
      <c r="BC81">
        <v>11.359400000000001</v>
      </c>
      <c r="BD81">
        <v>6.5145</v>
      </c>
      <c r="BE81">
        <v>6.5145</v>
      </c>
      <c r="BF81">
        <v>8.5245999999999995</v>
      </c>
      <c r="BG81" t="s">
        <v>82</v>
      </c>
      <c r="BH81" t="s">
        <v>82</v>
      </c>
      <c r="BI81">
        <v>16.5761</v>
      </c>
      <c r="BJ81">
        <v>24.0594</v>
      </c>
      <c r="BK81" t="s">
        <v>82</v>
      </c>
      <c r="BL81" t="s">
        <v>82</v>
      </c>
      <c r="BM81" t="s">
        <v>82</v>
      </c>
      <c r="BN81">
        <v>8.4997000000000007</v>
      </c>
      <c r="BO81" t="s">
        <v>82</v>
      </c>
      <c r="BP81" t="s">
        <v>82</v>
      </c>
      <c r="BQ81">
        <v>5.2986000000000004</v>
      </c>
      <c r="BR81">
        <v>7.8265000000000002</v>
      </c>
      <c r="BS81" t="s">
        <v>82</v>
      </c>
      <c r="BT81">
        <v>6.1272000000000002</v>
      </c>
      <c r="BU81" t="s">
        <v>82</v>
      </c>
      <c r="BV81">
        <v>2.1475</v>
      </c>
      <c r="BW81">
        <v>14.551500000000001</v>
      </c>
      <c r="BX81">
        <v>8.9594000000000005</v>
      </c>
      <c r="BY81">
        <v>10.6241</v>
      </c>
      <c r="BZ81">
        <v>4.7816000000000001</v>
      </c>
      <c r="CA81" t="s">
        <v>82</v>
      </c>
      <c r="CB81">
        <v>8.0395000000000003</v>
      </c>
      <c r="CC81" t="s">
        <v>82</v>
      </c>
      <c r="CD81" t="s">
        <v>82</v>
      </c>
      <c r="CE81">
        <v>12.4465</v>
      </c>
      <c r="CF81">
        <v>14.3637</v>
      </c>
    </row>
    <row r="82" spans="3:84" x14ac:dyDescent="0.25">
      <c r="C82" s="1">
        <v>40786</v>
      </c>
      <c r="D82">
        <v>12.768599999999999</v>
      </c>
      <c r="E82" t="s">
        <v>82</v>
      </c>
      <c r="F82" t="s">
        <v>82</v>
      </c>
      <c r="G82">
        <v>3.2982999999999998</v>
      </c>
      <c r="H82">
        <v>7.1374000000000004</v>
      </c>
      <c r="I82">
        <v>17.1035</v>
      </c>
      <c r="J82">
        <v>13.289899999999999</v>
      </c>
      <c r="K82" t="s">
        <v>82</v>
      </c>
      <c r="L82" t="s">
        <v>82</v>
      </c>
      <c r="M82" t="s">
        <v>82</v>
      </c>
      <c r="N82">
        <v>7.1218000000000004</v>
      </c>
      <c r="O82" t="s">
        <v>82</v>
      </c>
      <c r="P82">
        <v>6.9383999999999997</v>
      </c>
      <c r="Q82" t="s">
        <v>82</v>
      </c>
      <c r="R82">
        <v>5.5617999999999999</v>
      </c>
      <c r="S82" t="s">
        <v>82</v>
      </c>
      <c r="T82">
        <v>5.8212000000000002</v>
      </c>
      <c r="U82" t="s">
        <v>82</v>
      </c>
      <c r="V82">
        <v>180.40809999999999</v>
      </c>
      <c r="W82">
        <v>8.0399999999999991</v>
      </c>
      <c r="X82">
        <v>5.8304</v>
      </c>
      <c r="Y82">
        <v>2.3921000000000001</v>
      </c>
      <c r="Z82">
        <v>5.085</v>
      </c>
      <c r="AA82">
        <v>4.2042000000000002</v>
      </c>
      <c r="AB82" t="s">
        <v>82</v>
      </c>
      <c r="AC82" t="s">
        <v>82</v>
      </c>
      <c r="AD82">
        <v>14.726800000000001</v>
      </c>
      <c r="AE82">
        <v>8.9120000000000008</v>
      </c>
      <c r="AF82">
        <v>7.0106000000000002</v>
      </c>
      <c r="AG82">
        <v>6.4749999999999996</v>
      </c>
      <c r="AH82" t="s">
        <v>82</v>
      </c>
      <c r="AI82">
        <v>7.1454000000000004</v>
      </c>
      <c r="AJ82">
        <v>5.5004999999999997</v>
      </c>
      <c r="AK82">
        <v>12.529</v>
      </c>
      <c r="AL82">
        <v>6.5814000000000004</v>
      </c>
      <c r="AM82">
        <v>6.3632999999999997</v>
      </c>
      <c r="AN82" t="s">
        <v>82</v>
      </c>
      <c r="AO82">
        <v>15.2697</v>
      </c>
      <c r="AP82" t="s">
        <v>82</v>
      </c>
      <c r="AQ82" t="s">
        <v>82</v>
      </c>
      <c r="AR82">
        <v>7.5598999999999998</v>
      </c>
      <c r="AS82" t="s">
        <v>82</v>
      </c>
      <c r="AT82" t="s">
        <v>82</v>
      </c>
      <c r="AU82" t="s">
        <v>82</v>
      </c>
      <c r="AV82">
        <v>14.887</v>
      </c>
      <c r="AW82">
        <v>6.4039000000000001</v>
      </c>
      <c r="AX82" t="s">
        <v>82</v>
      </c>
      <c r="AY82">
        <v>12.4985</v>
      </c>
      <c r="AZ82">
        <v>9.9802999999999997</v>
      </c>
      <c r="BA82">
        <v>15.439299999999999</v>
      </c>
      <c r="BB82" t="s">
        <v>82</v>
      </c>
      <c r="BC82">
        <v>11.1447</v>
      </c>
      <c r="BD82">
        <v>5.8807</v>
      </c>
      <c r="BE82">
        <v>5.8807</v>
      </c>
      <c r="BF82">
        <v>8.6030999999999995</v>
      </c>
      <c r="BG82" t="s">
        <v>82</v>
      </c>
      <c r="BH82" t="s">
        <v>82</v>
      </c>
      <c r="BI82">
        <v>16.5761</v>
      </c>
      <c r="BJ82">
        <v>24.0594</v>
      </c>
      <c r="BK82" t="s">
        <v>82</v>
      </c>
      <c r="BL82" t="s">
        <v>82</v>
      </c>
      <c r="BM82" t="s">
        <v>82</v>
      </c>
      <c r="BN82">
        <v>9.1714000000000002</v>
      </c>
      <c r="BO82" t="s">
        <v>82</v>
      </c>
      <c r="BP82" t="s">
        <v>82</v>
      </c>
      <c r="BQ82">
        <v>5.2766000000000002</v>
      </c>
      <c r="BR82">
        <v>7.3209</v>
      </c>
      <c r="BS82" t="s">
        <v>82</v>
      </c>
      <c r="BT82">
        <v>5.7546999999999997</v>
      </c>
      <c r="BU82" t="s">
        <v>82</v>
      </c>
      <c r="BV82">
        <v>5.2952000000000004</v>
      </c>
      <c r="BW82">
        <v>15.091900000000001</v>
      </c>
      <c r="BX82">
        <v>8.9840999999999998</v>
      </c>
      <c r="BY82">
        <v>11.257</v>
      </c>
      <c r="BZ82">
        <v>4.3094999999999999</v>
      </c>
      <c r="CA82" t="s">
        <v>82</v>
      </c>
      <c r="CB82">
        <v>8.2765000000000004</v>
      </c>
      <c r="CC82" t="s">
        <v>82</v>
      </c>
      <c r="CD82" t="s">
        <v>82</v>
      </c>
      <c r="CE82">
        <v>12.754099999999999</v>
      </c>
      <c r="CF82">
        <v>13.5966</v>
      </c>
    </row>
    <row r="83" spans="3:84" x14ac:dyDescent="0.25">
      <c r="C83" s="1">
        <v>40816</v>
      </c>
      <c r="D83">
        <v>12.5892</v>
      </c>
      <c r="E83">
        <v>12.9153</v>
      </c>
      <c r="F83" t="s">
        <v>82</v>
      </c>
      <c r="G83">
        <v>3.3834</v>
      </c>
      <c r="H83">
        <v>8.2777999999999992</v>
      </c>
      <c r="I83">
        <v>13.311500000000001</v>
      </c>
      <c r="J83">
        <v>12.3438</v>
      </c>
      <c r="K83" t="s">
        <v>82</v>
      </c>
      <c r="L83" t="s">
        <v>82</v>
      </c>
      <c r="M83" t="s">
        <v>82</v>
      </c>
      <c r="N83">
        <v>6.7119999999999997</v>
      </c>
      <c r="O83" t="s">
        <v>82</v>
      </c>
      <c r="P83">
        <v>6.9383999999999997</v>
      </c>
      <c r="Q83" t="s">
        <v>82</v>
      </c>
      <c r="R83">
        <v>5.3696000000000002</v>
      </c>
      <c r="S83" t="s">
        <v>82</v>
      </c>
      <c r="T83">
        <v>5.3128000000000002</v>
      </c>
      <c r="U83" t="s">
        <v>82</v>
      </c>
      <c r="V83">
        <v>112.6397</v>
      </c>
      <c r="W83">
        <v>8.2098999999999993</v>
      </c>
      <c r="X83">
        <v>5.3898000000000001</v>
      </c>
      <c r="Y83">
        <v>2.5613000000000001</v>
      </c>
      <c r="Z83">
        <v>5.1277999999999997</v>
      </c>
      <c r="AA83">
        <v>3.8001</v>
      </c>
      <c r="AB83" t="s">
        <v>82</v>
      </c>
      <c r="AC83" t="s">
        <v>82</v>
      </c>
      <c r="AD83">
        <v>12.069000000000001</v>
      </c>
      <c r="AE83">
        <v>8.5676000000000005</v>
      </c>
      <c r="AF83">
        <v>6.9280999999999997</v>
      </c>
      <c r="AG83">
        <v>7.3164999999999996</v>
      </c>
      <c r="AH83" t="s">
        <v>82</v>
      </c>
      <c r="AI83">
        <v>7.1295000000000002</v>
      </c>
      <c r="AJ83">
        <v>5.4941000000000004</v>
      </c>
      <c r="AK83">
        <v>15.617100000000001</v>
      </c>
      <c r="AL83">
        <v>6.8734999999999999</v>
      </c>
      <c r="AM83">
        <v>6.9753999999999996</v>
      </c>
      <c r="AN83" t="s">
        <v>82</v>
      </c>
      <c r="AO83">
        <v>13.7851</v>
      </c>
      <c r="AP83" t="s">
        <v>82</v>
      </c>
      <c r="AQ83" t="s">
        <v>82</v>
      </c>
      <c r="AR83">
        <v>6.9204999999999997</v>
      </c>
      <c r="AS83" t="s">
        <v>82</v>
      </c>
      <c r="AT83" t="s">
        <v>82</v>
      </c>
      <c r="AU83" t="s">
        <v>82</v>
      </c>
      <c r="AV83">
        <v>12.613</v>
      </c>
      <c r="AW83">
        <v>5.6825000000000001</v>
      </c>
      <c r="AX83" t="s">
        <v>82</v>
      </c>
      <c r="AY83">
        <v>11.883599999999999</v>
      </c>
      <c r="AZ83">
        <v>7.5223000000000004</v>
      </c>
      <c r="BA83">
        <v>14.8218</v>
      </c>
      <c r="BB83" t="s">
        <v>82</v>
      </c>
      <c r="BC83">
        <v>9.7125000000000004</v>
      </c>
      <c r="BD83">
        <v>5.6753999999999998</v>
      </c>
      <c r="BE83">
        <v>5.6753999999999998</v>
      </c>
      <c r="BF83">
        <v>8.3275000000000006</v>
      </c>
      <c r="BG83" t="s">
        <v>82</v>
      </c>
      <c r="BH83" t="s">
        <v>82</v>
      </c>
      <c r="BI83">
        <v>14.2773</v>
      </c>
      <c r="BJ83">
        <v>24.0594</v>
      </c>
      <c r="BK83" t="s">
        <v>82</v>
      </c>
      <c r="BL83" t="s">
        <v>82</v>
      </c>
      <c r="BM83" t="s">
        <v>82</v>
      </c>
      <c r="BN83">
        <v>8.0587</v>
      </c>
      <c r="BO83" t="s">
        <v>82</v>
      </c>
      <c r="BP83" t="s">
        <v>82</v>
      </c>
      <c r="BQ83">
        <v>5.2233000000000001</v>
      </c>
      <c r="BR83">
        <v>6.4131999999999998</v>
      </c>
      <c r="BS83" t="s">
        <v>82</v>
      </c>
      <c r="BT83">
        <v>7.1203000000000003</v>
      </c>
      <c r="BU83" t="s">
        <v>82</v>
      </c>
      <c r="BV83">
        <v>4.5688000000000004</v>
      </c>
      <c r="BW83">
        <v>17.139399999999998</v>
      </c>
      <c r="BX83">
        <v>9.2713000000000001</v>
      </c>
      <c r="BY83">
        <v>13.015599999999999</v>
      </c>
      <c r="BZ83">
        <v>4.3886000000000003</v>
      </c>
      <c r="CA83" t="s">
        <v>82</v>
      </c>
      <c r="CB83">
        <v>6.5791000000000004</v>
      </c>
      <c r="CC83" t="s">
        <v>82</v>
      </c>
      <c r="CD83" t="s">
        <v>82</v>
      </c>
      <c r="CE83">
        <v>13.6713</v>
      </c>
      <c r="CF83">
        <v>11.2514</v>
      </c>
    </row>
    <row r="84" spans="3:84" x14ac:dyDescent="0.25">
      <c r="C84" s="1">
        <v>40847</v>
      </c>
      <c r="D84">
        <v>12.7075</v>
      </c>
      <c r="E84">
        <v>13.282</v>
      </c>
      <c r="F84" t="s">
        <v>82</v>
      </c>
      <c r="G84">
        <v>3.4054000000000002</v>
      </c>
      <c r="H84">
        <v>8.5592000000000006</v>
      </c>
      <c r="I84">
        <v>16.1465</v>
      </c>
      <c r="J84">
        <v>14.7028</v>
      </c>
      <c r="K84" t="s">
        <v>82</v>
      </c>
      <c r="L84" t="s">
        <v>82</v>
      </c>
      <c r="M84" t="s">
        <v>82</v>
      </c>
      <c r="N84">
        <v>6.7274000000000003</v>
      </c>
      <c r="O84" t="s">
        <v>82</v>
      </c>
      <c r="P84">
        <v>6.9383999999999997</v>
      </c>
      <c r="Q84" t="s">
        <v>82</v>
      </c>
      <c r="R84">
        <v>5.4314</v>
      </c>
      <c r="S84" t="s">
        <v>82</v>
      </c>
      <c r="T84">
        <v>5.4513999999999996</v>
      </c>
      <c r="U84" t="s">
        <v>82</v>
      </c>
      <c r="V84">
        <v>120.75239999999999</v>
      </c>
      <c r="W84">
        <v>8.5601000000000003</v>
      </c>
      <c r="X84">
        <v>5.4231999999999996</v>
      </c>
      <c r="Y84">
        <v>2.7736999999999998</v>
      </c>
      <c r="Z84">
        <v>5.3815999999999997</v>
      </c>
      <c r="AA84">
        <v>4.0079000000000002</v>
      </c>
      <c r="AB84" t="s">
        <v>82</v>
      </c>
      <c r="AC84" t="s">
        <v>82</v>
      </c>
      <c r="AD84">
        <v>13.929</v>
      </c>
      <c r="AE84">
        <v>7.9427000000000003</v>
      </c>
      <c r="AF84">
        <v>7.2499000000000002</v>
      </c>
      <c r="AG84">
        <v>7.3804999999999996</v>
      </c>
      <c r="AH84" t="s">
        <v>82</v>
      </c>
      <c r="AI84">
        <v>6.9779</v>
      </c>
      <c r="AJ84">
        <v>5.3837999999999999</v>
      </c>
      <c r="AK84">
        <v>17.878900000000002</v>
      </c>
      <c r="AL84">
        <v>7.6260000000000003</v>
      </c>
      <c r="AM84">
        <v>7.1957000000000004</v>
      </c>
      <c r="AN84" t="s">
        <v>82</v>
      </c>
      <c r="AO84">
        <v>14.1778</v>
      </c>
      <c r="AP84" t="s">
        <v>82</v>
      </c>
      <c r="AQ84" t="s">
        <v>82</v>
      </c>
      <c r="AR84">
        <v>6.9960000000000004</v>
      </c>
      <c r="AS84" t="s">
        <v>82</v>
      </c>
      <c r="AT84" t="s">
        <v>82</v>
      </c>
      <c r="AU84" t="s">
        <v>82</v>
      </c>
      <c r="AV84">
        <v>12.950799999999999</v>
      </c>
      <c r="AW84">
        <v>5.9195000000000002</v>
      </c>
      <c r="AX84" t="s">
        <v>82</v>
      </c>
      <c r="AY84">
        <v>11.5634</v>
      </c>
      <c r="AZ84">
        <v>8.9878</v>
      </c>
      <c r="BA84">
        <v>14.767799999999999</v>
      </c>
      <c r="BB84" t="s">
        <v>82</v>
      </c>
      <c r="BC84">
        <v>10.623900000000001</v>
      </c>
      <c r="BD84">
        <v>6.1379000000000001</v>
      </c>
      <c r="BE84">
        <v>6.1379000000000001</v>
      </c>
      <c r="BF84">
        <v>9.1043000000000003</v>
      </c>
      <c r="BG84" t="s">
        <v>82</v>
      </c>
      <c r="BH84" t="s">
        <v>82</v>
      </c>
      <c r="BI84">
        <v>13.680400000000001</v>
      </c>
      <c r="BJ84">
        <v>24.0594</v>
      </c>
      <c r="BK84" t="s">
        <v>82</v>
      </c>
      <c r="BL84" t="s">
        <v>82</v>
      </c>
      <c r="BM84" t="s">
        <v>82</v>
      </c>
      <c r="BN84">
        <v>8.3251000000000008</v>
      </c>
      <c r="BO84" t="s">
        <v>82</v>
      </c>
      <c r="BP84" t="s">
        <v>82</v>
      </c>
      <c r="BQ84">
        <v>5.4705000000000004</v>
      </c>
      <c r="BR84">
        <v>6.8544</v>
      </c>
      <c r="BS84" t="s">
        <v>82</v>
      </c>
      <c r="BT84">
        <v>7.1336000000000004</v>
      </c>
      <c r="BU84" t="s">
        <v>82</v>
      </c>
      <c r="BV84">
        <v>5.0315000000000003</v>
      </c>
      <c r="BW84">
        <v>15.2811</v>
      </c>
      <c r="BX84">
        <v>9.5626999999999995</v>
      </c>
      <c r="BY84">
        <v>14.4072</v>
      </c>
      <c r="BZ84">
        <v>4.5038</v>
      </c>
      <c r="CA84" t="s">
        <v>82</v>
      </c>
      <c r="CB84">
        <v>6.6515000000000004</v>
      </c>
      <c r="CC84" t="s">
        <v>82</v>
      </c>
      <c r="CD84" t="s">
        <v>82</v>
      </c>
      <c r="CE84">
        <v>13.925700000000001</v>
      </c>
      <c r="CF84">
        <v>13.6715</v>
      </c>
    </row>
    <row r="85" spans="3:84" x14ac:dyDescent="0.25">
      <c r="C85" s="1">
        <v>40877</v>
      </c>
      <c r="D85">
        <v>13.5266</v>
      </c>
      <c r="E85">
        <v>13.4991</v>
      </c>
      <c r="F85" t="s">
        <v>82</v>
      </c>
      <c r="G85">
        <v>3.4632000000000001</v>
      </c>
      <c r="H85">
        <v>8.4395000000000007</v>
      </c>
      <c r="I85">
        <v>17.142499999999998</v>
      </c>
      <c r="J85">
        <v>14.104900000000001</v>
      </c>
      <c r="K85" t="s">
        <v>82</v>
      </c>
      <c r="L85" t="s">
        <v>82</v>
      </c>
      <c r="M85" t="s">
        <v>82</v>
      </c>
      <c r="N85">
        <v>6.6630000000000003</v>
      </c>
      <c r="O85" t="s">
        <v>82</v>
      </c>
      <c r="P85">
        <v>6.9383999999999997</v>
      </c>
      <c r="Q85" t="s">
        <v>82</v>
      </c>
      <c r="R85">
        <v>5.25</v>
      </c>
      <c r="S85" t="s">
        <v>82</v>
      </c>
      <c r="T85">
        <v>5.7129000000000003</v>
      </c>
      <c r="U85" t="s">
        <v>82</v>
      </c>
      <c r="V85">
        <v>151.91739999999999</v>
      </c>
      <c r="W85">
        <v>8.8031000000000006</v>
      </c>
      <c r="X85">
        <v>5.5472999999999999</v>
      </c>
      <c r="Y85">
        <v>2.7816999999999998</v>
      </c>
      <c r="Z85">
        <v>5.1256000000000004</v>
      </c>
      <c r="AA85">
        <v>4.0103999999999997</v>
      </c>
      <c r="AB85" t="s">
        <v>82</v>
      </c>
      <c r="AC85" t="s">
        <v>82</v>
      </c>
      <c r="AD85">
        <v>13.940300000000001</v>
      </c>
      <c r="AE85">
        <v>7.9427000000000003</v>
      </c>
      <c r="AF85">
        <v>7.4154</v>
      </c>
      <c r="AG85">
        <v>7.0347</v>
      </c>
      <c r="AH85" t="s">
        <v>82</v>
      </c>
      <c r="AI85">
        <v>7.0008999999999997</v>
      </c>
      <c r="AJ85">
        <v>5.4715999999999996</v>
      </c>
      <c r="AK85">
        <v>17.027100000000001</v>
      </c>
      <c r="AL85">
        <v>6.9672999999999998</v>
      </c>
      <c r="AM85">
        <v>6.9968000000000004</v>
      </c>
      <c r="AN85" t="s">
        <v>82</v>
      </c>
      <c r="AO85">
        <v>13.107799999999999</v>
      </c>
      <c r="AP85" t="s">
        <v>82</v>
      </c>
      <c r="AQ85" t="s">
        <v>82</v>
      </c>
      <c r="AR85">
        <v>7.0442999999999998</v>
      </c>
      <c r="AS85" t="s">
        <v>82</v>
      </c>
      <c r="AT85" t="s">
        <v>82</v>
      </c>
      <c r="AU85" t="s">
        <v>82</v>
      </c>
      <c r="AV85">
        <v>13.4922</v>
      </c>
      <c r="AW85">
        <v>6.0576999999999996</v>
      </c>
      <c r="AX85" t="s">
        <v>82</v>
      </c>
      <c r="AY85">
        <v>11.365600000000001</v>
      </c>
      <c r="AZ85">
        <v>8.7208000000000006</v>
      </c>
      <c r="BA85">
        <v>15.3827</v>
      </c>
      <c r="BB85" t="s">
        <v>82</v>
      </c>
      <c r="BC85">
        <v>10.6928</v>
      </c>
      <c r="BD85">
        <v>6.3289</v>
      </c>
      <c r="BE85">
        <v>6.3289</v>
      </c>
      <c r="BF85">
        <v>9.5678000000000001</v>
      </c>
      <c r="BG85" t="s">
        <v>82</v>
      </c>
      <c r="BH85" t="s">
        <v>82</v>
      </c>
      <c r="BI85">
        <v>16.067900000000002</v>
      </c>
      <c r="BJ85">
        <v>24.0594</v>
      </c>
      <c r="BK85" t="s">
        <v>82</v>
      </c>
      <c r="BL85" t="s">
        <v>82</v>
      </c>
      <c r="BM85" t="s">
        <v>82</v>
      </c>
      <c r="BN85">
        <v>8.6928999999999998</v>
      </c>
      <c r="BO85" t="s">
        <v>82</v>
      </c>
      <c r="BP85" t="s">
        <v>82</v>
      </c>
      <c r="BQ85">
        <v>5.6806000000000001</v>
      </c>
      <c r="BR85">
        <v>6.4965000000000002</v>
      </c>
      <c r="BS85" t="s">
        <v>82</v>
      </c>
      <c r="BT85">
        <v>6.7191999999999998</v>
      </c>
      <c r="BU85" t="s">
        <v>82</v>
      </c>
      <c r="BV85">
        <v>4.8202999999999996</v>
      </c>
      <c r="BW85">
        <v>17.500399999999999</v>
      </c>
      <c r="BX85">
        <v>9.8856999999999999</v>
      </c>
      <c r="BY85">
        <v>11.8049</v>
      </c>
      <c r="BZ85">
        <v>4.3258999999999999</v>
      </c>
      <c r="CA85" t="s">
        <v>82</v>
      </c>
      <c r="CB85">
        <v>6.5186000000000002</v>
      </c>
      <c r="CC85" t="s">
        <v>82</v>
      </c>
      <c r="CD85" t="s">
        <v>82</v>
      </c>
      <c r="CE85">
        <v>13.0898</v>
      </c>
      <c r="CF85">
        <v>12.413600000000001</v>
      </c>
    </row>
    <row r="86" spans="3:84" x14ac:dyDescent="0.25">
      <c r="C86" s="1">
        <v>40907</v>
      </c>
      <c r="D86">
        <v>13.932399999999999</v>
      </c>
      <c r="E86">
        <v>13.6835</v>
      </c>
      <c r="F86" t="s">
        <v>82</v>
      </c>
      <c r="G86">
        <v>3.0537000000000001</v>
      </c>
      <c r="H86">
        <v>9.4834999999999994</v>
      </c>
      <c r="I86">
        <v>16.302</v>
      </c>
      <c r="J86">
        <v>14.4514</v>
      </c>
      <c r="K86" t="s">
        <v>82</v>
      </c>
      <c r="L86" t="s">
        <v>82</v>
      </c>
      <c r="M86" t="s">
        <v>82</v>
      </c>
      <c r="N86">
        <v>5.8791000000000002</v>
      </c>
      <c r="O86" t="s">
        <v>82</v>
      </c>
      <c r="P86">
        <v>6.9383999999999997</v>
      </c>
      <c r="Q86" t="s">
        <v>82</v>
      </c>
      <c r="R86">
        <v>6.1355000000000004</v>
      </c>
      <c r="S86" t="s">
        <v>82</v>
      </c>
      <c r="T86">
        <v>6.2321999999999997</v>
      </c>
      <c r="U86" t="s">
        <v>82</v>
      </c>
      <c r="V86">
        <v>140.30879999999999</v>
      </c>
      <c r="W86">
        <v>9.6771999999999991</v>
      </c>
      <c r="X86">
        <v>5.6482999999999999</v>
      </c>
      <c r="Y86">
        <v>2.8584999999999998</v>
      </c>
      <c r="Z86">
        <v>5.1607000000000003</v>
      </c>
      <c r="AA86">
        <v>5.7945000000000002</v>
      </c>
      <c r="AB86" t="s">
        <v>82</v>
      </c>
      <c r="AC86" t="s">
        <v>82</v>
      </c>
      <c r="AD86">
        <v>10.590999999999999</v>
      </c>
      <c r="AE86">
        <v>8.8732000000000006</v>
      </c>
      <c r="AF86">
        <v>7.6932</v>
      </c>
      <c r="AG86">
        <v>8.6364999999999998</v>
      </c>
      <c r="AH86" t="s">
        <v>82</v>
      </c>
      <c r="AI86">
        <v>7.3509000000000002</v>
      </c>
      <c r="AJ86">
        <v>5.8853</v>
      </c>
      <c r="AK86">
        <v>17.2682</v>
      </c>
      <c r="AL86">
        <v>7.4695999999999998</v>
      </c>
      <c r="AM86">
        <v>7.1985999999999999</v>
      </c>
      <c r="AN86" t="s">
        <v>82</v>
      </c>
      <c r="AO86">
        <v>15.103400000000001</v>
      </c>
      <c r="AP86" t="s">
        <v>82</v>
      </c>
      <c r="AQ86" t="s">
        <v>82</v>
      </c>
      <c r="AR86">
        <v>7.8132000000000001</v>
      </c>
      <c r="AS86" t="s">
        <v>82</v>
      </c>
      <c r="AT86" t="s">
        <v>82</v>
      </c>
      <c r="AU86" t="s">
        <v>82</v>
      </c>
      <c r="AV86">
        <v>10.882</v>
      </c>
      <c r="AW86">
        <v>6.8921999999999999</v>
      </c>
      <c r="AX86">
        <v>10.581</v>
      </c>
      <c r="AY86">
        <v>10.2394</v>
      </c>
      <c r="AZ86">
        <v>7.5768000000000004</v>
      </c>
      <c r="BA86">
        <v>16.303799999999999</v>
      </c>
      <c r="BB86" t="s">
        <v>82</v>
      </c>
      <c r="BC86">
        <v>9.2891999999999992</v>
      </c>
      <c r="BD86">
        <v>6.3525</v>
      </c>
      <c r="BE86">
        <v>6.3525</v>
      </c>
      <c r="BF86">
        <v>7.7728000000000002</v>
      </c>
      <c r="BG86" t="s">
        <v>82</v>
      </c>
      <c r="BH86" t="s">
        <v>82</v>
      </c>
      <c r="BI86">
        <v>30.863299999999999</v>
      </c>
      <c r="BJ86">
        <v>24.0594</v>
      </c>
      <c r="BK86" t="s">
        <v>82</v>
      </c>
      <c r="BL86" t="s">
        <v>82</v>
      </c>
      <c r="BM86" t="s">
        <v>82</v>
      </c>
      <c r="BN86">
        <v>7.9474</v>
      </c>
      <c r="BO86" t="s">
        <v>82</v>
      </c>
      <c r="BP86" t="s">
        <v>82</v>
      </c>
      <c r="BQ86">
        <v>5.8597000000000001</v>
      </c>
      <c r="BR86">
        <v>6.1604000000000001</v>
      </c>
      <c r="BS86" t="s">
        <v>82</v>
      </c>
      <c r="BT86">
        <v>6.3193999999999999</v>
      </c>
      <c r="BU86" t="s">
        <v>82</v>
      </c>
      <c r="BV86">
        <v>4.8749000000000002</v>
      </c>
      <c r="BW86">
        <v>17.146599999999999</v>
      </c>
      <c r="BX86">
        <v>9.9558999999999997</v>
      </c>
      <c r="BY86">
        <v>12.901199999999999</v>
      </c>
      <c r="BZ86">
        <v>4.3451000000000004</v>
      </c>
      <c r="CA86" t="s">
        <v>82</v>
      </c>
      <c r="CB86">
        <v>5.7778999999999998</v>
      </c>
      <c r="CC86" t="s">
        <v>82</v>
      </c>
      <c r="CD86" t="s">
        <v>82</v>
      </c>
      <c r="CE86">
        <v>14.113200000000001</v>
      </c>
      <c r="CF86">
        <v>12.7173</v>
      </c>
    </row>
    <row r="87" spans="3:84" x14ac:dyDescent="0.25">
      <c r="C87" s="1">
        <v>40939</v>
      </c>
      <c r="D87">
        <v>13.2439</v>
      </c>
      <c r="E87">
        <v>13.633100000000001</v>
      </c>
      <c r="F87" t="s">
        <v>82</v>
      </c>
      <c r="G87">
        <v>3.1128</v>
      </c>
      <c r="H87">
        <v>9.4445999999999994</v>
      </c>
      <c r="I87">
        <v>20.8446</v>
      </c>
      <c r="J87">
        <v>16.477</v>
      </c>
      <c r="K87" t="s">
        <v>82</v>
      </c>
      <c r="L87" t="s">
        <v>82</v>
      </c>
      <c r="M87" t="s">
        <v>82</v>
      </c>
      <c r="N87">
        <v>5.8693999999999997</v>
      </c>
      <c r="O87" t="s">
        <v>82</v>
      </c>
      <c r="P87">
        <v>6.9383999999999997</v>
      </c>
      <c r="Q87" t="s">
        <v>82</v>
      </c>
      <c r="R87">
        <v>6.4363000000000001</v>
      </c>
      <c r="S87" t="s">
        <v>82</v>
      </c>
      <c r="T87">
        <v>6.5034000000000001</v>
      </c>
      <c r="U87" t="s">
        <v>82</v>
      </c>
      <c r="V87">
        <v>156.5667</v>
      </c>
      <c r="W87">
        <v>9.6221999999999994</v>
      </c>
      <c r="X87">
        <v>5.7595000000000001</v>
      </c>
      <c r="Y87">
        <v>2.9544999999999999</v>
      </c>
      <c r="Z87">
        <v>5.8716999999999997</v>
      </c>
      <c r="AA87">
        <v>6.3746</v>
      </c>
      <c r="AB87" t="s">
        <v>82</v>
      </c>
      <c r="AC87" t="s">
        <v>82</v>
      </c>
      <c r="AD87">
        <v>11.2285</v>
      </c>
      <c r="AE87">
        <v>8.8931000000000004</v>
      </c>
      <c r="AF87">
        <v>7.7785000000000002</v>
      </c>
      <c r="AG87">
        <v>8.8771000000000004</v>
      </c>
      <c r="AH87" t="s">
        <v>82</v>
      </c>
      <c r="AI87">
        <v>7.1275000000000004</v>
      </c>
      <c r="AJ87">
        <v>5.7984999999999998</v>
      </c>
      <c r="AK87">
        <v>18.403099999999998</v>
      </c>
      <c r="AL87">
        <v>8.2004000000000001</v>
      </c>
      <c r="AM87">
        <v>7.4311999999999996</v>
      </c>
      <c r="AN87" t="s">
        <v>82</v>
      </c>
      <c r="AO87">
        <v>17.589500000000001</v>
      </c>
      <c r="AP87" t="s">
        <v>82</v>
      </c>
      <c r="AQ87" t="s">
        <v>82</v>
      </c>
      <c r="AR87">
        <v>7.7342000000000004</v>
      </c>
      <c r="AS87" t="s">
        <v>82</v>
      </c>
      <c r="AT87" t="s">
        <v>82</v>
      </c>
      <c r="AU87" t="s">
        <v>82</v>
      </c>
      <c r="AV87">
        <v>13.162800000000001</v>
      </c>
      <c r="AW87">
        <v>6.7866</v>
      </c>
      <c r="AX87">
        <v>10.8788</v>
      </c>
      <c r="AY87">
        <v>10.2003</v>
      </c>
      <c r="AZ87">
        <v>9.0329999999999995</v>
      </c>
      <c r="BA87">
        <v>16.9879</v>
      </c>
      <c r="BB87" t="s">
        <v>82</v>
      </c>
      <c r="BC87">
        <v>9.8450000000000006</v>
      </c>
      <c r="BD87">
        <v>7.1052</v>
      </c>
      <c r="BE87">
        <v>7.1052</v>
      </c>
      <c r="BF87">
        <v>8.2447999999999997</v>
      </c>
      <c r="BG87" t="s">
        <v>82</v>
      </c>
      <c r="BH87" t="s">
        <v>82</v>
      </c>
      <c r="BI87">
        <v>34.6616</v>
      </c>
      <c r="BJ87">
        <v>24.0594</v>
      </c>
      <c r="BK87" t="s">
        <v>82</v>
      </c>
      <c r="BL87" t="s">
        <v>82</v>
      </c>
      <c r="BM87" t="s">
        <v>82</v>
      </c>
      <c r="BN87">
        <v>8.7063000000000006</v>
      </c>
      <c r="BO87" t="s">
        <v>82</v>
      </c>
      <c r="BP87" t="s">
        <v>82</v>
      </c>
      <c r="BQ87">
        <v>6.32</v>
      </c>
      <c r="BR87">
        <v>6.3095999999999997</v>
      </c>
      <c r="BS87" t="s">
        <v>82</v>
      </c>
      <c r="BT87">
        <v>6.5266999999999999</v>
      </c>
      <c r="BU87" t="s">
        <v>82</v>
      </c>
      <c r="BV87">
        <v>5.1136999999999997</v>
      </c>
      <c r="BW87">
        <v>15.4832</v>
      </c>
      <c r="BX87">
        <v>10.8507</v>
      </c>
      <c r="BY87">
        <v>13.3682</v>
      </c>
      <c r="BZ87">
        <v>4.8247999999999998</v>
      </c>
      <c r="CA87" t="s">
        <v>82</v>
      </c>
      <c r="CB87">
        <v>5.3910999999999998</v>
      </c>
      <c r="CC87" t="s">
        <v>82</v>
      </c>
      <c r="CD87" t="s">
        <v>82</v>
      </c>
      <c r="CE87">
        <v>14.623900000000001</v>
      </c>
      <c r="CF87">
        <v>13.9741</v>
      </c>
    </row>
    <row r="88" spans="3:84" x14ac:dyDescent="0.25">
      <c r="C88" s="1">
        <v>40968</v>
      </c>
      <c r="D88">
        <v>14.617800000000001</v>
      </c>
      <c r="E88">
        <v>15.081799999999999</v>
      </c>
      <c r="F88" t="s">
        <v>82</v>
      </c>
      <c r="G88">
        <v>3.4510000000000001</v>
      </c>
      <c r="H88">
        <v>9.6126000000000005</v>
      </c>
      <c r="I88">
        <v>22.912800000000001</v>
      </c>
      <c r="J88">
        <v>17.328099999999999</v>
      </c>
      <c r="K88" t="s">
        <v>82</v>
      </c>
      <c r="L88" t="s">
        <v>82</v>
      </c>
      <c r="M88" t="s">
        <v>82</v>
      </c>
      <c r="N88">
        <v>6.2346000000000004</v>
      </c>
      <c r="O88" t="s">
        <v>82</v>
      </c>
      <c r="P88">
        <v>6.9383999999999997</v>
      </c>
      <c r="Q88" t="s">
        <v>82</v>
      </c>
      <c r="R88">
        <v>6.5552000000000001</v>
      </c>
      <c r="S88" t="s">
        <v>82</v>
      </c>
      <c r="T88">
        <v>7.0125999999999999</v>
      </c>
      <c r="U88" t="s">
        <v>82</v>
      </c>
      <c r="V88">
        <v>178.6362</v>
      </c>
      <c r="W88">
        <v>10.089399999999999</v>
      </c>
      <c r="X88">
        <v>6.0785999999999998</v>
      </c>
      <c r="Y88">
        <v>3.1421000000000001</v>
      </c>
      <c r="Z88">
        <v>5.7107999999999999</v>
      </c>
      <c r="AA88">
        <v>6.9130000000000003</v>
      </c>
      <c r="AB88" t="s">
        <v>82</v>
      </c>
      <c r="AC88" t="s">
        <v>82</v>
      </c>
      <c r="AD88">
        <v>11.770799999999999</v>
      </c>
      <c r="AE88">
        <v>9.7845999999999993</v>
      </c>
      <c r="AF88">
        <v>7.7873999999999999</v>
      </c>
      <c r="AG88">
        <v>9.4703999999999997</v>
      </c>
      <c r="AH88" t="s">
        <v>82</v>
      </c>
      <c r="AI88">
        <v>6.9892000000000003</v>
      </c>
      <c r="AJ88">
        <v>5.8337000000000003</v>
      </c>
      <c r="AK88">
        <v>19.686800000000002</v>
      </c>
      <c r="AL88">
        <v>8.6250999999999998</v>
      </c>
      <c r="AM88">
        <v>7.5934999999999997</v>
      </c>
      <c r="AN88" t="s">
        <v>82</v>
      </c>
      <c r="AO88">
        <v>18.246300000000002</v>
      </c>
      <c r="AP88" t="s">
        <v>82</v>
      </c>
      <c r="AQ88" t="s">
        <v>82</v>
      </c>
      <c r="AR88">
        <v>7.8928000000000003</v>
      </c>
      <c r="AS88" t="s">
        <v>82</v>
      </c>
      <c r="AT88" t="s">
        <v>82</v>
      </c>
      <c r="AU88" t="s">
        <v>82</v>
      </c>
      <c r="AV88">
        <v>14.536899999999999</v>
      </c>
      <c r="AW88">
        <v>7.3002000000000002</v>
      </c>
      <c r="AX88">
        <v>12.014200000000001</v>
      </c>
      <c r="AY88">
        <v>11.215999999999999</v>
      </c>
      <c r="AZ88">
        <v>9.2447999999999997</v>
      </c>
      <c r="BA88">
        <v>16.592500000000001</v>
      </c>
      <c r="BB88" t="s">
        <v>82</v>
      </c>
      <c r="BC88">
        <v>10.4575</v>
      </c>
      <c r="BD88">
        <v>6.9352999999999998</v>
      </c>
      <c r="BE88">
        <v>6.9352999999999998</v>
      </c>
      <c r="BF88">
        <v>9.0147999999999993</v>
      </c>
      <c r="BG88" t="s">
        <v>82</v>
      </c>
      <c r="BH88" t="s">
        <v>82</v>
      </c>
      <c r="BI88">
        <v>40.172800000000002</v>
      </c>
      <c r="BJ88">
        <v>24.0594</v>
      </c>
      <c r="BK88" t="s">
        <v>82</v>
      </c>
      <c r="BL88" t="s">
        <v>82</v>
      </c>
      <c r="BM88" t="s">
        <v>82</v>
      </c>
      <c r="BN88">
        <v>9.4504999999999999</v>
      </c>
      <c r="BO88" t="s">
        <v>82</v>
      </c>
      <c r="BP88" t="s">
        <v>82</v>
      </c>
      <c r="BQ88">
        <v>6.7949000000000002</v>
      </c>
      <c r="BR88">
        <v>6.2797000000000001</v>
      </c>
      <c r="BS88" t="s">
        <v>82</v>
      </c>
      <c r="BT88">
        <v>6.7843</v>
      </c>
      <c r="BU88" t="s">
        <v>82</v>
      </c>
      <c r="BV88">
        <v>5.4718</v>
      </c>
      <c r="BW88">
        <v>16.433700000000002</v>
      </c>
      <c r="BX88">
        <v>11.825799999999999</v>
      </c>
      <c r="BY88">
        <v>12.8194</v>
      </c>
      <c r="BZ88">
        <v>4.7521000000000004</v>
      </c>
      <c r="CA88" t="s">
        <v>82</v>
      </c>
      <c r="CB88">
        <v>5.7020999999999997</v>
      </c>
      <c r="CC88" t="s">
        <v>82</v>
      </c>
      <c r="CD88" t="s">
        <v>82</v>
      </c>
      <c r="CE88">
        <v>14.3467</v>
      </c>
      <c r="CF88">
        <v>14.6159</v>
      </c>
    </row>
    <row r="89" spans="3:84" x14ac:dyDescent="0.25">
      <c r="C89" s="1">
        <v>40998</v>
      </c>
      <c r="D89">
        <v>15.594799999999999</v>
      </c>
      <c r="E89">
        <v>15.7934</v>
      </c>
      <c r="F89" t="s">
        <v>82</v>
      </c>
      <c r="G89">
        <v>3.0819000000000001</v>
      </c>
      <c r="H89">
        <v>9.9443000000000001</v>
      </c>
      <c r="I89">
        <v>23.958300000000001</v>
      </c>
      <c r="J89">
        <v>16.228000000000002</v>
      </c>
      <c r="K89" t="s">
        <v>82</v>
      </c>
      <c r="L89" t="s">
        <v>82</v>
      </c>
      <c r="M89" t="s">
        <v>82</v>
      </c>
      <c r="N89">
        <v>6.4630000000000001</v>
      </c>
      <c r="O89" t="s">
        <v>82</v>
      </c>
      <c r="P89">
        <v>6.9383999999999997</v>
      </c>
      <c r="Q89" t="s">
        <v>82</v>
      </c>
      <c r="R89">
        <v>6.4649999999999999</v>
      </c>
      <c r="S89" t="s">
        <v>82</v>
      </c>
      <c r="T89">
        <v>7.7779999999999996</v>
      </c>
      <c r="U89" t="s">
        <v>82</v>
      </c>
      <c r="V89">
        <v>54.4709</v>
      </c>
      <c r="W89">
        <v>10.3688</v>
      </c>
      <c r="X89">
        <v>6.3025000000000002</v>
      </c>
      <c r="Y89">
        <v>3.3138000000000001</v>
      </c>
      <c r="Z89">
        <v>6.3855000000000004</v>
      </c>
      <c r="AA89">
        <v>7.0810000000000004</v>
      </c>
      <c r="AB89" t="s">
        <v>82</v>
      </c>
      <c r="AC89" t="s">
        <v>82</v>
      </c>
      <c r="AD89">
        <v>10.6585</v>
      </c>
      <c r="AE89">
        <v>8.8390000000000004</v>
      </c>
      <c r="AF89">
        <v>8.3064999999999998</v>
      </c>
      <c r="AG89">
        <v>11.186</v>
      </c>
      <c r="AH89" t="s">
        <v>82</v>
      </c>
      <c r="AI89">
        <v>6.5486000000000004</v>
      </c>
      <c r="AJ89">
        <v>5.8556999999999997</v>
      </c>
      <c r="AK89">
        <v>18.147300000000001</v>
      </c>
      <c r="AL89">
        <v>8.8356999999999992</v>
      </c>
      <c r="AM89">
        <v>7.9832000000000001</v>
      </c>
      <c r="AN89" t="s">
        <v>82</v>
      </c>
      <c r="AO89">
        <v>19.512799999999999</v>
      </c>
      <c r="AP89" t="s">
        <v>82</v>
      </c>
      <c r="AQ89" t="s">
        <v>82</v>
      </c>
      <c r="AR89">
        <v>8.4890000000000008</v>
      </c>
      <c r="AS89" t="s">
        <v>82</v>
      </c>
      <c r="AT89" t="s">
        <v>82</v>
      </c>
      <c r="AU89" t="s">
        <v>82</v>
      </c>
      <c r="AV89">
        <v>14.2841</v>
      </c>
      <c r="AW89">
        <v>7.4055999999999997</v>
      </c>
      <c r="AX89">
        <v>15.755800000000001</v>
      </c>
      <c r="AY89">
        <v>11.4361</v>
      </c>
      <c r="AZ89">
        <v>9.3425999999999991</v>
      </c>
      <c r="BA89">
        <v>15.0975</v>
      </c>
      <c r="BB89" t="s">
        <v>82</v>
      </c>
      <c r="BC89">
        <v>10.747999999999999</v>
      </c>
      <c r="BD89">
        <v>6.6581000000000001</v>
      </c>
      <c r="BE89">
        <v>6.6581000000000001</v>
      </c>
      <c r="BF89">
        <v>10.1548</v>
      </c>
      <c r="BG89" t="s">
        <v>82</v>
      </c>
      <c r="BH89" t="s">
        <v>82</v>
      </c>
      <c r="BI89">
        <v>35.683599999999998</v>
      </c>
      <c r="BJ89">
        <v>24.0594</v>
      </c>
      <c r="BK89" t="s">
        <v>82</v>
      </c>
      <c r="BL89" t="s">
        <v>82</v>
      </c>
      <c r="BM89" t="s">
        <v>82</v>
      </c>
      <c r="BN89">
        <v>9.6859999999999999</v>
      </c>
      <c r="BO89" t="s">
        <v>82</v>
      </c>
      <c r="BP89" t="s">
        <v>82</v>
      </c>
      <c r="BQ89">
        <v>6.5834000000000001</v>
      </c>
      <c r="BR89">
        <v>6.7889999999999997</v>
      </c>
      <c r="BS89" t="s">
        <v>82</v>
      </c>
      <c r="BT89">
        <v>7.4888000000000003</v>
      </c>
      <c r="BU89" t="s">
        <v>82</v>
      </c>
      <c r="BV89">
        <v>6.2462</v>
      </c>
      <c r="BW89">
        <v>16.165900000000001</v>
      </c>
      <c r="BX89">
        <v>12.1355</v>
      </c>
      <c r="BY89">
        <v>16.916</v>
      </c>
      <c r="BZ89">
        <v>5.2394999999999996</v>
      </c>
      <c r="CA89" t="s">
        <v>82</v>
      </c>
      <c r="CB89">
        <v>5.3262</v>
      </c>
      <c r="CC89" t="s">
        <v>82</v>
      </c>
      <c r="CD89" t="s">
        <v>82</v>
      </c>
      <c r="CE89">
        <v>14.498200000000001</v>
      </c>
      <c r="CF89">
        <v>11.8971</v>
      </c>
    </row>
    <row r="90" spans="3:84" x14ac:dyDescent="0.25">
      <c r="C90" s="1">
        <v>41029</v>
      </c>
      <c r="D90">
        <v>16.677399999999999</v>
      </c>
      <c r="E90">
        <v>16.512799999999999</v>
      </c>
      <c r="F90" t="s">
        <v>82</v>
      </c>
      <c r="G90">
        <v>3.0566</v>
      </c>
      <c r="H90">
        <v>9.7265999999999995</v>
      </c>
      <c r="I90">
        <v>22.570699999999999</v>
      </c>
      <c r="J90">
        <v>15.3813</v>
      </c>
      <c r="K90" t="s">
        <v>82</v>
      </c>
      <c r="L90" t="s">
        <v>82</v>
      </c>
      <c r="M90" t="s">
        <v>82</v>
      </c>
      <c r="N90">
        <v>6.8724999999999996</v>
      </c>
      <c r="O90" t="s">
        <v>82</v>
      </c>
      <c r="P90">
        <v>6.9383999999999997</v>
      </c>
      <c r="Q90" t="s">
        <v>82</v>
      </c>
      <c r="R90">
        <v>6.3282999999999996</v>
      </c>
      <c r="S90" t="s">
        <v>82</v>
      </c>
      <c r="T90">
        <v>8.1937999999999995</v>
      </c>
      <c r="U90" t="s">
        <v>82</v>
      </c>
      <c r="V90">
        <v>56.5794</v>
      </c>
      <c r="W90">
        <v>10.163600000000001</v>
      </c>
      <c r="X90">
        <v>6.9992000000000001</v>
      </c>
      <c r="Y90">
        <v>3.2483</v>
      </c>
      <c r="Z90">
        <v>6.1813000000000002</v>
      </c>
      <c r="AA90">
        <v>7.2903000000000002</v>
      </c>
      <c r="AB90" t="s">
        <v>82</v>
      </c>
      <c r="AC90" t="s">
        <v>82</v>
      </c>
      <c r="AD90">
        <v>10.319000000000001</v>
      </c>
      <c r="AE90">
        <v>8.4659999999999993</v>
      </c>
      <c r="AF90">
        <v>8.3354999999999997</v>
      </c>
      <c r="AG90">
        <v>12.625299999999999</v>
      </c>
      <c r="AH90" t="s">
        <v>82</v>
      </c>
      <c r="AI90">
        <v>6.5476999999999999</v>
      </c>
      <c r="AJ90">
        <v>5.9362000000000004</v>
      </c>
      <c r="AK90">
        <v>18.474399999999999</v>
      </c>
      <c r="AL90">
        <v>9.0282</v>
      </c>
      <c r="AM90">
        <v>8.0328999999999997</v>
      </c>
      <c r="AN90" t="s">
        <v>82</v>
      </c>
      <c r="AO90">
        <v>18.794899999999998</v>
      </c>
      <c r="AP90" t="s">
        <v>82</v>
      </c>
      <c r="AQ90" t="s">
        <v>82</v>
      </c>
      <c r="AR90">
        <v>8.4507999999999992</v>
      </c>
      <c r="AS90" t="s">
        <v>82</v>
      </c>
      <c r="AT90" t="s">
        <v>82</v>
      </c>
      <c r="AU90" t="s">
        <v>82</v>
      </c>
      <c r="AV90">
        <v>13.9754</v>
      </c>
      <c r="AW90">
        <v>7.2084999999999999</v>
      </c>
      <c r="AX90">
        <v>15.314500000000001</v>
      </c>
      <c r="AY90">
        <v>11.448700000000001</v>
      </c>
      <c r="AZ90">
        <v>8.3064999999999998</v>
      </c>
      <c r="BA90">
        <v>15.8766</v>
      </c>
      <c r="BB90" t="s">
        <v>82</v>
      </c>
      <c r="BC90">
        <v>10.877700000000001</v>
      </c>
      <c r="BD90">
        <v>6.2443999999999997</v>
      </c>
      <c r="BE90">
        <v>6.2443999999999997</v>
      </c>
      <c r="BF90">
        <v>11.02</v>
      </c>
      <c r="BG90" t="s">
        <v>82</v>
      </c>
      <c r="BH90" t="s">
        <v>82</v>
      </c>
      <c r="BI90">
        <v>41.304699999999997</v>
      </c>
      <c r="BJ90">
        <v>24.0594</v>
      </c>
      <c r="BK90" t="s">
        <v>82</v>
      </c>
      <c r="BL90" t="s">
        <v>82</v>
      </c>
      <c r="BM90" t="s">
        <v>82</v>
      </c>
      <c r="BN90">
        <v>9.4353999999999996</v>
      </c>
      <c r="BO90" t="s">
        <v>82</v>
      </c>
      <c r="BP90" t="s">
        <v>82</v>
      </c>
      <c r="BQ90">
        <v>6.9341999999999997</v>
      </c>
      <c r="BR90">
        <v>6.6077000000000004</v>
      </c>
      <c r="BS90" t="s">
        <v>82</v>
      </c>
      <c r="BT90">
        <v>7.2796000000000003</v>
      </c>
      <c r="BU90" t="s">
        <v>82</v>
      </c>
      <c r="BV90">
        <v>6.0900999999999996</v>
      </c>
      <c r="BW90">
        <v>17.835799999999999</v>
      </c>
      <c r="BX90">
        <v>13.0078</v>
      </c>
      <c r="BY90">
        <v>15.8438</v>
      </c>
      <c r="BZ90">
        <v>5.2199</v>
      </c>
      <c r="CA90" t="s">
        <v>82</v>
      </c>
      <c r="CB90">
        <v>5.1276000000000002</v>
      </c>
      <c r="CC90" t="s">
        <v>82</v>
      </c>
      <c r="CD90" t="s">
        <v>82</v>
      </c>
      <c r="CE90">
        <v>14.738099999999999</v>
      </c>
      <c r="CF90">
        <v>14.2531</v>
      </c>
    </row>
    <row r="91" spans="3:84" x14ac:dyDescent="0.25">
      <c r="C91" s="1">
        <v>41060</v>
      </c>
      <c r="D91">
        <v>15.7218</v>
      </c>
      <c r="E91">
        <v>15.8384</v>
      </c>
      <c r="F91" t="s">
        <v>82</v>
      </c>
      <c r="G91">
        <v>2.9064000000000001</v>
      </c>
      <c r="H91">
        <v>8.8706999999999994</v>
      </c>
      <c r="I91">
        <v>22.174199999999999</v>
      </c>
      <c r="J91">
        <v>13.4763</v>
      </c>
      <c r="K91" t="s">
        <v>82</v>
      </c>
      <c r="L91" t="s">
        <v>82</v>
      </c>
      <c r="M91" t="s">
        <v>82</v>
      </c>
      <c r="N91">
        <v>6.6398999999999999</v>
      </c>
      <c r="O91" t="s">
        <v>82</v>
      </c>
      <c r="P91">
        <v>6.9383999999999997</v>
      </c>
      <c r="Q91" t="s">
        <v>82</v>
      </c>
      <c r="R91">
        <v>5.8047000000000004</v>
      </c>
      <c r="S91" t="s">
        <v>82</v>
      </c>
      <c r="T91">
        <v>7.7504999999999997</v>
      </c>
      <c r="U91" t="s">
        <v>82</v>
      </c>
      <c r="V91">
        <v>80.933599999999998</v>
      </c>
      <c r="W91">
        <v>9.6584000000000003</v>
      </c>
      <c r="X91">
        <v>6.2218</v>
      </c>
      <c r="Y91">
        <v>3.0087000000000002</v>
      </c>
      <c r="Z91">
        <v>5.3926999999999996</v>
      </c>
      <c r="AA91">
        <v>7.1284000000000001</v>
      </c>
      <c r="AB91" t="s">
        <v>82</v>
      </c>
      <c r="AC91" t="s">
        <v>82</v>
      </c>
      <c r="AD91">
        <v>10.089600000000001</v>
      </c>
      <c r="AE91">
        <v>8.2246000000000006</v>
      </c>
      <c r="AF91">
        <v>8.4692000000000007</v>
      </c>
      <c r="AG91">
        <v>10.9541</v>
      </c>
      <c r="AH91" t="s">
        <v>82</v>
      </c>
      <c r="AI91">
        <v>6.5674000000000001</v>
      </c>
      <c r="AJ91">
        <v>6.0734000000000004</v>
      </c>
      <c r="AK91">
        <v>18.1844</v>
      </c>
      <c r="AL91">
        <v>8.3476999999999997</v>
      </c>
      <c r="AM91">
        <v>7.7645</v>
      </c>
      <c r="AN91" t="s">
        <v>82</v>
      </c>
      <c r="AO91">
        <v>17.376799999999999</v>
      </c>
      <c r="AP91" t="s">
        <v>82</v>
      </c>
      <c r="AQ91" t="s">
        <v>82</v>
      </c>
      <c r="AR91">
        <v>8.4689999999999994</v>
      </c>
      <c r="AS91" t="s">
        <v>82</v>
      </c>
      <c r="AT91" t="s">
        <v>82</v>
      </c>
      <c r="AU91" t="s">
        <v>82</v>
      </c>
      <c r="AV91">
        <v>13.363300000000001</v>
      </c>
      <c r="AW91">
        <v>6.9372999999999996</v>
      </c>
      <c r="AX91">
        <v>13.7544</v>
      </c>
      <c r="AY91">
        <v>12.0161</v>
      </c>
      <c r="AZ91">
        <v>6.9530000000000003</v>
      </c>
      <c r="BA91">
        <v>16.838000000000001</v>
      </c>
      <c r="BB91" t="s">
        <v>82</v>
      </c>
      <c r="BC91">
        <v>9.8787000000000003</v>
      </c>
      <c r="BD91">
        <v>5.7403000000000004</v>
      </c>
      <c r="BE91">
        <v>5.7403000000000004</v>
      </c>
      <c r="BF91">
        <v>10.425800000000001</v>
      </c>
      <c r="BG91" t="s">
        <v>82</v>
      </c>
      <c r="BH91" t="s">
        <v>82</v>
      </c>
      <c r="BI91">
        <v>37.4968</v>
      </c>
      <c r="BJ91">
        <v>24.0594</v>
      </c>
      <c r="BK91" t="s">
        <v>82</v>
      </c>
      <c r="BL91" t="s">
        <v>82</v>
      </c>
      <c r="BM91" t="s">
        <v>82</v>
      </c>
      <c r="BN91">
        <v>9.3041</v>
      </c>
      <c r="BO91" t="s">
        <v>82</v>
      </c>
      <c r="BP91" t="s">
        <v>82</v>
      </c>
      <c r="BQ91">
        <v>6.6748000000000003</v>
      </c>
      <c r="BR91">
        <v>6.7750000000000004</v>
      </c>
      <c r="BS91" t="s">
        <v>82</v>
      </c>
      <c r="BT91">
        <v>6.532</v>
      </c>
      <c r="BU91" t="s">
        <v>82</v>
      </c>
      <c r="BV91">
        <v>5.2892000000000001</v>
      </c>
      <c r="BW91">
        <v>17.564800000000002</v>
      </c>
      <c r="BX91">
        <v>12.529400000000001</v>
      </c>
      <c r="BY91">
        <v>11.2859</v>
      </c>
      <c r="BZ91">
        <v>4.7032999999999996</v>
      </c>
      <c r="CA91" t="s">
        <v>82</v>
      </c>
      <c r="CB91">
        <v>4.5785</v>
      </c>
      <c r="CC91" t="s">
        <v>82</v>
      </c>
      <c r="CD91" t="s">
        <v>82</v>
      </c>
      <c r="CE91">
        <v>15.203900000000001</v>
      </c>
      <c r="CF91">
        <v>15.1473</v>
      </c>
    </row>
    <row r="92" spans="3:84" x14ac:dyDescent="0.25">
      <c r="C92" s="1">
        <v>41089</v>
      </c>
      <c r="D92">
        <v>15.7127</v>
      </c>
      <c r="E92">
        <v>8.1882000000000001</v>
      </c>
      <c r="F92" t="s">
        <v>82</v>
      </c>
      <c r="G92">
        <v>2.7719</v>
      </c>
      <c r="H92">
        <v>9.8201999999999998</v>
      </c>
      <c r="I92">
        <v>21.122599999999998</v>
      </c>
      <c r="J92">
        <v>13.3811</v>
      </c>
      <c r="K92" t="s">
        <v>82</v>
      </c>
      <c r="L92" t="s">
        <v>82</v>
      </c>
      <c r="M92" t="s">
        <v>82</v>
      </c>
      <c r="N92">
        <v>6.7427000000000001</v>
      </c>
      <c r="O92" t="s">
        <v>82</v>
      </c>
      <c r="P92">
        <v>6.9383999999999997</v>
      </c>
      <c r="Q92" t="s">
        <v>82</v>
      </c>
      <c r="R92">
        <v>7.3372000000000002</v>
      </c>
      <c r="S92" t="s">
        <v>82</v>
      </c>
      <c r="T92">
        <v>8.4641999999999999</v>
      </c>
      <c r="U92" t="s">
        <v>82</v>
      </c>
      <c r="V92">
        <v>59.747</v>
      </c>
      <c r="W92">
        <v>10.67</v>
      </c>
      <c r="X92">
        <v>7.1227</v>
      </c>
      <c r="Y92">
        <v>3.0872999999999999</v>
      </c>
      <c r="Z92">
        <v>13.3827</v>
      </c>
      <c r="AA92">
        <v>7.0503999999999998</v>
      </c>
      <c r="AB92" t="s">
        <v>82</v>
      </c>
      <c r="AC92" t="s">
        <v>82</v>
      </c>
      <c r="AD92">
        <v>9.2253000000000007</v>
      </c>
      <c r="AE92">
        <v>7.8597000000000001</v>
      </c>
      <c r="AF92">
        <v>9.1180000000000003</v>
      </c>
      <c r="AG92">
        <v>7.8148</v>
      </c>
      <c r="AH92" t="s">
        <v>82</v>
      </c>
      <c r="AI92">
        <v>6.4429999999999996</v>
      </c>
      <c r="AJ92">
        <v>6.6105</v>
      </c>
      <c r="AK92">
        <v>18.7851</v>
      </c>
      <c r="AL92">
        <v>9.3295999999999992</v>
      </c>
      <c r="AM92">
        <v>8.5352999999999994</v>
      </c>
      <c r="AN92" t="s">
        <v>82</v>
      </c>
      <c r="AO92">
        <v>17.415700000000001</v>
      </c>
      <c r="AP92" t="s">
        <v>82</v>
      </c>
      <c r="AQ92" t="s">
        <v>82</v>
      </c>
      <c r="AR92">
        <v>8.9382999999999999</v>
      </c>
      <c r="AS92" t="s">
        <v>82</v>
      </c>
      <c r="AT92" t="s">
        <v>82</v>
      </c>
      <c r="AU92" t="s">
        <v>82</v>
      </c>
      <c r="AV92">
        <v>13.0093</v>
      </c>
      <c r="AW92">
        <v>5.9302999999999999</v>
      </c>
      <c r="AX92">
        <v>13.9506</v>
      </c>
      <c r="AY92">
        <v>12.4031</v>
      </c>
      <c r="AZ92">
        <v>8.3035999999999994</v>
      </c>
      <c r="BA92">
        <v>17.346399999999999</v>
      </c>
      <c r="BB92" t="s">
        <v>82</v>
      </c>
      <c r="BC92">
        <v>9.5337999999999994</v>
      </c>
      <c r="BD92">
        <v>6.5315000000000003</v>
      </c>
      <c r="BE92">
        <v>6.5315000000000003</v>
      </c>
      <c r="BF92">
        <v>10.616300000000001</v>
      </c>
      <c r="BG92" t="s">
        <v>82</v>
      </c>
      <c r="BH92" t="s">
        <v>82</v>
      </c>
      <c r="BI92">
        <v>31.1021</v>
      </c>
      <c r="BJ92">
        <v>24.0594</v>
      </c>
      <c r="BK92" t="s">
        <v>82</v>
      </c>
      <c r="BL92" t="s">
        <v>82</v>
      </c>
      <c r="BM92" t="s">
        <v>82</v>
      </c>
      <c r="BN92">
        <v>8.5776000000000003</v>
      </c>
      <c r="BO92" t="s">
        <v>82</v>
      </c>
      <c r="BP92" t="s">
        <v>82</v>
      </c>
      <c r="BQ92">
        <v>7.2538</v>
      </c>
      <c r="BR92">
        <v>9.4029000000000007</v>
      </c>
      <c r="BS92" t="s">
        <v>82</v>
      </c>
      <c r="BT92">
        <v>6.9103000000000003</v>
      </c>
      <c r="BU92" t="s">
        <v>82</v>
      </c>
      <c r="BV92">
        <v>6.0099</v>
      </c>
      <c r="BW92">
        <v>17.562899999999999</v>
      </c>
      <c r="BX92">
        <v>13.0618</v>
      </c>
      <c r="BY92">
        <v>12.5175</v>
      </c>
      <c r="BZ92">
        <v>5.5274999999999999</v>
      </c>
      <c r="CA92" t="s">
        <v>82</v>
      </c>
      <c r="CB92">
        <v>4.7946</v>
      </c>
      <c r="CC92" t="s">
        <v>82</v>
      </c>
      <c r="CD92" t="s">
        <v>82</v>
      </c>
      <c r="CE92">
        <v>13.609500000000001</v>
      </c>
      <c r="CF92">
        <v>13.2134</v>
      </c>
    </row>
    <row r="93" spans="3:84" x14ac:dyDescent="0.25">
      <c r="C93" s="1">
        <v>41121</v>
      </c>
      <c r="D93">
        <v>15.988099999999999</v>
      </c>
      <c r="E93">
        <v>8.0556000000000001</v>
      </c>
      <c r="F93" t="s">
        <v>82</v>
      </c>
      <c r="G93">
        <v>2.6703999999999999</v>
      </c>
      <c r="H93">
        <v>9.8259000000000007</v>
      </c>
      <c r="I93">
        <v>22.825800000000001</v>
      </c>
      <c r="J93">
        <v>15.2789</v>
      </c>
      <c r="K93" t="s">
        <v>82</v>
      </c>
      <c r="L93" t="s">
        <v>82</v>
      </c>
      <c r="M93" t="s">
        <v>82</v>
      </c>
      <c r="N93">
        <v>6.9433999999999996</v>
      </c>
      <c r="O93" t="s">
        <v>82</v>
      </c>
      <c r="P93">
        <v>6.9383999999999997</v>
      </c>
      <c r="Q93" t="s">
        <v>82</v>
      </c>
      <c r="R93">
        <v>7.2135999999999996</v>
      </c>
      <c r="S93" t="s">
        <v>82</v>
      </c>
      <c r="T93">
        <v>8.7218</v>
      </c>
      <c r="U93" t="s">
        <v>82</v>
      </c>
      <c r="V93">
        <v>60.275100000000002</v>
      </c>
      <c r="W93">
        <v>10.210699999999999</v>
      </c>
      <c r="X93">
        <v>6.8048000000000002</v>
      </c>
      <c r="Y93">
        <v>3.1032999999999999</v>
      </c>
      <c r="Z93">
        <v>12.872400000000001</v>
      </c>
      <c r="AA93">
        <v>8.0274999999999999</v>
      </c>
      <c r="AB93" t="s">
        <v>82</v>
      </c>
      <c r="AC93" t="s">
        <v>82</v>
      </c>
      <c r="AD93">
        <v>9.2253000000000007</v>
      </c>
      <c r="AE93">
        <v>7.8532000000000002</v>
      </c>
      <c r="AF93">
        <v>8.9867000000000008</v>
      </c>
      <c r="AG93">
        <v>7.6791</v>
      </c>
      <c r="AH93" t="s">
        <v>82</v>
      </c>
      <c r="AI93">
        <v>6.1976000000000004</v>
      </c>
      <c r="AJ93">
        <v>6.6475999999999997</v>
      </c>
      <c r="AK93">
        <v>18.7851</v>
      </c>
      <c r="AL93">
        <v>9.6396999999999995</v>
      </c>
      <c r="AM93">
        <v>8.6326999999999998</v>
      </c>
      <c r="AN93" t="s">
        <v>82</v>
      </c>
      <c r="AO93">
        <v>18.553999999999998</v>
      </c>
      <c r="AP93" t="s">
        <v>82</v>
      </c>
      <c r="AQ93" t="s">
        <v>82</v>
      </c>
      <c r="AR93">
        <v>8.4620999999999995</v>
      </c>
      <c r="AS93" t="s">
        <v>82</v>
      </c>
      <c r="AT93" t="s">
        <v>82</v>
      </c>
      <c r="AU93" t="s">
        <v>82</v>
      </c>
      <c r="AV93">
        <v>14.053699999999999</v>
      </c>
      <c r="AW93">
        <v>5.9480000000000004</v>
      </c>
      <c r="AX93">
        <v>14.586600000000001</v>
      </c>
      <c r="AY93">
        <v>12.8818</v>
      </c>
      <c r="AZ93">
        <v>9.4265000000000008</v>
      </c>
      <c r="BA93">
        <v>18.205500000000001</v>
      </c>
      <c r="BB93" t="s">
        <v>82</v>
      </c>
      <c r="BC93">
        <v>9.8184000000000005</v>
      </c>
      <c r="BD93">
        <v>6.8048000000000002</v>
      </c>
      <c r="BE93">
        <v>6.8048000000000002</v>
      </c>
      <c r="BF93">
        <v>11.403600000000001</v>
      </c>
      <c r="BG93" t="s">
        <v>82</v>
      </c>
      <c r="BH93" t="s">
        <v>82</v>
      </c>
      <c r="BI93">
        <v>35.912100000000002</v>
      </c>
      <c r="BJ93">
        <v>24.0594</v>
      </c>
      <c r="BK93" t="s">
        <v>82</v>
      </c>
      <c r="BL93" t="s">
        <v>82</v>
      </c>
      <c r="BM93" t="s">
        <v>82</v>
      </c>
      <c r="BN93">
        <v>9.2530000000000001</v>
      </c>
      <c r="BO93" t="s">
        <v>82</v>
      </c>
      <c r="BP93" t="s">
        <v>82</v>
      </c>
      <c r="BQ93">
        <v>7.9648000000000003</v>
      </c>
      <c r="BR93">
        <v>10.2576</v>
      </c>
      <c r="BS93" t="s">
        <v>82</v>
      </c>
      <c r="BT93">
        <v>8.1294000000000004</v>
      </c>
      <c r="BU93" t="s">
        <v>82</v>
      </c>
      <c r="BV93">
        <v>4.7096999999999998</v>
      </c>
      <c r="BW93">
        <v>17.1936</v>
      </c>
      <c r="BX93">
        <v>13.854900000000001</v>
      </c>
      <c r="BY93">
        <v>13.308</v>
      </c>
      <c r="BZ93">
        <v>5.1961000000000004</v>
      </c>
      <c r="CA93" t="s">
        <v>82</v>
      </c>
      <c r="CB93">
        <v>4.6393000000000004</v>
      </c>
      <c r="CC93" t="s">
        <v>82</v>
      </c>
      <c r="CD93" t="s">
        <v>82</v>
      </c>
      <c r="CE93">
        <v>12.9506</v>
      </c>
      <c r="CF93">
        <v>13.6972</v>
      </c>
    </row>
    <row r="94" spans="3:84" x14ac:dyDescent="0.25">
      <c r="C94" s="1">
        <v>41152</v>
      </c>
      <c r="D94">
        <v>15.7515</v>
      </c>
      <c r="E94">
        <v>8.3838000000000008</v>
      </c>
      <c r="F94" t="s">
        <v>82</v>
      </c>
      <c r="G94">
        <v>2.6089000000000002</v>
      </c>
      <c r="H94">
        <v>9.5238999999999994</v>
      </c>
      <c r="I94">
        <v>24.189399999999999</v>
      </c>
      <c r="J94">
        <v>14.1402</v>
      </c>
      <c r="K94" t="s">
        <v>82</v>
      </c>
      <c r="L94" t="s">
        <v>82</v>
      </c>
      <c r="M94" t="s">
        <v>82</v>
      </c>
      <c r="N94">
        <v>7.3811</v>
      </c>
      <c r="O94" t="s">
        <v>82</v>
      </c>
      <c r="P94">
        <v>6.9383999999999997</v>
      </c>
      <c r="Q94" t="s">
        <v>82</v>
      </c>
      <c r="R94">
        <v>7.2378</v>
      </c>
      <c r="S94" t="s">
        <v>82</v>
      </c>
      <c r="T94">
        <v>8.0549999999999997</v>
      </c>
      <c r="U94" t="s">
        <v>82</v>
      </c>
      <c r="V94">
        <v>68.5274</v>
      </c>
      <c r="W94">
        <v>9.6521000000000008</v>
      </c>
      <c r="X94">
        <v>6.0968</v>
      </c>
      <c r="Y94">
        <v>3.3016000000000001</v>
      </c>
      <c r="Z94">
        <v>12.5541</v>
      </c>
      <c r="AA94">
        <v>7.7881</v>
      </c>
      <c r="AB94" t="s">
        <v>82</v>
      </c>
      <c r="AC94" t="s">
        <v>82</v>
      </c>
      <c r="AD94">
        <v>9.9288000000000007</v>
      </c>
      <c r="AE94">
        <v>8.8721999999999994</v>
      </c>
      <c r="AF94">
        <v>8.3759999999999994</v>
      </c>
      <c r="AG94">
        <v>8.2097999999999995</v>
      </c>
      <c r="AH94" t="s">
        <v>82</v>
      </c>
      <c r="AI94">
        <v>6.3330000000000002</v>
      </c>
      <c r="AJ94">
        <v>6.7382</v>
      </c>
      <c r="AK94">
        <v>18.7851</v>
      </c>
      <c r="AL94">
        <v>9.4177</v>
      </c>
      <c r="AM94">
        <v>8.5312999999999999</v>
      </c>
      <c r="AN94" t="s">
        <v>82</v>
      </c>
      <c r="AO94">
        <v>18.697700000000001</v>
      </c>
      <c r="AP94" t="s">
        <v>82</v>
      </c>
      <c r="AQ94" t="s">
        <v>82</v>
      </c>
      <c r="AR94">
        <v>7.0621</v>
      </c>
      <c r="AS94" t="s">
        <v>82</v>
      </c>
      <c r="AT94" t="s">
        <v>82</v>
      </c>
      <c r="AU94" t="s">
        <v>82</v>
      </c>
      <c r="AV94">
        <v>15.265499999999999</v>
      </c>
      <c r="AW94">
        <v>6.2710999999999997</v>
      </c>
      <c r="AX94">
        <v>15.372299999999999</v>
      </c>
      <c r="AY94">
        <v>13.5906</v>
      </c>
      <c r="AZ94">
        <v>9.8087999999999997</v>
      </c>
      <c r="BA94">
        <v>18.231400000000001</v>
      </c>
      <c r="BB94" t="s">
        <v>82</v>
      </c>
      <c r="BC94">
        <v>9.9730000000000008</v>
      </c>
      <c r="BD94">
        <v>7.0911</v>
      </c>
      <c r="BE94">
        <v>7.0911</v>
      </c>
      <c r="BF94">
        <v>12.729799999999999</v>
      </c>
      <c r="BG94" t="s">
        <v>82</v>
      </c>
      <c r="BH94" t="s">
        <v>82</v>
      </c>
      <c r="BI94">
        <v>32.9651</v>
      </c>
      <c r="BJ94">
        <v>24.0594</v>
      </c>
      <c r="BK94" t="s">
        <v>82</v>
      </c>
      <c r="BL94" t="s">
        <v>82</v>
      </c>
      <c r="BM94" t="s">
        <v>82</v>
      </c>
      <c r="BN94">
        <v>9.8558000000000003</v>
      </c>
      <c r="BO94" t="s">
        <v>82</v>
      </c>
      <c r="BP94" t="s">
        <v>82</v>
      </c>
      <c r="BQ94">
        <v>7.8509000000000002</v>
      </c>
      <c r="BR94">
        <v>9.8524999999999991</v>
      </c>
      <c r="BS94" t="s">
        <v>82</v>
      </c>
      <c r="BT94">
        <v>9.6518999999999995</v>
      </c>
      <c r="BU94" t="s">
        <v>82</v>
      </c>
      <c r="BV94">
        <v>4.4763999999999999</v>
      </c>
      <c r="BW94">
        <v>18.096399999999999</v>
      </c>
      <c r="BX94">
        <v>12.6012</v>
      </c>
      <c r="BY94">
        <v>14.3009</v>
      </c>
      <c r="BZ94">
        <v>4.8167</v>
      </c>
      <c r="CA94" t="s">
        <v>82</v>
      </c>
      <c r="CB94">
        <v>4.2298999999999998</v>
      </c>
      <c r="CC94" t="s">
        <v>82</v>
      </c>
      <c r="CD94" t="s">
        <v>82</v>
      </c>
      <c r="CE94">
        <v>14.0197</v>
      </c>
      <c r="CF94">
        <v>16.959</v>
      </c>
    </row>
    <row r="95" spans="3:84" x14ac:dyDescent="0.25">
      <c r="C95" s="1">
        <v>41180</v>
      </c>
      <c r="D95">
        <v>14.9785</v>
      </c>
      <c r="E95">
        <v>8.6682000000000006</v>
      </c>
      <c r="F95" t="s">
        <v>82</v>
      </c>
      <c r="G95">
        <v>2.0032999999999999</v>
      </c>
      <c r="H95">
        <v>8.875</v>
      </c>
      <c r="I95">
        <v>24.920500000000001</v>
      </c>
      <c r="J95">
        <v>16.180199999999999</v>
      </c>
      <c r="K95" t="s">
        <v>82</v>
      </c>
      <c r="L95" t="s">
        <v>82</v>
      </c>
      <c r="M95" t="s">
        <v>82</v>
      </c>
      <c r="N95">
        <v>6.6958000000000002</v>
      </c>
      <c r="O95" t="s">
        <v>82</v>
      </c>
      <c r="P95">
        <v>6.9383999999999997</v>
      </c>
      <c r="Q95" t="s">
        <v>82</v>
      </c>
      <c r="R95">
        <v>7.5663999999999998</v>
      </c>
      <c r="S95" t="s">
        <v>82</v>
      </c>
      <c r="T95">
        <v>6.9398999999999997</v>
      </c>
      <c r="U95" t="s">
        <v>82</v>
      </c>
      <c r="V95">
        <v>52.041400000000003</v>
      </c>
      <c r="W95">
        <v>10.371499999999999</v>
      </c>
      <c r="X95">
        <v>5.4762000000000004</v>
      </c>
      <c r="Y95">
        <v>3.548</v>
      </c>
      <c r="Z95">
        <v>19.9512</v>
      </c>
      <c r="AA95">
        <v>7.3563999999999998</v>
      </c>
      <c r="AB95" t="s">
        <v>82</v>
      </c>
      <c r="AC95" t="s">
        <v>82</v>
      </c>
      <c r="AD95">
        <v>11.5372</v>
      </c>
      <c r="AE95">
        <v>8.6697000000000006</v>
      </c>
      <c r="AF95">
        <v>7.6928000000000001</v>
      </c>
      <c r="AG95">
        <v>8.0655999999999999</v>
      </c>
      <c r="AH95" t="s">
        <v>82</v>
      </c>
      <c r="AI95">
        <v>6.9168000000000003</v>
      </c>
      <c r="AJ95">
        <v>7.1211000000000002</v>
      </c>
      <c r="AK95">
        <v>18.7851</v>
      </c>
      <c r="AL95">
        <v>10.366899999999999</v>
      </c>
      <c r="AM95">
        <v>9.1943999999999999</v>
      </c>
      <c r="AN95" t="s">
        <v>82</v>
      </c>
      <c r="AO95">
        <v>16.108799999999999</v>
      </c>
      <c r="AP95" t="s">
        <v>82</v>
      </c>
      <c r="AQ95" t="s">
        <v>82</v>
      </c>
      <c r="AR95">
        <v>6.7854000000000001</v>
      </c>
      <c r="AS95" t="s">
        <v>82</v>
      </c>
      <c r="AT95" t="s">
        <v>82</v>
      </c>
      <c r="AU95" t="s">
        <v>82</v>
      </c>
      <c r="AV95">
        <v>14.5328</v>
      </c>
      <c r="AW95">
        <v>7.2346000000000004</v>
      </c>
      <c r="AX95">
        <v>17.590399999999999</v>
      </c>
      <c r="AY95">
        <v>13.905900000000001</v>
      </c>
      <c r="AZ95">
        <v>11.481199999999999</v>
      </c>
      <c r="BA95">
        <v>20.4587</v>
      </c>
      <c r="BB95" t="s">
        <v>82</v>
      </c>
      <c r="BC95">
        <v>10.072100000000001</v>
      </c>
      <c r="BD95">
        <v>7.9065000000000003</v>
      </c>
      <c r="BE95">
        <v>7.9065000000000003</v>
      </c>
      <c r="BF95">
        <v>14.127700000000001</v>
      </c>
      <c r="BG95" t="s">
        <v>82</v>
      </c>
      <c r="BH95" t="s">
        <v>82</v>
      </c>
      <c r="BI95">
        <v>30.049700000000001</v>
      </c>
      <c r="BJ95">
        <v>24.0594</v>
      </c>
      <c r="BK95" t="s">
        <v>82</v>
      </c>
      <c r="BL95" t="s">
        <v>82</v>
      </c>
      <c r="BM95" t="s">
        <v>82</v>
      </c>
      <c r="BN95">
        <v>9.8048999999999999</v>
      </c>
      <c r="BO95" t="s">
        <v>82</v>
      </c>
      <c r="BP95" t="s">
        <v>82</v>
      </c>
      <c r="BQ95">
        <v>7.5667999999999997</v>
      </c>
      <c r="BR95">
        <v>11.9427</v>
      </c>
      <c r="BS95" t="s">
        <v>82</v>
      </c>
      <c r="BT95">
        <v>9.0578000000000003</v>
      </c>
      <c r="BU95" t="s">
        <v>82</v>
      </c>
      <c r="BV95">
        <v>4.1745999999999999</v>
      </c>
      <c r="BW95">
        <v>17.968499999999999</v>
      </c>
      <c r="BX95">
        <v>12.667999999999999</v>
      </c>
      <c r="BY95">
        <v>25.889299999999999</v>
      </c>
      <c r="BZ95">
        <v>6.0793999999999997</v>
      </c>
      <c r="CA95" t="s">
        <v>82</v>
      </c>
      <c r="CB95">
        <v>4.0793999999999997</v>
      </c>
      <c r="CC95" t="s">
        <v>82</v>
      </c>
      <c r="CD95" t="s">
        <v>82</v>
      </c>
      <c r="CE95">
        <v>15.7521</v>
      </c>
      <c r="CF95">
        <v>15.847099999999999</v>
      </c>
    </row>
    <row r="96" spans="3:84" x14ac:dyDescent="0.25">
      <c r="C96" s="1">
        <v>41213</v>
      </c>
      <c r="D96">
        <v>15.961399999999999</v>
      </c>
      <c r="E96">
        <v>9.0206999999999997</v>
      </c>
      <c r="F96" t="s">
        <v>82</v>
      </c>
      <c r="G96">
        <v>1.8772</v>
      </c>
      <c r="H96">
        <v>8.6036000000000001</v>
      </c>
      <c r="I96">
        <v>24.701000000000001</v>
      </c>
      <c r="J96">
        <v>17.296600000000002</v>
      </c>
      <c r="K96" t="s">
        <v>82</v>
      </c>
      <c r="L96" t="s">
        <v>82</v>
      </c>
      <c r="M96" t="s">
        <v>82</v>
      </c>
      <c r="N96">
        <v>6.6374000000000004</v>
      </c>
      <c r="O96" t="s">
        <v>82</v>
      </c>
      <c r="P96">
        <v>6.9383999999999997</v>
      </c>
      <c r="Q96" t="s">
        <v>82</v>
      </c>
      <c r="R96">
        <v>7.3720999999999997</v>
      </c>
      <c r="S96" t="s">
        <v>82</v>
      </c>
      <c r="T96">
        <v>6.8863000000000003</v>
      </c>
      <c r="U96" t="s">
        <v>82</v>
      </c>
      <c r="V96">
        <v>62.050800000000002</v>
      </c>
      <c r="W96">
        <v>10.694100000000001</v>
      </c>
      <c r="X96">
        <v>4.9615999999999998</v>
      </c>
      <c r="Y96">
        <v>3.6945000000000001</v>
      </c>
      <c r="Z96">
        <v>19.781500000000001</v>
      </c>
      <c r="AA96">
        <v>7.5590999999999999</v>
      </c>
      <c r="AB96" t="s">
        <v>82</v>
      </c>
      <c r="AC96" t="s">
        <v>82</v>
      </c>
      <c r="AD96">
        <v>11.4533</v>
      </c>
      <c r="AE96">
        <v>8.6697000000000006</v>
      </c>
      <c r="AF96">
        <v>8.3231000000000002</v>
      </c>
      <c r="AG96">
        <v>8.4213000000000005</v>
      </c>
      <c r="AH96" t="s">
        <v>82</v>
      </c>
      <c r="AI96">
        <v>7.2854999999999999</v>
      </c>
      <c r="AJ96">
        <v>7.1436999999999999</v>
      </c>
      <c r="AK96">
        <v>18.7851</v>
      </c>
      <c r="AL96">
        <v>9.8066999999999993</v>
      </c>
      <c r="AM96">
        <v>9.0380000000000003</v>
      </c>
      <c r="AN96" t="s">
        <v>82</v>
      </c>
      <c r="AO96">
        <v>17.1965</v>
      </c>
      <c r="AP96" t="s">
        <v>82</v>
      </c>
      <c r="AQ96" t="s">
        <v>82</v>
      </c>
      <c r="AR96">
        <v>6.2949999999999999</v>
      </c>
      <c r="AS96" t="s">
        <v>82</v>
      </c>
      <c r="AT96" t="s">
        <v>82</v>
      </c>
      <c r="AU96" t="s">
        <v>82</v>
      </c>
      <c r="AV96">
        <v>15.9763</v>
      </c>
      <c r="AW96">
        <v>7.0046999999999997</v>
      </c>
      <c r="AX96">
        <v>16.820699999999999</v>
      </c>
      <c r="AY96">
        <v>13.5961</v>
      </c>
      <c r="AZ96">
        <v>10.217499999999999</v>
      </c>
      <c r="BA96">
        <v>20.399699999999999</v>
      </c>
      <c r="BB96" t="s">
        <v>82</v>
      </c>
      <c r="BC96">
        <v>10.2804</v>
      </c>
      <c r="BD96">
        <v>7.5022000000000002</v>
      </c>
      <c r="BE96">
        <v>7.5022000000000002</v>
      </c>
      <c r="BF96">
        <v>14.2879</v>
      </c>
      <c r="BG96" t="s">
        <v>82</v>
      </c>
      <c r="BH96" t="s">
        <v>82</v>
      </c>
      <c r="BI96">
        <v>28.825800000000001</v>
      </c>
      <c r="BJ96">
        <v>24.0594</v>
      </c>
      <c r="BK96" t="s">
        <v>82</v>
      </c>
      <c r="BL96" t="s">
        <v>82</v>
      </c>
      <c r="BM96" t="s">
        <v>82</v>
      </c>
      <c r="BN96">
        <v>9.8048999999999999</v>
      </c>
      <c r="BO96" t="s">
        <v>82</v>
      </c>
      <c r="BP96" t="s">
        <v>82</v>
      </c>
      <c r="BQ96">
        <v>7.7671999999999999</v>
      </c>
      <c r="BR96">
        <v>10.976100000000001</v>
      </c>
      <c r="BS96" t="s">
        <v>82</v>
      </c>
      <c r="BT96">
        <v>9.0223999999999993</v>
      </c>
      <c r="BU96" t="s">
        <v>82</v>
      </c>
      <c r="BV96">
        <v>3.8651</v>
      </c>
      <c r="BW96">
        <v>17.622900000000001</v>
      </c>
      <c r="BX96">
        <v>11.9335</v>
      </c>
      <c r="BY96">
        <v>24.858799999999999</v>
      </c>
      <c r="BZ96">
        <v>6.2176999999999998</v>
      </c>
      <c r="CA96" t="s">
        <v>82</v>
      </c>
      <c r="CB96">
        <v>4.0728999999999997</v>
      </c>
      <c r="CC96" t="s">
        <v>82</v>
      </c>
      <c r="CD96" t="s">
        <v>82</v>
      </c>
      <c r="CE96">
        <v>15.564299999999999</v>
      </c>
      <c r="CF96">
        <v>17.959499999999998</v>
      </c>
    </row>
    <row r="97" spans="3:84" x14ac:dyDescent="0.25">
      <c r="C97" s="1">
        <v>41243</v>
      </c>
      <c r="D97">
        <v>17.612100000000002</v>
      </c>
      <c r="E97">
        <v>8.2949999999999999</v>
      </c>
      <c r="F97" t="s">
        <v>82</v>
      </c>
      <c r="G97">
        <v>1.7202</v>
      </c>
      <c r="H97">
        <v>7.6570999999999998</v>
      </c>
      <c r="I97">
        <v>25.231999999999999</v>
      </c>
      <c r="J97">
        <v>17.058399999999999</v>
      </c>
      <c r="K97" t="s">
        <v>82</v>
      </c>
      <c r="L97" t="s">
        <v>82</v>
      </c>
      <c r="M97" t="s">
        <v>82</v>
      </c>
      <c r="N97">
        <v>6.5739999999999998</v>
      </c>
      <c r="O97" t="s">
        <v>82</v>
      </c>
      <c r="P97">
        <v>6.9383999999999997</v>
      </c>
      <c r="Q97" t="s">
        <v>82</v>
      </c>
      <c r="R97">
        <v>7.4130000000000003</v>
      </c>
      <c r="S97" t="s">
        <v>82</v>
      </c>
      <c r="T97">
        <v>7.1066000000000003</v>
      </c>
      <c r="U97" t="s">
        <v>82</v>
      </c>
      <c r="V97">
        <v>66.1691</v>
      </c>
      <c r="W97">
        <v>10.4941</v>
      </c>
      <c r="X97">
        <v>4.8212000000000002</v>
      </c>
      <c r="Y97">
        <v>3.7204000000000002</v>
      </c>
      <c r="Z97">
        <v>19.120899999999999</v>
      </c>
      <c r="AA97">
        <v>7.2352999999999996</v>
      </c>
      <c r="AB97" t="s">
        <v>82</v>
      </c>
      <c r="AC97" t="s">
        <v>82</v>
      </c>
      <c r="AD97">
        <v>11.732799999999999</v>
      </c>
      <c r="AE97">
        <v>8.6697000000000006</v>
      </c>
      <c r="AF97">
        <v>8.2916000000000007</v>
      </c>
      <c r="AG97">
        <v>7.7641</v>
      </c>
      <c r="AH97" t="s">
        <v>82</v>
      </c>
      <c r="AI97">
        <v>7.2957999999999998</v>
      </c>
      <c r="AJ97">
        <v>6.9741</v>
      </c>
      <c r="AK97">
        <v>18.7851</v>
      </c>
      <c r="AL97">
        <v>9.8041</v>
      </c>
      <c r="AM97">
        <v>9.0294000000000008</v>
      </c>
      <c r="AN97" t="s">
        <v>82</v>
      </c>
      <c r="AO97">
        <v>16.548999999999999</v>
      </c>
      <c r="AP97" t="s">
        <v>82</v>
      </c>
      <c r="AQ97" t="s">
        <v>82</v>
      </c>
      <c r="AR97">
        <v>6.4767999999999999</v>
      </c>
      <c r="AS97" t="s">
        <v>82</v>
      </c>
      <c r="AT97" t="s">
        <v>82</v>
      </c>
      <c r="AU97" t="s">
        <v>82</v>
      </c>
      <c r="AV97">
        <v>16.64</v>
      </c>
      <c r="AW97">
        <v>7.1992000000000003</v>
      </c>
      <c r="AX97">
        <v>16.771100000000001</v>
      </c>
      <c r="AY97">
        <v>13.9122</v>
      </c>
      <c r="AZ97">
        <v>10.914999999999999</v>
      </c>
      <c r="BA97">
        <v>20.244199999999999</v>
      </c>
      <c r="BB97" t="s">
        <v>82</v>
      </c>
      <c r="BC97">
        <v>10.1143</v>
      </c>
      <c r="BD97">
        <v>6.9584000000000001</v>
      </c>
      <c r="BE97">
        <v>6.9584000000000001</v>
      </c>
      <c r="BF97">
        <v>15.063000000000001</v>
      </c>
      <c r="BG97" t="s">
        <v>82</v>
      </c>
      <c r="BH97" t="s">
        <v>82</v>
      </c>
      <c r="BI97">
        <v>27.068100000000001</v>
      </c>
      <c r="BJ97">
        <v>24.0594</v>
      </c>
      <c r="BK97" t="s">
        <v>82</v>
      </c>
      <c r="BL97" t="s">
        <v>82</v>
      </c>
      <c r="BM97" t="s">
        <v>82</v>
      </c>
      <c r="BN97">
        <v>9.7933000000000003</v>
      </c>
      <c r="BO97" t="s">
        <v>82</v>
      </c>
      <c r="BP97" t="s">
        <v>82</v>
      </c>
      <c r="BQ97">
        <v>7.8021000000000003</v>
      </c>
      <c r="BR97">
        <v>10.355</v>
      </c>
      <c r="BS97" t="s">
        <v>82</v>
      </c>
      <c r="BT97">
        <v>10.0406</v>
      </c>
      <c r="BU97" t="s">
        <v>82</v>
      </c>
      <c r="BV97">
        <v>4.0223000000000004</v>
      </c>
      <c r="BW97">
        <v>17.055099999999999</v>
      </c>
      <c r="BX97">
        <v>12.2751</v>
      </c>
      <c r="BY97">
        <v>29.364999999999998</v>
      </c>
      <c r="BZ97">
        <v>6.2491000000000003</v>
      </c>
      <c r="CA97" t="s">
        <v>82</v>
      </c>
      <c r="CB97">
        <v>4.2119999999999997</v>
      </c>
      <c r="CC97" t="s">
        <v>82</v>
      </c>
      <c r="CD97" t="s">
        <v>82</v>
      </c>
      <c r="CE97">
        <v>18.103300000000001</v>
      </c>
      <c r="CF97">
        <v>18.1617</v>
      </c>
    </row>
    <row r="98" spans="3:84" x14ac:dyDescent="0.25">
      <c r="C98" s="1">
        <v>41274</v>
      </c>
      <c r="D98">
        <v>17.346</v>
      </c>
      <c r="E98">
        <v>8.6015999999999995</v>
      </c>
      <c r="F98" t="s">
        <v>82</v>
      </c>
      <c r="G98">
        <v>1.7995000000000001</v>
      </c>
      <c r="H98">
        <v>7.4455</v>
      </c>
      <c r="I98">
        <v>25.0108</v>
      </c>
      <c r="J98">
        <v>18.0337</v>
      </c>
      <c r="K98" t="s">
        <v>82</v>
      </c>
      <c r="L98" t="s">
        <v>82</v>
      </c>
      <c r="M98" t="s">
        <v>82</v>
      </c>
      <c r="N98">
        <v>6.4425999999999997</v>
      </c>
      <c r="O98" t="s">
        <v>82</v>
      </c>
      <c r="P98">
        <v>6.9383999999999997</v>
      </c>
      <c r="Q98" t="s">
        <v>82</v>
      </c>
      <c r="R98">
        <v>6.5109000000000004</v>
      </c>
      <c r="S98" t="s">
        <v>82</v>
      </c>
      <c r="T98">
        <v>8.2896999999999998</v>
      </c>
      <c r="U98" t="s">
        <v>82</v>
      </c>
      <c r="V98">
        <v>19.9087</v>
      </c>
      <c r="W98">
        <v>10.601900000000001</v>
      </c>
      <c r="X98">
        <v>5.7962999999999996</v>
      </c>
      <c r="Y98">
        <v>3.9079999999999999</v>
      </c>
      <c r="Z98">
        <v>28.511500000000002</v>
      </c>
      <c r="AA98">
        <v>6.4626000000000001</v>
      </c>
      <c r="AB98" t="s">
        <v>82</v>
      </c>
      <c r="AC98" t="s">
        <v>82</v>
      </c>
      <c r="AD98">
        <v>9.8071000000000002</v>
      </c>
      <c r="AE98">
        <v>8.6697000000000006</v>
      </c>
      <c r="AF98">
        <v>7.7815000000000003</v>
      </c>
      <c r="AG98">
        <v>5.7667000000000002</v>
      </c>
      <c r="AH98" t="s">
        <v>82</v>
      </c>
      <c r="AI98">
        <v>7.1779999999999999</v>
      </c>
      <c r="AJ98">
        <v>10.3954</v>
      </c>
      <c r="AK98">
        <v>18.7851</v>
      </c>
      <c r="AL98">
        <v>10.3452</v>
      </c>
      <c r="AM98">
        <v>9.4451999999999998</v>
      </c>
      <c r="AN98" t="s">
        <v>82</v>
      </c>
      <c r="AO98">
        <v>14.5616</v>
      </c>
      <c r="AP98" t="s">
        <v>82</v>
      </c>
      <c r="AQ98" t="s">
        <v>82</v>
      </c>
      <c r="AR98">
        <v>6.1539000000000001</v>
      </c>
      <c r="AS98">
        <v>47.048699999999997</v>
      </c>
      <c r="AT98" t="s">
        <v>82</v>
      </c>
      <c r="AU98" t="s">
        <v>82</v>
      </c>
      <c r="AV98">
        <v>15.219200000000001</v>
      </c>
      <c r="AW98">
        <v>7.2489999999999997</v>
      </c>
      <c r="AX98">
        <v>12.2729</v>
      </c>
      <c r="AY98">
        <v>15.0366</v>
      </c>
      <c r="AZ98">
        <v>13.7296</v>
      </c>
      <c r="BA98">
        <v>19.9801</v>
      </c>
      <c r="BB98" t="s">
        <v>82</v>
      </c>
      <c r="BC98">
        <v>8.0726999999999993</v>
      </c>
      <c r="BD98">
        <v>7.6040000000000001</v>
      </c>
      <c r="BE98">
        <v>7.6040000000000001</v>
      </c>
      <c r="BF98">
        <v>16.7257</v>
      </c>
      <c r="BG98" t="s">
        <v>82</v>
      </c>
      <c r="BH98" t="s">
        <v>82</v>
      </c>
      <c r="BI98">
        <v>26.8369</v>
      </c>
      <c r="BJ98">
        <v>24.0594</v>
      </c>
      <c r="BK98" t="s">
        <v>82</v>
      </c>
      <c r="BL98" t="s">
        <v>82</v>
      </c>
      <c r="BM98" t="s">
        <v>82</v>
      </c>
      <c r="BN98">
        <v>10.043900000000001</v>
      </c>
      <c r="BO98" t="s">
        <v>82</v>
      </c>
      <c r="BP98" t="s">
        <v>82</v>
      </c>
      <c r="BQ98">
        <v>7.5076000000000001</v>
      </c>
      <c r="BR98">
        <v>10.527900000000001</v>
      </c>
      <c r="BS98" t="s">
        <v>82</v>
      </c>
      <c r="BT98">
        <v>8.6199999999999992</v>
      </c>
      <c r="BU98" t="s">
        <v>82</v>
      </c>
      <c r="BV98">
        <v>3.9441000000000002</v>
      </c>
      <c r="BW98">
        <v>16.771599999999999</v>
      </c>
      <c r="BX98">
        <v>11.790699999999999</v>
      </c>
      <c r="BY98">
        <v>37.930599999999998</v>
      </c>
      <c r="BZ98">
        <v>12.561400000000001</v>
      </c>
      <c r="CA98" t="s">
        <v>82</v>
      </c>
      <c r="CB98">
        <v>4.2332999999999998</v>
      </c>
      <c r="CC98" t="s">
        <v>82</v>
      </c>
      <c r="CD98" t="s">
        <v>82</v>
      </c>
      <c r="CE98">
        <v>16.700299999999999</v>
      </c>
      <c r="CF98">
        <v>17.118600000000001</v>
      </c>
    </row>
    <row r="99" spans="3:84" x14ac:dyDescent="0.25">
      <c r="C99" s="1">
        <v>41305</v>
      </c>
      <c r="D99">
        <v>18.7851</v>
      </c>
      <c r="E99">
        <v>8.2424999999999997</v>
      </c>
      <c r="F99" t="s">
        <v>82</v>
      </c>
      <c r="G99">
        <v>1.7843</v>
      </c>
      <c r="H99">
        <v>7.4455</v>
      </c>
      <c r="I99">
        <v>23.673200000000001</v>
      </c>
      <c r="J99">
        <v>17.948599999999999</v>
      </c>
      <c r="K99" t="s">
        <v>82</v>
      </c>
      <c r="L99" t="s">
        <v>82</v>
      </c>
      <c r="M99" t="s">
        <v>82</v>
      </c>
      <c r="N99">
        <v>6.9984000000000002</v>
      </c>
      <c r="O99" t="s">
        <v>82</v>
      </c>
      <c r="P99">
        <v>6.9383999999999997</v>
      </c>
      <c r="Q99" t="s">
        <v>82</v>
      </c>
      <c r="R99">
        <v>6.9580000000000002</v>
      </c>
      <c r="S99" t="s">
        <v>82</v>
      </c>
      <c r="T99">
        <v>8.1242999999999999</v>
      </c>
      <c r="U99" t="s">
        <v>82</v>
      </c>
      <c r="V99">
        <v>20.9909</v>
      </c>
      <c r="W99">
        <v>10.282500000000001</v>
      </c>
      <c r="X99">
        <v>5.9446000000000003</v>
      </c>
      <c r="Y99">
        <v>4.3085000000000004</v>
      </c>
      <c r="Z99">
        <v>27.1372</v>
      </c>
      <c r="AA99">
        <v>6.9558</v>
      </c>
      <c r="AB99" t="s">
        <v>82</v>
      </c>
      <c r="AC99" t="s">
        <v>82</v>
      </c>
      <c r="AD99">
        <v>9.6714000000000002</v>
      </c>
      <c r="AE99">
        <v>8.6697000000000006</v>
      </c>
      <c r="AF99">
        <v>8.2110000000000003</v>
      </c>
      <c r="AG99">
        <v>6.6079999999999997</v>
      </c>
      <c r="AH99" t="s">
        <v>82</v>
      </c>
      <c r="AI99">
        <v>7.3324999999999996</v>
      </c>
      <c r="AJ99">
        <v>10.900499999999999</v>
      </c>
      <c r="AK99">
        <v>18.7851</v>
      </c>
      <c r="AL99">
        <v>10.2118</v>
      </c>
      <c r="AM99">
        <v>9.3933999999999997</v>
      </c>
      <c r="AN99" t="s">
        <v>82</v>
      </c>
      <c r="AO99">
        <v>14.980399999999999</v>
      </c>
      <c r="AP99" t="s">
        <v>82</v>
      </c>
      <c r="AQ99" t="s">
        <v>82</v>
      </c>
      <c r="AR99">
        <v>6.3155999999999999</v>
      </c>
      <c r="AS99">
        <v>47.755600000000001</v>
      </c>
      <c r="AT99" t="s">
        <v>82</v>
      </c>
      <c r="AU99" t="s">
        <v>82</v>
      </c>
      <c r="AV99">
        <v>15.2136</v>
      </c>
      <c r="AW99">
        <v>7.7640000000000002</v>
      </c>
      <c r="AX99">
        <v>12.1568</v>
      </c>
      <c r="AY99">
        <v>15.737500000000001</v>
      </c>
      <c r="AZ99">
        <v>13.2508</v>
      </c>
      <c r="BA99">
        <v>19.205300000000001</v>
      </c>
      <c r="BB99" t="s">
        <v>82</v>
      </c>
      <c r="BC99">
        <v>8.3178000000000001</v>
      </c>
      <c r="BD99">
        <v>7.2675000000000001</v>
      </c>
      <c r="BE99">
        <v>7.2675000000000001</v>
      </c>
      <c r="BF99">
        <v>17.114000000000001</v>
      </c>
      <c r="BG99" t="s">
        <v>82</v>
      </c>
      <c r="BH99" t="s">
        <v>82</v>
      </c>
      <c r="BI99">
        <v>25.886199999999999</v>
      </c>
      <c r="BJ99">
        <v>24.0594</v>
      </c>
      <c r="BK99" t="s">
        <v>82</v>
      </c>
      <c r="BL99" t="s">
        <v>82</v>
      </c>
      <c r="BM99" t="s">
        <v>82</v>
      </c>
      <c r="BN99">
        <v>9.8366000000000007</v>
      </c>
      <c r="BO99" t="s">
        <v>82</v>
      </c>
      <c r="BP99" t="s">
        <v>82</v>
      </c>
      <c r="BQ99">
        <v>7.6872999999999996</v>
      </c>
      <c r="BR99">
        <v>11.2043</v>
      </c>
      <c r="BS99" t="s">
        <v>82</v>
      </c>
      <c r="BT99">
        <v>8.8638999999999992</v>
      </c>
      <c r="BU99" t="s">
        <v>82</v>
      </c>
      <c r="BV99">
        <v>4.2336</v>
      </c>
      <c r="BW99">
        <v>18.046199999999999</v>
      </c>
      <c r="BX99">
        <v>12.1943</v>
      </c>
      <c r="BY99">
        <v>32.799300000000002</v>
      </c>
      <c r="BZ99">
        <v>12.0557</v>
      </c>
      <c r="CA99" t="s">
        <v>82</v>
      </c>
      <c r="CB99">
        <v>4.3163999999999998</v>
      </c>
      <c r="CC99" t="s">
        <v>82</v>
      </c>
      <c r="CD99" t="s">
        <v>82</v>
      </c>
      <c r="CE99">
        <v>15.637700000000001</v>
      </c>
      <c r="CF99">
        <v>21.411899999999999</v>
      </c>
    </row>
    <row r="100" spans="3:84" x14ac:dyDescent="0.25">
      <c r="C100" s="1">
        <v>41333</v>
      </c>
      <c r="D100">
        <v>17.958100000000002</v>
      </c>
      <c r="E100">
        <v>7.8094000000000001</v>
      </c>
      <c r="F100" t="s">
        <v>82</v>
      </c>
      <c r="G100">
        <v>1.7083999999999999</v>
      </c>
      <c r="H100">
        <v>7.4455</v>
      </c>
      <c r="I100">
        <v>25.304500000000001</v>
      </c>
      <c r="J100">
        <v>17.1965</v>
      </c>
      <c r="K100" t="s">
        <v>82</v>
      </c>
      <c r="L100" t="s">
        <v>82</v>
      </c>
      <c r="M100" t="s">
        <v>82</v>
      </c>
      <c r="N100">
        <v>6.9672000000000001</v>
      </c>
      <c r="O100" t="s">
        <v>82</v>
      </c>
      <c r="P100">
        <v>6.9383999999999997</v>
      </c>
      <c r="Q100" t="s">
        <v>82</v>
      </c>
      <c r="R100">
        <v>6.9600999999999997</v>
      </c>
      <c r="S100" t="s">
        <v>82</v>
      </c>
      <c r="T100">
        <v>8.4562000000000008</v>
      </c>
      <c r="U100" t="s">
        <v>82</v>
      </c>
      <c r="V100">
        <v>22.1752</v>
      </c>
      <c r="W100">
        <v>10.2477</v>
      </c>
      <c r="X100">
        <v>5.3456000000000001</v>
      </c>
      <c r="Y100">
        <v>4.2826000000000004</v>
      </c>
      <c r="Z100">
        <v>26.2087</v>
      </c>
      <c r="AA100">
        <v>7.2531999999999996</v>
      </c>
      <c r="AB100" t="s">
        <v>82</v>
      </c>
      <c r="AC100" t="s">
        <v>82</v>
      </c>
      <c r="AD100">
        <v>9.6114999999999995</v>
      </c>
      <c r="AE100">
        <v>8.6697000000000006</v>
      </c>
      <c r="AF100">
        <v>8.1288999999999998</v>
      </c>
      <c r="AG100">
        <v>6.7215999999999996</v>
      </c>
      <c r="AH100" t="s">
        <v>82</v>
      </c>
      <c r="AI100">
        <v>7.3521999999999998</v>
      </c>
      <c r="AJ100">
        <v>11.395099999999999</v>
      </c>
      <c r="AK100">
        <v>18.7851</v>
      </c>
      <c r="AL100">
        <v>9.8059999999999992</v>
      </c>
      <c r="AM100">
        <v>9.2736999999999998</v>
      </c>
      <c r="AN100" t="s">
        <v>82</v>
      </c>
      <c r="AO100">
        <v>15.1899</v>
      </c>
      <c r="AP100" t="s">
        <v>82</v>
      </c>
      <c r="AQ100" t="s">
        <v>82</v>
      </c>
      <c r="AR100">
        <v>6.6142000000000003</v>
      </c>
      <c r="AS100">
        <v>48.679699999999997</v>
      </c>
      <c r="AT100" t="s">
        <v>82</v>
      </c>
      <c r="AU100" t="s">
        <v>82</v>
      </c>
      <c r="AV100">
        <v>14.433199999999999</v>
      </c>
      <c r="AW100">
        <v>7.8905000000000003</v>
      </c>
      <c r="AX100">
        <v>10.716900000000001</v>
      </c>
      <c r="AY100">
        <v>15.291499999999999</v>
      </c>
      <c r="AZ100">
        <v>14.3241</v>
      </c>
      <c r="BA100">
        <v>18.9421</v>
      </c>
      <c r="BB100" t="s">
        <v>82</v>
      </c>
      <c r="BC100">
        <v>8.6959</v>
      </c>
      <c r="BD100">
        <v>6.5888999999999998</v>
      </c>
      <c r="BE100">
        <v>6.5888999999999998</v>
      </c>
      <c r="BF100">
        <v>17.107299999999999</v>
      </c>
      <c r="BG100" t="s">
        <v>82</v>
      </c>
      <c r="BH100" t="s">
        <v>82</v>
      </c>
      <c r="BI100">
        <v>26.5471</v>
      </c>
      <c r="BJ100">
        <v>24.0594</v>
      </c>
      <c r="BK100" t="s">
        <v>82</v>
      </c>
      <c r="BL100" t="s">
        <v>82</v>
      </c>
      <c r="BM100" t="s">
        <v>82</v>
      </c>
      <c r="BN100">
        <v>10.053100000000001</v>
      </c>
      <c r="BO100" t="s">
        <v>82</v>
      </c>
      <c r="BP100" t="s">
        <v>82</v>
      </c>
      <c r="BQ100">
        <v>8.0853999999999999</v>
      </c>
      <c r="BR100">
        <v>10.344099999999999</v>
      </c>
      <c r="BS100" t="s">
        <v>82</v>
      </c>
      <c r="BT100">
        <v>8.2977000000000007</v>
      </c>
      <c r="BU100" t="s">
        <v>82</v>
      </c>
      <c r="BV100">
        <v>4.1612</v>
      </c>
      <c r="BW100">
        <v>18.2087</v>
      </c>
      <c r="BX100">
        <v>12.926600000000001</v>
      </c>
      <c r="BY100">
        <v>31.357399999999998</v>
      </c>
      <c r="BZ100">
        <v>11.4869</v>
      </c>
      <c r="CA100" t="s">
        <v>82</v>
      </c>
      <c r="CB100">
        <v>4.4881000000000002</v>
      </c>
      <c r="CC100" t="s">
        <v>82</v>
      </c>
      <c r="CD100" t="s">
        <v>82</v>
      </c>
      <c r="CE100">
        <v>16.375900000000001</v>
      </c>
      <c r="CF100">
        <v>23.197199999999999</v>
      </c>
    </row>
    <row r="101" spans="3:84" x14ac:dyDescent="0.25">
      <c r="C101" s="1">
        <v>41362</v>
      </c>
      <c r="D101">
        <v>16.502500000000001</v>
      </c>
      <c r="E101">
        <v>7.8808999999999996</v>
      </c>
      <c r="F101" t="s">
        <v>82</v>
      </c>
      <c r="G101">
        <v>1.5024</v>
      </c>
      <c r="H101">
        <v>7.4455</v>
      </c>
      <c r="I101">
        <v>23.235099999999999</v>
      </c>
      <c r="J101">
        <v>17.0625</v>
      </c>
      <c r="K101" t="s">
        <v>82</v>
      </c>
      <c r="L101" t="s">
        <v>82</v>
      </c>
      <c r="M101" t="s">
        <v>82</v>
      </c>
      <c r="N101">
        <v>7.2263000000000002</v>
      </c>
      <c r="O101" t="s">
        <v>82</v>
      </c>
      <c r="P101">
        <v>6.9383999999999997</v>
      </c>
      <c r="Q101" t="s">
        <v>82</v>
      </c>
      <c r="R101">
        <v>6.6802999999999999</v>
      </c>
      <c r="S101" t="s">
        <v>82</v>
      </c>
      <c r="T101">
        <v>6.6731999999999996</v>
      </c>
      <c r="U101" t="s">
        <v>82</v>
      </c>
      <c r="V101">
        <v>17.0657</v>
      </c>
      <c r="W101">
        <v>10.280799999999999</v>
      </c>
      <c r="X101">
        <v>5.8853</v>
      </c>
      <c r="Y101">
        <v>9.2629000000000001</v>
      </c>
      <c r="Z101">
        <v>33.763500000000001</v>
      </c>
      <c r="AA101">
        <v>6.9759000000000002</v>
      </c>
      <c r="AB101" t="s">
        <v>82</v>
      </c>
      <c r="AC101" t="s">
        <v>82</v>
      </c>
      <c r="AD101">
        <v>9.3972999999999995</v>
      </c>
      <c r="AE101">
        <v>8.6697000000000006</v>
      </c>
      <c r="AF101">
        <v>7.8232999999999997</v>
      </c>
      <c r="AG101">
        <v>7.7808999999999999</v>
      </c>
      <c r="AH101" t="s">
        <v>82</v>
      </c>
      <c r="AI101">
        <v>6.9459</v>
      </c>
      <c r="AJ101">
        <v>13.978199999999999</v>
      </c>
      <c r="AK101">
        <v>18.7851</v>
      </c>
      <c r="AL101">
        <v>10.1526</v>
      </c>
      <c r="AM101">
        <v>9.7780000000000005</v>
      </c>
      <c r="AN101" t="s">
        <v>82</v>
      </c>
      <c r="AO101">
        <v>13.29</v>
      </c>
      <c r="AP101" t="s">
        <v>82</v>
      </c>
      <c r="AQ101" t="s">
        <v>82</v>
      </c>
      <c r="AR101">
        <v>6.7417999999999996</v>
      </c>
      <c r="AS101">
        <v>45.706299999999999</v>
      </c>
      <c r="AT101" t="s">
        <v>82</v>
      </c>
      <c r="AU101" t="s">
        <v>82</v>
      </c>
      <c r="AV101">
        <v>14.607100000000001</v>
      </c>
      <c r="AW101">
        <v>7.9627999999999997</v>
      </c>
      <c r="AX101">
        <v>9.4311000000000007</v>
      </c>
      <c r="AY101">
        <v>15.163</v>
      </c>
      <c r="AZ101">
        <v>10.8931</v>
      </c>
      <c r="BA101">
        <v>20.523800000000001</v>
      </c>
      <c r="BB101" t="s">
        <v>82</v>
      </c>
      <c r="BC101">
        <v>9.2494999999999994</v>
      </c>
      <c r="BD101">
        <v>7.1959999999999997</v>
      </c>
      <c r="BE101">
        <v>7.1959999999999997</v>
      </c>
      <c r="BF101">
        <v>19.138500000000001</v>
      </c>
      <c r="BG101" t="s">
        <v>82</v>
      </c>
      <c r="BH101" t="s">
        <v>82</v>
      </c>
      <c r="BI101">
        <v>24.615200000000002</v>
      </c>
      <c r="BJ101">
        <v>24.0594</v>
      </c>
      <c r="BK101" t="s">
        <v>82</v>
      </c>
      <c r="BL101" t="s">
        <v>82</v>
      </c>
      <c r="BM101" t="s">
        <v>82</v>
      </c>
      <c r="BN101">
        <v>9.5989000000000004</v>
      </c>
      <c r="BO101" t="s">
        <v>82</v>
      </c>
      <c r="BP101" t="s">
        <v>82</v>
      </c>
      <c r="BQ101">
        <v>7.9177999999999997</v>
      </c>
      <c r="BR101">
        <v>10.605</v>
      </c>
      <c r="BS101" t="s">
        <v>82</v>
      </c>
      <c r="BT101">
        <v>10.837199999999999</v>
      </c>
      <c r="BU101" t="s">
        <v>82</v>
      </c>
      <c r="BV101">
        <v>4.5830000000000002</v>
      </c>
      <c r="BW101">
        <v>17.086300000000001</v>
      </c>
      <c r="BX101">
        <v>12.5367</v>
      </c>
      <c r="BY101">
        <v>29.099599999999999</v>
      </c>
      <c r="BZ101">
        <v>9.8917999999999999</v>
      </c>
      <c r="CA101" t="s">
        <v>82</v>
      </c>
      <c r="CB101">
        <v>4.6885000000000003</v>
      </c>
      <c r="CC101" t="s">
        <v>82</v>
      </c>
      <c r="CD101" t="s">
        <v>82</v>
      </c>
      <c r="CE101">
        <v>15.338699999999999</v>
      </c>
      <c r="CF101">
        <v>15.9475</v>
      </c>
    </row>
    <row r="102" spans="3:84" x14ac:dyDescent="0.25">
      <c r="C102" s="1">
        <v>41394</v>
      </c>
      <c r="D102">
        <v>16.273800000000001</v>
      </c>
      <c r="E102">
        <v>7.9119000000000002</v>
      </c>
      <c r="F102" t="s">
        <v>82</v>
      </c>
      <c r="G102">
        <v>1.4992000000000001</v>
      </c>
      <c r="H102">
        <v>7.4455</v>
      </c>
      <c r="I102">
        <v>25.7851</v>
      </c>
      <c r="J102">
        <v>17.4131</v>
      </c>
      <c r="K102" t="s">
        <v>82</v>
      </c>
      <c r="L102" t="s">
        <v>82</v>
      </c>
      <c r="M102" t="s">
        <v>82</v>
      </c>
      <c r="N102">
        <v>6.7203999999999997</v>
      </c>
      <c r="O102" t="s">
        <v>82</v>
      </c>
      <c r="P102">
        <v>6.9383999999999997</v>
      </c>
      <c r="Q102" t="s">
        <v>82</v>
      </c>
      <c r="R102">
        <v>7.2915999999999999</v>
      </c>
      <c r="S102" t="s">
        <v>82</v>
      </c>
      <c r="T102">
        <v>7.0768000000000004</v>
      </c>
      <c r="U102" t="s">
        <v>82</v>
      </c>
      <c r="V102">
        <v>18.367100000000001</v>
      </c>
      <c r="W102">
        <v>10.407400000000001</v>
      </c>
      <c r="X102">
        <v>6.5587</v>
      </c>
      <c r="Y102">
        <v>9.5241000000000007</v>
      </c>
      <c r="Z102">
        <v>31.853200000000001</v>
      </c>
      <c r="AA102">
        <v>6.6795</v>
      </c>
      <c r="AB102" t="s">
        <v>82</v>
      </c>
      <c r="AC102" t="s">
        <v>82</v>
      </c>
      <c r="AD102">
        <v>9.7195</v>
      </c>
      <c r="AE102">
        <v>8.6697000000000006</v>
      </c>
      <c r="AF102">
        <v>8.0055999999999994</v>
      </c>
      <c r="AG102">
        <v>7.5674000000000001</v>
      </c>
      <c r="AH102" t="s">
        <v>82</v>
      </c>
      <c r="AI102">
        <v>6.7480000000000002</v>
      </c>
      <c r="AJ102">
        <v>14.4567</v>
      </c>
      <c r="AK102">
        <v>18.7851</v>
      </c>
      <c r="AL102">
        <v>10.1151</v>
      </c>
      <c r="AM102">
        <v>9.8149999999999995</v>
      </c>
      <c r="AN102" t="s">
        <v>82</v>
      </c>
      <c r="AO102">
        <v>13.3721</v>
      </c>
      <c r="AP102" t="s">
        <v>82</v>
      </c>
      <c r="AQ102" t="s">
        <v>82</v>
      </c>
      <c r="AR102">
        <v>6.8464</v>
      </c>
      <c r="AS102">
        <v>44.662700000000001</v>
      </c>
      <c r="AT102" t="s">
        <v>82</v>
      </c>
      <c r="AU102" t="s">
        <v>82</v>
      </c>
      <c r="AV102">
        <v>14.721299999999999</v>
      </c>
      <c r="AW102">
        <v>7.5060000000000002</v>
      </c>
      <c r="AX102">
        <v>8.0242000000000004</v>
      </c>
      <c r="AY102">
        <v>14.687900000000001</v>
      </c>
      <c r="AZ102">
        <v>11.0792</v>
      </c>
      <c r="BA102">
        <v>21.271699999999999</v>
      </c>
      <c r="BB102" t="s">
        <v>82</v>
      </c>
      <c r="BC102">
        <v>9.5366999999999997</v>
      </c>
      <c r="BD102">
        <v>7.7084000000000001</v>
      </c>
      <c r="BE102">
        <v>7.7084000000000001</v>
      </c>
      <c r="BF102">
        <v>18.244800000000001</v>
      </c>
      <c r="BG102" t="s">
        <v>82</v>
      </c>
      <c r="BH102" t="s">
        <v>82</v>
      </c>
      <c r="BI102">
        <v>24.615200000000002</v>
      </c>
      <c r="BJ102">
        <v>24.0594</v>
      </c>
      <c r="BK102" t="s">
        <v>82</v>
      </c>
      <c r="BL102" t="s">
        <v>82</v>
      </c>
      <c r="BM102" t="s">
        <v>82</v>
      </c>
      <c r="BN102">
        <v>9.4618000000000002</v>
      </c>
      <c r="BO102" t="s">
        <v>82</v>
      </c>
      <c r="BP102" t="s">
        <v>82</v>
      </c>
      <c r="BQ102">
        <v>7.1657999999999999</v>
      </c>
      <c r="BR102">
        <v>10.1912</v>
      </c>
      <c r="BS102" t="s">
        <v>82</v>
      </c>
      <c r="BT102">
        <v>10.527100000000001</v>
      </c>
      <c r="BU102" t="s">
        <v>82</v>
      </c>
      <c r="BV102">
        <v>4.3535000000000004</v>
      </c>
      <c r="BW102">
        <v>15.585800000000001</v>
      </c>
      <c r="BX102">
        <v>13.014200000000001</v>
      </c>
      <c r="BY102">
        <v>27.351500000000001</v>
      </c>
      <c r="BZ102">
        <v>9.7494999999999994</v>
      </c>
      <c r="CA102" t="s">
        <v>82</v>
      </c>
      <c r="CB102">
        <v>4.6147</v>
      </c>
      <c r="CC102" t="s">
        <v>82</v>
      </c>
      <c r="CD102" t="s">
        <v>82</v>
      </c>
      <c r="CE102">
        <v>15.4376</v>
      </c>
      <c r="CF102">
        <v>17.4983</v>
      </c>
    </row>
    <row r="103" spans="3:84" x14ac:dyDescent="0.25">
      <c r="C103" s="1">
        <v>41425</v>
      </c>
      <c r="D103">
        <v>16.2303</v>
      </c>
      <c r="E103">
        <v>7.98</v>
      </c>
      <c r="F103" t="s">
        <v>82</v>
      </c>
      <c r="G103">
        <v>1.5219</v>
      </c>
      <c r="H103">
        <v>7.4455</v>
      </c>
      <c r="I103">
        <v>21.3537</v>
      </c>
      <c r="J103">
        <v>17.6374</v>
      </c>
      <c r="K103" t="s">
        <v>82</v>
      </c>
      <c r="L103" t="s">
        <v>82</v>
      </c>
      <c r="M103" t="s">
        <v>82</v>
      </c>
      <c r="N103">
        <v>6.4675000000000002</v>
      </c>
      <c r="O103" t="s">
        <v>82</v>
      </c>
      <c r="P103">
        <v>6.9383999999999997</v>
      </c>
      <c r="Q103" t="s">
        <v>82</v>
      </c>
      <c r="R103">
        <v>7.2138</v>
      </c>
      <c r="S103" t="s">
        <v>82</v>
      </c>
      <c r="T103">
        <v>6.8764000000000003</v>
      </c>
      <c r="U103" t="s">
        <v>82</v>
      </c>
      <c r="V103">
        <v>20.557099999999998</v>
      </c>
      <c r="W103">
        <v>10.6775</v>
      </c>
      <c r="X103">
        <v>6.2577999999999996</v>
      </c>
      <c r="Y103">
        <v>9.4999000000000002</v>
      </c>
      <c r="Z103">
        <v>29.849799999999998</v>
      </c>
      <c r="AA103">
        <v>6.4714</v>
      </c>
      <c r="AB103" t="s">
        <v>82</v>
      </c>
      <c r="AC103" t="s">
        <v>82</v>
      </c>
      <c r="AD103">
        <v>9.2721999999999998</v>
      </c>
      <c r="AE103">
        <v>8.6697000000000006</v>
      </c>
      <c r="AF103">
        <v>8.266</v>
      </c>
      <c r="AG103">
        <v>8.4520999999999997</v>
      </c>
      <c r="AH103" t="s">
        <v>82</v>
      </c>
      <c r="AI103">
        <v>7.1792999999999996</v>
      </c>
      <c r="AJ103">
        <v>14.2988</v>
      </c>
      <c r="AK103">
        <v>18.7851</v>
      </c>
      <c r="AL103">
        <v>9.1585000000000001</v>
      </c>
      <c r="AM103">
        <v>9.5042000000000009</v>
      </c>
      <c r="AN103" t="s">
        <v>82</v>
      </c>
      <c r="AO103">
        <v>14.1181</v>
      </c>
      <c r="AP103" t="s">
        <v>82</v>
      </c>
      <c r="AQ103" t="s">
        <v>82</v>
      </c>
      <c r="AR103">
        <v>7.0824999999999996</v>
      </c>
      <c r="AS103">
        <v>47.3887</v>
      </c>
      <c r="AT103" t="s">
        <v>82</v>
      </c>
      <c r="AU103" t="s">
        <v>82</v>
      </c>
      <c r="AV103">
        <v>14.4923</v>
      </c>
      <c r="AW103">
        <v>7.7218</v>
      </c>
      <c r="AX103">
        <v>8.7205999999999992</v>
      </c>
      <c r="AY103">
        <v>14.5379</v>
      </c>
      <c r="AZ103">
        <v>9.3537999999999997</v>
      </c>
      <c r="BA103">
        <v>20.942799999999998</v>
      </c>
      <c r="BB103" t="s">
        <v>82</v>
      </c>
      <c r="BC103">
        <v>9.0534999999999997</v>
      </c>
      <c r="BD103">
        <v>7.6745999999999999</v>
      </c>
      <c r="BE103">
        <v>7.6745999999999999</v>
      </c>
      <c r="BF103">
        <v>19.2209</v>
      </c>
      <c r="BG103" t="s">
        <v>82</v>
      </c>
      <c r="BH103" t="s">
        <v>82</v>
      </c>
      <c r="BI103">
        <v>26.2316</v>
      </c>
      <c r="BJ103">
        <v>24.0594</v>
      </c>
      <c r="BK103" t="s">
        <v>82</v>
      </c>
      <c r="BL103" t="s">
        <v>82</v>
      </c>
      <c r="BM103" t="s">
        <v>82</v>
      </c>
      <c r="BN103">
        <v>9.2484999999999999</v>
      </c>
      <c r="BO103" t="s">
        <v>82</v>
      </c>
      <c r="BP103" t="s">
        <v>82</v>
      </c>
      <c r="BQ103">
        <v>6.9260999999999999</v>
      </c>
      <c r="BR103">
        <v>10.7775</v>
      </c>
      <c r="BS103" t="s">
        <v>82</v>
      </c>
      <c r="BT103">
        <v>11.2605</v>
      </c>
      <c r="BU103" t="s">
        <v>82</v>
      </c>
      <c r="BV103">
        <v>4.2149000000000001</v>
      </c>
      <c r="BW103">
        <v>15.587199999999999</v>
      </c>
      <c r="BX103">
        <v>13.1633</v>
      </c>
      <c r="BY103">
        <v>25.497800000000002</v>
      </c>
      <c r="BZ103">
        <v>8.8747000000000007</v>
      </c>
      <c r="CA103" t="s">
        <v>82</v>
      </c>
      <c r="CB103">
        <v>4.5693000000000001</v>
      </c>
      <c r="CC103" t="s">
        <v>82</v>
      </c>
      <c r="CD103" t="s">
        <v>82</v>
      </c>
      <c r="CE103">
        <v>16.664999999999999</v>
      </c>
      <c r="CF103">
        <v>18.564800000000002</v>
      </c>
    </row>
    <row r="104" spans="3:84" x14ac:dyDescent="0.25">
      <c r="C104" s="1">
        <v>41453</v>
      </c>
      <c r="D104">
        <v>16.068899999999999</v>
      </c>
      <c r="E104">
        <v>7.3632</v>
      </c>
      <c r="F104" t="s">
        <v>82</v>
      </c>
      <c r="G104">
        <v>1.3634999999999999</v>
      </c>
      <c r="H104">
        <v>7.4455</v>
      </c>
      <c r="I104">
        <v>18.646799999999999</v>
      </c>
      <c r="J104">
        <v>14.979100000000001</v>
      </c>
      <c r="K104" t="s">
        <v>82</v>
      </c>
      <c r="L104" t="s">
        <v>82</v>
      </c>
      <c r="M104" t="s">
        <v>82</v>
      </c>
      <c r="N104">
        <v>6.5549999999999997</v>
      </c>
      <c r="O104" t="s">
        <v>82</v>
      </c>
      <c r="P104">
        <v>6.9383999999999997</v>
      </c>
      <c r="Q104" t="s">
        <v>82</v>
      </c>
      <c r="R104">
        <v>6.8726000000000003</v>
      </c>
      <c r="S104" t="s">
        <v>82</v>
      </c>
      <c r="T104">
        <v>5.8486000000000002</v>
      </c>
      <c r="U104" t="s">
        <v>82</v>
      </c>
      <c r="V104">
        <v>17.014299999999999</v>
      </c>
      <c r="W104">
        <v>11.0589</v>
      </c>
      <c r="X104">
        <v>4.9088000000000003</v>
      </c>
      <c r="Y104">
        <v>9.2439</v>
      </c>
      <c r="Z104">
        <v>8.8668999999999993</v>
      </c>
      <c r="AA104">
        <v>6.1031000000000004</v>
      </c>
      <c r="AB104" t="s">
        <v>82</v>
      </c>
      <c r="AC104" t="s">
        <v>82</v>
      </c>
      <c r="AD104">
        <v>8.1715</v>
      </c>
      <c r="AE104">
        <v>8.6697000000000006</v>
      </c>
      <c r="AF104">
        <v>7.8456000000000001</v>
      </c>
      <c r="AG104">
        <v>9.4612999999999996</v>
      </c>
      <c r="AH104" t="s">
        <v>82</v>
      </c>
      <c r="AI104">
        <v>7.4173999999999998</v>
      </c>
      <c r="AJ104">
        <v>15.987500000000001</v>
      </c>
      <c r="AK104">
        <v>18.7851</v>
      </c>
      <c r="AL104">
        <v>9.0503</v>
      </c>
      <c r="AM104">
        <v>9.7919</v>
      </c>
      <c r="AN104" t="s">
        <v>82</v>
      </c>
      <c r="AO104">
        <v>12.4245</v>
      </c>
      <c r="AP104" t="s">
        <v>82</v>
      </c>
      <c r="AQ104" t="s">
        <v>82</v>
      </c>
      <c r="AR104">
        <v>9.2504000000000008</v>
      </c>
      <c r="AS104">
        <v>47.974299999999999</v>
      </c>
      <c r="AT104" t="s">
        <v>82</v>
      </c>
      <c r="AU104" t="s">
        <v>82</v>
      </c>
      <c r="AV104">
        <v>12.653</v>
      </c>
      <c r="AW104">
        <v>9.9036000000000008</v>
      </c>
      <c r="AX104">
        <v>5.0044000000000004</v>
      </c>
      <c r="AY104">
        <v>12.9145</v>
      </c>
      <c r="AZ104">
        <v>9.2497000000000007</v>
      </c>
      <c r="BA104">
        <v>18.762699999999999</v>
      </c>
      <c r="BB104" t="s">
        <v>82</v>
      </c>
      <c r="BC104">
        <v>9.2566000000000006</v>
      </c>
      <c r="BD104">
        <v>6.2671999999999999</v>
      </c>
      <c r="BE104">
        <v>6.2671999999999999</v>
      </c>
      <c r="BF104">
        <v>16.688300000000002</v>
      </c>
      <c r="BG104" t="s">
        <v>82</v>
      </c>
      <c r="BH104" t="s">
        <v>82</v>
      </c>
      <c r="BI104">
        <v>25.067799999999998</v>
      </c>
      <c r="BJ104">
        <v>24.0594</v>
      </c>
      <c r="BK104" t="s">
        <v>82</v>
      </c>
      <c r="BL104" t="s">
        <v>82</v>
      </c>
      <c r="BM104" t="s">
        <v>82</v>
      </c>
      <c r="BN104">
        <v>8.8309999999999995</v>
      </c>
      <c r="BO104" t="s">
        <v>82</v>
      </c>
      <c r="BP104" t="s">
        <v>82</v>
      </c>
      <c r="BQ104">
        <v>6.2317999999999998</v>
      </c>
      <c r="BR104">
        <v>8.1433999999999997</v>
      </c>
      <c r="BS104" t="s">
        <v>82</v>
      </c>
      <c r="BT104">
        <v>10.5351</v>
      </c>
      <c r="BU104" t="s">
        <v>82</v>
      </c>
      <c r="BV104">
        <v>4.2864000000000004</v>
      </c>
      <c r="BW104">
        <v>14.312799999999999</v>
      </c>
      <c r="BX104">
        <v>12.270300000000001</v>
      </c>
      <c r="BY104">
        <v>16.246200000000002</v>
      </c>
      <c r="BZ104">
        <v>8.8484999999999996</v>
      </c>
      <c r="CA104" t="s">
        <v>82</v>
      </c>
      <c r="CB104">
        <v>4.6135000000000002</v>
      </c>
      <c r="CC104" t="s">
        <v>82</v>
      </c>
      <c r="CD104" t="s">
        <v>82</v>
      </c>
      <c r="CE104">
        <v>15.6067</v>
      </c>
      <c r="CF104">
        <v>15.8147</v>
      </c>
    </row>
    <row r="105" spans="3:84" x14ac:dyDescent="0.25">
      <c r="C105" s="1">
        <v>41486</v>
      </c>
      <c r="D105">
        <v>16.653300000000002</v>
      </c>
      <c r="E105">
        <v>7.0964999999999998</v>
      </c>
      <c r="F105" t="s">
        <v>82</v>
      </c>
      <c r="G105">
        <v>1.3406</v>
      </c>
      <c r="H105">
        <v>7.4455</v>
      </c>
      <c r="I105">
        <v>19.5749</v>
      </c>
      <c r="J105">
        <v>14.898</v>
      </c>
      <c r="K105" t="s">
        <v>82</v>
      </c>
      <c r="L105" t="s">
        <v>82</v>
      </c>
      <c r="M105" t="s">
        <v>82</v>
      </c>
      <c r="N105">
        <v>6.1901999999999999</v>
      </c>
      <c r="O105" t="s">
        <v>82</v>
      </c>
      <c r="P105">
        <v>6.9383999999999997</v>
      </c>
      <c r="Q105" t="s">
        <v>82</v>
      </c>
      <c r="R105">
        <v>6.9004000000000003</v>
      </c>
      <c r="S105" t="s">
        <v>82</v>
      </c>
      <c r="T105">
        <v>6.0945</v>
      </c>
      <c r="U105" t="s">
        <v>82</v>
      </c>
      <c r="V105">
        <v>17.8752</v>
      </c>
      <c r="W105">
        <v>11.1816</v>
      </c>
      <c r="X105">
        <v>5.0220000000000002</v>
      </c>
      <c r="Y105">
        <v>9.2439</v>
      </c>
      <c r="Z105">
        <v>9.1453000000000007</v>
      </c>
      <c r="AA105">
        <v>6.1231</v>
      </c>
      <c r="AB105" t="s">
        <v>82</v>
      </c>
      <c r="AC105" t="s">
        <v>82</v>
      </c>
      <c r="AD105">
        <v>8.5178999999999991</v>
      </c>
      <c r="AE105">
        <v>8.6697000000000006</v>
      </c>
      <c r="AF105">
        <v>8.1983999999999995</v>
      </c>
      <c r="AG105">
        <v>8.9483999999999995</v>
      </c>
      <c r="AH105" t="s">
        <v>82</v>
      </c>
      <c r="AI105">
        <v>7.4561000000000002</v>
      </c>
      <c r="AJ105">
        <v>16.0656</v>
      </c>
      <c r="AK105">
        <v>18.7851</v>
      </c>
      <c r="AL105">
        <v>9.8301999999999996</v>
      </c>
      <c r="AM105">
        <v>10.0352</v>
      </c>
      <c r="AN105" t="s">
        <v>82</v>
      </c>
      <c r="AO105">
        <v>13.763400000000001</v>
      </c>
      <c r="AP105" t="s">
        <v>82</v>
      </c>
      <c r="AQ105" t="s">
        <v>82</v>
      </c>
      <c r="AR105">
        <v>9.2589000000000006</v>
      </c>
      <c r="AS105">
        <v>49.410299999999999</v>
      </c>
      <c r="AT105" t="s">
        <v>82</v>
      </c>
      <c r="AU105" t="s">
        <v>82</v>
      </c>
      <c r="AV105">
        <v>12.028</v>
      </c>
      <c r="AW105">
        <v>9.7934999999999999</v>
      </c>
      <c r="AX105">
        <v>4.8547000000000002</v>
      </c>
      <c r="AY105">
        <v>13.035500000000001</v>
      </c>
      <c r="AZ105">
        <v>9.2763000000000009</v>
      </c>
      <c r="BA105">
        <v>18.3187</v>
      </c>
      <c r="BB105" t="s">
        <v>82</v>
      </c>
      <c r="BC105">
        <v>9.3741000000000003</v>
      </c>
      <c r="BD105">
        <v>6.3476999999999997</v>
      </c>
      <c r="BE105">
        <v>6.3476999999999997</v>
      </c>
      <c r="BF105">
        <v>16.747</v>
      </c>
      <c r="BG105" t="s">
        <v>82</v>
      </c>
      <c r="BH105" t="s">
        <v>82</v>
      </c>
      <c r="BI105">
        <v>22.391400000000001</v>
      </c>
      <c r="BJ105">
        <v>24.0594</v>
      </c>
      <c r="BK105" t="s">
        <v>82</v>
      </c>
      <c r="BL105" t="s">
        <v>82</v>
      </c>
      <c r="BM105" t="s">
        <v>82</v>
      </c>
      <c r="BN105">
        <v>9.0446000000000009</v>
      </c>
      <c r="BO105" t="s">
        <v>82</v>
      </c>
      <c r="BP105" t="s">
        <v>82</v>
      </c>
      <c r="BQ105">
        <v>6.2851999999999997</v>
      </c>
      <c r="BR105">
        <v>8.1834000000000007</v>
      </c>
      <c r="BS105" t="s">
        <v>82</v>
      </c>
      <c r="BT105">
        <v>10.2051</v>
      </c>
      <c r="BU105" t="s">
        <v>82</v>
      </c>
      <c r="BV105">
        <v>4.4720000000000004</v>
      </c>
      <c r="BW105">
        <v>14.7333</v>
      </c>
      <c r="BX105">
        <v>12.4818</v>
      </c>
      <c r="BY105">
        <v>17.788399999999999</v>
      </c>
      <c r="BZ105">
        <v>9.2129999999999992</v>
      </c>
      <c r="CA105" t="s">
        <v>82</v>
      </c>
      <c r="CB105">
        <v>4.4489000000000001</v>
      </c>
      <c r="CC105" t="s">
        <v>82</v>
      </c>
      <c r="CD105" t="s">
        <v>82</v>
      </c>
      <c r="CE105">
        <v>15.523999999999999</v>
      </c>
      <c r="CF105">
        <v>17.593</v>
      </c>
    </row>
    <row r="106" spans="3:84" x14ac:dyDescent="0.25">
      <c r="C106" s="1">
        <v>41516</v>
      </c>
      <c r="D106">
        <v>16.1616</v>
      </c>
      <c r="E106">
        <v>6.4801000000000002</v>
      </c>
      <c r="F106" t="s">
        <v>82</v>
      </c>
      <c r="G106">
        <v>1.3594999999999999</v>
      </c>
      <c r="H106">
        <v>7.4455</v>
      </c>
      <c r="I106">
        <v>18.2197</v>
      </c>
      <c r="J106">
        <v>14.073600000000001</v>
      </c>
      <c r="K106" t="s">
        <v>82</v>
      </c>
      <c r="L106" t="s">
        <v>82</v>
      </c>
      <c r="M106" t="s">
        <v>82</v>
      </c>
      <c r="N106">
        <v>6.6746999999999996</v>
      </c>
      <c r="O106" t="s">
        <v>82</v>
      </c>
      <c r="P106">
        <v>6.9383999999999997</v>
      </c>
      <c r="Q106" t="s">
        <v>82</v>
      </c>
      <c r="R106">
        <v>7.0194999999999999</v>
      </c>
      <c r="S106" t="s">
        <v>82</v>
      </c>
      <c r="T106">
        <v>5.5696000000000003</v>
      </c>
      <c r="U106" t="s">
        <v>82</v>
      </c>
      <c r="V106">
        <v>17.606200000000001</v>
      </c>
      <c r="W106">
        <v>10.6877</v>
      </c>
      <c r="X106">
        <v>4.9356</v>
      </c>
      <c r="Y106">
        <v>9.0213999999999999</v>
      </c>
      <c r="Z106">
        <v>10.0039</v>
      </c>
      <c r="AA106">
        <v>5.3395000000000001</v>
      </c>
      <c r="AB106" t="s">
        <v>82</v>
      </c>
      <c r="AC106" t="s">
        <v>82</v>
      </c>
      <c r="AD106">
        <v>8.3101000000000003</v>
      </c>
      <c r="AE106">
        <v>8.6697000000000006</v>
      </c>
      <c r="AF106">
        <v>7.7496999999999998</v>
      </c>
      <c r="AG106">
        <v>9.0314999999999994</v>
      </c>
      <c r="AH106" t="s">
        <v>82</v>
      </c>
      <c r="AI106">
        <v>7.3037999999999998</v>
      </c>
      <c r="AJ106">
        <v>16.8523</v>
      </c>
      <c r="AK106">
        <v>18.7851</v>
      </c>
      <c r="AL106">
        <v>10.8398</v>
      </c>
      <c r="AM106">
        <v>10.319100000000001</v>
      </c>
      <c r="AN106" t="s">
        <v>82</v>
      </c>
      <c r="AO106">
        <v>13.5808</v>
      </c>
      <c r="AP106" t="s">
        <v>82</v>
      </c>
      <c r="AQ106" t="s">
        <v>82</v>
      </c>
      <c r="AR106">
        <v>9.2415000000000003</v>
      </c>
      <c r="AS106">
        <v>46.396000000000001</v>
      </c>
      <c r="AT106" t="s">
        <v>82</v>
      </c>
      <c r="AU106" t="s">
        <v>82</v>
      </c>
      <c r="AV106">
        <v>11.498100000000001</v>
      </c>
      <c r="AW106">
        <v>9.3794000000000004</v>
      </c>
      <c r="AX106">
        <v>5.2041000000000004</v>
      </c>
      <c r="AY106">
        <v>12.7029</v>
      </c>
      <c r="AZ106">
        <v>10.908300000000001</v>
      </c>
      <c r="BA106">
        <v>17.567499999999999</v>
      </c>
      <c r="BB106" t="s">
        <v>82</v>
      </c>
      <c r="BC106">
        <v>9.1176999999999992</v>
      </c>
      <c r="BD106">
        <v>6.4678000000000004</v>
      </c>
      <c r="BE106">
        <v>6.4678000000000004</v>
      </c>
      <c r="BF106">
        <v>17.069800000000001</v>
      </c>
      <c r="BG106" t="s">
        <v>82</v>
      </c>
      <c r="BH106" t="s">
        <v>82</v>
      </c>
      <c r="BI106">
        <v>19.635400000000001</v>
      </c>
      <c r="BJ106">
        <v>24.0594</v>
      </c>
      <c r="BK106" t="s">
        <v>82</v>
      </c>
      <c r="BL106" t="s">
        <v>82</v>
      </c>
      <c r="BM106" t="s">
        <v>82</v>
      </c>
      <c r="BN106">
        <v>8.7241999999999997</v>
      </c>
      <c r="BO106" t="s">
        <v>82</v>
      </c>
      <c r="BP106" t="s">
        <v>82</v>
      </c>
      <c r="BQ106">
        <v>5.5842999999999998</v>
      </c>
      <c r="BR106">
        <v>8.3218999999999994</v>
      </c>
      <c r="BS106" t="s">
        <v>82</v>
      </c>
      <c r="BT106">
        <v>11.342499999999999</v>
      </c>
      <c r="BU106" t="s">
        <v>82</v>
      </c>
      <c r="BV106">
        <v>4.9004000000000003</v>
      </c>
      <c r="BW106">
        <v>15.3161</v>
      </c>
      <c r="BX106">
        <v>12.0198</v>
      </c>
      <c r="BY106">
        <v>19.729299999999999</v>
      </c>
      <c r="BZ106">
        <v>9.9483999999999995</v>
      </c>
      <c r="CA106" t="s">
        <v>82</v>
      </c>
      <c r="CB106">
        <v>4.2460000000000004</v>
      </c>
      <c r="CC106" t="s">
        <v>82</v>
      </c>
      <c r="CD106" t="s">
        <v>82</v>
      </c>
      <c r="CE106">
        <v>15.523999999999999</v>
      </c>
      <c r="CF106">
        <v>17.527100000000001</v>
      </c>
    </row>
    <row r="107" spans="3:84" x14ac:dyDescent="0.25">
      <c r="C107" s="1">
        <v>41547</v>
      </c>
      <c r="D107">
        <v>15.989100000000001</v>
      </c>
      <c r="E107">
        <v>7.2488000000000001</v>
      </c>
      <c r="F107" t="s">
        <v>82</v>
      </c>
      <c r="G107">
        <v>1.2890999999999999</v>
      </c>
      <c r="H107">
        <v>7.4455</v>
      </c>
      <c r="I107">
        <v>21.186299999999999</v>
      </c>
      <c r="J107">
        <v>14.5832</v>
      </c>
      <c r="K107" t="s">
        <v>82</v>
      </c>
      <c r="L107" t="s">
        <v>82</v>
      </c>
      <c r="M107" t="s">
        <v>82</v>
      </c>
      <c r="N107">
        <v>6.1723999999999997</v>
      </c>
      <c r="O107" t="s">
        <v>82</v>
      </c>
      <c r="P107">
        <v>6.9383999999999997</v>
      </c>
      <c r="Q107" t="s">
        <v>82</v>
      </c>
      <c r="R107">
        <v>5.6970000000000001</v>
      </c>
      <c r="S107" t="s">
        <v>82</v>
      </c>
      <c r="T107">
        <v>5.7857000000000003</v>
      </c>
      <c r="U107" t="s">
        <v>82</v>
      </c>
      <c r="V107">
        <v>14.9786</v>
      </c>
      <c r="W107">
        <v>10.206</v>
      </c>
      <c r="X107">
        <v>5.5506000000000002</v>
      </c>
      <c r="Y107">
        <v>9.1328999999999994</v>
      </c>
      <c r="Z107">
        <v>9.4185999999999996</v>
      </c>
      <c r="AA107">
        <v>5.9877000000000002</v>
      </c>
      <c r="AB107" t="s">
        <v>82</v>
      </c>
      <c r="AC107" t="s">
        <v>82</v>
      </c>
      <c r="AD107">
        <v>8.4413</v>
      </c>
      <c r="AE107">
        <v>8.5077999999999996</v>
      </c>
      <c r="AF107">
        <v>8.43</v>
      </c>
      <c r="AG107">
        <v>8.2325999999999997</v>
      </c>
      <c r="AH107" t="s">
        <v>82</v>
      </c>
      <c r="AI107">
        <v>6.7778</v>
      </c>
      <c r="AJ107">
        <v>11.4726</v>
      </c>
      <c r="AK107">
        <v>10.688000000000001</v>
      </c>
      <c r="AL107">
        <v>9.6102000000000007</v>
      </c>
      <c r="AM107">
        <v>9.4591999999999992</v>
      </c>
      <c r="AN107" t="s">
        <v>82</v>
      </c>
      <c r="AO107">
        <v>14.3767</v>
      </c>
      <c r="AP107" t="s">
        <v>82</v>
      </c>
      <c r="AQ107" t="s">
        <v>82</v>
      </c>
      <c r="AR107">
        <v>9.3211999999999993</v>
      </c>
      <c r="AS107">
        <v>43.643999999999998</v>
      </c>
      <c r="AT107" t="s">
        <v>82</v>
      </c>
      <c r="AU107" t="s">
        <v>82</v>
      </c>
      <c r="AV107">
        <v>12.517300000000001</v>
      </c>
      <c r="AW107">
        <v>7.8902999999999999</v>
      </c>
      <c r="AX107">
        <v>5.5755999999999997</v>
      </c>
      <c r="AY107">
        <v>11.9526</v>
      </c>
      <c r="AZ107">
        <v>11.5593</v>
      </c>
      <c r="BA107">
        <v>18.533799999999999</v>
      </c>
      <c r="BB107" t="s">
        <v>82</v>
      </c>
      <c r="BC107">
        <v>8.9207000000000001</v>
      </c>
      <c r="BD107">
        <v>7.1688000000000001</v>
      </c>
      <c r="BE107">
        <v>7.1688000000000001</v>
      </c>
      <c r="BF107">
        <v>16.184000000000001</v>
      </c>
      <c r="BG107" t="s">
        <v>82</v>
      </c>
      <c r="BH107" t="s">
        <v>82</v>
      </c>
      <c r="BI107">
        <v>21.610900000000001</v>
      </c>
      <c r="BJ107">
        <v>24.0594</v>
      </c>
      <c r="BK107" t="s">
        <v>82</v>
      </c>
      <c r="BL107" t="s">
        <v>82</v>
      </c>
      <c r="BM107" t="s">
        <v>82</v>
      </c>
      <c r="BN107">
        <v>9.0558999999999994</v>
      </c>
      <c r="BO107" t="s">
        <v>82</v>
      </c>
      <c r="BP107" t="s">
        <v>82</v>
      </c>
      <c r="BQ107">
        <v>5.6182999999999996</v>
      </c>
      <c r="BR107">
        <v>9.9079999999999995</v>
      </c>
      <c r="BS107" t="s">
        <v>82</v>
      </c>
      <c r="BT107">
        <v>9.9923999999999999</v>
      </c>
      <c r="BU107" t="s">
        <v>82</v>
      </c>
      <c r="BV107">
        <v>5.0990000000000002</v>
      </c>
      <c r="BW107">
        <v>15.162100000000001</v>
      </c>
      <c r="BX107">
        <v>12.0603</v>
      </c>
      <c r="BY107">
        <v>13.4506</v>
      </c>
      <c r="BZ107">
        <v>7.9375</v>
      </c>
      <c r="CA107" t="s">
        <v>82</v>
      </c>
      <c r="CB107">
        <v>4.6219999999999999</v>
      </c>
      <c r="CC107" t="s">
        <v>82</v>
      </c>
      <c r="CD107" t="s">
        <v>82</v>
      </c>
      <c r="CE107">
        <v>14.2554</v>
      </c>
      <c r="CF107">
        <v>15.0761</v>
      </c>
    </row>
    <row r="108" spans="3:84" x14ac:dyDescent="0.25">
      <c r="C108" s="1">
        <v>41578</v>
      </c>
      <c r="D108">
        <v>15.699199999999999</v>
      </c>
      <c r="E108">
        <v>7.4012000000000002</v>
      </c>
      <c r="F108" t="s">
        <v>82</v>
      </c>
      <c r="G108">
        <v>1.2399</v>
      </c>
      <c r="H108">
        <v>7.4455</v>
      </c>
      <c r="I108">
        <v>18.027699999999999</v>
      </c>
      <c r="J108">
        <v>14.920400000000001</v>
      </c>
      <c r="K108" t="s">
        <v>82</v>
      </c>
      <c r="L108" t="s">
        <v>82</v>
      </c>
      <c r="M108" t="s">
        <v>82</v>
      </c>
      <c r="N108">
        <v>5.9649999999999999</v>
      </c>
      <c r="O108" t="s">
        <v>82</v>
      </c>
      <c r="P108">
        <v>6.9383999999999997</v>
      </c>
      <c r="Q108" t="s">
        <v>82</v>
      </c>
      <c r="R108">
        <v>6.0763999999999996</v>
      </c>
      <c r="S108" t="s">
        <v>82</v>
      </c>
      <c r="T108">
        <v>6.0240999999999998</v>
      </c>
      <c r="U108" t="s">
        <v>82</v>
      </c>
      <c r="V108">
        <v>15.7262</v>
      </c>
      <c r="W108">
        <v>10.132199999999999</v>
      </c>
      <c r="X108">
        <v>5.5510000000000002</v>
      </c>
      <c r="Y108">
        <v>9.4207999999999998</v>
      </c>
      <c r="Z108">
        <v>10.5182</v>
      </c>
      <c r="AA108">
        <v>6.11</v>
      </c>
      <c r="AB108" t="s">
        <v>82</v>
      </c>
      <c r="AC108" t="s">
        <v>82</v>
      </c>
      <c r="AD108">
        <v>8.4413</v>
      </c>
      <c r="AE108">
        <v>9.0420999999999996</v>
      </c>
      <c r="AF108">
        <v>8.7339000000000002</v>
      </c>
      <c r="AG108">
        <v>7.5618999999999996</v>
      </c>
      <c r="AH108" t="s">
        <v>82</v>
      </c>
      <c r="AI108">
        <v>7.9222999999999999</v>
      </c>
      <c r="AJ108">
        <v>12.2867</v>
      </c>
      <c r="AK108">
        <v>10.177899999999999</v>
      </c>
      <c r="AL108">
        <v>10.0512</v>
      </c>
      <c r="AM108">
        <v>9.6239000000000008</v>
      </c>
      <c r="AN108" t="s">
        <v>82</v>
      </c>
      <c r="AO108">
        <v>15.480499999999999</v>
      </c>
      <c r="AP108" t="s">
        <v>82</v>
      </c>
      <c r="AQ108" t="s">
        <v>82</v>
      </c>
      <c r="AR108">
        <v>9.3211999999999993</v>
      </c>
      <c r="AS108">
        <v>45.055199999999999</v>
      </c>
      <c r="AT108" t="s">
        <v>82</v>
      </c>
      <c r="AU108" t="s">
        <v>82</v>
      </c>
      <c r="AV108">
        <v>13.207599999999999</v>
      </c>
      <c r="AW108">
        <v>7.2904999999999998</v>
      </c>
      <c r="AX108">
        <v>6.5370999999999997</v>
      </c>
      <c r="AY108">
        <v>12.6877</v>
      </c>
      <c r="AZ108">
        <v>12.071</v>
      </c>
      <c r="BA108">
        <v>18.412400000000002</v>
      </c>
      <c r="BB108" t="s">
        <v>82</v>
      </c>
      <c r="BC108">
        <v>9.6222999999999992</v>
      </c>
      <c r="BD108">
        <v>7.6901000000000002</v>
      </c>
      <c r="BE108">
        <v>7.6901000000000002</v>
      </c>
      <c r="BF108">
        <v>14.496</v>
      </c>
      <c r="BG108" t="s">
        <v>82</v>
      </c>
      <c r="BH108" t="s">
        <v>82</v>
      </c>
      <c r="BI108">
        <v>19.335000000000001</v>
      </c>
      <c r="BJ108">
        <v>24.0594</v>
      </c>
      <c r="BK108" t="s">
        <v>82</v>
      </c>
      <c r="BL108" t="s">
        <v>82</v>
      </c>
      <c r="BM108" t="s">
        <v>82</v>
      </c>
      <c r="BN108">
        <v>9.8733000000000004</v>
      </c>
      <c r="BO108" t="s">
        <v>82</v>
      </c>
      <c r="BP108" t="s">
        <v>82</v>
      </c>
      <c r="BQ108">
        <v>5.9840999999999998</v>
      </c>
      <c r="BR108">
        <v>9.5576000000000008</v>
      </c>
      <c r="BS108" t="s">
        <v>82</v>
      </c>
      <c r="BT108">
        <v>10.159599999999999</v>
      </c>
      <c r="BU108" t="s">
        <v>82</v>
      </c>
      <c r="BV108">
        <v>5.6363000000000003</v>
      </c>
      <c r="BW108">
        <v>15.364800000000001</v>
      </c>
      <c r="BX108">
        <v>13.051</v>
      </c>
      <c r="BY108">
        <v>14.392200000000001</v>
      </c>
      <c r="BZ108">
        <v>8.1752000000000002</v>
      </c>
      <c r="CA108" t="s">
        <v>82</v>
      </c>
      <c r="CB108">
        <v>4.6755000000000004</v>
      </c>
      <c r="CC108" t="s">
        <v>82</v>
      </c>
      <c r="CD108" t="s">
        <v>82</v>
      </c>
      <c r="CE108">
        <v>15.3622</v>
      </c>
      <c r="CF108">
        <v>15.154299999999999</v>
      </c>
    </row>
    <row r="109" spans="3:84" x14ac:dyDescent="0.25">
      <c r="C109" s="1">
        <v>41607</v>
      </c>
      <c r="D109">
        <v>16.513300000000001</v>
      </c>
      <c r="E109">
        <v>6.9196</v>
      </c>
      <c r="F109" t="s">
        <v>82</v>
      </c>
      <c r="G109">
        <v>1.2824</v>
      </c>
      <c r="H109">
        <v>7.4455</v>
      </c>
      <c r="I109">
        <v>15.5298</v>
      </c>
      <c r="J109">
        <v>13.7873</v>
      </c>
      <c r="K109" t="s">
        <v>82</v>
      </c>
      <c r="L109" t="s">
        <v>82</v>
      </c>
      <c r="M109" t="s">
        <v>82</v>
      </c>
      <c r="N109">
        <v>6.2035</v>
      </c>
      <c r="O109" t="s">
        <v>82</v>
      </c>
      <c r="P109">
        <v>6.9383999999999997</v>
      </c>
      <c r="Q109" t="s">
        <v>82</v>
      </c>
      <c r="R109">
        <v>6.1914999999999996</v>
      </c>
      <c r="S109" t="s">
        <v>82</v>
      </c>
      <c r="T109">
        <v>5.9169</v>
      </c>
      <c r="U109" t="s">
        <v>82</v>
      </c>
      <c r="V109">
        <v>18.758500000000002</v>
      </c>
      <c r="W109">
        <v>10.220800000000001</v>
      </c>
      <c r="X109">
        <v>5.609</v>
      </c>
      <c r="Y109">
        <v>9.1696000000000009</v>
      </c>
      <c r="Z109">
        <v>10.4055</v>
      </c>
      <c r="AA109">
        <v>6.3205</v>
      </c>
      <c r="AB109" t="s">
        <v>82</v>
      </c>
      <c r="AC109" t="s">
        <v>82</v>
      </c>
      <c r="AD109">
        <v>8.1071000000000009</v>
      </c>
      <c r="AE109">
        <v>8.7721999999999998</v>
      </c>
      <c r="AF109">
        <v>8.7629000000000001</v>
      </c>
      <c r="AG109">
        <v>8.3786000000000005</v>
      </c>
      <c r="AH109" t="s">
        <v>82</v>
      </c>
      <c r="AI109">
        <v>7.6223000000000001</v>
      </c>
      <c r="AJ109">
        <v>12.582700000000001</v>
      </c>
      <c r="AK109">
        <v>11.3</v>
      </c>
      <c r="AL109">
        <v>10.159700000000001</v>
      </c>
      <c r="AM109">
        <v>9.6109000000000009</v>
      </c>
      <c r="AN109" t="s">
        <v>82</v>
      </c>
      <c r="AO109">
        <v>15.15</v>
      </c>
      <c r="AP109" t="s">
        <v>82</v>
      </c>
      <c r="AQ109" t="s">
        <v>82</v>
      </c>
      <c r="AR109">
        <v>9.3211999999999993</v>
      </c>
      <c r="AS109">
        <v>43.853999999999999</v>
      </c>
      <c r="AT109" t="s">
        <v>82</v>
      </c>
      <c r="AU109" t="s">
        <v>82</v>
      </c>
      <c r="AV109">
        <v>12.418200000000001</v>
      </c>
      <c r="AW109">
        <v>7.1985999999999999</v>
      </c>
      <c r="AX109">
        <v>5.9946999999999999</v>
      </c>
      <c r="AY109">
        <v>12.613099999999999</v>
      </c>
      <c r="AZ109">
        <v>11.687200000000001</v>
      </c>
      <c r="BA109">
        <v>18.071999999999999</v>
      </c>
      <c r="BB109" t="s">
        <v>82</v>
      </c>
      <c r="BC109">
        <v>9.4489000000000001</v>
      </c>
      <c r="BD109">
        <v>7.4122000000000003</v>
      </c>
      <c r="BE109">
        <v>7.4122000000000003</v>
      </c>
      <c r="BF109">
        <v>14.4178</v>
      </c>
      <c r="BG109" t="s">
        <v>82</v>
      </c>
      <c r="BH109" t="s">
        <v>82</v>
      </c>
      <c r="BI109">
        <v>19.9419</v>
      </c>
      <c r="BJ109">
        <v>24.0594</v>
      </c>
      <c r="BK109" t="s">
        <v>82</v>
      </c>
      <c r="BL109" t="s">
        <v>82</v>
      </c>
      <c r="BM109" t="s">
        <v>82</v>
      </c>
      <c r="BN109">
        <v>9.2403999999999993</v>
      </c>
      <c r="BO109" t="s">
        <v>82</v>
      </c>
      <c r="BP109" t="s">
        <v>82</v>
      </c>
      <c r="BQ109">
        <v>6.0921000000000003</v>
      </c>
      <c r="BR109">
        <v>9.23</v>
      </c>
      <c r="BS109" t="s">
        <v>82</v>
      </c>
      <c r="BT109">
        <v>9.8544</v>
      </c>
      <c r="BU109" t="s">
        <v>82</v>
      </c>
      <c r="BV109">
        <v>5.6928000000000001</v>
      </c>
      <c r="BW109">
        <v>14.898899999999999</v>
      </c>
      <c r="BX109">
        <v>12.7227</v>
      </c>
      <c r="BY109">
        <v>14.6198</v>
      </c>
      <c r="BZ109">
        <v>8.1849000000000007</v>
      </c>
      <c r="CA109" t="s">
        <v>82</v>
      </c>
      <c r="CB109">
        <v>4.2542999999999997</v>
      </c>
      <c r="CC109" t="s">
        <v>82</v>
      </c>
      <c r="CD109" t="s">
        <v>82</v>
      </c>
      <c r="CE109">
        <v>16.626999999999999</v>
      </c>
      <c r="CF109">
        <v>17.800899999999999</v>
      </c>
    </row>
    <row r="110" spans="3:84" x14ac:dyDescent="0.25">
      <c r="C110" s="1">
        <v>41639</v>
      </c>
      <c r="D110">
        <v>15.029400000000001</v>
      </c>
      <c r="E110">
        <v>4.7950999999999997</v>
      </c>
      <c r="F110" t="s">
        <v>82</v>
      </c>
      <c r="G110">
        <v>3.6324999999999998</v>
      </c>
      <c r="H110">
        <v>7.4455</v>
      </c>
      <c r="I110">
        <v>15.9893</v>
      </c>
      <c r="J110">
        <v>12.719200000000001</v>
      </c>
      <c r="K110" t="s">
        <v>82</v>
      </c>
      <c r="L110" t="s">
        <v>82</v>
      </c>
      <c r="M110" t="s">
        <v>82</v>
      </c>
      <c r="N110">
        <v>6.8331</v>
      </c>
      <c r="O110" t="s">
        <v>82</v>
      </c>
      <c r="P110">
        <v>6.9383999999999997</v>
      </c>
      <c r="Q110" t="s">
        <v>82</v>
      </c>
      <c r="R110">
        <v>5.9992999999999999</v>
      </c>
      <c r="S110" t="s">
        <v>82</v>
      </c>
      <c r="T110">
        <v>5.4154</v>
      </c>
      <c r="U110" t="s">
        <v>82</v>
      </c>
      <c r="V110">
        <v>16.0061</v>
      </c>
      <c r="W110">
        <v>9.6159999999999997</v>
      </c>
      <c r="X110">
        <v>5.6369999999999996</v>
      </c>
      <c r="Y110">
        <v>8.3766999999999996</v>
      </c>
      <c r="Z110">
        <v>9.3894000000000002</v>
      </c>
      <c r="AA110">
        <v>5.9238</v>
      </c>
      <c r="AB110" t="s">
        <v>82</v>
      </c>
      <c r="AC110" t="s">
        <v>82</v>
      </c>
      <c r="AD110">
        <v>9.1486999999999998</v>
      </c>
      <c r="AE110">
        <v>8.8962000000000003</v>
      </c>
      <c r="AF110">
        <v>8.6658000000000008</v>
      </c>
      <c r="AG110">
        <v>5.8536000000000001</v>
      </c>
      <c r="AH110" t="s">
        <v>82</v>
      </c>
      <c r="AI110">
        <v>9.7512000000000008</v>
      </c>
      <c r="AJ110">
        <v>12.753</v>
      </c>
      <c r="AK110">
        <v>11.987399999999999</v>
      </c>
      <c r="AL110">
        <v>9.2687000000000008</v>
      </c>
      <c r="AM110">
        <v>8.9251000000000005</v>
      </c>
      <c r="AN110" t="s">
        <v>82</v>
      </c>
      <c r="AO110">
        <v>13.8675</v>
      </c>
      <c r="AP110" t="s">
        <v>82</v>
      </c>
      <c r="AQ110" t="s">
        <v>82</v>
      </c>
      <c r="AR110">
        <v>9.3211999999999993</v>
      </c>
      <c r="AS110">
        <v>55.6648</v>
      </c>
      <c r="AT110" t="s">
        <v>82</v>
      </c>
      <c r="AU110" t="s">
        <v>82</v>
      </c>
      <c r="AV110">
        <v>10.589</v>
      </c>
      <c r="AW110">
        <v>7.5899000000000001</v>
      </c>
      <c r="AX110">
        <v>4.6317000000000004</v>
      </c>
      <c r="AY110">
        <v>11.867599999999999</v>
      </c>
      <c r="AZ110">
        <v>11.1533</v>
      </c>
      <c r="BA110">
        <v>19.701000000000001</v>
      </c>
      <c r="BB110" t="s">
        <v>82</v>
      </c>
      <c r="BC110">
        <v>8.5152000000000001</v>
      </c>
      <c r="BD110">
        <v>7.0846</v>
      </c>
      <c r="BE110">
        <v>7.0846</v>
      </c>
      <c r="BF110">
        <v>13.568300000000001</v>
      </c>
      <c r="BG110" t="s">
        <v>82</v>
      </c>
      <c r="BH110" t="s">
        <v>82</v>
      </c>
      <c r="BI110">
        <v>15.8345</v>
      </c>
      <c r="BJ110">
        <v>24.0594</v>
      </c>
      <c r="BK110" t="s">
        <v>82</v>
      </c>
      <c r="BL110" t="s">
        <v>82</v>
      </c>
      <c r="BM110" t="s">
        <v>82</v>
      </c>
      <c r="BN110">
        <v>9.1446000000000005</v>
      </c>
      <c r="BO110" t="s">
        <v>82</v>
      </c>
      <c r="BP110" t="s">
        <v>82</v>
      </c>
      <c r="BQ110">
        <v>6.4264999999999999</v>
      </c>
      <c r="BR110">
        <v>11.380100000000001</v>
      </c>
      <c r="BS110" t="s">
        <v>82</v>
      </c>
      <c r="BT110">
        <v>10.414400000000001</v>
      </c>
      <c r="BU110" t="s">
        <v>82</v>
      </c>
      <c r="BV110">
        <v>5.6195000000000004</v>
      </c>
      <c r="BW110">
        <v>14.5418</v>
      </c>
      <c r="BX110">
        <v>11.601599999999999</v>
      </c>
      <c r="BY110">
        <v>11.9246</v>
      </c>
      <c r="BZ110">
        <v>5.9337999999999997</v>
      </c>
      <c r="CA110" t="s">
        <v>82</v>
      </c>
      <c r="CB110">
        <v>4.7960000000000003</v>
      </c>
      <c r="CC110" t="s">
        <v>82</v>
      </c>
      <c r="CD110" t="s">
        <v>82</v>
      </c>
      <c r="CE110">
        <v>15.662100000000001</v>
      </c>
      <c r="CF110">
        <v>17.612200000000001</v>
      </c>
    </row>
    <row r="111" spans="3:84" x14ac:dyDescent="0.25">
      <c r="C111" s="1">
        <v>41670</v>
      </c>
      <c r="D111">
        <v>13.9307</v>
      </c>
      <c r="E111">
        <v>4.4245000000000001</v>
      </c>
      <c r="F111" t="s">
        <v>82</v>
      </c>
      <c r="G111">
        <v>3.5171999999999999</v>
      </c>
      <c r="H111">
        <v>7.4455</v>
      </c>
      <c r="I111">
        <v>13.9048</v>
      </c>
      <c r="J111">
        <v>10.7193</v>
      </c>
      <c r="K111" t="s">
        <v>82</v>
      </c>
      <c r="L111" t="s">
        <v>82</v>
      </c>
      <c r="M111" t="s">
        <v>82</v>
      </c>
      <c r="N111">
        <v>6.6871999999999998</v>
      </c>
      <c r="O111" t="s">
        <v>82</v>
      </c>
      <c r="P111">
        <v>6.9383999999999997</v>
      </c>
      <c r="Q111" t="s">
        <v>82</v>
      </c>
      <c r="R111">
        <v>5.6284000000000001</v>
      </c>
      <c r="S111" t="s">
        <v>82</v>
      </c>
      <c r="T111">
        <v>5.3697999999999997</v>
      </c>
      <c r="U111" t="s">
        <v>82</v>
      </c>
      <c r="V111">
        <v>15.0473</v>
      </c>
      <c r="W111">
        <v>9.3407</v>
      </c>
      <c r="X111">
        <v>5.2401999999999997</v>
      </c>
      <c r="Y111">
        <v>7.9211</v>
      </c>
      <c r="Z111">
        <v>8.2598000000000003</v>
      </c>
      <c r="AA111">
        <v>5.3310000000000004</v>
      </c>
      <c r="AB111" t="s">
        <v>82</v>
      </c>
      <c r="AC111" t="s">
        <v>82</v>
      </c>
      <c r="AD111">
        <v>9.0991</v>
      </c>
      <c r="AE111">
        <v>8.0695999999999994</v>
      </c>
      <c r="AF111">
        <v>8.3492999999999995</v>
      </c>
      <c r="AG111">
        <v>5.6882000000000001</v>
      </c>
      <c r="AH111" t="s">
        <v>82</v>
      </c>
      <c r="AI111">
        <v>9.7721999999999998</v>
      </c>
      <c r="AJ111">
        <v>12.413</v>
      </c>
      <c r="AK111">
        <v>12.015599999999999</v>
      </c>
      <c r="AL111">
        <v>8.8712</v>
      </c>
      <c r="AM111">
        <v>8.7591999999999999</v>
      </c>
      <c r="AN111" t="s">
        <v>82</v>
      </c>
      <c r="AO111">
        <v>12.354699999999999</v>
      </c>
      <c r="AP111" t="s">
        <v>82</v>
      </c>
      <c r="AQ111" t="s">
        <v>82</v>
      </c>
      <c r="AR111">
        <v>9.3211999999999993</v>
      </c>
      <c r="AS111">
        <v>48.386200000000002</v>
      </c>
      <c r="AT111" t="s">
        <v>82</v>
      </c>
      <c r="AU111" t="s">
        <v>82</v>
      </c>
      <c r="AV111">
        <v>9.7316000000000003</v>
      </c>
      <c r="AW111">
        <v>7.6548999999999996</v>
      </c>
      <c r="AX111">
        <v>4.8083</v>
      </c>
      <c r="AY111">
        <v>10.651400000000001</v>
      </c>
      <c r="AZ111">
        <v>10.981</v>
      </c>
      <c r="BA111">
        <v>17.634599999999999</v>
      </c>
      <c r="BB111" t="s">
        <v>82</v>
      </c>
      <c r="BC111">
        <v>7.7072000000000003</v>
      </c>
      <c r="BD111">
        <v>6.6009000000000002</v>
      </c>
      <c r="BE111">
        <v>6.6009000000000002</v>
      </c>
      <c r="BF111">
        <v>13.7182</v>
      </c>
      <c r="BG111" t="s">
        <v>82</v>
      </c>
      <c r="BH111" t="s">
        <v>82</v>
      </c>
      <c r="BI111">
        <v>15.566800000000001</v>
      </c>
      <c r="BJ111">
        <v>24.0594</v>
      </c>
      <c r="BK111" t="s">
        <v>82</v>
      </c>
      <c r="BL111" t="s">
        <v>82</v>
      </c>
      <c r="BM111" t="s">
        <v>82</v>
      </c>
      <c r="BN111">
        <v>8.5022000000000002</v>
      </c>
      <c r="BO111" t="s">
        <v>82</v>
      </c>
      <c r="BP111" t="s">
        <v>82</v>
      </c>
      <c r="BQ111">
        <v>5.7100999999999997</v>
      </c>
      <c r="BR111">
        <v>10.456099999999999</v>
      </c>
      <c r="BS111" t="s">
        <v>82</v>
      </c>
      <c r="BT111">
        <v>10.428100000000001</v>
      </c>
      <c r="BU111" t="s">
        <v>82</v>
      </c>
      <c r="BV111">
        <v>5.7636000000000003</v>
      </c>
      <c r="BW111">
        <v>12.407400000000001</v>
      </c>
      <c r="BX111">
        <v>11.1081</v>
      </c>
      <c r="BY111">
        <v>10.8283</v>
      </c>
      <c r="BZ111">
        <v>5.5853999999999999</v>
      </c>
      <c r="CA111" t="s">
        <v>82</v>
      </c>
      <c r="CB111">
        <v>4.8497000000000003</v>
      </c>
      <c r="CC111" t="s">
        <v>82</v>
      </c>
      <c r="CD111" t="s">
        <v>82</v>
      </c>
      <c r="CE111">
        <v>13.764099999999999</v>
      </c>
      <c r="CF111">
        <v>16.0227</v>
      </c>
    </row>
    <row r="112" spans="3:84" x14ac:dyDescent="0.25">
      <c r="C112" s="1">
        <v>41698</v>
      </c>
      <c r="D112">
        <v>14.6364</v>
      </c>
      <c r="E112">
        <v>4.4329999999999998</v>
      </c>
      <c r="F112" t="s">
        <v>82</v>
      </c>
      <c r="G112">
        <v>3.5211000000000001</v>
      </c>
      <c r="H112">
        <v>7.4455</v>
      </c>
      <c r="I112">
        <v>14.821999999999999</v>
      </c>
      <c r="J112">
        <v>10.8188</v>
      </c>
      <c r="K112" t="s">
        <v>82</v>
      </c>
      <c r="L112" t="s">
        <v>82</v>
      </c>
      <c r="M112" t="s">
        <v>82</v>
      </c>
      <c r="N112">
        <v>6.5666000000000002</v>
      </c>
      <c r="O112" t="s">
        <v>82</v>
      </c>
      <c r="P112">
        <v>6.9383999999999997</v>
      </c>
      <c r="Q112" t="s">
        <v>82</v>
      </c>
      <c r="R112">
        <v>5.3224</v>
      </c>
      <c r="S112" t="s">
        <v>82</v>
      </c>
      <c r="T112">
        <v>5.2416999999999998</v>
      </c>
      <c r="U112" t="s">
        <v>82</v>
      </c>
      <c r="V112">
        <v>17.794899999999998</v>
      </c>
      <c r="W112">
        <v>8.9725999999999999</v>
      </c>
      <c r="X112">
        <v>4.9048999999999996</v>
      </c>
      <c r="Y112">
        <v>7.7647000000000004</v>
      </c>
      <c r="Z112">
        <v>7.9198000000000004</v>
      </c>
      <c r="AA112">
        <v>5.5202999999999998</v>
      </c>
      <c r="AB112" t="s">
        <v>82</v>
      </c>
      <c r="AC112" t="s">
        <v>82</v>
      </c>
      <c r="AD112">
        <v>8.5945999999999998</v>
      </c>
      <c r="AE112">
        <v>7.8924000000000003</v>
      </c>
      <c r="AF112">
        <v>8.0635999999999992</v>
      </c>
      <c r="AG112">
        <v>6.5347999999999997</v>
      </c>
      <c r="AH112" t="s">
        <v>82</v>
      </c>
      <c r="AI112">
        <v>8.9924999999999997</v>
      </c>
      <c r="AJ112">
        <v>11.498900000000001</v>
      </c>
      <c r="AK112">
        <v>12.8902</v>
      </c>
      <c r="AL112">
        <v>7.9126000000000003</v>
      </c>
      <c r="AM112">
        <v>8.4780999999999995</v>
      </c>
      <c r="AN112" t="s">
        <v>82</v>
      </c>
      <c r="AO112">
        <v>11.9009</v>
      </c>
      <c r="AP112" t="s">
        <v>82</v>
      </c>
      <c r="AQ112" t="s">
        <v>82</v>
      </c>
      <c r="AR112">
        <v>9.3211999999999993</v>
      </c>
      <c r="AS112">
        <v>48.115299999999998</v>
      </c>
      <c r="AT112" t="s">
        <v>82</v>
      </c>
      <c r="AU112" t="s">
        <v>82</v>
      </c>
      <c r="AV112">
        <v>10.081</v>
      </c>
      <c r="AW112">
        <v>7.6306000000000003</v>
      </c>
      <c r="AX112">
        <v>4.4066000000000001</v>
      </c>
      <c r="AY112">
        <v>10.9459</v>
      </c>
      <c r="AZ112">
        <v>10.8565</v>
      </c>
      <c r="BA112">
        <v>18.4526</v>
      </c>
      <c r="BB112" t="s">
        <v>82</v>
      </c>
      <c r="BC112">
        <v>8.0925999999999991</v>
      </c>
      <c r="BD112">
        <v>6.4061000000000003</v>
      </c>
      <c r="BE112">
        <v>6.4061000000000003</v>
      </c>
      <c r="BF112">
        <v>12.682</v>
      </c>
      <c r="BG112" t="s">
        <v>82</v>
      </c>
      <c r="BH112" t="s">
        <v>82</v>
      </c>
      <c r="BI112">
        <v>17.708200000000001</v>
      </c>
      <c r="BJ112">
        <v>24.0594</v>
      </c>
      <c r="BK112" t="s">
        <v>82</v>
      </c>
      <c r="BL112" t="s">
        <v>82</v>
      </c>
      <c r="BM112" t="s">
        <v>82</v>
      </c>
      <c r="BN112">
        <v>8.6547000000000001</v>
      </c>
      <c r="BO112" t="s">
        <v>82</v>
      </c>
      <c r="BP112" t="s">
        <v>82</v>
      </c>
      <c r="BQ112">
        <v>5.5804999999999998</v>
      </c>
      <c r="BR112">
        <v>10.475300000000001</v>
      </c>
      <c r="BS112" t="s">
        <v>82</v>
      </c>
      <c r="BT112">
        <v>10.0922</v>
      </c>
      <c r="BU112" t="s">
        <v>82</v>
      </c>
      <c r="BV112">
        <v>5.2153</v>
      </c>
      <c r="BW112">
        <v>12.6717</v>
      </c>
      <c r="BX112">
        <v>11.1084</v>
      </c>
      <c r="BY112">
        <v>9.5165000000000006</v>
      </c>
      <c r="BZ112">
        <v>5.5350999999999999</v>
      </c>
      <c r="CA112" t="s">
        <v>82</v>
      </c>
      <c r="CB112">
        <v>4.5865</v>
      </c>
      <c r="CC112" t="s">
        <v>82</v>
      </c>
      <c r="CD112" t="s">
        <v>82</v>
      </c>
      <c r="CE112">
        <v>15.3744</v>
      </c>
      <c r="CF112">
        <v>19.1922</v>
      </c>
    </row>
    <row r="113" spans="3:84" x14ac:dyDescent="0.25">
      <c r="C113" s="1">
        <v>41729</v>
      </c>
      <c r="D113">
        <v>14.5718</v>
      </c>
      <c r="E113">
        <v>4.9298999999999999</v>
      </c>
      <c r="F113" t="s">
        <v>82</v>
      </c>
      <c r="G113">
        <v>1.6944999999999999</v>
      </c>
      <c r="H113">
        <v>7.4455</v>
      </c>
      <c r="I113">
        <v>14.714700000000001</v>
      </c>
      <c r="J113">
        <v>12.528600000000001</v>
      </c>
      <c r="K113" t="s">
        <v>82</v>
      </c>
      <c r="L113" t="s">
        <v>82</v>
      </c>
      <c r="M113" t="s">
        <v>82</v>
      </c>
      <c r="N113">
        <v>6.6345000000000001</v>
      </c>
      <c r="O113" t="s">
        <v>82</v>
      </c>
      <c r="P113">
        <v>6.9383999999999997</v>
      </c>
      <c r="Q113" t="s">
        <v>82</v>
      </c>
      <c r="R113">
        <v>5.7766000000000002</v>
      </c>
      <c r="S113" t="s">
        <v>82</v>
      </c>
      <c r="T113">
        <v>5.3647</v>
      </c>
      <c r="U113" t="s">
        <v>82</v>
      </c>
      <c r="V113">
        <v>17.289400000000001</v>
      </c>
      <c r="W113">
        <v>10.7035</v>
      </c>
      <c r="X113">
        <v>5.3844000000000003</v>
      </c>
      <c r="Y113">
        <v>13.5976</v>
      </c>
      <c r="Z113">
        <v>6.9385000000000003</v>
      </c>
      <c r="AA113">
        <v>5.7198000000000002</v>
      </c>
      <c r="AB113" t="s">
        <v>82</v>
      </c>
      <c r="AC113" t="s">
        <v>82</v>
      </c>
      <c r="AD113">
        <v>8.6806000000000001</v>
      </c>
      <c r="AE113">
        <v>7.6433999999999997</v>
      </c>
      <c r="AF113">
        <v>9.0823</v>
      </c>
      <c r="AG113">
        <v>6.2637999999999998</v>
      </c>
      <c r="AH113">
        <v>58.375700000000002</v>
      </c>
      <c r="AI113">
        <v>9.8847000000000005</v>
      </c>
      <c r="AJ113">
        <v>10.3322</v>
      </c>
      <c r="AK113">
        <v>12.5944</v>
      </c>
      <c r="AL113">
        <v>7.5046999999999997</v>
      </c>
      <c r="AM113">
        <v>7.8845000000000001</v>
      </c>
      <c r="AN113" t="s">
        <v>82</v>
      </c>
      <c r="AO113">
        <v>12.637</v>
      </c>
      <c r="AP113" t="s">
        <v>82</v>
      </c>
      <c r="AQ113" t="s">
        <v>82</v>
      </c>
      <c r="AR113">
        <v>9.3211999999999993</v>
      </c>
      <c r="AS113">
        <v>53.09</v>
      </c>
      <c r="AT113" t="s">
        <v>82</v>
      </c>
      <c r="AU113" t="s">
        <v>82</v>
      </c>
      <c r="AV113">
        <v>10.577199999999999</v>
      </c>
      <c r="AW113">
        <v>7.2622</v>
      </c>
      <c r="AX113">
        <v>4.0438000000000001</v>
      </c>
      <c r="AY113">
        <v>11.408799999999999</v>
      </c>
      <c r="AZ113">
        <v>10.364599999999999</v>
      </c>
      <c r="BA113">
        <v>18.487200000000001</v>
      </c>
      <c r="BB113" t="s">
        <v>82</v>
      </c>
      <c r="BC113">
        <v>8.4029000000000007</v>
      </c>
      <c r="BD113">
        <v>7.1897000000000002</v>
      </c>
      <c r="BE113">
        <v>7.1897000000000002</v>
      </c>
      <c r="BF113">
        <v>12.7456</v>
      </c>
      <c r="BG113" t="s">
        <v>82</v>
      </c>
      <c r="BH113" t="s">
        <v>82</v>
      </c>
      <c r="BI113">
        <v>19.7746</v>
      </c>
      <c r="BJ113">
        <v>24.0594</v>
      </c>
      <c r="BK113" t="s">
        <v>82</v>
      </c>
      <c r="BL113" t="s">
        <v>82</v>
      </c>
      <c r="BM113" t="s">
        <v>82</v>
      </c>
      <c r="BN113">
        <v>8.6877999999999993</v>
      </c>
      <c r="BO113" t="s">
        <v>82</v>
      </c>
      <c r="BP113" t="s">
        <v>82</v>
      </c>
      <c r="BQ113">
        <v>5.3859000000000004</v>
      </c>
      <c r="BR113">
        <v>9.3695000000000004</v>
      </c>
      <c r="BS113" t="s">
        <v>82</v>
      </c>
      <c r="BT113">
        <v>9.1004000000000005</v>
      </c>
      <c r="BU113" t="s">
        <v>82</v>
      </c>
      <c r="BV113">
        <v>5.6180000000000003</v>
      </c>
      <c r="BW113">
        <v>13.453900000000001</v>
      </c>
      <c r="BX113">
        <v>11.587300000000001</v>
      </c>
      <c r="BY113">
        <v>8.0355000000000008</v>
      </c>
      <c r="BZ113">
        <v>5.3487</v>
      </c>
      <c r="CA113" t="s">
        <v>82</v>
      </c>
      <c r="CB113">
        <v>5.3394000000000004</v>
      </c>
      <c r="CC113" t="s">
        <v>82</v>
      </c>
      <c r="CD113" t="s">
        <v>82</v>
      </c>
      <c r="CE113">
        <v>15.3171</v>
      </c>
      <c r="CF113">
        <v>17.5166</v>
      </c>
    </row>
    <row r="114" spans="3:84" x14ac:dyDescent="0.25">
      <c r="C114" s="1">
        <v>41759</v>
      </c>
      <c r="D114">
        <v>14.024699999999999</v>
      </c>
      <c r="E114">
        <v>4.8044000000000002</v>
      </c>
      <c r="F114" t="s">
        <v>82</v>
      </c>
      <c r="G114">
        <v>1.7404999999999999</v>
      </c>
      <c r="H114">
        <v>7.4455</v>
      </c>
      <c r="I114">
        <v>13.2852</v>
      </c>
      <c r="J114">
        <v>12.7302</v>
      </c>
      <c r="K114" t="s">
        <v>82</v>
      </c>
      <c r="L114" t="s">
        <v>82</v>
      </c>
      <c r="M114" t="s">
        <v>82</v>
      </c>
      <c r="N114">
        <v>6.6130000000000004</v>
      </c>
      <c r="O114" t="s">
        <v>82</v>
      </c>
      <c r="P114">
        <v>6.9383999999999997</v>
      </c>
      <c r="Q114" t="s">
        <v>82</v>
      </c>
      <c r="R114">
        <v>5.4550000000000001</v>
      </c>
      <c r="S114" t="s">
        <v>82</v>
      </c>
      <c r="T114">
        <v>5.7774000000000001</v>
      </c>
      <c r="U114" t="s">
        <v>82</v>
      </c>
      <c r="V114">
        <v>16.549700000000001</v>
      </c>
      <c r="W114">
        <v>10.799899999999999</v>
      </c>
      <c r="X114">
        <v>5.548</v>
      </c>
      <c r="Y114">
        <v>14.2477</v>
      </c>
      <c r="Z114">
        <v>6.5326000000000004</v>
      </c>
      <c r="AA114">
        <v>5.5636999999999999</v>
      </c>
      <c r="AB114" t="s">
        <v>82</v>
      </c>
      <c r="AC114" t="s">
        <v>82</v>
      </c>
      <c r="AD114">
        <v>8.6225000000000005</v>
      </c>
      <c r="AE114">
        <v>8.1748999999999992</v>
      </c>
      <c r="AF114">
        <v>8.6289999999999996</v>
      </c>
      <c r="AG114">
        <v>5.9667000000000003</v>
      </c>
      <c r="AH114">
        <v>56.121699999999997</v>
      </c>
      <c r="AI114">
        <v>9.8780000000000001</v>
      </c>
      <c r="AJ114">
        <v>10.3033</v>
      </c>
      <c r="AK114">
        <v>10.1471</v>
      </c>
      <c r="AL114">
        <v>7.1311999999999998</v>
      </c>
      <c r="AM114">
        <v>7.7962999999999996</v>
      </c>
      <c r="AN114" t="s">
        <v>82</v>
      </c>
      <c r="AO114">
        <v>12.6492</v>
      </c>
      <c r="AP114" t="s">
        <v>82</v>
      </c>
      <c r="AQ114" t="s">
        <v>82</v>
      </c>
      <c r="AR114">
        <v>9.3211999999999993</v>
      </c>
      <c r="AS114">
        <v>53.904299999999999</v>
      </c>
      <c r="AT114" t="s">
        <v>82</v>
      </c>
      <c r="AU114" t="s">
        <v>82</v>
      </c>
      <c r="AV114">
        <v>10.7782</v>
      </c>
      <c r="AW114">
        <v>7.1706000000000003</v>
      </c>
      <c r="AX114">
        <v>4.4198000000000004</v>
      </c>
      <c r="AY114">
        <v>11.424799999999999</v>
      </c>
      <c r="AZ114">
        <v>9.4197000000000006</v>
      </c>
      <c r="BA114">
        <v>18.758900000000001</v>
      </c>
      <c r="BB114" t="s">
        <v>82</v>
      </c>
      <c r="BC114">
        <v>8.8023000000000007</v>
      </c>
      <c r="BD114">
        <v>7.3468999999999998</v>
      </c>
      <c r="BE114">
        <v>7.3468999999999998</v>
      </c>
      <c r="BF114">
        <v>11.8047</v>
      </c>
      <c r="BG114" t="s">
        <v>82</v>
      </c>
      <c r="BH114" t="s">
        <v>82</v>
      </c>
      <c r="BI114">
        <v>19.151599999999998</v>
      </c>
      <c r="BJ114">
        <v>24.0594</v>
      </c>
      <c r="BK114" t="s">
        <v>82</v>
      </c>
      <c r="BL114" t="s">
        <v>82</v>
      </c>
      <c r="BM114" t="s">
        <v>82</v>
      </c>
      <c r="BN114">
        <v>8.7101000000000006</v>
      </c>
      <c r="BO114" t="s">
        <v>82</v>
      </c>
      <c r="BP114" t="s">
        <v>82</v>
      </c>
      <c r="BQ114">
        <v>5.3893000000000004</v>
      </c>
      <c r="BR114">
        <v>9.1721000000000004</v>
      </c>
      <c r="BS114" t="s">
        <v>82</v>
      </c>
      <c r="BT114">
        <v>8.5990000000000002</v>
      </c>
      <c r="BU114" t="s">
        <v>82</v>
      </c>
      <c r="BV114">
        <v>5.7320000000000002</v>
      </c>
      <c r="BW114">
        <v>13.770099999999999</v>
      </c>
      <c r="BX114">
        <v>11.785</v>
      </c>
      <c r="BY114">
        <v>7.3320999999999996</v>
      </c>
      <c r="BZ114">
        <v>5.0860000000000003</v>
      </c>
      <c r="CA114" t="s">
        <v>82</v>
      </c>
      <c r="CB114">
        <v>5.2072000000000003</v>
      </c>
      <c r="CC114" t="s">
        <v>82</v>
      </c>
      <c r="CD114" t="s">
        <v>82</v>
      </c>
      <c r="CE114">
        <v>16.9086</v>
      </c>
      <c r="CF114">
        <v>18.503299999999999</v>
      </c>
    </row>
    <row r="115" spans="3:84" x14ac:dyDescent="0.25">
      <c r="C115" s="1">
        <v>41789</v>
      </c>
      <c r="D115">
        <v>13.646100000000001</v>
      </c>
      <c r="E115">
        <v>4.7621000000000002</v>
      </c>
      <c r="F115" t="s">
        <v>82</v>
      </c>
      <c r="G115">
        <v>1.9071</v>
      </c>
      <c r="H115">
        <v>7.4455</v>
      </c>
      <c r="I115">
        <v>15.2753</v>
      </c>
      <c r="J115">
        <v>12.1656</v>
      </c>
      <c r="K115" t="s">
        <v>82</v>
      </c>
      <c r="L115" t="s">
        <v>82</v>
      </c>
      <c r="M115" t="s">
        <v>82</v>
      </c>
      <c r="N115">
        <v>6.5537000000000001</v>
      </c>
      <c r="O115" t="s">
        <v>82</v>
      </c>
      <c r="P115">
        <v>6.9383999999999997</v>
      </c>
      <c r="Q115" t="s">
        <v>82</v>
      </c>
      <c r="R115">
        <v>5.4074</v>
      </c>
      <c r="S115" t="s">
        <v>82</v>
      </c>
      <c r="T115">
        <v>5.4454000000000002</v>
      </c>
      <c r="U115" t="s">
        <v>82</v>
      </c>
      <c r="V115">
        <v>19.698499999999999</v>
      </c>
      <c r="W115">
        <v>10.579000000000001</v>
      </c>
      <c r="X115">
        <v>5.5632999999999999</v>
      </c>
      <c r="Y115">
        <v>14.1168</v>
      </c>
      <c r="Z115">
        <v>6.5420999999999996</v>
      </c>
      <c r="AA115">
        <v>5.9577</v>
      </c>
      <c r="AB115" t="s">
        <v>82</v>
      </c>
      <c r="AC115" t="s">
        <v>82</v>
      </c>
      <c r="AD115">
        <v>8.4981000000000009</v>
      </c>
      <c r="AE115">
        <v>8.3398000000000003</v>
      </c>
      <c r="AF115">
        <v>8.6382999999999992</v>
      </c>
      <c r="AG115">
        <v>6.3102</v>
      </c>
      <c r="AH115">
        <v>58.7331</v>
      </c>
      <c r="AI115">
        <v>9.1597000000000008</v>
      </c>
      <c r="AJ115">
        <v>11.086499999999999</v>
      </c>
      <c r="AK115">
        <v>11.370799999999999</v>
      </c>
      <c r="AL115">
        <v>7.1322999999999999</v>
      </c>
      <c r="AM115">
        <v>7.8113999999999999</v>
      </c>
      <c r="AN115" t="s">
        <v>82</v>
      </c>
      <c r="AO115">
        <v>13.678599999999999</v>
      </c>
      <c r="AP115" t="s">
        <v>82</v>
      </c>
      <c r="AQ115" t="s">
        <v>82</v>
      </c>
      <c r="AR115">
        <v>9.3211999999999993</v>
      </c>
      <c r="AS115">
        <v>52.866799999999998</v>
      </c>
      <c r="AT115" t="s">
        <v>82</v>
      </c>
      <c r="AU115" t="s">
        <v>82</v>
      </c>
      <c r="AV115">
        <v>11.0855</v>
      </c>
      <c r="AW115">
        <v>7.6246</v>
      </c>
      <c r="AX115">
        <v>4.6172000000000004</v>
      </c>
      <c r="AY115">
        <v>11.4887</v>
      </c>
      <c r="AZ115">
        <v>9.2454000000000001</v>
      </c>
      <c r="BA115">
        <v>18.3735</v>
      </c>
      <c r="BB115" t="s">
        <v>82</v>
      </c>
      <c r="BC115">
        <v>8.5534999999999997</v>
      </c>
      <c r="BD115">
        <v>7.3718000000000004</v>
      </c>
      <c r="BE115">
        <v>7.3718000000000004</v>
      </c>
      <c r="BF115">
        <v>12.358700000000001</v>
      </c>
      <c r="BG115" t="s">
        <v>82</v>
      </c>
      <c r="BH115" t="s">
        <v>82</v>
      </c>
      <c r="BI115">
        <v>19.151599999999998</v>
      </c>
      <c r="BJ115">
        <v>24.0594</v>
      </c>
      <c r="BK115" t="s">
        <v>82</v>
      </c>
      <c r="BL115" t="s">
        <v>82</v>
      </c>
      <c r="BM115" t="s">
        <v>82</v>
      </c>
      <c r="BN115">
        <v>9.2013999999999996</v>
      </c>
      <c r="BO115" t="s">
        <v>82</v>
      </c>
      <c r="BP115" t="s">
        <v>82</v>
      </c>
      <c r="BQ115">
        <v>5.5006000000000004</v>
      </c>
      <c r="BR115">
        <v>9.8581000000000003</v>
      </c>
      <c r="BS115" t="s">
        <v>82</v>
      </c>
      <c r="BT115">
        <v>8.9603999999999999</v>
      </c>
      <c r="BU115" t="s">
        <v>82</v>
      </c>
      <c r="BV115">
        <v>5.7594000000000003</v>
      </c>
      <c r="BW115">
        <v>14.804500000000001</v>
      </c>
      <c r="BX115">
        <v>11.391400000000001</v>
      </c>
      <c r="BY115">
        <v>6.8884999999999996</v>
      </c>
      <c r="BZ115">
        <v>4.9650999999999996</v>
      </c>
      <c r="CA115" t="s">
        <v>82</v>
      </c>
      <c r="CB115">
        <v>4.9943999999999997</v>
      </c>
      <c r="CC115" t="s">
        <v>82</v>
      </c>
      <c r="CD115" t="s">
        <v>82</v>
      </c>
      <c r="CE115">
        <v>16.3414</v>
      </c>
      <c r="CF115">
        <v>21.004000000000001</v>
      </c>
    </row>
    <row r="116" spans="3:84" x14ac:dyDescent="0.25">
      <c r="C116" s="1">
        <v>41820</v>
      </c>
      <c r="D116">
        <v>13.557600000000001</v>
      </c>
      <c r="E116">
        <v>8.7359000000000009</v>
      </c>
      <c r="F116" t="s">
        <v>82</v>
      </c>
      <c r="G116">
        <v>1.2291000000000001</v>
      </c>
      <c r="H116">
        <v>7.4455</v>
      </c>
      <c r="I116">
        <v>17.002800000000001</v>
      </c>
      <c r="J116">
        <v>15.604900000000001</v>
      </c>
      <c r="K116" t="s">
        <v>82</v>
      </c>
      <c r="L116" t="s">
        <v>82</v>
      </c>
      <c r="M116" t="s">
        <v>82</v>
      </c>
      <c r="N116">
        <v>6.6363000000000003</v>
      </c>
      <c r="O116" t="s">
        <v>82</v>
      </c>
      <c r="P116">
        <v>6.9383999999999997</v>
      </c>
      <c r="Q116" t="s">
        <v>82</v>
      </c>
      <c r="R116">
        <v>4.3601999999999999</v>
      </c>
      <c r="S116" t="s">
        <v>82</v>
      </c>
      <c r="T116">
        <v>5.2962999999999996</v>
      </c>
      <c r="U116" t="s">
        <v>82</v>
      </c>
      <c r="V116">
        <v>17.385400000000001</v>
      </c>
      <c r="W116">
        <v>10.516</v>
      </c>
      <c r="X116">
        <v>5.9316000000000004</v>
      </c>
      <c r="Y116">
        <v>12.6966</v>
      </c>
      <c r="Z116">
        <v>6.4119000000000002</v>
      </c>
      <c r="AA116">
        <v>6.3651</v>
      </c>
      <c r="AB116" t="s">
        <v>82</v>
      </c>
      <c r="AC116" t="s">
        <v>82</v>
      </c>
      <c r="AD116">
        <v>9.0837000000000003</v>
      </c>
      <c r="AE116">
        <v>8.8312000000000008</v>
      </c>
      <c r="AF116">
        <v>10.1408</v>
      </c>
      <c r="AG116">
        <v>6.0129999999999999</v>
      </c>
      <c r="AH116">
        <v>23.0549</v>
      </c>
      <c r="AI116">
        <v>11.713100000000001</v>
      </c>
      <c r="AJ116">
        <v>15.749499999999999</v>
      </c>
      <c r="AK116">
        <v>11.9612</v>
      </c>
      <c r="AL116">
        <v>6.9668000000000001</v>
      </c>
      <c r="AM116">
        <v>7.7561</v>
      </c>
      <c r="AN116" t="s">
        <v>82</v>
      </c>
      <c r="AO116">
        <v>13.989100000000001</v>
      </c>
      <c r="AP116" t="s">
        <v>82</v>
      </c>
      <c r="AQ116" t="s">
        <v>82</v>
      </c>
      <c r="AR116">
        <v>9.3211999999999993</v>
      </c>
      <c r="AS116">
        <v>46.283299999999997</v>
      </c>
      <c r="AT116" t="s">
        <v>82</v>
      </c>
      <c r="AU116" t="s">
        <v>82</v>
      </c>
      <c r="AV116">
        <v>11.1295</v>
      </c>
      <c r="AW116">
        <v>7.3087</v>
      </c>
      <c r="AX116">
        <v>6.1544999999999996</v>
      </c>
      <c r="AY116">
        <v>11.8283</v>
      </c>
      <c r="AZ116">
        <v>10.293799999999999</v>
      </c>
      <c r="BA116">
        <v>18.316700000000001</v>
      </c>
      <c r="BB116" t="s">
        <v>82</v>
      </c>
      <c r="BC116">
        <v>7.6772</v>
      </c>
      <c r="BD116">
        <v>7.9339000000000004</v>
      </c>
      <c r="BE116">
        <v>7.9339000000000004</v>
      </c>
      <c r="BF116">
        <v>14.1517</v>
      </c>
      <c r="BG116" t="s">
        <v>82</v>
      </c>
      <c r="BH116" t="s">
        <v>82</v>
      </c>
      <c r="BI116">
        <v>16.627600000000001</v>
      </c>
      <c r="BJ116">
        <v>24.0594</v>
      </c>
      <c r="BK116" t="s">
        <v>82</v>
      </c>
      <c r="BL116" t="s">
        <v>82</v>
      </c>
      <c r="BM116" t="s">
        <v>82</v>
      </c>
      <c r="BN116">
        <v>9.3253000000000004</v>
      </c>
      <c r="BO116" t="s">
        <v>82</v>
      </c>
      <c r="BP116" t="s">
        <v>82</v>
      </c>
      <c r="BQ116">
        <v>6.3333000000000004</v>
      </c>
      <c r="BR116">
        <v>11.555199999999999</v>
      </c>
      <c r="BS116" t="s">
        <v>82</v>
      </c>
      <c r="BT116">
        <v>9.1205999999999996</v>
      </c>
      <c r="BU116" t="s">
        <v>82</v>
      </c>
      <c r="BV116">
        <v>5.9682000000000004</v>
      </c>
      <c r="BW116">
        <v>14.1783</v>
      </c>
      <c r="BX116">
        <v>10.912800000000001</v>
      </c>
      <c r="BY116">
        <v>6.5106000000000002</v>
      </c>
      <c r="BZ116">
        <v>5.3874000000000004</v>
      </c>
      <c r="CA116" t="s">
        <v>82</v>
      </c>
      <c r="CB116">
        <v>4.9485000000000001</v>
      </c>
      <c r="CC116" t="s">
        <v>82</v>
      </c>
      <c r="CD116" t="s">
        <v>82</v>
      </c>
      <c r="CE116">
        <v>17.808900000000001</v>
      </c>
      <c r="CF116">
        <v>20.572199999999999</v>
      </c>
    </row>
    <row r="117" spans="3:84" x14ac:dyDescent="0.25">
      <c r="C117" s="1">
        <v>41851</v>
      </c>
      <c r="D117">
        <v>13.4793</v>
      </c>
      <c r="E117">
        <v>8.8895999999999997</v>
      </c>
      <c r="F117" t="s">
        <v>82</v>
      </c>
      <c r="G117">
        <v>1.3209</v>
      </c>
      <c r="H117">
        <v>7.4455</v>
      </c>
      <c r="I117">
        <v>15.381399999999999</v>
      </c>
      <c r="J117">
        <v>16.378799999999998</v>
      </c>
      <c r="K117" t="s">
        <v>82</v>
      </c>
      <c r="L117" t="s">
        <v>82</v>
      </c>
      <c r="M117" t="s">
        <v>82</v>
      </c>
      <c r="N117">
        <v>6.7484999999999999</v>
      </c>
      <c r="O117" t="s">
        <v>82</v>
      </c>
      <c r="P117">
        <v>6.9383999999999997</v>
      </c>
      <c r="Q117" t="s">
        <v>82</v>
      </c>
      <c r="R117">
        <v>4.3188000000000004</v>
      </c>
      <c r="S117" t="s">
        <v>82</v>
      </c>
      <c r="T117">
        <v>5.8708999999999998</v>
      </c>
      <c r="U117" t="s">
        <v>82</v>
      </c>
      <c r="V117">
        <v>25.538699999999999</v>
      </c>
      <c r="W117">
        <v>10.363099999999999</v>
      </c>
      <c r="X117">
        <v>6.0971000000000002</v>
      </c>
      <c r="Y117">
        <v>12.1113</v>
      </c>
      <c r="Z117">
        <v>6.8704000000000001</v>
      </c>
      <c r="AA117">
        <v>6.0277000000000003</v>
      </c>
      <c r="AB117" t="s">
        <v>82</v>
      </c>
      <c r="AC117" t="s">
        <v>82</v>
      </c>
      <c r="AD117">
        <v>8.3391999999999999</v>
      </c>
      <c r="AE117">
        <v>7.9512999999999998</v>
      </c>
      <c r="AF117">
        <v>10.4129</v>
      </c>
      <c r="AG117">
        <v>6.4081999999999999</v>
      </c>
      <c r="AH117">
        <v>22.0915</v>
      </c>
      <c r="AI117">
        <v>11.9057</v>
      </c>
      <c r="AJ117">
        <v>15.8164</v>
      </c>
      <c r="AK117">
        <v>10.8378</v>
      </c>
      <c r="AL117">
        <v>7.1073000000000004</v>
      </c>
      <c r="AM117">
        <v>7.7895000000000003</v>
      </c>
      <c r="AN117" t="s">
        <v>82</v>
      </c>
      <c r="AO117">
        <v>13.293900000000001</v>
      </c>
      <c r="AP117" t="s">
        <v>82</v>
      </c>
      <c r="AQ117" t="s">
        <v>82</v>
      </c>
      <c r="AR117">
        <v>9.3211999999999993</v>
      </c>
      <c r="AS117">
        <v>50.339799999999997</v>
      </c>
      <c r="AT117" t="s">
        <v>82</v>
      </c>
      <c r="AU117" t="s">
        <v>82</v>
      </c>
      <c r="AV117">
        <v>10.8104</v>
      </c>
      <c r="AW117">
        <v>7.5560999999999998</v>
      </c>
      <c r="AX117">
        <v>6.0541999999999998</v>
      </c>
      <c r="AY117">
        <v>11.7431</v>
      </c>
      <c r="AZ117">
        <v>9.9220000000000006</v>
      </c>
      <c r="BA117">
        <v>19.093499999999999</v>
      </c>
      <c r="BB117" t="s">
        <v>82</v>
      </c>
      <c r="BC117">
        <v>8.0693000000000001</v>
      </c>
      <c r="BD117">
        <v>8.3331999999999997</v>
      </c>
      <c r="BE117">
        <v>8.3331999999999997</v>
      </c>
      <c r="BF117">
        <v>13.3888</v>
      </c>
      <c r="BG117" t="s">
        <v>82</v>
      </c>
      <c r="BH117" t="s">
        <v>82</v>
      </c>
      <c r="BI117">
        <v>17.2821</v>
      </c>
      <c r="BJ117">
        <v>24.0594</v>
      </c>
      <c r="BK117" t="s">
        <v>82</v>
      </c>
      <c r="BL117" t="s">
        <v>82</v>
      </c>
      <c r="BM117" t="s">
        <v>82</v>
      </c>
      <c r="BN117">
        <v>9.2551000000000005</v>
      </c>
      <c r="BO117" t="s">
        <v>82</v>
      </c>
      <c r="BP117" t="s">
        <v>82</v>
      </c>
      <c r="BQ117">
        <v>5.7115999999999998</v>
      </c>
      <c r="BR117">
        <v>10.6769</v>
      </c>
      <c r="BS117" t="s">
        <v>82</v>
      </c>
      <c r="BT117">
        <v>9.343</v>
      </c>
      <c r="BU117" t="s">
        <v>82</v>
      </c>
      <c r="BV117">
        <v>5.5651999999999999</v>
      </c>
      <c r="BW117">
        <v>14.629899999999999</v>
      </c>
      <c r="BX117">
        <v>10.8491</v>
      </c>
      <c r="BY117">
        <v>6.7355999999999998</v>
      </c>
      <c r="BZ117">
        <v>5.7306999999999997</v>
      </c>
      <c r="CA117" t="s">
        <v>82</v>
      </c>
      <c r="CB117">
        <v>4.9828000000000001</v>
      </c>
      <c r="CC117" t="s">
        <v>82</v>
      </c>
      <c r="CD117" t="s">
        <v>82</v>
      </c>
      <c r="CE117">
        <v>17.121400000000001</v>
      </c>
      <c r="CF117">
        <v>21.013400000000001</v>
      </c>
    </row>
    <row r="118" spans="3:84" x14ac:dyDescent="0.25">
      <c r="C118" s="1">
        <v>41880</v>
      </c>
      <c r="D118">
        <v>14.027200000000001</v>
      </c>
      <c r="E118">
        <v>9.1289999999999996</v>
      </c>
      <c r="F118" t="s">
        <v>82</v>
      </c>
      <c r="G118">
        <v>1.3471</v>
      </c>
      <c r="H118">
        <v>7.4455</v>
      </c>
      <c r="I118">
        <v>17.3279</v>
      </c>
      <c r="J118">
        <v>18.447700000000001</v>
      </c>
      <c r="K118" t="s">
        <v>82</v>
      </c>
      <c r="L118" t="s">
        <v>82</v>
      </c>
      <c r="M118" t="s">
        <v>82</v>
      </c>
      <c r="N118">
        <v>7.1950000000000003</v>
      </c>
      <c r="O118" t="s">
        <v>82</v>
      </c>
      <c r="P118">
        <v>6.9383999999999997</v>
      </c>
      <c r="Q118" t="s">
        <v>82</v>
      </c>
      <c r="R118">
        <v>4.4433999999999996</v>
      </c>
      <c r="S118" t="s">
        <v>82</v>
      </c>
      <c r="T118">
        <v>6.016</v>
      </c>
      <c r="U118" t="s">
        <v>82</v>
      </c>
      <c r="V118">
        <v>28.351700000000001</v>
      </c>
      <c r="W118">
        <v>11.167999999999999</v>
      </c>
      <c r="X118">
        <v>6.6459999999999999</v>
      </c>
      <c r="Y118">
        <v>13.975199999999999</v>
      </c>
      <c r="Z118">
        <v>6.3960999999999997</v>
      </c>
      <c r="AA118">
        <v>6.3147000000000002</v>
      </c>
      <c r="AB118" t="s">
        <v>82</v>
      </c>
      <c r="AC118" t="s">
        <v>82</v>
      </c>
      <c r="AD118">
        <v>8.9966000000000008</v>
      </c>
      <c r="AE118">
        <v>8.6795000000000009</v>
      </c>
      <c r="AF118">
        <v>11.3804</v>
      </c>
      <c r="AG118">
        <v>6.4836999999999998</v>
      </c>
      <c r="AH118">
        <v>22.491099999999999</v>
      </c>
      <c r="AI118">
        <v>12.2219</v>
      </c>
      <c r="AJ118">
        <v>16.2347</v>
      </c>
      <c r="AK118">
        <v>11.4772</v>
      </c>
      <c r="AL118">
        <v>7.0064000000000002</v>
      </c>
      <c r="AM118">
        <v>7.7750000000000004</v>
      </c>
      <c r="AN118" t="s">
        <v>82</v>
      </c>
      <c r="AO118">
        <v>14.115</v>
      </c>
      <c r="AP118" t="s">
        <v>82</v>
      </c>
      <c r="AQ118" t="s">
        <v>82</v>
      </c>
      <c r="AR118">
        <v>9.3211999999999993</v>
      </c>
      <c r="AS118">
        <v>57.111699999999999</v>
      </c>
      <c r="AT118" t="s">
        <v>82</v>
      </c>
      <c r="AU118" t="s">
        <v>82</v>
      </c>
      <c r="AV118">
        <v>11.959</v>
      </c>
      <c r="AW118">
        <v>7.9234999999999998</v>
      </c>
      <c r="AX118">
        <v>6.0750999999999999</v>
      </c>
      <c r="AY118">
        <v>13.0318</v>
      </c>
      <c r="AZ118">
        <v>11.6037</v>
      </c>
      <c r="BA118">
        <v>20.2318</v>
      </c>
      <c r="BB118" t="s">
        <v>82</v>
      </c>
      <c r="BC118">
        <v>8.3353999999999999</v>
      </c>
      <c r="BD118">
        <v>9.2759</v>
      </c>
      <c r="BE118">
        <v>9.2759</v>
      </c>
      <c r="BF118">
        <v>14.0306</v>
      </c>
      <c r="BG118" t="s">
        <v>82</v>
      </c>
      <c r="BH118" t="s">
        <v>82</v>
      </c>
      <c r="BI118">
        <v>19.819299999999998</v>
      </c>
      <c r="BJ118">
        <v>24.0594</v>
      </c>
      <c r="BK118" t="s">
        <v>82</v>
      </c>
      <c r="BL118" t="s">
        <v>82</v>
      </c>
      <c r="BM118" t="s">
        <v>82</v>
      </c>
      <c r="BN118">
        <v>10.0738</v>
      </c>
      <c r="BO118" t="s">
        <v>82</v>
      </c>
      <c r="BP118" t="s">
        <v>82</v>
      </c>
      <c r="BQ118">
        <v>5.9451999999999998</v>
      </c>
      <c r="BR118">
        <v>10.8162</v>
      </c>
      <c r="BS118" t="s">
        <v>82</v>
      </c>
      <c r="BT118">
        <v>9.4025999999999996</v>
      </c>
      <c r="BU118" t="s">
        <v>82</v>
      </c>
      <c r="BV118">
        <v>5.8025000000000002</v>
      </c>
      <c r="BW118">
        <v>15.2636</v>
      </c>
      <c r="BX118">
        <v>11.8385</v>
      </c>
      <c r="BY118">
        <v>6.7805</v>
      </c>
      <c r="BZ118">
        <v>5.2694999999999999</v>
      </c>
      <c r="CA118" t="s">
        <v>82</v>
      </c>
      <c r="CB118">
        <v>5.2434000000000003</v>
      </c>
      <c r="CC118" t="s">
        <v>82</v>
      </c>
      <c r="CD118" t="s">
        <v>82</v>
      </c>
      <c r="CE118">
        <v>17.619700000000002</v>
      </c>
      <c r="CF118">
        <v>22.265999999999998</v>
      </c>
    </row>
    <row r="119" spans="3:84" x14ac:dyDescent="0.25">
      <c r="C119" s="1">
        <v>41912</v>
      </c>
      <c r="D119">
        <v>13.936</v>
      </c>
      <c r="E119">
        <v>8.7036999999999995</v>
      </c>
      <c r="F119" t="s">
        <v>82</v>
      </c>
      <c r="G119">
        <v>0.84360000000000002</v>
      </c>
      <c r="H119">
        <v>7.4455</v>
      </c>
      <c r="I119">
        <v>15.190300000000001</v>
      </c>
      <c r="J119">
        <v>14.7485</v>
      </c>
      <c r="K119" t="s">
        <v>82</v>
      </c>
      <c r="L119" t="s">
        <v>82</v>
      </c>
      <c r="M119" t="s">
        <v>82</v>
      </c>
      <c r="N119">
        <v>7.4318</v>
      </c>
      <c r="O119" t="s">
        <v>82</v>
      </c>
      <c r="P119">
        <v>6.9383999999999997</v>
      </c>
      <c r="Q119" t="s">
        <v>82</v>
      </c>
      <c r="R119">
        <v>4.7843999999999998</v>
      </c>
      <c r="S119" t="s">
        <v>82</v>
      </c>
      <c r="T119">
        <v>5.6254</v>
      </c>
      <c r="U119" t="s">
        <v>82</v>
      </c>
      <c r="V119">
        <v>23.028099999999998</v>
      </c>
      <c r="W119">
        <v>10.660500000000001</v>
      </c>
      <c r="X119">
        <v>5.8577000000000004</v>
      </c>
      <c r="Y119">
        <v>13.1059</v>
      </c>
      <c r="Z119">
        <v>6.8594999999999997</v>
      </c>
      <c r="AA119">
        <v>5.6722999999999999</v>
      </c>
      <c r="AB119" t="s">
        <v>82</v>
      </c>
      <c r="AC119" t="s">
        <v>82</v>
      </c>
      <c r="AD119">
        <v>8.3546999999999993</v>
      </c>
      <c r="AE119">
        <v>7.5439999999999996</v>
      </c>
      <c r="AF119">
        <v>9.7563999999999993</v>
      </c>
      <c r="AG119">
        <v>7.5278</v>
      </c>
      <c r="AH119">
        <v>13.182499999999999</v>
      </c>
      <c r="AI119">
        <v>8.3216999999999999</v>
      </c>
      <c r="AJ119">
        <v>13.008100000000001</v>
      </c>
      <c r="AK119">
        <v>9.4430999999999994</v>
      </c>
      <c r="AL119">
        <v>7.1773999999999996</v>
      </c>
      <c r="AM119">
        <v>8.3554999999999993</v>
      </c>
      <c r="AN119" t="s">
        <v>82</v>
      </c>
      <c r="AO119">
        <v>12.776899999999999</v>
      </c>
      <c r="AP119" t="s">
        <v>82</v>
      </c>
      <c r="AQ119" t="s">
        <v>82</v>
      </c>
      <c r="AR119">
        <v>15.486700000000001</v>
      </c>
      <c r="AS119">
        <v>55.045299999999997</v>
      </c>
      <c r="AT119" t="s">
        <v>82</v>
      </c>
      <c r="AU119" t="s">
        <v>82</v>
      </c>
      <c r="AV119">
        <v>10.6912</v>
      </c>
      <c r="AW119">
        <v>8.5901999999999994</v>
      </c>
      <c r="AX119">
        <v>4.9238999999999997</v>
      </c>
      <c r="AY119">
        <v>11.172700000000001</v>
      </c>
      <c r="AZ119">
        <v>10.7209</v>
      </c>
      <c r="BA119">
        <v>17.3337</v>
      </c>
      <c r="BB119" t="s">
        <v>82</v>
      </c>
      <c r="BC119">
        <v>7.7093999999999996</v>
      </c>
      <c r="BD119">
        <v>10.485300000000001</v>
      </c>
      <c r="BE119">
        <v>10.485300000000001</v>
      </c>
      <c r="BF119">
        <v>15.264799999999999</v>
      </c>
      <c r="BG119" t="s">
        <v>82</v>
      </c>
      <c r="BH119" t="s">
        <v>82</v>
      </c>
      <c r="BI119">
        <v>15.8011</v>
      </c>
      <c r="BJ119">
        <v>24.0594</v>
      </c>
      <c r="BK119" t="s">
        <v>82</v>
      </c>
      <c r="BL119" t="s">
        <v>82</v>
      </c>
      <c r="BM119" t="s">
        <v>82</v>
      </c>
      <c r="BN119">
        <v>9.0356000000000005</v>
      </c>
      <c r="BO119" t="s">
        <v>82</v>
      </c>
      <c r="BP119" t="s">
        <v>82</v>
      </c>
      <c r="BQ119">
        <v>6.2911000000000001</v>
      </c>
      <c r="BR119">
        <v>11.4633</v>
      </c>
      <c r="BS119" t="s">
        <v>82</v>
      </c>
      <c r="BT119">
        <v>9.5945</v>
      </c>
      <c r="BU119" t="s">
        <v>82</v>
      </c>
      <c r="BV119">
        <v>5.8609</v>
      </c>
      <c r="BW119">
        <v>13.7582</v>
      </c>
      <c r="BX119">
        <v>10.7593</v>
      </c>
      <c r="BY119">
        <v>6.6970999999999998</v>
      </c>
      <c r="BZ119">
        <v>6.1711999999999998</v>
      </c>
      <c r="CA119" t="s">
        <v>82</v>
      </c>
      <c r="CB119">
        <v>5.1288999999999998</v>
      </c>
      <c r="CC119" t="s">
        <v>82</v>
      </c>
      <c r="CD119" t="s">
        <v>82</v>
      </c>
      <c r="CE119">
        <v>17.770600000000002</v>
      </c>
      <c r="CF119">
        <v>17.101400000000002</v>
      </c>
    </row>
    <row r="120" spans="3:84" x14ac:dyDescent="0.25">
      <c r="C120" s="1">
        <v>41943</v>
      </c>
      <c r="D120">
        <v>14.260400000000001</v>
      </c>
      <c r="E120">
        <v>8.6013000000000002</v>
      </c>
      <c r="F120" t="s">
        <v>82</v>
      </c>
      <c r="G120">
        <v>0.84599999999999997</v>
      </c>
      <c r="H120">
        <v>7.4455</v>
      </c>
      <c r="I120">
        <v>14.9209</v>
      </c>
      <c r="J120">
        <v>14.319599999999999</v>
      </c>
      <c r="K120" t="s">
        <v>82</v>
      </c>
      <c r="L120" t="s">
        <v>82</v>
      </c>
      <c r="M120" t="s">
        <v>82</v>
      </c>
      <c r="N120">
        <v>8.0116999999999994</v>
      </c>
      <c r="O120" t="s">
        <v>82</v>
      </c>
      <c r="P120">
        <v>6.9383999999999997</v>
      </c>
      <c r="Q120" t="s">
        <v>82</v>
      </c>
      <c r="R120">
        <v>5.0359999999999996</v>
      </c>
      <c r="S120" t="s">
        <v>82</v>
      </c>
      <c r="T120">
        <v>5.4916999999999998</v>
      </c>
      <c r="U120" t="s">
        <v>82</v>
      </c>
      <c r="V120">
        <v>26.424399999999999</v>
      </c>
      <c r="W120">
        <v>10.506399999999999</v>
      </c>
      <c r="X120">
        <v>6.0285000000000002</v>
      </c>
      <c r="Y120">
        <v>12.130699999999999</v>
      </c>
      <c r="Z120">
        <v>6.7249999999999996</v>
      </c>
      <c r="AA120">
        <v>5.3917999999999999</v>
      </c>
      <c r="AB120" t="s">
        <v>82</v>
      </c>
      <c r="AC120" t="s">
        <v>82</v>
      </c>
      <c r="AD120">
        <v>8.3422999999999998</v>
      </c>
      <c r="AE120">
        <v>7.6798000000000002</v>
      </c>
      <c r="AF120">
        <v>9.5897000000000006</v>
      </c>
      <c r="AG120">
        <v>7.4804000000000004</v>
      </c>
      <c r="AH120">
        <v>12.8637</v>
      </c>
      <c r="AI120">
        <v>8.2638999999999996</v>
      </c>
      <c r="AJ120">
        <v>13.1683</v>
      </c>
      <c r="AK120">
        <v>10.6997</v>
      </c>
      <c r="AL120">
        <v>6.9127000000000001</v>
      </c>
      <c r="AM120">
        <v>8.2889999999999997</v>
      </c>
      <c r="AN120" t="s">
        <v>82</v>
      </c>
      <c r="AO120">
        <v>12.619300000000001</v>
      </c>
      <c r="AP120" t="s">
        <v>82</v>
      </c>
      <c r="AQ120" t="s">
        <v>82</v>
      </c>
      <c r="AR120">
        <v>16.1952</v>
      </c>
      <c r="AS120">
        <v>59.107199999999999</v>
      </c>
      <c r="AT120" t="s">
        <v>82</v>
      </c>
      <c r="AU120" t="s">
        <v>82</v>
      </c>
      <c r="AV120">
        <v>11.104900000000001</v>
      </c>
      <c r="AW120">
        <v>8.3518000000000008</v>
      </c>
      <c r="AX120">
        <v>5.1806999999999999</v>
      </c>
      <c r="AY120">
        <v>12.0585</v>
      </c>
      <c r="AZ120">
        <v>10.482799999999999</v>
      </c>
      <c r="BA120">
        <v>17.660900000000002</v>
      </c>
      <c r="BB120" t="s">
        <v>82</v>
      </c>
      <c r="BC120">
        <v>7.5388000000000002</v>
      </c>
      <c r="BD120">
        <v>9.7372999999999994</v>
      </c>
      <c r="BE120">
        <v>9.7372999999999994</v>
      </c>
      <c r="BF120">
        <v>16.026199999999999</v>
      </c>
      <c r="BG120" t="s">
        <v>82</v>
      </c>
      <c r="BH120" t="s">
        <v>82</v>
      </c>
      <c r="BI120">
        <v>16.958600000000001</v>
      </c>
      <c r="BJ120">
        <v>24.0594</v>
      </c>
      <c r="BK120" t="s">
        <v>82</v>
      </c>
      <c r="BL120" t="s">
        <v>82</v>
      </c>
      <c r="BM120" t="s">
        <v>82</v>
      </c>
      <c r="BN120">
        <v>9.0859000000000005</v>
      </c>
      <c r="BO120" t="s">
        <v>82</v>
      </c>
      <c r="BP120" t="s">
        <v>82</v>
      </c>
      <c r="BQ120">
        <v>6.2146999999999997</v>
      </c>
      <c r="BR120">
        <v>11.659800000000001</v>
      </c>
      <c r="BS120" t="s">
        <v>82</v>
      </c>
      <c r="BT120">
        <v>9.9131999999999998</v>
      </c>
      <c r="BU120" t="s">
        <v>82</v>
      </c>
      <c r="BV120">
        <v>6.1193</v>
      </c>
      <c r="BW120">
        <v>13.3371</v>
      </c>
      <c r="BX120">
        <v>11.1629</v>
      </c>
      <c r="BY120">
        <v>6.5021000000000004</v>
      </c>
      <c r="BZ120">
        <v>5.8314000000000004</v>
      </c>
      <c r="CA120" t="s">
        <v>82</v>
      </c>
      <c r="CB120">
        <v>5.3083</v>
      </c>
      <c r="CC120" t="s">
        <v>82</v>
      </c>
      <c r="CD120" t="s">
        <v>82</v>
      </c>
      <c r="CE120">
        <v>18.179300000000001</v>
      </c>
      <c r="CF120">
        <v>19.332899999999999</v>
      </c>
    </row>
    <row r="121" spans="3:84" x14ac:dyDescent="0.25">
      <c r="C121" s="1">
        <v>41971</v>
      </c>
      <c r="D121">
        <v>14.655200000000001</v>
      </c>
      <c r="E121">
        <v>8.8572000000000006</v>
      </c>
      <c r="F121" t="s">
        <v>82</v>
      </c>
      <c r="G121">
        <v>0.93469999999999998</v>
      </c>
      <c r="H121">
        <v>7.4455</v>
      </c>
      <c r="I121">
        <v>14.9694</v>
      </c>
      <c r="J121">
        <v>13.7872</v>
      </c>
      <c r="K121" t="s">
        <v>82</v>
      </c>
      <c r="L121" t="s">
        <v>82</v>
      </c>
      <c r="M121" t="s">
        <v>82</v>
      </c>
      <c r="N121">
        <v>7.6189999999999998</v>
      </c>
      <c r="O121" t="s">
        <v>82</v>
      </c>
      <c r="P121">
        <v>6.9383999999999997</v>
      </c>
      <c r="Q121" t="s">
        <v>82</v>
      </c>
      <c r="R121">
        <v>5.1208</v>
      </c>
      <c r="S121" t="s">
        <v>82</v>
      </c>
      <c r="T121">
        <v>5.4451000000000001</v>
      </c>
      <c r="U121" t="s">
        <v>82</v>
      </c>
      <c r="V121">
        <v>26.837499999999999</v>
      </c>
      <c r="W121">
        <v>10.841799999999999</v>
      </c>
      <c r="X121">
        <v>6.0491000000000001</v>
      </c>
      <c r="Y121">
        <v>11.5784</v>
      </c>
      <c r="Z121">
        <v>6.07</v>
      </c>
      <c r="AA121">
        <v>5.0064000000000002</v>
      </c>
      <c r="AB121" t="s">
        <v>82</v>
      </c>
      <c r="AC121" t="s">
        <v>82</v>
      </c>
      <c r="AD121">
        <v>8.3962000000000003</v>
      </c>
      <c r="AE121">
        <v>7.3095999999999997</v>
      </c>
      <c r="AF121">
        <v>9.8221000000000007</v>
      </c>
      <c r="AG121">
        <v>7.3766999999999996</v>
      </c>
      <c r="AH121">
        <v>13.4415</v>
      </c>
      <c r="AI121">
        <v>7.9561999999999999</v>
      </c>
      <c r="AJ121">
        <v>14.0426</v>
      </c>
      <c r="AK121">
        <v>10.4352</v>
      </c>
      <c r="AL121">
        <v>6.8583999999999996</v>
      </c>
      <c r="AM121">
        <v>8.2472999999999992</v>
      </c>
      <c r="AN121" t="s">
        <v>82</v>
      </c>
      <c r="AO121">
        <v>12.6426</v>
      </c>
      <c r="AP121" t="s">
        <v>82</v>
      </c>
      <c r="AQ121" t="s">
        <v>82</v>
      </c>
      <c r="AR121">
        <v>16.3081</v>
      </c>
      <c r="AS121">
        <v>62.331200000000003</v>
      </c>
      <c r="AT121" t="s">
        <v>82</v>
      </c>
      <c r="AU121" t="s">
        <v>82</v>
      </c>
      <c r="AV121">
        <v>11.529500000000001</v>
      </c>
      <c r="AW121">
        <v>8.5433000000000003</v>
      </c>
      <c r="AX121">
        <v>5.0849000000000002</v>
      </c>
      <c r="AY121">
        <v>11.6342</v>
      </c>
      <c r="AZ121">
        <v>10.7963</v>
      </c>
      <c r="BA121">
        <v>17.7652</v>
      </c>
      <c r="BB121" t="s">
        <v>82</v>
      </c>
      <c r="BC121">
        <v>7.8086000000000002</v>
      </c>
      <c r="BD121">
        <v>9.0444999999999993</v>
      </c>
      <c r="BE121">
        <v>9.0444999999999993</v>
      </c>
      <c r="BF121">
        <v>15.778</v>
      </c>
      <c r="BG121" t="s">
        <v>82</v>
      </c>
      <c r="BH121" t="s">
        <v>82</v>
      </c>
      <c r="BI121">
        <v>18.385000000000002</v>
      </c>
      <c r="BJ121">
        <v>24.0594</v>
      </c>
      <c r="BK121" t="s">
        <v>82</v>
      </c>
      <c r="BL121" t="s">
        <v>82</v>
      </c>
      <c r="BM121" t="s">
        <v>82</v>
      </c>
      <c r="BN121">
        <v>8.9283999999999999</v>
      </c>
      <c r="BO121" t="s">
        <v>82</v>
      </c>
      <c r="BP121" t="s">
        <v>82</v>
      </c>
      <c r="BQ121">
        <v>6.1795</v>
      </c>
      <c r="BR121">
        <v>10.8285</v>
      </c>
      <c r="BS121" t="s">
        <v>82</v>
      </c>
      <c r="BT121">
        <v>10.129099999999999</v>
      </c>
      <c r="BU121" t="s">
        <v>82</v>
      </c>
      <c r="BV121">
        <v>5.673</v>
      </c>
      <c r="BW121">
        <v>13.113300000000001</v>
      </c>
      <c r="BX121">
        <v>11.3431</v>
      </c>
      <c r="BY121">
        <v>6.4055999999999997</v>
      </c>
      <c r="BZ121">
        <v>5.5519999999999996</v>
      </c>
      <c r="CA121" t="s">
        <v>82</v>
      </c>
      <c r="CB121">
        <v>5.4516</v>
      </c>
      <c r="CC121" t="s">
        <v>82</v>
      </c>
      <c r="CD121" t="s">
        <v>82</v>
      </c>
      <c r="CE121">
        <v>18.891500000000001</v>
      </c>
      <c r="CF121">
        <v>18.778400000000001</v>
      </c>
    </row>
    <row r="122" spans="3:84" x14ac:dyDescent="0.25">
      <c r="C122" s="1">
        <v>42004</v>
      </c>
      <c r="D122">
        <v>13.7517</v>
      </c>
      <c r="E122">
        <v>9.0190999999999999</v>
      </c>
      <c r="F122" t="s">
        <v>82</v>
      </c>
      <c r="G122">
        <v>1.0694999999999999</v>
      </c>
      <c r="H122">
        <v>41.739800000000002</v>
      </c>
      <c r="I122">
        <v>14.196400000000001</v>
      </c>
      <c r="J122">
        <v>12.289</v>
      </c>
      <c r="K122" t="s">
        <v>82</v>
      </c>
      <c r="L122" t="s">
        <v>82</v>
      </c>
      <c r="M122" t="s">
        <v>82</v>
      </c>
      <c r="N122">
        <v>7.1031000000000004</v>
      </c>
      <c r="O122" t="s">
        <v>82</v>
      </c>
      <c r="P122">
        <v>6.9383999999999997</v>
      </c>
      <c r="Q122" t="s">
        <v>82</v>
      </c>
      <c r="R122">
        <v>4.8011999999999997</v>
      </c>
      <c r="S122" t="s">
        <v>82</v>
      </c>
      <c r="T122">
        <v>4.6132999999999997</v>
      </c>
      <c r="U122" t="s">
        <v>82</v>
      </c>
      <c r="V122">
        <v>19.879100000000001</v>
      </c>
      <c r="W122">
        <v>9.4684000000000008</v>
      </c>
      <c r="X122">
        <v>5.5488</v>
      </c>
      <c r="Y122">
        <v>13.0107</v>
      </c>
      <c r="Z122">
        <v>7.6806999999999999</v>
      </c>
      <c r="AA122">
        <v>5.5237999999999996</v>
      </c>
      <c r="AB122" t="s">
        <v>82</v>
      </c>
      <c r="AC122" t="s">
        <v>82</v>
      </c>
      <c r="AD122">
        <v>7.7912999999999997</v>
      </c>
      <c r="AE122">
        <v>6.4048999999999996</v>
      </c>
      <c r="AF122">
        <v>8.4745000000000008</v>
      </c>
      <c r="AG122">
        <v>9.3222000000000005</v>
      </c>
      <c r="AH122">
        <v>12.624499999999999</v>
      </c>
      <c r="AI122">
        <v>6.4809999999999999</v>
      </c>
      <c r="AJ122">
        <v>7.1292999999999997</v>
      </c>
      <c r="AK122">
        <v>9.9834999999999994</v>
      </c>
      <c r="AL122">
        <v>6.0339</v>
      </c>
      <c r="AM122">
        <v>7.9058999999999999</v>
      </c>
      <c r="AN122" t="s">
        <v>82</v>
      </c>
      <c r="AO122">
        <v>12.970499999999999</v>
      </c>
      <c r="AP122" t="s">
        <v>82</v>
      </c>
      <c r="AQ122" t="s">
        <v>82</v>
      </c>
      <c r="AR122">
        <v>19.821300000000001</v>
      </c>
      <c r="AS122">
        <v>58.118600000000001</v>
      </c>
      <c r="AT122" t="s">
        <v>82</v>
      </c>
      <c r="AU122" t="s">
        <v>82</v>
      </c>
      <c r="AV122">
        <v>10.700900000000001</v>
      </c>
      <c r="AW122">
        <v>9.0320999999999998</v>
      </c>
      <c r="AX122">
        <v>4.4455</v>
      </c>
      <c r="AY122">
        <v>10.7948</v>
      </c>
      <c r="AZ122">
        <v>8.9254999999999995</v>
      </c>
      <c r="BA122">
        <v>14.939399999999999</v>
      </c>
      <c r="BB122" t="s">
        <v>82</v>
      </c>
      <c r="BC122">
        <v>5.9337999999999997</v>
      </c>
      <c r="BD122">
        <v>49.473199999999999</v>
      </c>
      <c r="BE122">
        <v>49.473199999999999</v>
      </c>
      <c r="BF122">
        <v>15.594099999999999</v>
      </c>
      <c r="BG122" t="s">
        <v>82</v>
      </c>
      <c r="BH122" t="s">
        <v>82</v>
      </c>
      <c r="BI122">
        <v>15.6654</v>
      </c>
      <c r="BJ122">
        <v>24.0594</v>
      </c>
      <c r="BK122" t="s">
        <v>82</v>
      </c>
      <c r="BL122" t="s">
        <v>82</v>
      </c>
      <c r="BM122" t="s">
        <v>82</v>
      </c>
      <c r="BN122">
        <v>9.0664999999999996</v>
      </c>
      <c r="BO122" t="s">
        <v>82</v>
      </c>
      <c r="BP122" t="s">
        <v>82</v>
      </c>
      <c r="BQ122">
        <v>7.0911</v>
      </c>
      <c r="BR122">
        <v>8.8490000000000002</v>
      </c>
      <c r="BS122" t="s">
        <v>82</v>
      </c>
      <c r="BT122">
        <v>9.2148000000000003</v>
      </c>
      <c r="BU122" t="s">
        <v>82</v>
      </c>
      <c r="BV122">
        <v>5.4169</v>
      </c>
      <c r="BW122">
        <v>12.6312</v>
      </c>
      <c r="BX122">
        <v>10.279299999999999</v>
      </c>
      <c r="BY122">
        <v>8.9505999999999997</v>
      </c>
      <c r="BZ122">
        <v>6.73</v>
      </c>
      <c r="CA122" t="s">
        <v>82</v>
      </c>
      <c r="CB122">
        <v>5.0995999999999997</v>
      </c>
      <c r="CC122" t="s">
        <v>82</v>
      </c>
      <c r="CD122" t="s">
        <v>82</v>
      </c>
      <c r="CE122">
        <v>18.373699999999999</v>
      </c>
      <c r="CF122">
        <v>13.888</v>
      </c>
    </row>
    <row r="123" spans="3:84" x14ac:dyDescent="0.25">
      <c r="C123" s="1">
        <v>42034</v>
      </c>
      <c r="D123">
        <v>14.855600000000001</v>
      </c>
      <c r="E123">
        <v>8.7735000000000003</v>
      </c>
      <c r="F123" t="s">
        <v>82</v>
      </c>
      <c r="G123">
        <v>0.97009999999999996</v>
      </c>
      <c r="H123">
        <v>40.515700000000002</v>
      </c>
      <c r="I123">
        <v>12.261100000000001</v>
      </c>
      <c r="J123">
        <v>11.23</v>
      </c>
      <c r="K123" t="s">
        <v>82</v>
      </c>
      <c r="L123" t="s">
        <v>82</v>
      </c>
      <c r="M123" t="s">
        <v>82</v>
      </c>
      <c r="N123">
        <v>6.7568999999999999</v>
      </c>
      <c r="O123" t="s">
        <v>82</v>
      </c>
      <c r="P123">
        <v>6.9383999999999997</v>
      </c>
      <c r="Q123" t="s">
        <v>82</v>
      </c>
      <c r="R123">
        <v>4.3381999999999996</v>
      </c>
      <c r="S123" t="s">
        <v>82</v>
      </c>
      <c r="T123">
        <v>4.3573000000000004</v>
      </c>
      <c r="U123" t="s">
        <v>82</v>
      </c>
      <c r="V123">
        <v>15.8529</v>
      </c>
      <c r="W123">
        <v>9.0393000000000008</v>
      </c>
      <c r="X123">
        <v>5.1073000000000004</v>
      </c>
      <c r="Y123">
        <v>11.9329</v>
      </c>
      <c r="Z123">
        <v>7.1577999999999999</v>
      </c>
      <c r="AA123">
        <v>4.6401000000000003</v>
      </c>
      <c r="AB123" t="s">
        <v>82</v>
      </c>
      <c r="AC123" t="s">
        <v>82</v>
      </c>
      <c r="AD123">
        <v>7.6839000000000004</v>
      </c>
      <c r="AE123">
        <v>5.4414999999999996</v>
      </c>
      <c r="AF123">
        <v>7.8680000000000003</v>
      </c>
      <c r="AG123">
        <v>9.0606000000000009</v>
      </c>
      <c r="AH123">
        <v>12.624499999999999</v>
      </c>
      <c r="AI123">
        <v>6.4359000000000002</v>
      </c>
      <c r="AJ123">
        <v>6.6807999999999996</v>
      </c>
      <c r="AK123">
        <v>8.7516999999999996</v>
      </c>
      <c r="AL123">
        <v>5.8502000000000001</v>
      </c>
      <c r="AM123">
        <v>7.7949000000000002</v>
      </c>
      <c r="AN123" t="s">
        <v>82</v>
      </c>
      <c r="AO123">
        <v>13.930099999999999</v>
      </c>
      <c r="AP123" t="s">
        <v>82</v>
      </c>
      <c r="AQ123" t="s">
        <v>82</v>
      </c>
      <c r="AR123">
        <v>17.116700000000002</v>
      </c>
      <c r="AS123">
        <v>56.751800000000003</v>
      </c>
      <c r="AT123" t="s">
        <v>82</v>
      </c>
      <c r="AU123" t="s">
        <v>82</v>
      </c>
      <c r="AV123">
        <v>9.9513999999999996</v>
      </c>
      <c r="AW123">
        <v>8.5997000000000003</v>
      </c>
      <c r="AX123">
        <v>4.1116000000000001</v>
      </c>
      <c r="AY123">
        <v>10.7265</v>
      </c>
      <c r="AZ123">
        <v>8.4209999999999994</v>
      </c>
      <c r="BA123">
        <v>15.1333</v>
      </c>
      <c r="BB123" t="s">
        <v>82</v>
      </c>
      <c r="BC123">
        <v>5.4100999999999999</v>
      </c>
      <c r="BD123">
        <v>46.8446</v>
      </c>
      <c r="BE123">
        <v>46.8446</v>
      </c>
      <c r="BF123">
        <v>13.343</v>
      </c>
      <c r="BG123" t="s">
        <v>82</v>
      </c>
      <c r="BH123" t="s">
        <v>82</v>
      </c>
      <c r="BI123">
        <v>15.9724</v>
      </c>
      <c r="BJ123">
        <v>24.0594</v>
      </c>
      <c r="BK123" t="s">
        <v>82</v>
      </c>
      <c r="BL123" t="s">
        <v>82</v>
      </c>
      <c r="BM123" t="s">
        <v>82</v>
      </c>
      <c r="BN123">
        <v>8.8895999999999997</v>
      </c>
      <c r="BO123" t="s">
        <v>82</v>
      </c>
      <c r="BP123" t="s">
        <v>82</v>
      </c>
      <c r="BQ123">
        <v>6.2220000000000004</v>
      </c>
      <c r="BR123">
        <v>8.9170999999999996</v>
      </c>
      <c r="BS123" t="s">
        <v>82</v>
      </c>
      <c r="BT123">
        <v>9.0426000000000002</v>
      </c>
      <c r="BU123" t="s">
        <v>82</v>
      </c>
      <c r="BV123">
        <v>5.4431000000000003</v>
      </c>
      <c r="BW123">
        <v>12.095800000000001</v>
      </c>
      <c r="BX123">
        <v>10.5509</v>
      </c>
      <c r="BY123">
        <v>9.8762000000000008</v>
      </c>
      <c r="BZ123">
        <v>6.1253000000000002</v>
      </c>
      <c r="CA123" t="s">
        <v>82</v>
      </c>
      <c r="CB123">
        <v>5.3513000000000002</v>
      </c>
      <c r="CC123" t="s">
        <v>82</v>
      </c>
      <c r="CD123" t="s">
        <v>82</v>
      </c>
      <c r="CE123">
        <v>19.213999999999999</v>
      </c>
      <c r="CF123">
        <v>9.6600999999999999</v>
      </c>
    </row>
    <row r="124" spans="3:84" x14ac:dyDescent="0.25">
      <c r="C124" s="1">
        <v>42062</v>
      </c>
      <c r="D124">
        <v>15.472300000000001</v>
      </c>
      <c r="E124">
        <v>9.3475000000000001</v>
      </c>
      <c r="F124" t="s">
        <v>82</v>
      </c>
      <c r="G124">
        <v>0.84560000000000002</v>
      </c>
      <c r="H124">
        <v>40.948399999999999</v>
      </c>
      <c r="I124">
        <v>13.338699999999999</v>
      </c>
      <c r="J124">
        <v>11.9231</v>
      </c>
      <c r="K124" t="s">
        <v>82</v>
      </c>
      <c r="L124" t="s">
        <v>82</v>
      </c>
      <c r="M124" t="s">
        <v>82</v>
      </c>
      <c r="N124">
        <v>6.8550000000000004</v>
      </c>
      <c r="O124" t="s">
        <v>82</v>
      </c>
      <c r="P124">
        <v>6.9383999999999997</v>
      </c>
      <c r="Q124" t="s">
        <v>82</v>
      </c>
      <c r="R124">
        <v>4.42</v>
      </c>
      <c r="S124" t="s">
        <v>82</v>
      </c>
      <c r="T124">
        <v>4.5232999999999999</v>
      </c>
      <c r="U124" t="s">
        <v>82</v>
      </c>
      <c r="V124">
        <v>13.457100000000001</v>
      </c>
      <c r="W124">
        <v>9.4892000000000003</v>
      </c>
      <c r="X124">
        <v>5.3883000000000001</v>
      </c>
      <c r="Y124">
        <v>12.871</v>
      </c>
      <c r="Z124">
        <v>7.5223000000000004</v>
      </c>
      <c r="AA124">
        <v>4.9771999999999998</v>
      </c>
      <c r="AB124" t="s">
        <v>82</v>
      </c>
      <c r="AC124" t="s">
        <v>82</v>
      </c>
      <c r="AD124">
        <v>8.0145999999999997</v>
      </c>
      <c r="AE124">
        <v>4.8677999999999999</v>
      </c>
      <c r="AF124">
        <v>8.3774999999999995</v>
      </c>
      <c r="AG124">
        <v>9.4941999999999993</v>
      </c>
      <c r="AH124">
        <v>12.624499999999999</v>
      </c>
      <c r="AI124">
        <v>6.5907</v>
      </c>
      <c r="AJ124">
        <v>7.1308999999999996</v>
      </c>
      <c r="AK124">
        <v>8.7314000000000007</v>
      </c>
      <c r="AL124">
        <v>6.2061000000000002</v>
      </c>
      <c r="AM124">
        <v>7.8945999999999996</v>
      </c>
      <c r="AN124" t="s">
        <v>82</v>
      </c>
      <c r="AO124">
        <v>14.458399999999999</v>
      </c>
      <c r="AP124" t="s">
        <v>82</v>
      </c>
      <c r="AQ124" t="s">
        <v>82</v>
      </c>
      <c r="AR124">
        <v>18.789400000000001</v>
      </c>
      <c r="AS124">
        <v>62.626600000000003</v>
      </c>
      <c r="AT124" t="s">
        <v>82</v>
      </c>
      <c r="AU124" t="s">
        <v>82</v>
      </c>
      <c r="AV124">
        <v>11.657500000000001</v>
      </c>
      <c r="AW124">
        <v>8.5289999999999999</v>
      </c>
      <c r="AX124">
        <v>3.8603999999999998</v>
      </c>
      <c r="AY124">
        <v>11.456899999999999</v>
      </c>
      <c r="AZ124">
        <v>8.3269000000000002</v>
      </c>
      <c r="BA124">
        <v>16.777100000000001</v>
      </c>
      <c r="BB124" t="s">
        <v>82</v>
      </c>
      <c r="BC124">
        <v>5.8524000000000003</v>
      </c>
      <c r="BD124">
        <v>49.071399999999997</v>
      </c>
      <c r="BE124">
        <v>49.071399999999997</v>
      </c>
      <c r="BF124">
        <v>11.9</v>
      </c>
      <c r="BG124" t="s">
        <v>82</v>
      </c>
      <c r="BH124" t="s">
        <v>82</v>
      </c>
      <c r="BI124">
        <v>17.599699999999999</v>
      </c>
      <c r="BJ124">
        <v>24.0594</v>
      </c>
      <c r="BK124" t="s">
        <v>82</v>
      </c>
      <c r="BL124" t="s">
        <v>82</v>
      </c>
      <c r="BM124" t="s">
        <v>82</v>
      </c>
      <c r="BN124">
        <v>8.9115000000000002</v>
      </c>
      <c r="BO124" t="s">
        <v>82</v>
      </c>
      <c r="BP124" t="s">
        <v>82</v>
      </c>
      <c r="BQ124">
        <v>7.0747</v>
      </c>
      <c r="BR124">
        <v>8.7504000000000008</v>
      </c>
      <c r="BS124" t="s">
        <v>82</v>
      </c>
      <c r="BT124">
        <v>9.3469999999999995</v>
      </c>
      <c r="BU124" t="s">
        <v>82</v>
      </c>
      <c r="BV124">
        <v>5.4781000000000004</v>
      </c>
      <c r="BW124">
        <v>12.3729</v>
      </c>
      <c r="BX124">
        <v>11.7043</v>
      </c>
      <c r="BY124">
        <v>9.4053000000000004</v>
      </c>
      <c r="BZ124">
        <v>6.5951000000000004</v>
      </c>
      <c r="CA124" t="s">
        <v>82</v>
      </c>
      <c r="CB124">
        <v>5.6654</v>
      </c>
      <c r="CC124" t="s">
        <v>82</v>
      </c>
      <c r="CD124" t="s">
        <v>82</v>
      </c>
      <c r="CE124">
        <v>18.433800000000002</v>
      </c>
      <c r="CF124">
        <v>11.207800000000001</v>
      </c>
    </row>
    <row r="125" spans="3:84" x14ac:dyDescent="0.25">
      <c r="C125" s="1">
        <v>42094</v>
      </c>
      <c r="D125">
        <v>14.895</v>
      </c>
      <c r="E125">
        <v>9.4426000000000005</v>
      </c>
      <c r="F125" t="s">
        <v>82</v>
      </c>
      <c r="G125">
        <v>1.8982000000000001</v>
      </c>
      <c r="H125">
        <v>58.7485</v>
      </c>
      <c r="I125">
        <v>12.7379</v>
      </c>
      <c r="J125">
        <v>13.350099999999999</v>
      </c>
      <c r="K125" t="s">
        <v>82</v>
      </c>
      <c r="L125" t="s">
        <v>82</v>
      </c>
      <c r="M125" t="s">
        <v>82</v>
      </c>
      <c r="N125">
        <v>6.7034000000000002</v>
      </c>
      <c r="O125" t="s">
        <v>82</v>
      </c>
      <c r="P125">
        <v>6.9383999999999997</v>
      </c>
      <c r="Q125" t="s">
        <v>82</v>
      </c>
      <c r="R125">
        <v>4.5903999999999998</v>
      </c>
      <c r="S125" t="s">
        <v>82</v>
      </c>
      <c r="T125">
        <v>4.2252000000000001</v>
      </c>
      <c r="U125" t="s">
        <v>82</v>
      </c>
      <c r="V125">
        <v>11.8287</v>
      </c>
      <c r="W125">
        <v>9.7364999999999995</v>
      </c>
      <c r="X125">
        <v>5.5286</v>
      </c>
      <c r="Y125">
        <v>15.496499999999999</v>
      </c>
      <c r="Z125">
        <v>9.1241000000000003</v>
      </c>
      <c r="AA125">
        <v>5.2081</v>
      </c>
      <c r="AB125" t="s">
        <v>82</v>
      </c>
      <c r="AC125" t="s">
        <v>82</v>
      </c>
      <c r="AD125">
        <v>9.2875999999999994</v>
      </c>
      <c r="AE125">
        <v>4.9170999999999996</v>
      </c>
      <c r="AF125">
        <v>8.61</v>
      </c>
      <c r="AG125">
        <v>9.8361000000000001</v>
      </c>
      <c r="AH125">
        <v>12.624499999999999</v>
      </c>
      <c r="AI125">
        <v>3.8854000000000002</v>
      </c>
      <c r="AJ125">
        <v>7.4831000000000003</v>
      </c>
      <c r="AK125">
        <v>9.9214000000000002</v>
      </c>
      <c r="AL125">
        <v>7.0297999999999998</v>
      </c>
      <c r="AM125">
        <v>9.1998999999999995</v>
      </c>
      <c r="AN125" t="s">
        <v>82</v>
      </c>
      <c r="AO125">
        <v>16.989699999999999</v>
      </c>
      <c r="AP125" t="s">
        <v>82</v>
      </c>
      <c r="AQ125" t="s">
        <v>82</v>
      </c>
      <c r="AR125">
        <v>18.827200000000001</v>
      </c>
      <c r="AS125">
        <v>77.888499999999993</v>
      </c>
      <c r="AT125" t="s">
        <v>82</v>
      </c>
      <c r="AU125" t="s">
        <v>82</v>
      </c>
      <c r="AV125">
        <v>11.932600000000001</v>
      </c>
      <c r="AW125">
        <v>10.5571</v>
      </c>
      <c r="AX125">
        <v>4.2602000000000002</v>
      </c>
      <c r="AY125">
        <v>11.4642</v>
      </c>
      <c r="AZ125">
        <v>8.9712999999999994</v>
      </c>
      <c r="BA125">
        <v>16.987500000000001</v>
      </c>
      <c r="BB125" t="s">
        <v>82</v>
      </c>
      <c r="BC125">
        <v>6.8970000000000002</v>
      </c>
      <c r="BD125">
        <v>29.741099999999999</v>
      </c>
      <c r="BE125">
        <v>29.741099999999999</v>
      </c>
      <c r="BF125">
        <v>12.359299999999999</v>
      </c>
      <c r="BG125" t="s">
        <v>82</v>
      </c>
      <c r="BH125" t="s">
        <v>82</v>
      </c>
      <c r="BI125">
        <v>15.6951</v>
      </c>
      <c r="BJ125">
        <v>24.0594</v>
      </c>
      <c r="BK125" t="s">
        <v>82</v>
      </c>
      <c r="BL125" t="s">
        <v>82</v>
      </c>
      <c r="BM125" t="s">
        <v>82</v>
      </c>
      <c r="BN125">
        <v>9.4090000000000007</v>
      </c>
      <c r="BO125" t="s">
        <v>82</v>
      </c>
      <c r="BP125" t="s">
        <v>82</v>
      </c>
      <c r="BQ125">
        <v>6.665</v>
      </c>
      <c r="BR125">
        <v>10.483000000000001</v>
      </c>
      <c r="BS125" t="s">
        <v>82</v>
      </c>
      <c r="BT125">
        <v>9.3153000000000006</v>
      </c>
      <c r="BU125" t="s">
        <v>82</v>
      </c>
      <c r="BV125">
        <v>5.2507999999999999</v>
      </c>
      <c r="BW125">
        <v>13.1111</v>
      </c>
      <c r="BX125">
        <v>11.8695</v>
      </c>
      <c r="BY125">
        <v>14.4968</v>
      </c>
      <c r="BZ125">
        <v>7.7758000000000003</v>
      </c>
      <c r="CA125" t="s">
        <v>82</v>
      </c>
      <c r="CB125">
        <v>5.3818000000000001</v>
      </c>
      <c r="CC125" t="s">
        <v>82</v>
      </c>
      <c r="CD125" t="s">
        <v>82</v>
      </c>
      <c r="CE125">
        <v>18.585899999999999</v>
      </c>
      <c r="CF125">
        <v>9.9116999999999997</v>
      </c>
    </row>
    <row r="126" spans="3:84" x14ac:dyDescent="0.25">
      <c r="C126" s="1">
        <v>42124</v>
      </c>
      <c r="D126">
        <v>15.295299999999999</v>
      </c>
      <c r="E126">
        <v>9.7843999999999998</v>
      </c>
      <c r="F126" t="s">
        <v>82</v>
      </c>
      <c r="G126">
        <v>1.4571000000000001</v>
      </c>
      <c r="H126">
        <v>61.573700000000002</v>
      </c>
      <c r="I126">
        <v>12.748799999999999</v>
      </c>
      <c r="J126">
        <v>15.041</v>
      </c>
      <c r="K126" t="s">
        <v>82</v>
      </c>
      <c r="L126" t="s">
        <v>82</v>
      </c>
      <c r="M126" t="s">
        <v>82</v>
      </c>
      <c r="N126">
        <v>7.0696000000000003</v>
      </c>
      <c r="O126" t="s">
        <v>82</v>
      </c>
      <c r="P126">
        <v>6.9383999999999997</v>
      </c>
      <c r="Q126" t="s">
        <v>82</v>
      </c>
      <c r="R126">
        <v>4.8167</v>
      </c>
      <c r="S126" t="s">
        <v>82</v>
      </c>
      <c r="T126">
        <v>4.5503999999999998</v>
      </c>
      <c r="U126" t="s">
        <v>82</v>
      </c>
      <c r="V126">
        <v>12.620799999999999</v>
      </c>
      <c r="W126">
        <v>9.7474000000000007</v>
      </c>
      <c r="X126">
        <v>5.5065999999999997</v>
      </c>
      <c r="Y126">
        <v>15.9681</v>
      </c>
      <c r="Z126">
        <v>10.2539</v>
      </c>
      <c r="AA126">
        <v>5.1673999999999998</v>
      </c>
      <c r="AB126" t="s">
        <v>82</v>
      </c>
      <c r="AC126" t="s">
        <v>82</v>
      </c>
      <c r="AD126">
        <v>8.5633999999999997</v>
      </c>
      <c r="AE126">
        <v>4.9976000000000003</v>
      </c>
      <c r="AF126">
        <v>8.6973000000000003</v>
      </c>
      <c r="AG126">
        <v>9.4579000000000004</v>
      </c>
      <c r="AH126">
        <v>12.624499999999999</v>
      </c>
      <c r="AI126">
        <v>3.9327000000000001</v>
      </c>
      <c r="AJ126">
        <v>7.6026999999999996</v>
      </c>
      <c r="AK126">
        <v>10.108599999999999</v>
      </c>
      <c r="AL126">
        <v>6.9984000000000002</v>
      </c>
      <c r="AM126">
        <v>9.1475000000000009</v>
      </c>
      <c r="AN126" t="s">
        <v>82</v>
      </c>
      <c r="AO126">
        <v>17.112100000000002</v>
      </c>
      <c r="AP126" t="s">
        <v>82</v>
      </c>
      <c r="AQ126" t="s">
        <v>82</v>
      </c>
      <c r="AR126">
        <v>19.782399999999999</v>
      </c>
      <c r="AS126">
        <v>81.764799999999994</v>
      </c>
      <c r="AT126" t="s">
        <v>82</v>
      </c>
      <c r="AU126" t="s">
        <v>82</v>
      </c>
      <c r="AV126">
        <v>13.6242</v>
      </c>
      <c r="AW126">
        <v>10.6395</v>
      </c>
      <c r="AX126">
        <v>4.2135999999999996</v>
      </c>
      <c r="AY126">
        <v>11.623200000000001</v>
      </c>
      <c r="AZ126">
        <v>9.1541999999999994</v>
      </c>
      <c r="BA126">
        <v>16.206700000000001</v>
      </c>
      <c r="BB126" t="s">
        <v>82</v>
      </c>
      <c r="BC126">
        <v>7.2481</v>
      </c>
      <c r="BD126">
        <v>33.192100000000003</v>
      </c>
      <c r="BE126">
        <v>33.192100000000003</v>
      </c>
      <c r="BF126">
        <v>13.896100000000001</v>
      </c>
      <c r="BG126" t="s">
        <v>82</v>
      </c>
      <c r="BH126" t="s">
        <v>82</v>
      </c>
      <c r="BI126">
        <v>18.734300000000001</v>
      </c>
      <c r="BJ126">
        <v>24.0594</v>
      </c>
      <c r="BK126" t="s">
        <v>82</v>
      </c>
      <c r="BL126" t="s">
        <v>82</v>
      </c>
      <c r="BM126" t="s">
        <v>82</v>
      </c>
      <c r="BN126">
        <v>9.1501999999999999</v>
      </c>
      <c r="BO126" t="s">
        <v>82</v>
      </c>
      <c r="BP126" t="s">
        <v>82</v>
      </c>
      <c r="BQ126">
        <v>6.6833999999999998</v>
      </c>
      <c r="BR126">
        <v>10.4619</v>
      </c>
      <c r="BS126" t="s">
        <v>82</v>
      </c>
      <c r="BT126">
        <v>9.8086000000000002</v>
      </c>
      <c r="BU126" t="s">
        <v>82</v>
      </c>
      <c r="BV126">
        <v>4.8201000000000001</v>
      </c>
      <c r="BW126">
        <v>12.4794</v>
      </c>
      <c r="BX126">
        <v>12.594900000000001</v>
      </c>
      <c r="BY126">
        <v>13.136799999999999</v>
      </c>
      <c r="BZ126">
        <v>8.7066999999999997</v>
      </c>
      <c r="CA126" t="s">
        <v>82</v>
      </c>
      <c r="CB126">
        <v>7.0829000000000004</v>
      </c>
      <c r="CC126" t="s">
        <v>82</v>
      </c>
      <c r="CD126" t="s">
        <v>82</v>
      </c>
      <c r="CE126">
        <v>18.759699999999999</v>
      </c>
      <c r="CF126">
        <v>9.7324999999999999</v>
      </c>
    </row>
    <row r="127" spans="3:84" x14ac:dyDescent="0.25">
      <c r="C127" s="1">
        <v>42153</v>
      </c>
      <c r="D127">
        <v>14.854200000000001</v>
      </c>
      <c r="E127">
        <v>9.6335999999999995</v>
      </c>
      <c r="F127" t="s">
        <v>82</v>
      </c>
      <c r="G127">
        <v>1.333</v>
      </c>
      <c r="H127">
        <v>60.553899999999999</v>
      </c>
      <c r="I127">
        <v>12.721500000000001</v>
      </c>
      <c r="J127">
        <v>13.444800000000001</v>
      </c>
      <c r="K127" t="s">
        <v>82</v>
      </c>
      <c r="L127" t="s">
        <v>82</v>
      </c>
      <c r="M127" t="s">
        <v>82</v>
      </c>
      <c r="N127">
        <v>7.4082999999999997</v>
      </c>
      <c r="O127" t="s">
        <v>82</v>
      </c>
      <c r="P127">
        <v>6.9383999999999997</v>
      </c>
      <c r="Q127" t="s">
        <v>82</v>
      </c>
      <c r="R127">
        <v>4.8794000000000004</v>
      </c>
      <c r="S127" t="s">
        <v>82</v>
      </c>
      <c r="T127">
        <v>4.4791999999999996</v>
      </c>
      <c r="U127" t="s">
        <v>82</v>
      </c>
      <c r="V127">
        <v>13.1004</v>
      </c>
      <c r="W127">
        <v>9.6137999999999995</v>
      </c>
      <c r="X127">
        <v>5.3597999999999999</v>
      </c>
      <c r="Y127">
        <v>14.6967</v>
      </c>
      <c r="Z127">
        <v>9.4365000000000006</v>
      </c>
      <c r="AA127">
        <v>4.8899999999999997</v>
      </c>
      <c r="AB127" t="s">
        <v>82</v>
      </c>
      <c r="AC127" t="s">
        <v>82</v>
      </c>
      <c r="AD127">
        <v>8.1537000000000006</v>
      </c>
      <c r="AE127">
        <v>4.5494000000000003</v>
      </c>
      <c r="AF127">
        <v>8.2934999999999999</v>
      </c>
      <c r="AG127">
        <v>9.5875000000000004</v>
      </c>
      <c r="AH127">
        <v>12.624499999999999</v>
      </c>
      <c r="AI127">
        <v>4.1494</v>
      </c>
      <c r="AJ127">
        <v>7.8773999999999997</v>
      </c>
      <c r="AK127">
        <v>10.5791</v>
      </c>
      <c r="AL127">
        <v>6.6096000000000004</v>
      </c>
      <c r="AM127">
        <v>8.9817</v>
      </c>
      <c r="AN127" t="s">
        <v>82</v>
      </c>
      <c r="AO127">
        <v>18.386800000000001</v>
      </c>
      <c r="AP127" t="s">
        <v>82</v>
      </c>
      <c r="AQ127" t="s">
        <v>82</v>
      </c>
      <c r="AR127">
        <v>19.159400000000002</v>
      </c>
      <c r="AS127">
        <v>75.454599999999999</v>
      </c>
      <c r="AT127" t="s">
        <v>82</v>
      </c>
      <c r="AU127" t="s">
        <v>82</v>
      </c>
      <c r="AV127">
        <v>13.9056</v>
      </c>
      <c r="AW127">
        <v>10.5695</v>
      </c>
      <c r="AX127">
        <v>3.9342999999999999</v>
      </c>
      <c r="AY127">
        <v>11.0083</v>
      </c>
      <c r="AZ127">
        <v>8.6138999999999992</v>
      </c>
      <c r="BA127">
        <v>15.395099999999999</v>
      </c>
      <c r="BB127" t="s">
        <v>82</v>
      </c>
      <c r="BC127">
        <v>6.3358999999999996</v>
      </c>
      <c r="BD127">
        <v>32.449800000000003</v>
      </c>
      <c r="BE127">
        <v>32.449800000000003</v>
      </c>
      <c r="BF127">
        <v>14.050700000000001</v>
      </c>
      <c r="BG127" t="s">
        <v>82</v>
      </c>
      <c r="BH127" t="s">
        <v>82</v>
      </c>
      <c r="BI127">
        <v>19.5105</v>
      </c>
      <c r="BJ127">
        <v>24.0594</v>
      </c>
      <c r="BK127" t="s">
        <v>82</v>
      </c>
      <c r="BL127" t="s">
        <v>82</v>
      </c>
      <c r="BM127" t="s">
        <v>82</v>
      </c>
      <c r="BN127">
        <v>8.4550000000000001</v>
      </c>
      <c r="BO127" t="s">
        <v>82</v>
      </c>
      <c r="BP127" t="s">
        <v>82</v>
      </c>
      <c r="BQ127">
        <v>6.8372000000000002</v>
      </c>
      <c r="BR127">
        <v>9.8824000000000005</v>
      </c>
      <c r="BS127" t="s">
        <v>82</v>
      </c>
      <c r="BT127">
        <v>10.4183</v>
      </c>
      <c r="BU127" t="s">
        <v>82</v>
      </c>
      <c r="BV127">
        <v>4.7201000000000004</v>
      </c>
      <c r="BW127">
        <v>13.4102</v>
      </c>
      <c r="BX127">
        <v>12.4823</v>
      </c>
      <c r="BY127">
        <v>12.4884</v>
      </c>
      <c r="BZ127">
        <v>8.202</v>
      </c>
      <c r="CA127" t="s">
        <v>82</v>
      </c>
      <c r="CB127">
        <v>7.2725</v>
      </c>
      <c r="CC127" t="s">
        <v>82</v>
      </c>
      <c r="CD127" t="s">
        <v>82</v>
      </c>
      <c r="CE127">
        <v>20.1035</v>
      </c>
      <c r="CF127">
        <v>9.8224</v>
      </c>
    </row>
    <row r="128" spans="3:84" x14ac:dyDescent="0.25">
      <c r="C128" s="1">
        <v>42185</v>
      </c>
      <c r="D128">
        <v>14.9984</v>
      </c>
      <c r="E128">
        <v>6.3982000000000001</v>
      </c>
      <c r="F128" t="s">
        <v>82</v>
      </c>
      <c r="G128">
        <v>3.6478999999999999</v>
      </c>
      <c r="H128">
        <v>59.6661</v>
      </c>
      <c r="I128">
        <v>12.5984</v>
      </c>
      <c r="J128">
        <v>13.5702</v>
      </c>
      <c r="K128" t="s">
        <v>82</v>
      </c>
      <c r="L128" t="s">
        <v>82</v>
      </c>
      <c r="M128" t="s">
        <v>82</v>
      </c>
      <c r="N128">
        <v>7.8357999999999999</v>
      </c>
      <c r="O128" t="s">
        <v>82</v>
      </c>
      <c r="P128">
        <v>6.9383999999999997</v>
      </c>
      <c r="Q128" t="s">
        <v>82</v>
      </c>
      <c r="R128">
        <v>3.8302999999999998</v>
      </c>
      <c r="S128" t="s">
        <v>82</v>
      </c>
      <c r="T128">
        <v>4.2164999999999999</v>
      </c>
      <c r="U128" t="s">
        <v>82</v>
      </c>
      <c r="V128">
        <v>11.85</v>
      </c>
      <c r="W128">
        <v>9.8657000000000004</v>
      </c>
      <c r="X128">
        <v>5.7887000000000004</v>
      </c>
      <c r="Y128">
        <v>15.5596</v>
      </c>
      <c r="Z128">
        <v>11.9389</v>
      </c>
      <c r="AA128">
        <v>4.9019000000000004</v>
      </c>
      <c r="AB128" t="s">
        <v>82</v>
      </c>
      <c r="AC128" t="s">
        <v>82</v>
      </c>
      <c r="AD128">
        <v>8.0241000000000007</v>
      </c>
      <c r="AE128">
        <v>4.8364000000000003</v>
      </c>
      <c r="AF128">
        <v>7.5887000000000002</v>
      </c>
      <c r="AG128">
        <v>9.5442999999999998</v>
      </c>
      <c r="AH128">
        <v>86.669200000000004</v>
      </c>
      <c r="AI128">
        <v>4.5277000000000003</v>
      </c>
      <c r="AJ128">
        <v>5.9320000000000004</v>
      </c>
      <c r="AK128">
        <v>9.9391999999999996</v>
      </c>
      <c r="AL128">
        <v>6.0514999999999999</v>
      </c>
      <c r="AM128">
        <v>8.5411000000000001</v>
      </c>
      <c r="AN128" t="s">
        <v>82</v>
      </c>
      <c r="AO128">
        <v>20.8857</v>
      </c>
      <c r="AP128" t="s">
        <v>82</v>
      </c>
      <c r="AQ128" t="s">
        <v>82</v>
      </c>
      <c r="AR128">
        <v>19.131599999999999</v>
      </c>
      <c r="AS128">
        <v>81.158900000000003</v>
      </c>
      <c r="AT128" t="s">
        <v>82</v>
      </c>
      <c r="AU128" t="s">
        <v>82</v>
      </c>
      <c r="AV128">
        <v>13.729900000000001</v>
      </c>
      <c r="AW128">
        <v>8.5203000000000007</v>
      </c>
      <c r="AX128">
        <v>4.0083000000000002</v>
      </c>
      <c r="AY128">
        <v>10.6881</v>
      </c>
      <c r="AZ128">
        <v>8.1423000000000005</v>
      </c>
      <c r="BA128">
        <v>14.9655</v>
      </c>
      <c r="BB128" t="s">
        <v>82</v>
      </c>
      <c r="BC128">
        <v>5.8484999999999996</v>
      </c>
      <c r="BD128">
        <v>28.323399999999999</v>
      </c>
      <c r="BE128">
        <v>28.323399999999999</v>
      </c>
      <c r="BF128">
        <v>14.0654</v>
      </c>
      <c r="BG128" t="s">
        <v>82</v>
      </c>
      <c r="BH128" t="s">
        <v>82</v>
      </c>
      <c r="BI128">
        <v>19.216899999999999</v>
      </c>
      <c r="BJ128">
        <v>24.0594</v>
      </c>
      <c r="BK128" t="s">
        <v>82</v>
      </c>
      <c r="BL128" t="s">
        <v>82</v>
      </c>
      <c r="BM128" t="s">
        <v>82</v>
      </c>
      <c r="BN128">
        <v>8.4007000000000005</v>
      </c>
      <c r="BO128" t="s">
        <v>82</v>
      </c>
      <c r="BP128" t="s">
        <v>82</v>
      </c>
      <c r="BQ128">
        <v>6.2793999999999999</v>
      </c>
      <c r="BR128">
        <v>9.2004000000000001</v>
      </c>
      <c r="BS128" t="s">
        <v>82</v>
      </c>
      <c r="BT128">
        <v>8.8704000000000001</v>
      </c>
      <c r="BU128" t="s">
        <v>82</v>
      </c>
      <c r="BV128">
        <v>4.1463000000000001</v>
      </c>
      <c r="BW128">
        <v>14.256</v>
      </c>
      <c r="BX128">
        <v>11.716200000000001</v>
      </c>
      <c r="BY128">
        <v>141.05959999999999</v>
      </c>
      <c r="BZ128">
        <v>8.1776999999999997</v>
      </c>
      <c r="CA128" t="s">
        <v>82</v>
      </c>
      <c r="CB128">
        <v>6.8662000000000001</v>
      </c>
      <c r="CC128" t="s">
        <v>82</v>
      </c>
      <c r="CD128" t="s">
        <v>82</v>
      </c>
      <c r="CE128">
        <v>21.552600000000002</v>
      </c>
      <c r="CF128">
        <v>9.0723000000000003</v>
      </c>
    </row>
    <row r="129" spans="3:84" x14ac:dyDescent="0.25">
      <c r="C129" s="1">
        <v>42216</v>
      </c>
      <c r="D129">
        <v>15.2841</v>
      </c>
      <c r="E129">
        <v>6.1398999999999999</v>
      </c>
      <c r="F129" t="s">
        <v>82</v>
      </c>
      <c r="G129">
        <v>3.7330000000000001</v>
      </c>
      <c r="H129">
        <v>59.6661</v>
      </c>
      <c r="I129">
        <v>11.1877</v>
      </c>
      <c r="J129">
        <v>11.924300000000001</v>
      </c>
      <c r="K129" t="s">
        <v>82</v>
      </c>
      <c r="L129" t="s">
        <v>82</v>
      </c>
      <c r="M129" t="s">
        <v>82</v>
      </c>
      <c r="N129">
        <v>7.7892999999999999</v>
      </c>
      <c r="O129" t="s">
        <v>82</v>
      </c>
      <c r="P129">
        <v>6.9383999999999997</v>
      </c>
      <c r="Q129" t="s">
        <v>82</v>
      </c>
      <c r="R129">
        <v>3.7477</v>
      </c>
      <c r="S129" t="s">
        <v>82</v>
      </c>
      <c r="T129">
        <v>3.7608000000000001</v>
      </c>
      <c r="U129" t="s">
        <v>82</v>
      </c>
      <c r="V129">
        <v>9.6268999999999991</v>
      </c>
      <c r="W129">
        <v>9.8734999999999999</v>
      </c>
      <c r="X129">
        <v>5.8018999999999998</v>
      </c>
      <c r="Y129">
        <v>14.1866</v>
      </c>
      <c r="Z129">
        <v>11.4733</v>
      </c>
      <c r="AA129">
        <v>4.6807999999999996</v>
      </c>
      <c r="AB129" t="s">
        <v>82</v>
      </c>
      <c r="AC129" t="s">
        <v>82</v>
      </c>
      <c r="AD129">
        <v>7.7283999999999997</v>
      </c>
      <c r="AE129">
        <v>4.0425000000000004</v>
      </c>
      <c r="AF129">
        <v>7.9992000000000001</v>
      </c>
      <c r="AG129">
        <v>9.6321999999999992</v>
      </c>
      <c r="AH129">
        <v>86.062700000000007</v>
      </c>
      <c r="AI129">
        <v>4.6753999999999998</v>
      </c>
      <c r="AJ129">
        <v>5.9101999999999997</v>
      </c>
      <c r="AK129">
        <v>9.7771000000000008</v>
      </c>
      <c r="AL129">
        <v>5.5591999999999997</v>
      </c>
      <c r="AM129">
        <v>8.3207000000000004</v>
      </c>
      <c r="AN129" t="s">
        <v>82</v>
      </c>
      <c r="AO129">
        <v>19.115400000000001</v>
      </c>
      <c r="AP129" t="s">
        <v>82</v>
      </c>
      <c r="AQ129" t="s">
        <v>82</v>
      </c>
      <c r="AR129">
        <v>19.721299999999999</v>
      </c>
      <c r="AS129">
        <v>76.868300000000005</v>
      </c>
      <c r="AT129" t="s">
        <v>82</v>
      </c>
      <c r="AU129" t="s">
        <v>82</v>
      </c>
      <c r="AV129">
        <v>13.2735</v>
      </c>
      <c r="AW129">
        <v>8.3872</v>
      </c>
      <c r="AX129">
        <v>4.0336999999999996</v>
      </c>
      <c r="AY129">
        <v>10.8497</v>
      </c>
      <c r="AZ129">
        <v>8.0580999999999996</v>
      </c>
      <c r="BA129">
        <v>14.632</v>
      </c>
      <c r="BB129" t="s">
        <v>82</v>
      </c>
      <c r="BC129">
        <v>5.9044999999999996</v>
      </c>
      <c r="BD129">
        <v>26.594100000000001</v>
      </c>
      <c r="BE129">
        <v>26.594100000000001</v>
      </c>
      <c r="BF129">
        <v>13.912599999999999</v>
      </c>
      <c r="BG129" t="s">
        <v>82</v>
      </c>
      <c r="BH129" t="s">
        <v>82</v>
      </c>
      <c r="BI129">
        <v>20.854900000000001</v>
      </c>
      <c r="BJ129">
        <v>24.0594</v>
      </c>
      <c r="BK129" t="s">
        <v>82</v>
      </c>
      <c r="BL129" t="s">
        <v>82</v>
      </c>
      <c r="BM129" t="s">
        <v>82</v>
      </c>
      <c r="BN129">
        <v>7.8213999999999997</v>
      </c>
      <c r="BO129" t="s">
        <v>82</v>
      </c>
      <c r="BP129" t="s">
        <v>82</v>
      </c>
      <c r="BQ129">
        <v>6.4724000000000004</v>
      </c>
      <c r="BR129">
        <v>9.2902000000000005</v>
      </c>
      <c r="BS129" t="s">
        <v>82</v>
      </c>
      <c r="BT129">
        <v>8.9542000000000002</v>
      </c>
      <c r="BU129" t="s">
        <v>82</v>
      </c>
      <c r="BV129">
        <v>3.8267000000000002</v>
      </c>
      <c r="BW129">
        <v>12.77</v>
      </c>
      <c r="BX129">
        <v>12.4329</v>
      </c>
      <c r="BY129">
        <v>123.5141</v>
      </c>
      <c r="BZ129">
        <v>8.0275999999999996</v>
      </c>
      <c r="CA129" t="s">
        <v>82</v>
      </c>
      <c r="CB129">
        <v>7.1169000000000002</v>
      </c>
      <c r="CC129" t="s">
        <v>82</v>
      </c>
      <c r="CD129" t="s">
        <v>82</v>
      </c>
      <c r="CE129">
        <v>21.2712</v>
      </c>
      <c r="CF129">
        <v>7.2484999999999999</v>
      </c>
    </row>
    <row r="130" spans="3:84" x14ac:dyDescent="0.25">
      <c r="C130" s="1">
        <v>42247</v>
      </c>
      <c r="D130">
        <v>14.990500000000001</v>
      </c>
      <c r="E130">
        <v>5.9398999999999997</v>
      </c>
      <c r="F130" t="s">
        <v>82</v>
      </c>
      <c r="G130">
        <v>3.0865999999999998</v>
      </c>
      <c r="H130">
        <v>59.6661</v>
      </c>
      <c r="I130">
        <v>11.4383</v>
      </c>
      <c r="J130">
        <v>12.361499999999999</v>
      </c>
      <c r="K130" t="s">
        <v>82</v>
      </c>
      <c r="L130" t="s">
        <v>82</v>
      </c>
      <c r="M130" t="s">
        <v>82</v>
      </c>
      <c r="N130">
        <v>7.8771000000000004</v>
      </c>
      <c r="O130" t="s">
        <v>82</v>
      </c>
      <c r="P130">
        <v>6.9383999999999997</v>
      </c>
      <c r="Q130" t="s">
        <v>82</v>
      </c>
      <c r="R130">
        <v>3.84</v>
      </c>
      <c r="S130" t="s">
        <v>82</v>
      </c>
      <c r="T130">
        <v>3.3512</v>
      </c>
      <c r="U130" t="s">
        <v>82</v>
      </c>
      <c r="V130">
        <v>8.7332999999999998</v>
      </c>
      <c r="W130">
        <v>8.9466000000000001</v>
      </c>
      <c r="X130">
        <v>5.4347000000000003</v>
      </c>
      <c r="Y130">
        <v>13.350199999999999</v>
      </c>
      <c r="Z130">
        <v>11.013299999999999</v>
      </c>
      <c r="AA130">
        <v>4.3758999999999997</v>
      </c>
      <c r="AB130" t="s">
        <v>82</v>
      </c>
      <c r="AC130" t="s">
        <v>82</v>
      </c>
      <c r="AD130">
        <v>7.2849000000000004</v>
      </c>
      <c r="AE130">
        <v>3.7944</v>
      </c>
      <c r="AF130">
        <v>7.4591000000000003</v>
      </c>
      <c r="AG130">
        <v>9.2949999999999999</v>
      </c>
      <c r="AH130">
        <v>86.365899999999996</v>
      </c>
      <c r="AI130">
        <v>4.5578000000000003</v>
      </c>
      <c r="AJ130">
        <v>5.9562999999999997</v>
      </c>
      <c r="AK130">
        <v>9.1476000000000006</v>
      </c>
      <c r="AL130">
        <v>5.3423999999999996</v>
      </c>
      <c r="AM130">
        <v>8.2805999999999997</v>
      </c>
      <c r="AN130" t="s">
        <v>82</v>
      </c>
      <c r="AO130">
        <v>16.283000000000001</v>
      </c>
      <c r="AP130" t="s">
        <v>82</v>
      </c>
      <c r="AQ130" t="s">
        <v>82</v>
      </c>
      <c r="AR130">
        <v>18.636199999999999</v>
      </c>
      <c r="AS130">
        <v>67.212000000000003</v>
      </c>
      <c r="AT130" t="s">
        <v>82</v>
      </c>
      <c r="AU130" t="s">
        <v>82</v>
      </c>
      <c r="AV130">
        <v>12.1249</v>
      </c>
      <c r="AW130">
        <v>8.7689000000000004</v>
      </c>
      <c r="AX130">
        <v>3.6524999999999999</v>
      </c>
      <c r="AY130">
        <v>10.672499999999999</v>
      </c>
      <c r="AZ130">
        <v>7.0401999999999996</v>
      </c>
      <c r="BA130">
        <v>13.2288</v>
      </c>
      <c r="BB130" t="s">
        <v>82</v>
      </c>
      <c r="BC130">
        <v>5.4607999999999999</v>
      </c>
      <c r="BD130">
        <v>25.7759</v>
      </c>
      <c r="BE130">
        <v>25.7759</v>
      </c>
      <c r="BF130">
        <v>13.0661</v>
      </c>
      <c r="BG130" t="s">
        <v>82</v>
      </c>
      <c r="BH130" t="s">
        <v>82</v>
      </c>
      <c r="BI130">
        <v>19.035399999999999</v>
      </c>
      <c r="BJ130">
        <v>24.0594</v>
      </c>
      <c r="BK130" t="s">
        <v>82</v>
      </c>
      <c r="BL130" t="s">
        <v>82</v>
      </c>
      <c r="BM130" t="s">
        <v>82</v>
      </c>
      <c r="BN130">
        <v>6.5488999999999997</v>
      </c>
      <c r="BO130" t="s">
        <v>82</v>
      </c>
      <c r="BP130" t="s">
        <v>82</v>
      </c>
      <c r="BQ130">
        <v>6.1261000000000001</v>
      </c>
      <c r="BR130">
        <v>8.8379999999999992</v>
      </c>
      <c r="BS130" t="s">
        <v>82</v>
      </c>
      <c r="BT130">
        <v>9.2187999999999999</v>
      </c>
      <c r="BU130" t="s">
        <v>82</v>
      </c>
      <c r="BV130">
        <v>3.6049000000000002</v>
      </c>
      <c r="BW130">
        <v>11.502700000000001</v>
      </c>
      <c r="BX130">
        <v>11.366400000000001</v>
      </c>
      <c r="BY130">
        <v>118.9846</v>
      </c>
      <c r="BZ130">
        <v>7.9880000000000004</v>
      </c>
      <c r="CA130" t="s">
        <v>82</v>
      </c>
      <c r="CB130">
        <v>6.4058999999999999</v>
      </c>
      <c r="CC130" t="s">
        <v>82</v>
      </c>
      <c r="CD130" t="s">
        <v>82</v>
      </c>
      <c r="CE130">
        <v>18.963699999999999</v>
      </c>
      <c r="CF130">
        <v>6.4189999999999996</v>
      </c>
    </row>
    <row r="131" spans="3:84" x14ac:dyDescent="0.25">
      <c r="C131" s="1">
        <v>42277</v>
      </c>
      <c r="D131">
        <v>14.4892</v>
      </c>
      <c r="E131">
        <v>5.6509999999999998</v>
      </c>
      <c r="F131" t="s">
        <v>82</v>
      </c>
      <c r="G131">
        <v>2.5127000000000002</v>
      </c>
      <c r="H131">
        <v>59.6661</v>
      </c>
      <c r="I131">
        <v>10.541499999999999</v>
      </c>
      <c r="J131">
        <v>2.4024999999999999</v>
      </c>
      <c r="K131" t="s">
        <v>82</v>
      </c>
      <c r="L131" t="s">
        <v>82</v>
      </c>
      <c r="M131" t="s">
        <v>82</v>
      </c>
      <c r="N131">
        <v>8.0748999999999995</v>
      </c>
      <c r="O131" t="s">
        <v>82</v>
      </c>
      <c r="P131">
        <v>6.9383999999999997</v>
      </c>
      <c r="Q131" t="s">
        <v>82</v>
      </c>
      <c r="R131">
        <v>3.7564000000000002</v>
      </c>
      <c r="S131" t="s">
        <v>82</v>
      </c>
      <c r="T131">
        <v>3.2044999999999999</v>
      </c>
      <c r="U131" t="s">
        <v>82</v>
      </c>
      <c r="V131">
        <v>7.2728999999999999</v>
      </c>
      <c r="W131">
        <v>8.7136999999999993</v>
      </c>
      <c r="X131">
        <v>6.1844000000000001</v>
      </c>
      <c r="Y131">
        <v>15.7582</v>
      </c>
      <c r="Z131">
        <v>13.9604</v>
      </c>
      <c r="AA131">
        <v>4.8421000000000003</v>
      </c>
      <c r="AB131" t="s">
        <v>82</v>
      </c>
      <c r="AC131" t="s">
        <v>82</v>
      </c>
      <c r="AD131">
        <v>7.5486000000000004</v>
      </c>
      <c r="AE131">
        <v>4.6859000000000002</v>
      </c>
      <c r="AF131">
        <v>8.0315999999999992</v>
      </c>
      <c r="AG131">
        <v>9.5931999999999995</v>
      </c>
      <c r="AH131">
        <v>84.243300000000005</v>
      </c>
      <c r="AI131">
        <v>4.9916999999999998</v>
      </c>
      <c r="AJ131">
        <v>6.2093999999999996</v>
      </c>
      <c r="AK131">
        <v>8.6570999999999998</v>
      </c>
      <c r="AL131">
        <v>9.4356000000000009</v>
      </c>
      <c r="AM131">
        <v>14.811</v>
      </c>
      <c r="AN131" t="s">
        <v>82</v>
      </c>
      <c r="AO131">
        <v>16.7758</v>
      </c>
      <c r="AP131" t="s">
        <v>82</v>
      </c>
      <c r="AQ131" t="s">
        <v>82</v>
      </c>
      <c r="AR131">
        <v>15.1776</v>
      </c>
      <c r="AS131">
        <v>72.634900000000002</v>
      </c>
      <c r="AT131" t="s">
        <v>82</v>
      </c>
      <c r="AU131" t="s">
        <v>82</v>
      </c>
      <c r="AV131">
        <v>11.135300000000001</v>
      </c>
      <c r="AW131">
        <v>8.1767000000000003</v>
      </c>
      <c r="AX131">
        <v>4.2321</v>
      </c>
      <c r="AY131">
        <v>9.3186999999999998</v>
      </c>
      <c r="AZ131">
        <v>6.2008000000000001</v>
      </c>
      <c r="BA131">
        <v>13.5961</v>
      </c>
      <c r="BB131" t="s">
        <v>82</v>
      </c>
      <c r="BC131">
        <v>5.5377999999999998</v>
      </c>
      <c r="BD131">
        <v>16.260000000000002</v>
      </c>
      <c r="BE131">
        <v>16.260000000000002</v>
      </c>
      <c r="BF131">
        <v>14.0755</v>
      </c>
      <c r="BG131" t="s">
        <v>82</v>
      </c>
      <c r="BH131" t="s">
        <v>82</v>
      </c>
      <c r="BI131">
        <v>17.712199999999999</v>
      </c>
      <c r="BJ131">
        <v>24.0594</v>
      </c>
      <c r="BK131" t="s">
        <v>82</v>
      </c>
      <c r="BL131" t="s">
        <v>82</v>
      </c>
      <c r="BM131" t="s">
        <v>82</v>
      </c>
      <c r="BN131">
        <v>7.0155000000000003</v>
      </c>
      <c r="BO131" t="s">
        <v>82</v>
      </c>
      <c r="BP131" t="s">
        <v>82</v>
      </c>
      <c r="BQ131">
        <v>6.1736000000000004</v>
      </c>
      <c r="BR131">
        <v>9.0393000000000008</v>
      </c>
      <c r="BS131" t="s">
        <v>82</v>
      </c>
      <c r="BT131">
        <v>8.1737000000000002</v>
      </c>
      <c r="BU131" t="s">
        <v>82</v>
      </c>
      <c r="BV131">
        <v>3.0350000000000001</v>
      </c>
      <c r="BW131">
        <v>10.9375</v>
      </c>
      <c r="BX131">
        <v>11.573399999999999</v>
      </c>
      <c r="BY131">
        <v>114.9147</v>
      </c>
      <c r="BZ131">
        <v>8.4589999999999996</v>
      </c>
      <c r="CA131" t="s">
        <v>82</v>
      </c>
      <c r="CB131">
        <v>5.5063000000000004</v>
      </c>
      <c r="CC131" t="s">
        <v>82</v>
      </c>
      <c r="CD131" t="s">
        <v>82</v>
      </c>
      <c r="CE131">
        <v>17.490400000000001</v>
      </c>
      <c r="CF131">
        <v>7.1981999999999999</v>
      </c>
    </row>
    <row r="132" spans="3:84" x14ac:dyDescent="0.25">
      <c r="C132" s="1">
        <v>42307</v>
      </c>
      <c r="D132">
        <v>14.2386</v>
      </c>
      <c r="E132">
        <v>6.0151000000000003</v>
      </c>
      <c r="F132" t="s">
        <v>82</v>
      </c>
      <c r="G132">
        <v>2.5127000000000002</v>
      </c>
      <c r="H132">
        <v>59.6661</v>
      </c>
      <c r="I132">
        <v>11.1539</v>
      </c>
      <c r="J132">
        <v>2.5516000000000001</v>
      </c>
      <c r="K132" t="s">
        <v>82</v>
      </c>
      <c r="L132" t="s">
        <v>82</v>
      </c>
      <c r="M132" t="s">
        <v>82</v>
      </c>
      <c r="N132">
        <v>7.9428000000000001</v>
      </c>
      <c r="O132" t="s">
        <v>82</v>
      </c>
      <c r="P132">
        <v>6.9383999999999997</v>
      </c>
      <c r="Q132" t="s">
        <v>82</v>
      </c>
      <c r="R132">
        <v>4.1140999999999996</v>
      </c>
      <c r="S132" t="s">
        <v>82</v>
      </c>
      <c r="T132">
        <v>3.2193000000000001</v>
      </c>
      <c r="U132" t="s">
        <v>82</v>
      </c>
      <c r="V132">
        <v>9.2436000000000007</v>
      </c>
      <c r="W132">
        <v>8.8676999999999992</v>
      </c>
      <c r="X132">
        <v>6.2057000000000002</v>
      </c>
      <c r="Y132">
        <v>17.3018</v>
      </c>
      <c r="Z132">
        <v>14.2182</v>
      </c>
      <c r="AA132">
        <v>4.9119999999999999</v>
      </c>
      <c r="AB132" t="s">
        <v>82</v>
      </c>
      <c r="AC132" t="s">
        <v>82</v>
      </c>
      <c r="AD132">
        <v>7.9146999999999998</v>
      </c>
      <c r="AE132">
        <v>4.6318000000000001</v>
      </c>
      <c r="AF132">
        <v>8.0553000000000008</v>
      </c>
      <c r="AG132">
        <v>10.4963</v>
      </c>
      <c r="AH132">
        <v>84.243300000000005</v>
      </c>
      <c r="AI132">
        <v>5.1245000000000003</v>
      </c>
      <c r="AJ132">
        <v>6.2823000000000002</v>
      </c>
      <c r="AK132">
        <v>8.7210999999999999</v>
      </c>
      <c r="AL132">
        <v>9.3634000000000004</v>
      </c>
      <c r="AM132">
        <v>14.7685</v>
      </c>
      <c r="AN132" t="s">
        <v>82</v>
      </c>
      <c r="AO132">
        <v>18.523399999999999</v>
      </c>
      <c r="AP132" t="s">
        <v>82</v>
      </c>
      <c r="AQ132" t="s">
        <v>82</v>
      </c>
      <c r="AR132">
        <v>15.5106</v>
      </c>
      <c r="AS132">
        <v>72.515199999999993</v>
      </c>
      <c r="AT132" t="s">
        <v>82</v>
      </c>
      <c r="AU132" t="s">
        <v>82</v>
      </c>
      <c r="AV132">
        <v>11.189500000000001</v>
      </c>
      <c r="AW132">
        <v>7.8838999999999997</v>
      </c>
      <c r="AX132">
        <v>4.0861999999999998</v>
      </c>
      <c r="AY132">
        <v>9.2927999999999997</v>
      </c>
      <c r="AZ132">
        <v>7.1909000000000001</v>
      </c>
      <c r="BA132">
        <v>13.510899999999999</v>
      </c>
      <c r="BB132" t="s">
        <v>82</v>
      </c>
      <c r="BC132">
        <v>5.6938000000000004</v>
      </c>
      <c r="BD132">
        <v>16.544599999999999</v>
      </c>
      <c r="BE132">
        <v>16.544599999999999</v>
      </c>
      <c r="BF132">
        <v>15.616099999999999</v>
      </c>
      <c r="BG132" t="s">
        <v>82</v>
      </c>
      <c r="BH132" t="s">
        <v>82</v>
      </c>
      <c r="BI132">
        <v>18.1158</v>
      </c>
      <c r="BJ132">
        <v>24.0594</v>
      </c>
      <c r="BK132" t="s">
        <v>82</v>
      </c>
      <c r="BL132" t="s">
        <v>82</v>
      </c>
      <c r="BM132" t="s">
        <v>82</v>
      </c>
      <c r="BN132">
        <v>7.3653000000000004</v>
      </c>
      <c r="BO132" t="s">
        <v>82</v>
      </c>
      <c r="BP132" t="s">
        <v>82</v>
      </c>
      <c r="BQ132">
        <v>6.3418999999999999</v>
      </c>
      <c r="BR132">
        <v>8.8559000000000001</v>
      </c>
      <c r="BS132" t="s">
        <v>82</v>
      </c>
      <c r="BT132">
        <v>7.4454000000000002</v>
      </c>
      <c r="BU132" t="s">
        <v>82</v>
      </c>
      <c r="BV132">
        <v>3.3761999999999999</v>
      </c>
      <c r="BW132">
        <v>12.456899999999999</v>
      </c>
      <c r="BX132">
        <v>11.603400000000001</v>
      </c>
      <c r="BY132">
        <v>114.9147</v>
      </c>
      <c r="BZ132">
        <v>8.5949000000000009</v>
      </c>
      <c r="CA132" t="s">
        <v>82</v>
      </c>
      <c r="CB132">
        <v>5.9694000000000003</v>
      </c>
      <c r="CC132" t="s">
        <v>82</v>
      </c>
      <c r="CD132" t="s">
        <v>82</v>
      </c>
      <c r="CE132">
        <v>16.344000000000001</v>
      </c>
      <c r="CF132">
        <v>7.8455000000000004</v>
      </c>
    </row>
    <row r="133" spans="3:84" x14ac:dyDescent="0.25">
      <c r="C133" s="1">
        <v>42338</v>
      </c>
      <c r="D133">
        <v>13.896800000000001</v>
      </c>
      <c r="E133">
        <v>5.9420000000000002</v>
      </c>
      <c r="F133" t="s">
        <v>82</v>
      </c>
      <c r="G133">
        <v>2.5127000000000002</v>
      </c>
      <c r="H133">
        <v>59.6661</v>
      </c>
      <c r="I133">
        <v>11.704800000000001</v>
      </c>
      <c r="J133">
        <v>2.5377000000000001</v>
      </c>
      <c r="K133" t="s">
        <v>82</v>
      </c>
      <c r="L133" t="s">
        <v>82</v>
      </c>
      <c r="M133" t="s">
        <v>82</v>
      </c>
      <c r="N133">
        <v>7.6376999999999997</v>
      </c>
      <c r="O133" t="s">
        <v>82</v>
      </c>
      <c r="P133">
        <v>6.9383999999999997</v>
      </c>
      <c r="Q133" t="s">
        <v>82</v>
      </c>
      <c r="R133">
        <v>4.3863000000000003</v>
      </c>
      <c r="S133" t="s">
        <v>82</v>
      </c>
      <c r="T133">
        <v>3.1341999999999999</v>
      </c>
      <c r="U133" t="s">
        <v>82</v>
      </c>
      <c r="V133">
        <v>8.6844999999999999</v>
      </c>
      <c r="W133">
        <v>8.9297000000000004</v>
      </c>
      <c r="X133">
        <v>5.7926000000000002</v>
      </c>
      <c r="Y133">
        <v>17.0962</v>
      </c>
      <c r="Z133">
        <v>14.930199999999999</v>
      </c>
      <c r="AA133">
        <v>5.3380000000000001</v>
      </c>
      <c r="AB133" t="s">
        <v>82</v>
      </c>
      <c r="AC133" t="s">
        <v>82</v>
      </c>
      <c r="AD133">
        <v>7.0816999999999997</v>
      </c>
      <c r="AE133">
        <v>4.5843999999999996</v>
      </c>
      <c r="AF133">
        <v>7.9669999999999996</v>
      </c>
      <c r="AG133">
        <v>11.185</v>
      </c>
      <c r="AH133">
        <v>84.243300000000005</v>
      </c>
      <c r="AI133">
        <v>5.1041999999999996</v>
      </c>
      <c r="AJ133">
        <v>6.38</v>
      </c>
      <c r="AK133">
        <v>8.6387999999999998</v>
      </c>
      <c r="AL133">
        <v>9.6143000000000001</v>
      </c>
      <c r="AM133">
        <v>14.9938</v>
      </c>
      <c r="AN133" t="s">
        <v>82</v>
      </c>
      <c r="AO133">
        <v>22.380500000000001</v>
      </c>
      <c r="AP133" t="s">
        <v>82</v>
      </c>
      <c r="AQ133" t="s">
        <v>82</v>
      </c>
      <c r="AR133">
        <v>15.794700000000001</v>
      </c>
      <c r="AS133">
        <v>72.868899999999996</v>
      </c>
      <c r="AT133" t="s">
        <v>82</v>
      </c>
      <c r="AU133" t="s">
        <v>82</v>
      </c>
      <c r="AV133">
        <v>10.6563</v>
      </c>
      <c r="AW133">
        <v>7.7045000000000003</v>
      </c>
      <c r="AX133">
        <v>3.9359999999999999</v>
      </c>
      <c r="AY133">
        <v>9.6501000000000001</v>
      </c>
      <c r="AZ133">
        <v>7.7477999999999998</v>
      </c>
      <c r="BA133">
        <v>13.6477</v>
      </c>
      <c r="BB133" t="s">
        <v>82</v>
      </c>
      <c r="BC133">
        <v>5.4424000000000001</v>
      </c>
      <c r="BD133">
        <v>16.544599999999999</v>
      </c>
      <c r="BE133">
        <v>16.544599999999999</v>
      </c>
      <c r="BF133">
        <v>17.083400000000001</v>
      </c>
      <c r="BG133" t="s">
        <v>82</v>
      </c>
      <c r="BH133" t="s">
        <v>82</v>
      </c>
      <c r="BI133">
        <v>17.961600000000001</v>
      </c>
      <c r="BJ133">
        <v>24.0594</v>
      </c>
      <c r="BK133" t="s">
        <v>82</v>
      </c>
      <c r="BL133" t="s">
        <v>82</v>
      </c>
      <c r="BM133" t="s">
        <v>82</v>
      </c>
      <c r="BN133">
        <v>7.4931999999999999</v>
      </c>
      <c r="BO133" t="s">
        <v>82</v>
      </c>
      <c r="BP133" t="s">
        <v>82</v>
      </c>
      <c r="BQ133">
        <v>6.7495000000000003</v>
      </c>
      <c r="BR133">
        <v>8.8585999999999991</v>
      </c>
      <c r="BS133" t="s">
        <v>82</v>
      </c>
      <c r="BT133">
        <v>8.0511999999999997</v>
      </c>
      <c r="BU133" t="s">
        <v>82</v>
      </c>
      <c r="BV133">
        <v>3.0857999999999999</v>
      </c>
      <c r="BW133">
        <v>12.193</v>
      </c>
      <c r="BX133">
        <v>10.9618</v>
      </c>
      <c r="BY133">
        <v>114.9147</v>
      </c>
      <c r="BZ133">
        <v>7.7108999999999996</v>
      </c>
      <c r="CA133" t="s">
        <v>82</v>
      </c>
      <c r="CB133">
        <v>5.6064999999999996</v>
      </c>
      <c r="CC133" t="s">
        <v>82</v>
      </c>
      <c r="CD133" t="s">
        <v>82</v>
      </c>
      <c r="CE133">
        <v>17.217500000000001</v>
      </c>
      <c r="CF133">
        <v>6.8697999999999997</v>
      </c>
    </row>
    <row r="134" spans="3:84" x14ac:dyDescent="0.25">
      <c r="C134" s="1">
        <v>42369</v>
      </c>
      <c r="D134">
        <v>12.456300000000001</v>
      </c>
      <c r="E134">
        <v>8.4542000000000002</v>
      </c>
      <c r="F134" t="s">
        <v>82</v>
      </c>
      <c r="G134">
        <v>1.5911</v>
      </c>
      <c r="H134">
        <v>59.6661</v>
      </c>
      <c r="I134">
        <v>10.6342</v>
      </c>
      <c r="J134">
        <v>5.3562000000000003</v>
      </c>
      <c r="K134" t="s">
        <v>82</v>
      </c>
      <c r="L134" t="s">
        <v>82</v>
      </c>
      <c r="M134" t="s">
        <v>82</v>
      </c>
      <c r="N134">
        <v>6.8365999999999998</v>
      </c>
      <c r="O134" t="s">
        <v>82</v>
      </c>
      <c r="P134">
        <v>6.9383999999999997</v>
      </c>
      <c r="Q134" t="s">
        <v>82</v>
      </c>
      <c r="R134">
        <v>4.0140000000000002</v>
      </c>
      <c r="S134" t="s">
        <v>82</v>
      </c>
      <c r="T134">
        <v>3.8069000000000002</v>
      </c>
      <c r="U134" t="s">
        <v>82</v>
      </c>
      <c r="V134">
        <v>8.4528999999999996</v>
      </c>
      <c r="W134">
        <v>8.5487000000000002</v>
      </c>
      <c r="X134">
        <v>4.2355999999999998</v>
      </c>
      <c r="Y134">
        <v>11.312900000000001</v>
      </c>
      <c r="Z134">
        <v>6.3772000000000002</v>
      </c>
      <c r="AA134">
        <v>5.6262999999999996</v>
      </c>
      <c r="AB134" t="s">
        <v>82</v>
      </c>
      <c r="AC134" t="s">
        <v>82</v>
      </c>
      <c r="AD134">
        <v>7.7469000000000001</v>
      </c>
      <c r="AE134">
        <v>4.8585000000000003</v>
      </c>
      <c r="AF134">
        <v>7.6388999999999996</v>
      </c>
      <c r="AG134">
        <v>10.436500000000001</v>
      </c>
      <c r="AH134">
        <v>9.9579000000000004</v>
      </c>
      <c r="AI134">
        <v>6.4919000000000002</v>
      </c>
      <c r="AJ134">
        <v>9.1304999999999996</v>
      </c>
      <c r="AK134">
        <v>7.9926000000000004</v>
      </c>
      <c r="AL134">
        <v>8.9426000000000005</v>
      </c>
      <c r="AM134">
        <v>14.912100000000001</v>
      </c>
      <c r="AN134" t="s">
        <v>82</v>
      </c>
      <c r="AO134">
        <v>23.327300000000001</v>
      </c>
      <c r="AP134" t="s">
        <v>82</v>
      </c>
      <c r="AQ134" t="s">
        <v>82</v>
      </c>
      <c r="AR134">
        <v>16.654599999999999</v>
      </c>
      <c r="AS134">
        <v>79.490799999999993</v>
      </c>
      <c r="AT134" t="s">
        <v>82</v>
      </c>
      <c r="AU134" t="s">
        <v>82</v>
      </c>
      <c r="AV134">
        <v>10.1084</v>
      </c>
      <c r="AW134">
        <v>7.1147</v>
      </c>
      <c r="AX134">
        <v>3.0381</v>
      </c>
      <c r="AY134">
        <v>10.1074</v>
      </c>
      <c r="AZ134">
        <v>7.2897999999999996</v>
      </c>
      <c r="BA134">
        <v>11.994899999999999</v>
      </c>
      <c r="BB134" t="s">
        <v>82</v>
      </c>
      <c r="BC134">
        <v>3.8033999999999999</v>
      </c>
      <c r="BD134">
        <v>18.955200000000001</v>
      </c>
      <c r="BE134">
        <v>18.955200000000001</v>
      </c>
      <c r="BF134">
        <v>15.3346</v>
      </c>
      <c r="BG134" t="s">
        <v>82</v>
      </c>
      <c r="BH134" t="s">
        <v>82</v>
      </c>
      <c r="BI134">
        <v>16.162600000000001</v>
      </c>
      <c r="BJ134">
        <v>9.3356999999999992</v>
      </c>
      <c r="BK134" t="s">
        <v>82</v>
      </c>
      <c r="BL134" t="s">
        <v>82</v>
      </c>
      <c r="BM134" t="s">
        <v>82</v>
      </c>
      <c r="BN134">
        <v>7.3710000000000004</v>
      </c>
      <c r="BO134" t="s">
        <v>82</v>
      </c>
      <c r="BP134" t="s">
        <v>82</v>
      </c>
      <c r="BQ134">
        <v>5.9340999999999999</v>
      </c>
      <c r="BR134">
        <v>7.7110000000000003</v>
      </c>
      <c r="BS134" t="s">
        <v>82</v>
      </c>
      <c r="BT134">
        <v>7.3552</v>
      </c>
      <c r="BU134" t="s">
        <v>82</v>
      </c>
      <c r="BV134">
        <v>2.6888000000000001</v>
      </c>
      <c r="BW134">
        <v>16.123999999999999</v>
      </c>
      <c r="BX134">
        <v>9.7352000000000007</v>
      </c>
      <c r="BY134">
        <v>114.9147</v>
      </c>
      <c r="BZ134">
        <v>7.5978000000000003</v>
      </c>
      <c r="CA134" t="s">
        <v>82</v>
      </c>
      <c r="CB134">
        <v>5.3274999999999997</v>
      </c>
      <c r="CC134" t="s">
        <v>82</v>
      </c>
      <c r="CD134" t="s">
        <v>82</v>
      </c>
      <c r="CE134">
        <v>16.9053</v>
      </c>
      <c r="CF134">
        <v>7.5072999999999999</v>
      </c>
    </row>
    <row r="135" spans="3:84" x14ac:dyDescent="0.25">
      <c r="C135" s="1">
        <v>42398</v>
      </c>
      <c r="D135">
        <v>13.0389</v>
      </c>
      <c r="E135">
        <v>8.2006999999999994</v>
      </c>
      <c r="F135" t="s">
        <v>82</v>
      </c>
      <c r="G135">
        <v>1.5310999999999999</v>
      </c>
      <c r="H135">
        <v>59.6661</v>
      </c>
      <c r="I135">
        <v>9.5617999999999999</v>
      </c>
      <c r="J135">
        <v>4.8531000000000004</v>
      </c>
      <c r="K135" t="s">
        <v>82</v>
      </c>
      <c r="L135" t="s">
        <v>82</v>
      </c>
      <c r="M135" t="s">
        <v>82</v>
      </c>
      <c r="N135">
        <v>6.6401000000000003</v>
      </c>
      <c r="O135" t="s">
        <v>82</v>
      </c>
      <c r="P135">
        <v>6.9383999999999997</v>
      </c>
      <c r="Q135" t="s">
        <v>82</v>
      </c>
      <c r="R135">
        <v>3.8896999999999999</v>
      </c>
      <c r="S135" t="s">
        <v>82</v>
      </c>
      <c r="T135">
        <v>3.7187000000000001</v>
      </c>
      <c r="U135" t="s">
        <v>82</v>
      </c>
      <c r="V135">
        <v>7.5598000000000001</v>
      </c>
      <c r="W135">
        <v>8.8093000000000004</v>
      </c>
      <c r="X135">
        <v>4.0431999999999997</v>
      </c>
      <c r="Y135">
        <v>11.2995</v>
      </c>
      <c r="Z135">
        <v>6.2541000000000002</v>
      </c>
      <c r="AA135">
        <v>5.2622999999999998</v>
      </c>
      <c r="AB135" t="s">
        <v>82</v>
      </c>
      <c r="AC135" t="s">
        <v>82</v>
      </c>
      <c r="AD135">
        <v>7.5423</v>
      </c>
      <c r="AE135">
        <v>4.7031000000000001</v>
      </c>
      <c r="AF135">
        <v>7.7123999999999997</v>
      </c>
      <c r="AG135">
        <v>9.9502000000000006</v>
      </c>
      <c r="AH135">
        <v>9.4396000000000004</v>
      </c>
      <c r="AI135">
        <v>6.2442000000000002</v>
      </c>
      <c r="AJ135">
        <v>9.5190999999999999</v>
      </c>
      <c r="AK135">
        <v>7.3814000000000002</v>
      </c>
      <c r="AL135">
        <v>8.9426000000000005</v>
      </c>
      <c r="AM135">
        <v>14.912100000000001</v>
      </c>
      <c r="AN135" t="s">
        <v>82</v>
      </c>
      <c r="AO135">
        <v>23.921299999999999</v>
      </c>
      <c r="AP135" t="s">
        <v>82</v>
      </c>
      <c r="AQ135" t="s">
        <v>82</v>
      </c>
      <c r="AR135">
        <v>16.245100000000001</v>
      </c>
      <c r="AS135">
        <v>78.959900000000005</v>
      </c>
      <c r="AT135" t="s">
        <v>82</v>
      </c>
      <c r="AU135" t="s">
        <v>82</v>
      </c>
      <c r="AV135">
        <v>10.4503</v>
      </c>
      <c r="AW135">
        <v>7.0279999999999996</v>
      </c>
      <c r="AX135">
        <v>2.8380000000000001</v>
      </c>
      <c r="AY135">
        <v>10.2277</v>
      </c>
      <c r="AZ135">
        <v>7.6204999999999998</v>
      </c>
      <c r="BA135">
        <v>12.8299</v>
      </c>
      <c r="BB135" t="s">
        <v>82</v>
      </c>
      <c r="BC135">
        <v>3.4723999999999999</v>
      </c>
      <c r="BD135">
        <v>18.091100000000001</v>
      </c>
      <c r="BE135">
        <v>18.091100000000001</v>
      </c>
      <c r="BF135">
        <v>16.157800000000002</v>
      </c>
      <c r="BG135" t="s">
        <v>82</v>
      </c>
      <c r="BH135" t="s">
        <v>82</v>
      </c>
      <c r="BI135">
        <v>18.883400000000002</v>
      </c>
      <c r="BJ135">
        <v>7.6196999999999999</v>
      </c>
      <c r="BK135" t="s">
        <v>82</v>
      </c>
      <c r="BL135" t="s">
        <v>82</v>
      </c>
      <c r="BM135" t="s">
        <v>82</v>
      </c>
      <c r="BN135">
        <v>6.7161999999999997</v>
      </c>
      <c r="BO135" t="s">
        <v>82</v>
      </c>
      <c r="BP135" t="s">
        <v>82</v>
      </c>
      <c r="BQ135">
        <v>6.3310000000000004</v>
      </c>
      <c r="BR135">
        <v>7.6882999999999999</v>
      </c>
      <c r="BS135" t="s">
        <v>82</v>
      </c>
      <c r="BT135">
        <v>6.7130000000000001</v>
      </c>
      <c r="BU135" t="s">
        <v>82</v>
      </c>
      <c r="BV135">
        <v>2.5099999999999998</v>
      </c>
      <c r="BW135">
        <v>16.798500000000001</v>
      </c>
      <c r="BX135">
        <v>9.5851000000000006</v>
      </c>
      <c r="BY135">
        <v>114.9147</v>
      </c>
      <c r="BZ135">
        <v>7.5978000000000003</v>
      </c>
      <c r="CA135" t="s">
        <v>82</v>
      </c>
      <c r="CB135">
        <v>5.0937999999999999</v>
      </c>
      <c r="CC135" t="s">
        <v>82</v>
      </c>
      <c r="CD135" t="s">
        <v>82</v>
      </c>
      <c r="CE135">
        <v>17.462499999999999</v>
      </c>
      <c r="CF135">
        <v>6.3917000000000002</v>
      </c>
    </row>
    <row r="136" spans="3:84" x14ac:dyDescent="0.25">
      <c r="C136" s="1">
        <v>42429</v>
      </c>
      <c r="D136">
        <v>12.305300000000001</v>
      </c>
      <c r="E136">
        <v>8.1186000000000007</v>
      </c>
      <c r="F136" t="s">
        <v>82</v>
      </c>
      <c r="G136">
        <v>1.5190999999999999</v>
      </c>
      <c r="H136">
        <v>59.6661</v>
      </c>
      <c r="I136">
        <v>8.9238</v>
      </c>
      <c r="J136">
        <v>5.9390000000000001</v>
      </c>
      <c r="K136" t="s">
        <v>82</v>
      </c>
      <c r="L136" t="s">
        <v>82</v>
      </c>
      <c r="M136" t="s">
        <v>82</v>
      </c>
      <c r="N136">
        <v>7.1166</v>
      </c>
      <c r="O136" t="s">
        <v>82</v>
      </c>
      <c r="P136">
        <v>6.9383999999999997</v>
      </c>
      <c r="Q136" t="s">
        <v>82</v>
      </c>
      <c r="R136">
        <v>3.9619</v>
      </c>
      <c r="S136" t="s">
        <v>82</v>
      </c>
      <c r="T136">
        <v>3.7202999999999999</v>
      </c>
      <c r="U136" t="s">
        <v>82</v>
      </c>
      <c r="V136">
        <v>8.8345000000000002</v>
      </c>
      <c r="W136">
        <v>8.9332999999999991</v>
      </c>
      <c r="X136">
        <v>4.1523000000000003</v>
      </c>
      <c r="Y136">
        <v>11.6599</v>
      </c>
      <c r="Z136">
        <v>6.7055999999999996</v>
      </c>
      <c r="AA136">
        <v>5.5197000000000003</v>
      </c>
      <c r="AB136" t="s">
        <v>82</v>
      </c>
      <c r="AC136" t="s">
        <v>82</v>
      </c>
      <c r="AD136">
        <v>8.1561000000000003</v>
      </c>
      <c r="AE136">
        <v>5.7755999999999998</v>
      </c>
      <c r="AF136">
        <v>8.0193999999999992</v>
      </c>
      <c r="AG136">
        <v>10.4399</v>
      </c>
      <c r="AH136">
        <v>9.4396000000000004</v>
      </c>
      <c r="AI136">
        <v>6.2304000000000004</v>
      </c>
      <c r="AJ136">
        <v>9.9474999999999998</v>
      </c>
      <c r="AK136">
        <v>8.1235999999999997</v>
      </c>
      <c r="AL136">
        <v>8.9426000000000005</v>
      </c>
      <c r="AM136">
        <v>14.912100000000001</v>
      </c>
      <c r="AN136" t="s">
        <v>82</v>
      </c>
      <c r="AO136">
        <v>26.566400000000002</v>
      </c>
      <c r="AP136" t="s">
        <v>82</v>
      </c>
      <c r="AQ136" t="s">
        <v>82</v>
      </c>
      <c r="AR136">
        <v>16.709700000000002</v>
      </c>
      <c r="AS136">
        <v>78.975700000000003</v>
      </c>
      <c r="AT136" t="s">
        <v>82</v>
      </c>
      <c r="AU136" t="s">
        <v>82</v>
      </c>
      <c r="AV136">
        <v>10.5892</v>
      </c>
      <c r="AW136">
        <v>7.08</v>
      </c>
      <c r="AX136">
        <v>3.1553</v>
      </c>
      <c r="AY136">
        <v>10.1493</v>
      </c>
      <c r="AZ136">
        <v>8.6408000000000005</v>
      </c>
      <c r="BA136">
        <v>14.207599999999999</v>
      </c>
      <c r="BB136" t="s">
        <v>82</v>
      </c>
      <c r="BC136">
        <v>4.2426000000000004</v>
      </c>
      <c r="BD136">
        <v>18.2746</v>
      </c>
      <c r="BE136">
        <v>18.2746</v>
      </c>
      <c r="BF136">
        <v>16.345800000000001</v>
      </c>
      <c r="BG136" t="s">
        <v>82</v>
      </c>
      <c r="BH136" t="s">
        <v>82</v>
      </c>
      <c r="BI136">
        <v>20.9377</v>
      </c>
      <c r="BJ136">
        <v>7.6374000000000004</v>
      </c>
      <c r="BK136" t="s">
        <v>82</v>
      </c>
      <c r="BL136" t="s">
        <v>82</v>
      </c>
      <c r="BM136" t="s">
        <v>82</v>
      </c>
      <c r="BN136">
        <v>6.9564000000000004</v>
      </c>
      <c r="BO136" t="s">
        <v>82</v>
      </c>
      <c r="BP136" t="s">
        <v>82</v>
      </c>
      <c r="BQ136">
        <v>6.5453000000000001</v>
      </c>
      <c r="BR136">
        <v>8.2026000000000003</v>
      </c>
      <c r="BS136" t="s">
        <v>82</v>
      </c>
      <c r="BT136">
        <v>6.8487</v>
      </c>
      <c r="BU136" t="s">
        <v>82</v>
      </c>
      <c r="BV136">
        <v>2.7216999999999998</v>
      </c>
      <c r="BW136">
        <v>16.355399999999999</v>
      </c>
      <c r="BX136">
        <v>10.072100000000001</v>
      </c>
      <c r="BY136">
        <v>114.9147</v>
      </c>
      <c r="BZ136">
        <v>7.5978000000000003</v>
      </c>
      <c r="CA136" t="s">
        <v>82</v>
      </c>
      <c r="CB136">
        <v>5.5467000000000004</v>
      </c>
      <c r="CC136" t="s">
        <v>82</v>
      </c>
      <c r="CD136" t="s">
        <v>82</v>
      </c>
      <c r="CE136">
        <v>14.9824</v>
      </c>
      <c r="CF136">
        <v>6.9146000000000001</v>
      </c>
    </row>
    <row r="137" spans="3:84" x14ac:dyDescent="0.25">
      <c r="C137" s="1">
        <v>42460</v>
      </c>
      <c r="D137">
        <v>13.373100000000001</v>
      </c>
      <c r="E137">
        <v>8.0721000000000007</v>
      </c>
      <c r="F137" t="s">
        <v>82</v>
      </c>
      <c r="G137">
        <v>2.4801000000000002</v>
      </c>
      <c r="H137">
        <v>59.6661</v>
      </c>
      <c r="I137">
        <v>11.825799999999999</v>
      </c>
      <c r="J137">
        <v>8.4381000000000004</v>
      </c>
      <c r="K137" t="s">
        <v>82</v>
      </c>
      <c r="L137" t="s">
        <v>82</v>
      </c>
      <c r="M137" t="s">
        <v>82</v>
      </c>
      <c r="N137">
        <v>5.5934999999999997</v>
      </c>
      <c r="O137" t="s">
        <v>82</v>
      </c>
      <c r="P137">
        <v>6.9383999999999997</v>
      </c>
      <c r="Q137" t="s">
        <v>82</v>
      </c>
      <c r="R137">
        <v>4.3129</v>
      </c>
      <c r="S137" t="s">
        <v>82</v>
      </c>
      <c r="T137">
        <v>6.9424999999999999</v>
      </c>
      <c r="U137" t="s">
        <v>82</v>
      </c>
      <c r="V137">
        <v>9.0358999999999998</v>
      </c>
      <c r="W137">
        <v>9.8309999999999995</v>
      </c>
      <c r="X137">
        <v>5.2918000000000003</v>
      </c>
      <c r="Y137">
        <v>10.723100000000001</v>
      </c>
      <c r="Z137">
        <v>7.4409999999999998</v>
      </c>
      <c r="AA137">
        <v>5.5929000000000002</v>
      </c>
      <c r="AB137" t="s">
        <v>82</v>
      </c>
      <c r="AC137" t="s">
        <v>82</v>
      </c>
      <c r="AD137">
        <v>9.9967000000000006</v>
      </c>
      <c r="AE137">
        <v>7.3791000000000002</v>
      </c>
      <c r="AF137">
        <v>8.1887000000000008</v>
      </c>
      <c r="AG137">
        <v>7.8533999999999997</v>
      </c>
      <c r="AH137">
        <v>9.5097000000000005</v>
      </c>
      <c r="AI137">
        <v>9.6898</v>
      </c>
      <c r="AJ137">
        <v>10.1029</v>
      </c>
      <c r="AK137">
        <v>9.0793999999999997</v>
      </c>
      <c r="AL137">
        <v>8.9426000000000005</v>
      </c>
      <c r="AM137">
        <v>14.912100000000001</v>
      </c>
      <c r="AN137" t="s">
        <v>82</v>
      </c>
      <c r="AO137">
        <v>20.788900000000002</v>
      </c>
      <c r="AP137" t="s">
        <v>82</v>
      </c>
      <c r="AQ137" t="s">
        <v>82</v>
      </c>
      <c r="AR137">
        <v>16.039899999999999</v>
      </c>
      <c r="AS137">
        <v>113.571</v>
      </c>
      <c r="AT137" t="s">
        <v>82</v>
      </c>
      <c r="AU137" t="s">
        <v>82</v>
      </c>
      <c r="AV137">
        <v>12.276199999999999</v>
      </c>
      <c r="AW137">
        <v>6.5057999999999998</v>
      </c>
      <c r="AX137">
        <v>4.0503</v>
      </c>
      <c r="AY137">
        <v>10.5055</v>
      </c>
      <c r="AZ137">
        <v>9.0063999999999993</v>
      </c>
      <c r="BA137">
        <v>15.768000000000001</v>
      </c>
      <c r="BB137" t="s">
        <v>82</v>
      </c>
      <c r="BC137">
        <v>8.2531999999999996</v>
      </c>
      <c r="BD137">
        <v>19.586400000000001</v>
      </c>
      <c r="BE137">
        <v>19.586400000000001</v>
      </c>
      <c r="BF137">
        <v>25.782399999999999</v>
      </c>
      <c r="BG137" t="s">
        <v>82</v>
      </c>
      <c r="BH137" t="s">
        <v>82</v>
      </c>
      <c r="BI137">
        <v>22.698399999999999</v>
      </c>
      <c r="BJ137">
        <v>7.3898999999999999</v>
      </c>
      <c r="BK137" t="s">
        <v>82</v>
      </c>
      <c r="BL137" t="s">
        <v>82</v>
      </c>
      <c r="BM137" t="s">
        <v>82</v>
      </c>
      <c r="BN137">
        <v>8.2556999999999992</v>
      </c>
      <c r="BO137" t="s">
        <v>82</v>
      </c>
      <c r="BP137" t="s">
        <v>82</v>
      </c>
      <c r="BQ137">
        <v>7.4630000000000001</v>
      </c>
      <c r="BR137">
        <v>8.6731999999999996</v>
      </c>
      <c r="BS137" t="s">
        <v>82</v>
      </c>
      <c r="BT137">
        <v>5.2274000000000003</v>
      </c>
      <c r="BU137" t="s">
        <v>82</v>
      </c>
      <c r="BV137">
        <v>3.4359999999999999</v>
      </c>
      <c r="BW137">
        <v>14.3546</v>
      </c>
      <c r="BX137">
        <v>11.0928</v>
      </c>
      <c r="BY137">
        <v>114.9147</v>
      </c>
      <c r="BZ137">
        <v>7.5978000000000003</v>
      </c>
      <c r="CA137" t="s">
        <v>82</v>
      </c>
      <c r="CB137">
        <v>5.8136999999999999</v>
      </c>
      <c r="CC137" t="s">
        <v>82</v>
      </c>
      <c r="CD137" t="s">
        <v>82</v>
      </c>
      <c r="CE137">
        <v>16.074100000000001</v>
      </c>
      <c r="CF137">
        <v>6.5795000000000003</v>
      </c>
    </row>
    <row r="138" spans="3:84" x14ac:dyDescent="0.25">
      <c r="C138" s="1">
        <v>42489</v>
      </c>
      <c r="D138">
        <v>13.778700000000001</v>
      </c>
      <c r="E138">
        <v>8.3783999999999992</v>
      </c>
      <c r="F138" t="s">
        <v>82</v>
      </c>
      <c r="G138">
        <v>2.4340000000000002</v>
      </c>
      <c r="H138">
        <v>59.6661</v>
      </c>
      <c r="I138">
        <v>12.313599999999999</v>
      </c>
      <c r="J138">
        <v>9.8409999999999993</v>
      </c>
      <c r="K138" t="s">
        <v>82</v>
      </c>
      <c r="L138" t="s">
        <v>82</v>
      </c>
      <c r="M138" t="s">
        <v>82</v>
      </c>
      <c r="N138">
        <v>5.4531000000000001</v>
      </c>
      <c r="O138" t="s">
        <v>82</v>
      </c>
      <c r="P138">
        <v>6.9383999999999997</v>
      </c>
      <c r="Q138" t="s">
        <v>82</v>
      </c>
      <c r="R138">
        <v>4.3710000000000004</v>
      </c>
      <c r="S138" t="s">
        <v>82</v>
      </c>
      <c r="T138">
        <v>6.5441000000000003</v>
      </c>
      <c r="U138" t="s">
        <v>82</v>
      </c>
      <c r="V138">
        <v>10.067299999999999</v>
      </c>
      <c r="W138">
        <v>9.8954000000000004</v>
      </c>
      <c r="X138">
        <v>5.2827000000000002</v>
      </c>
      <c r="Y138">
        <v>10.809699999999999</v>
      </c>
      <c r="Z138">
        <v>9.1255000000000006</v>
      </c>
      <c r="AA138">
        <v>5.9447000000000001</v>
      </c>
      <c r="AB138" t="s">
        <v>82</v>
      </c>
      <c r="AC138" t="s">
        <v>82</v>
      </c>
      <c r="AD138">
        <v>9.8980999999999995</v>
      </c>
      <c r="AE138">
        <v>7.5014000000000003</v>
      </c>
      <c r="AF138">
        <v>8.4975000000000005</v>
      </c>
      <c r="AG138">
        <v>6.8380999999999998</v>
      </c>
      <c r="AH138">
        <v>9.0193999999999992</v>
      </c>
      <c r="AI138">
        <v>9.5414999999999992</v>
      </c>
      <c r="AJ138">
        <v>10.4132</v>
      </c>
      <c r="AK138">
        <v>10.396599999999999</v>
      </c>
      <c r="AL138">
        <v>8.9426000000000005</v>
      </c>
      <c r="AM138">
        <v>14.912100000000001</v>
      </c>
      <c r="AN138" t="s">
        <v>82</v>
      </c>
      <c r="AO138">
        <v>22.424600000000002</v>
      </c>
      <c r="AP138" t="s">
        <v>82</v>
      </c>
      <c r="AQ138" t="s">
        <v>82</v>
      </c>
      <c r="AR138">
        <v>18.4101</v>
      </c>
      <c r="AS138">
        <v>119.86409999999999</v>
      </c>
      <c r="AT138" t="s">
        <v>82</v>
      </c>
      <c r="AU138" t="s">
        <v>82</v>
      </c>
      <c r="AV138">
        <v>12.2654</v>
      </c>
      <c r="AW138">
        <v>6.5060000000000002</v>
      </c>
      <c r="AX138">
        <v>4.1981999999999999</v>
      </c>
      <c r="AY138">
        <v>11.5824</v>
      </c>
      <c r="AZ138">
        <v>9.1304999999999996</v>
      </c>
      <c r="BA138">
        <v>17.048999999999999</v>
      </c>
      <c r="BB138" t="s">
        <v>82</v>
      </c>
      <c r="BC138">
        <v>8.3049999999999997</v>
      </c>
      <c r="BD138">
        <v>20.7715</v>
      </c>
      <c r="BE138">
        <v>20.7715</v>
      </c>
      <c r="BF138">
        <v>24.864599999999999</v>
      </c>
      <c r="BG138" t="s">
        <v>82</v>
      </c>
      <c r="BH138" t="s">
        <v>82</v>
      </c>
      <c r="BI138">
        <v>23.918500000000002</v>
      </c>
      <c r="BJ138">
        <v>11.612500000000001</v>
      </c>
      <c r="BK138" t="s">
        <v>82</v>
      </c>
      <c r="BL138" t="s">
        <v>82</v>
      </c>
      <c r="BM138" t="s">
        <v>82</v>
      </c>
      <c r="BN138">
        <v>8.9883000000000006</v>
      </c>
      <c r="BO138" t="s">
        <v>82</v>
      </c>
      <c r="BP138" t="s">
        <v>82</v>
      </c>
      <c r="BQ138">
        <v>7.9176000000000002</v>
      </c>
      <c r="BR138">
        <v>8.5914000000000001</v>
      </c>
      <c r="BS138" t="s">
        <v>82</v>
      </c>
      <c r="BT138">
        <v>5.3350999999999997</v>
      </c>
      <c r="BU138" t="s">
        <v>82</v>
      </c>
      <c r="BV138">
        <v>3.3001</v>
      </c>
      <c r="BW138">
        <v>14.8474</v>
      </c>
      <c r="BX138">
        <v>11.455399999999999</v>
      </c>
      <c r="BY138">
        <v>114.9147</v>
      </c>
      <c r="BZ138">
        <v>7.5978000000000003</v>
      </c>
      <c r="CA138" t="s">
        <v>82</v>
      </c>
      <c r="CB138">
        <v>5.5159000000000002</v>
      </c>
      <c r="CC138" t="s">
        <v>82</v>
      </c>
      <c r="CD138" t="s">
        <v>82</v>
      </c>
      <c r="CE138">
        <v>17.357700000000001</v>
      </c>
      <c r="CF138">
        <v>6.6043000000000003</v>
      </c>
    </row>
    <row r="139" spans="3:84" x14ac:dyDescent="0.25">
      <c r="C139" s="1">
        <v>42521</v>
      </c>
      <c r="D139">
        <v>13.579499999999999</v>
      </c>
      <c r="E139">
        <v>8.1595999999999993</v>
      </c>
      <c r="F139" t="s">
        <v>82</v>
      </c>
      <c r="G139">
        <v>2.0021</v>
      </c>
      <c r="H139">
        <v>59.6661</v>
      </c>
      <c r="I139">
        <v>12.5524</v>
      </c>
      <c r="J139">
        <v>8.859</v>
      </c>
      <c r="K139" t="s">
        <v>82</v>
      </c>
      <c r="L139" t="s">
        <v>82</v>
      </c>
      <c r="M139" t="s">
        <v>82</v>
      </c>
      <c r="N139">
        <v>5.2042000000000002</v>
      </c>
      <c r="O139" t="s">
        <v>82</v>
      </c>
      <c r="P139">
        <v>6.9383999999999997</v>
      </c>
      <c r="Q139" t="s">
        <v>82</v>
      </c>
      <c r="R139">
        <v>4.1375999999999999</v>
      </c>
      <c r="S139" t="s">
        <v>82</v>
      </c>
      <c r="T139">
        <v>6.1093999999999999</v>
      </c>
      <c r="U139" t="s">
        <v>82</v>
      </c>
      <c r="V139">
        <v>8.7233000000000001</v>
      </c>
      <c r="W139">
        <v>9.6090999999999998</v>
      </c>
      <c r="X139">
        <v>4.8650000000000002</v>
      </c>
      <c r="Y139">
        <v>11.0001</v>
      </c>
      <c r="Z139">
        <v>7.2694000000000001</v>
      </c>
      <c r="AA139">
        <v>6.6337000000000002</v>
      </c>
      <c r="AB139" t="s">
        <v>82</v>
      </c>
      <c r="AC139" t="s">
        <v>82</v>
      </c>
      <c r="AD139">
        <v>9.4850999999999992</v>
      </c>
      <c r="AE139">
        <v>6.8083999999999998</v>
      </c>
      <c r="AF139">
        <v>7.9366000000000003</v>
      </c>
      <c r="AG139">
        <v>6.2901999999999996</v>
      </c>
      <c r="AH139">
        <v>8.8722999999999992</v>
      </c>
      <c r="AI139">
        <v>9.5359999999999996</v>
      </c>
      <c r="AJ139">
        <v>11.018000000000001</v>
      </c>
      <c r="AK139">
        <v>10.7691</v>
      </c>
      <c r="AL139">
        <v>8.9426000000000005</v>
      </c>
      <c r="AM139">
        <v>14.912100000000001</v>
      </c>
      <c r="AN139" t="s">
        <v>82</v>
      </c>
      <c r="AO139">
        <v>21.068899999999999</v>
      </c>
      <c r="AP139" t="s">
        <v>82</v>
      </c>
      <c r="AQ139" t="s">
        <v>82</v>
      </c>
      <c r="AR139">
        <v>19.9328</v>
      </c>
      <c r="AS139">
        <v>109.4205</v>
      </c>
      <c r="AT139" t="s">
        <v>82</v>
      </c>
      <c r="AU139" t="s">
        <v>82</v>
      </c>
      <c r="AV139">
        <v>12.372</v>
      </c>
      <c r="AW139">
        <v>6.4412000000000003</v>
      </c>
      <c r="AX139">
        <v>4.3433999999999999</v>
      </c>
      <c r="AY139">
        <v>11.1166</v>
      </c>
      <c r="AZ139">
        <v>7.6412000000000004</v>
      </c>
      <c r="BA139">
        <v>15.9998</v>
      </c>
      <c r="BB139" t="s">
        <v>82</v>
      </c>
      <c r="BC139">
        <v>7.8860999999999999</v>
      </c>
      <c r="BD139">
        <v>19.386700000000001</v>
      </c>
      <c r="BE139">
        <v>19.386700000000001</v>
      </c>
      <c r="BF139">
        <v>24.8507</v>
      </c>
      <c r="BG139" t="s">
        <v>82</v>
      </c>
      <c r="BH139" t="s">
        <v>82</v>
      </c>
      <c r="BI139">
        <v>25.078399999999998</v>
      </c>
      <c r="BJ139">
        <v>12.162100000000001</v>
      </c>
      <c r="BK139" t="s">
        <v>82</v>
      </c>
      <c r="BL139" t="s">
        <v>82</v>
      </c>
      <c r="BM139" t="s">
        <v>82</v>
      </c>
      <c r="BN139">
        <v>9.0441000000000003</v>
      </c>
      <c r="BO139" t="s">
        <v>82</v>
      </c>
      <c r="BP139" t="s">
        <v>82</v>
      </c>
      <c r="BQ139">
        <v>7.7655000000000003</v>
      </c>
      <c r="BR139">
        <v>8.4278999999999993</v>
      </c>
      <c r="BS139" t="s">
        <v>82</v>
      </c>
      <c r="BT139">
        <v>5.6858000000000004</v>
      </c>
      <c r="BU139" t="s">
        <v>82</v>
      </c>
      <c r="BV139">
        <v>3.1036000000000001</v>
      </c>
      <c r="BW139">
        <v>15.5472</v>
      </c>
      <c r="BX139">
        <v>10.8805</v>
      </c>
      <c r="BY139">
        <v>114.9147</v>
      </c>
      <c r="BZ139">
        <v>7.5978000000000003</v>
      </c>
      <c r="CA139" t="s">
        <v>82</v>
      </c>
      <c r="CB139">
        <v>5.4230999999999998</v>
      </c>
      <c r="CC139" t="s">
        <v>82</v>
      </c>
      <c r="CD139" t="s">
        <v>82</v>
      </c>
      <c r="CE139">
        <v>16.491</v>
      </c>
      <c r="CF139">
        <v>6.1193999999999997</v>
      </c>
    </row>
    <row r="140" spans="3:84" x14ac:dyDescent="0.25">
      <c r="C140" s="1">
        <v>42551</v>
      </c>
      <c r="D140">
        <v>13.350899999999999</v>
      </c>
      <c r="E140">
        <v>10.744199999999999</v>
      </c>
      <c r="F140" t="s">
        <v>82</v>
      </c>
      <c r="G140">
        <v>4.9130000000000003</v>
      </c>
      <c r="H140">
        <v>6.4348999999999998</v>
      </c>
      <c r="I140">
        <v>13.9193</v>
      </c>
      <c r="J140">
        <v>10.5984</v>
      </c>
      <c r="K140" t="s">
        <v>82</v>
      </c>
      <c r="L140" t="s">
        <v>82</v>
      </c>
      <c r="M140" t="s">
        <v>82</v>
      </c>
      <c r="N140">
        <v>4.8093000000000004</v>
      </c>
      <c r="O140" t="s">
        <v>82</v>
      </c>
      <c r="P140">
        <v>6.9383999999999997</v>
      </c>
      <c r="Q140" t="s">
        <v>82</v>
      </c>
      <c r="R140">
        <v>2.7065999999999999</v>
      </c>
      <c r="S140" t="s">
        <v>82</v>
      </c>
      <c r="T140">
        <v>8.0488</v>
      </c>
      <c r="U140" t="s">
        <v>82</v>
      </c>
      <c r="V140">
        <v>10.0297</v>
      </c>
      <c r="W140">
        <v>9.1875</v>
      </c>
      <c r="X140">
        <v>3.6985999999999999</v>
      </c>
      <c r="Y140">
        <v>10.164300000000001</v>
      </c>
      <c r="Z140">
        <v>7.3451000000000004</v>
      </c>
      <c r="AA140">
        <v>6.2431999999999999</v>
      </c>
      <c r="AB140" t="s">
        <v>82</v>
      </c>
      <c r="AC140" t="s">
        <v>82</v>
      </c>
      <c r="AD140">
        <v>13.5044</v>
      </c>
      <c r="AE140">
        <v>6.9465000000000003</v>
      </c>
      <c r="AF140">
        <v>8.1106999999999996</v>
      </c>
      <c r="AG140">
        <v>9.0048999999999992</v>
      </c>
      <c r="AH140">
        <v>14.8324</v>
      </c>
      <c r="AI140">
        <v>8.9667999999999992</v>
      </c>
      <c r="AJ140">
        <v>10.2867</v>
      </c>
      <c r="AK140">
        <v>10.5131</v>
      </c>
      <c r="AL140">
        <v>8.9426000000000005</v>
      </c>
      <c r="AM140">
        <v>14.912100000000001</v>
      </c>
      <c r="AN140" t="s">
        <v>82</v>
      </c>
      <c r="AO140">
        <v>15.064500000000001</v>
      </c>
      <c r="AP140" t="s">
        <v>82</v>
      </c>
      <c r="AQ140" t="s">
        <v>82</v>
      </c>
      <c r="AR140">
        <v>17.6951</v>
      </c>
      <c r="AS140">
        <v>122.99469999999999</v>
      </c>
      <c r="AT140" t="s">
        <v>82</v>
      </c>
      <c r="AU140" t="s">
        <v>82</v>
      </c>
      <c r="AV140">
        <v>13.5663</v>
      </c>
      <c r="AW140">
        <v>5.9405000000000001</v>
      </c>
      <c r="AX140">
        <v>4.1135000000000002</v>
      </c>
      <c r="AY140">
        <v>11.882300000000001</v>
      </c>
      <c r="AZ140">
        <v>8.9784000000000006</v>
      </c>
      <c r="BA140">
        <v>17.107800000000001</v>
      </c>
      <c r="BB140" t="s">
        <v>82</v>
      </c>
      <c r="BC140">
        <v>9.3629999999999995</v>
      </c>
      <c r="BD140">
        <v>18.169699999999999</v>
      </c>
      <c r="BE140">
        <v>18.169699999999999</v>
      </c>
      <c r="BF140">
        <v>24.059899999999999</v>
      </c>
      <c r="BG140" t="s">
        <v>82</v>
      </c>
      <c r="BH140" t="s">
        <v>82</v>
      </c>
      <c r="BI140">
        <v>24.691099999999999</v>
      </c>
      <c r="BJ140">
        <v>8.8272999999999993</v>
      </c>
      <c r="BK140" t="s">
        <v>82</v>
      </c>
      <c r="BL140" t="s">
        <v>82</v>
      </c>
      <c r="BM140" t="s">
        <v>82</v>
      </c>
      <c r="BN140">
        <v>9.3094000000000001</v>
      </c>
      <c r="BO140" t="s">
        <v>82</v>
      </c>
      <c r="BP140" t="s">
        <v>82</v>
      </c>
      <c r="BQ140">
        <v>7.5658000000000003</v>
      </c>
      <c r="BR140">
        <v>17.586099999999998</v>
      </c>
      <c r="BS140" t="s">
        <v>82</v>
      </c>
      <c r="BT140">
        <v>4.7149000000000001</v>
      </c>
      <c r="BU140" t="s">
        <v>82</v>
      </c>
      <c r="BV140">
        <v>3.4843000000000002</v>
      </c>
      <c r="BW140">
        <v>16.6402</v>
      </c>
      <c r="BX140">
        <v>10.751799999999999</v>
      </c>
      <c r="BY140">
        <v>114.9147</v>
      </c>
      <c r="BZ140">
        <v>7.5978000000000003</v>
      </c>
      <c r="CA140" t="s">
        <v>82</v>
      </c>
      <c r="CB140">
        <v>5.4435000000000002</v>
      </c>
      <c r="CC140" t="s">
        <v>82</v>
      </c>
      <c r="CD140" t="s">
        <v>82</v>
      </c>
      <c r="CE140">
        <v>15.5237</v>
      </c>
      <c r="CF140">
        <v>11.295999999999999</v>
      </c>
    </row>
    <row r="141" spans="3:84" x14ac:dyDescent="0.25">
      <c r="C141" s="1">
        <v>42580</v>
      </c>
      <c r="D141">
        <v>13.1754</v>
      </c>
      <c r="E141">
        <v>11.5877</v>
      </c>
      <c r="F141" t="s">
        <v>82</v>
      </c>
      <c r="G141">
        <v>6.149</v>
      </c>
      <c r="H141">
        <v>7.1783000000000001</v>
      </c>
      <c r="I141">
        <v>14.5938</v>
      </c>
      <c r="J141">
        <v>11.4686</v>
      </c>
      <c r="K141" t="s">
        <v>82</v>
      </c>
      <c r="L141" t="s">
        <v>82</v>
      </c>
      <c r="M141" t="s">
        <v>82</v>
      </c>
      <c r="N141">
        <v>4.9067999999999996</v>
      </c>
      <c r="O141">
        <v>3.7014</v>
      </c>
      <c r="P141">
        <v>6.9383999999999997</v>
      </c>
      <c r="Q141" t="s">
        <v>82</v>
      </c>
      <c r="R141">
        <v>2.6114999999999999</v>
      </c>
      <c r="S141" t="s">
        <v>82</v>
      </c>
      <c r="T141">
        <v>8.9326000000000008</v>
      </c>
      <c r="U141" t="s">
        <v>82</v>
      </c>
      <c r="V141">
        <v>10.6557</v>
      </c>
      <c r="W141">
        <v>9.7429000000000006</v>
      </c>
      <c r="X141">
        <v>3.8555999999999999</v>
      </c>
      <c r="Y141">
        <v>10.2973</v>
      </c>
      <c r="Z141">
        <v>8.2446000000000002</v>
      </c>
      <c r="AA141">
        <v>6.6425000000000001</v>
      </c>
      <c r="AB141" t="s">
        <v>82</v>
      </c>
      <c r="AC141" t="s">
        <v>82</v>
      </c>
      <c r="AD141">
        <v>14.2651</v>
      </c>
      <c r="AE141">
        <v>7.75</v>
      </c>
      <c r="AF141">
        <v>8.8886000000000003</v>
      </c>
      <c r="AG141">
        <v>7.8357999999999999</v>
      </c>
      <c r="AH141">
        <v>14.955399999999999</v>
      </c>
      <c r="AI141">
        <v>11.3271</v>
      </c>
      <c r="AJ141">
        <v>11.4796</v>
      </c>
      <c r="AK141">
        <v>11.863099999999999</v>
      </c>
      <c r="AL141">
        <v>8.9426000000000005</v>
      </c>
      <c r="AM141">
        <v>14.912100000000001</v>
      </c>
      <c r="AN141" t="s">
        <v>82</v>
      </c>
      <c r="AO141">
        <v>17.712900000000001</v>
      </c>
      <c r="AP141" t="s">
        <v>82</v>
      </c>
      <c r="AQ141" t="s">
        <v>82</v>
      </c>
      <c r="AR141">
        <v>19.384499999999999</v>
      </c>
      <c r="AS141">
        <v>136.0761</v>
      </c>
      <c r="AT141" t="s">
        <v>82</v>
      </c>
      <c r="AU141" t="s">
        <v>82</v>
      </c>
      <c r="AV141">
        <v>15.450100000000001</v>
      </c>
      <c r="AW141">
        <v>5.9615999999999998</v>
      </c>
      <c r="AX141">
        <v>4.4766000000000004</v>
      </c>
      <c r="AY141">
        <v>12.8254</v>
      </c>
      <c r="AZ141">
        <v>11.015700000000001</v>
      </c>
      <c r="BA141">
        <v>17.809000000000001</v>
      </c>
      <c r="BB141" t="s">
        <v>82</v>
      </c>
      <c r="BC141">
        <v>9.6507000000000005</v>
      </c>
      <c r="BD141">
        <v>19.407900000000001</v>
      </c>
      <c r="BE141">
        <v>19.407900000000001</v>
      </c>
      <c r="BF141">
        <v>28.04</v>
      </c>
      <c r="BG141" t="s">
        <v>82</v>
      </c>
      <c r="BH141" t="s">
        <v>82</v>
      </c>
      <c r="BI141">
        <v>25.902100000000001</v>
      </c>
      <c r="BJ141">
        <v>9.8827999999999996</v>
      </c>
      <c r="BK141" t="s">
        <v>82</v>
      </c>
      <c r="BL141" t="s">
        <v>82</v>
      </c>
      <c r="BM141" t="s">
        <v>82</v>
      </c>
      <c r="BN141">
        <v>10.5893</v>
      </c>
      <c r="BO141" t="s">
        <v>82</v>
      </c>
      <c r="BP141" t="s">
        <v>82</v>
      </c>
      <c r="BQ141">
        <v>7.8594999999999997</v>
      </c>
      <c r="BR141">
        <v>17.709499999999998</v>
      </c>
      <c r="BS141" t="s">
        <v>82</v>
      </c>
      <c r="BT141">
        <v>4.3910999999999998</v>
      </c>
      <c r="BU141" t="s">
        <v>82</v>
      </c>
      <c r="BV141">
        <v>4.1378000000000004</v>
      </c>
      <c r="BW141">
        <v>17.8399</v>
      </c>
      <c r="BX141">
        <v>11.1404</v>
      </c>
      <c r="BY141">
        <v>114.9147</v>
      </c>
      <c r="BZ141">
        <v>7.5978000000000003</v>
      </c>
      <c r="CA141" t="s">
        <v>82</v>
      </c>
      <c r="CB141">
        <v>5.9604999999999997</v>
      </c>
      <c r="CC141" t="s">
        <v>82</v>
      </c>
      <c r="CD141" t="s">
        <v>82</v>
      </c>
      <c r="CE141">
        <v>17.232600000000001</v>
      </c>
      <c r="CF141">
        <v>11.7232</v>
      </c>
    </row>
    <row r="142" spans="3:84" x14ac:dyDescent="0.25">
      <c r="C142" s="1">
        <v>42613</v>
      </c>
      <c r="D142">
        <v>13.4491</v>
      </c>
      <c r="E142">
        <v>10.648899999999999</v>
      </c>
      <c r="F142" t="s">
        <v>82</v>
      </c>
      <c r="G142">
        <v>5.9839000000000002</v>
      </c>
      <c r="H142">
        <v>7.9832000000000001</v>
      </c>
      <c r="I142">
        <v>13.4953</v>
      </c>
      <c r="J142">
        <v>10.5265</v>
      </c>
      <c r="K142" t="s">
        <v>82</v>
      </c>
      <c r="L142" t="s">
        <v>82</v>
      </c>
      <c r="M142" t="s">
        <v>82</v>
      </c>
      <c r="N142">
        <v>4.8712999999999997</v>
      </c>
      <c r="O142">
        <v>3.7014</v>
      </c>
      <c r="P142">
        <v>6.9383999999999997</v>
      </c>
      <c r="Q142" t="s">
        <v>82</v>
      </c>
      <c r="R142">
        <v>3.0878999999999999</v>
      </c>
      <c r="S142" t="s">
        <v>82</v>
      </c>
      <c r="T142">
        <v>8.7670999999999992</v>
      </c>
      <c r="U142" t="s">
        <v>82</v>
      </c>
      <c r="V142">
        <v>10.178800000000001</v>
      </c>
      <c r="W142">
        <v>9.8440999999999992</v>
      </c>
      <c r="X142">
        <v>3.8877000000000002</v>
      </c>
      <c r="Y142">
        <v>10.939299999999999</v>
      </c>
      <c r="Z142">
        <v>7.5609999999999999</v>
      </c>
      <c r="AA142">
        <v>6.6425000000000001</v>
      </c>
      <c r="AB142" t="s">
        <v>82</v>
      </c>
      <c r="AC142" t="s">
        <v>82</v>
      </c>
      <c r="AD142">
        <v>13.735900000000001</v>
      </c>
      <c r="AE142">
        <v>7.3140999999999998</v>
      </c>
      <c r="AF142">
        <v>8.2484000000000002</v>
      </c>
      <c r="AG142">
        <v>7.6167999999999996</v>
      </c>
      <c r="AH142">
        <v>16.217300000000002</v>
      </c>
      <c r="AI142">
        <v>11.9903</v>
      </c>
      <c r="AJ142">
        <v>10.6196</v>
      </c>
      <c r="AK142">
        <v>14.4072</v>
      </c>
      <c r="AL142">
        <v>8.9426000000000005</v>
      </c>
      <c r="AM142">
        <v>14.912100000000001</v>
      </c>
      <c r="AN142" t="s">
        <v>82</v>
      </c>
      <c r="AO142">
        <v>16.843</v>
      </c>
      <c r="AP142" t="s">
        <v>82</v>
      </c>
      <c r="AQ142" t="s">
        <v>82</v>
      </c>
      <c r="AR142">
        <v>19.1921</v>
      </c>
      <c r="AS142">
        <v>139.54599999999999</v>
      </c>
      <c r="AT142" t="s">
        <v>82</v>
      </c>
      <c r="AU142" t="s">
        <v>82</v>
      </c>
      <c r="AV142">
        <v>14.6061</v>
      </c>
      <c r="AW142">
        <v>5.7667000000000002</v>
      </c>
      <c r="AX142">
        <v>5.1783999999999999</v>
      </c>
      <c r="AY142">
        <v>12.0093</v>
      </c>
      <c r="AZ142">
        <v>10.0863</v>
      </c>
      <c r="BA142">
        <v>16.638000000000002</v>
      </c>
      <c r="BB142" t="s">
        <v>82</v>
      </c>
      <c r="BC142">
        <v>9.8074999999999992</v>
      </c>
      <c r="BD142">
        <v>19.8263</v>
      </c>
      <c r="BE142">
        <v>19.8263</v>
      </c>
      <c r="BF142">
        <v>29.740200000000002</v>
      </c>
      <c r="BG142" t="s">
        <v>82</v>
      </c>
      <c r="BH142" t="s">
        <v>82</v>
      </c>
      <c r="BI142">
        <v>23.3568</v>
      </c>
      <c r="BJ142">
        <v>10.817299999999999</v>
      </c>
      <c r="BK142" t="s">
        <v>82</v>
      </c>
      <c r="BL142" t="s">
        <v>82</v>
      </c>
      <c r="BM142" t="s">
        <v>82</v>
      </c>
      <c r="BN142">
        <v>10.5916</v>
      </c>
      <c r="BO142" t="s">
        <v>82</v>
      </c>
      <c r="BP142" t="s">
        <v>82</v>
      </c>
      <c r="BQ142">
        <v>7.6186999999999996</v>
      </c>
      <c r="BR142">
        <v>17.3825</v>
      </c>
      <c r="BS142" t="s">
        <v>82</v>
      </c>
      <c r="BT142">
        <v>4.4554</v>
      </c>
      <c r="BU142" t="s">
        <v>82</v>
      </c>
      <c r="BV142">
        <v>4.1378000000000004</v>
      </c>
      <c r="BW142">
        <v>16.3657</v>
      </c>
      <c r="BX142">
        <v>11.1922</v>
      </c>
      <c r="BY142">
        <v>114.9147</v>
      </c>
      <c r="BZ142">
        <v>7.5978000000000003</v>
      </c>
      <c r="CA142" t="s">
        <v>82</v>
      </c>
      <c r="CB142">
        <v>5.9238</v>
      </c>
      <c r="CC142" t="s">
        <v>82</v>
      </c>
      <c r="CD142" t="s">
        <v>82</v>
      </c>
      <c r="CE142">
        <v>18.639900000000001</v>
      </c>
      <c r="CF142">
        <v>11.060700000000001</v>
      </c>
    </row>
    <row r="143" spans="3:84" x14ac:dyDescent="0.25">
      <c r="C143" s="1">
        <v>42643</v>
      </c>
      <c r="D143">
        <v>14.4885</v>
      </c>
      <c r="E143">
        <v>11.154500000000001</v>
      </c>
      <c r="F143" t="s">
        <v>82</v>
      </c>
      <c r="G143">
        <v>6.1622000000000003</v>
      </c>
      <c r="H143">
        <v>4.8406000000000002</v>
      </c>
      <c r="I143">
        <v>13.1</v>
      </c>
      <c r="J143">
        <v>9.4967000000000006</v>
      </c>
      <c r="K143" t="s">
        <v>82</v>
      </c>
      <c r="L143" t="s">
        <v>82</v>
      </c>
      <c r="M143" t="s">
        <v>82</v>
      </c>
      <c r="N143">
        <v>5.5102000000000002</v>
      </c>
      <c r="O143">
        <v>3.7014</v>
      </c>
      <c r="P143">
        <v>6.9383999999999997</v>
      </c>
      <c r="Q143" t="s">
        <v>82</v>
      </c>
      <c r="R143">
        <v>3.0278</v>
      </c>
      <c r="S143" t="s">
        <v>82</v>
      </c>
      <c r="T143">
        <v>7.1501999999999999</v>
      </c>
      <c r="U143" t="s">
        <v>82</v>
      </c>
      <c r="V143">
        <v>13.900600000000001</v>
      </c>
      <c r="W143">
        <v>9.9191000000000003</v>
      </c>
      <c r="X143">
        <v>3.9196</v>
      </c>
      <c r="Y143">
        <v>10.6244</v>
      </c>
      <c r="Z143">
        <v>7.0324</v>
      </c>
      <c r="AA143">
        <v>6.0941999999999998</v>
      </c>
      <c r="AB143" t="s">
        <v>82</v>
      </c>
      <c r="AC143" t="s">
        <v>82</v>
      </c>
      <c r="AD143">
        <v>18.249199999999998</v>
      </c>
      <c r="AE143">
        <v>9.9403000000000006</v>
      </c>
      <c r="AF143">
        <v>7.9375</v>
      </c>
      <c r="AG143">
        <v>9.6574000000000009</v>
      </c>
      <c r="AH143">
        <v>10.3002</v>
      </c>
      <c r="AI143">
        <v>10.6442</v>
      </c>
      <c r="AJ143">
        <v>10.081300000000001</v>
      </c>
      <c r="AK143">
        <v>14.555999999999999</v>
      </c>
      <c r="AL143">
        <v>34.7361</v>
      </c>
      <c r="AM143">
        <v>42.724299999999999</v>
      </c>
      <c r="AN143" t="s">
        <v>82</v>
      </c>
      <c r="AO143">
        <v>17.765499999999999</v>
      </c>
      <c r="AP143" t="s">
        <v>82</v>
      </c>
      <c r="AQ143" t="s">
        <v>82</v>
      </c>
      <c r="AR143">
        <v>1.6162000000000001</v>
      </c>
      <c r="AS143">
        <v>140.7381</v>
      </c>
      <c r="AT143" t="s">
        <v>82</v>
      </c>
      <c r="AU143" t="s">
        <v>82</v>
      </c>
      <c r="AV143">
        <v>14.109500000000001</v>
      </c>
      <c r="AW143">
        <v>5.7186000000000003</v>
      </c>
      <c r="AX143">
        <v>4.9622999999999999</v>
      </c>
      <c r="AY143">
        <v>8.3574000000000002</v>
      </c>
      <c r="AZ143">
        <v>10.122</v>
      </c>
      <c r="BA143">
        <v>18.247</v>
      </c>
      <c r="BB143" t="s">
        <v>82</v>
      </c>
      <c r="BC143">
        <v>10.520200000000001</v>
      </c>
      <c r="BD143">
        <v>38.865600000000001</v>
      </c>
      <c r="BE143">
        <v>38.865600000000001</v>
      </c>
      <c r="BF143">
        <v>11.2499</v>
      </c>
      <c r="BG143" t="s">
        <v>82</v>
      </c>
      <c r="BH143" t="s">
        <v>82</v>
      </c>
      <c r="BI143">
        <v>23.700900000000001</v>
      </c>
      <c r="BJ143">
        <v>9.5480999999999998</v>
      </c>
      <c r="BK143" t="s">
        <v>82</v>
      </c>
      <c r="BL143" t="s">
        <v>82</v>
      </c>
      <c r="BM143" t="s">
        <v>82</v>
      </c>
      <c r="BN143">
        <v>10.574400000000001</v>
      </c>
      <c r="BO143" t="s">
        <v>82</v>
      </c>
      <c r="BP143" t="s">
        <v>82</v>
      </c>
      <c r="BQ143">
        <v>7.1124999999999998</v>
      </c>
      <c r="BR143">
        <v>26.544699999999999</v>
      </c>
      <c r="BS143" t="s">
        <v>82</v>
      </c>
      <c r="BT143">
        <v>5.4005000000000001</v>
      </c>
      <c r="BU143" t="s">
        <v>82</v>
      </c>
      <c r="BV143">
        <v>4.0712999999999999</v>
      </c>
      <c r="BW143">
        <v>18.0867</v>
      </c>
      <c r="BX143">
        <v>10.6297</v>
      </c>
      <c r="BY143">
        <v>114.9147</v>
      </c>
      <c r="BZ143">
        <v>7.5978000000000003</v>
      </c>
      <c r="CA143" t="s">
        <v>82</v>
      </c>
      <c r="CB143">
        <v>5.6532</v>
      </c>
      <c r="CC143" t="s">
        <v>82</v>
      </c>
      <c r="CD143" t="s">
        <v>82</v>
      </c>
      <c r="CE143">
        <v>20.628599999999999</v>
      </c>
      <c r="CF143">
        <v>10.9405</v>
      </c>
    </row>
    <row r="144" spans="3:84" x14ac:dyDescent="0.25">
      <c r="C144" s="1">
        <v>42674</v>
      </c>
      <c r="D144">
        <v>13.7613</v>
      </c>
      <c r="E144">
        <v>11.355600000000001</v>
      </c>
      <c r="F144" t="s">
        <v>82</v>
      </c>
      <c r="G144">
        <v>6.0175999999999998</v>
      </c>
      <c r="H144">
        <v>5.2739000000000003</v>
      </c>
      <c r="I144">
        <v>14.8932</v>
      </c>
      <c r="J144">
        <v>9.4967000000000006</v>
      </c>
      <c r="K144" t="s">
        <v>82</v>
      </c>
      <c r="L144" t="s">
        <v>82</v>
      </c>
      <c r="M144" t="s">
        <v>82</v>
      </c>
      <c r="N144">
        <v>5.6262999999999996</v>
      </c>
      <c r="O144">
        <v>3.7014</v>
      </c>
      <c r="P144">
        <v>6.9383999999999997</v>
      </c>
      <c r="Q144" t="s">
        <v>82</v>
      </c>
      <c r="R144">
        <v>3.1814</v>
      </c>
      <c r="S144" t="s">
        <v>82</v>
      </c>
      <c r="T144">
        <v>7.5776000000000003</v>
      </c>
      <c r="U144" t="s">
        <v>82</v>
      </c>
      <c r="V144">
        <v>14.966799999999999</v>
      </c>
      <c r="W144">
        <v>9.9265000000000008</v>
      </c>
      <c r="X144">
        <v>4.1196999999999999</v>
      </c>
      <c r="Y144">
        <v>11.5297</v>
      </c>
      <c r="Z144">
        <v>7.4492000000000003</v>
      </c>
      <c r="AA144">
        <v>6.1639999999999997</v>
      </c>
      <c r="AB144" t="s">
        <v>82</v>
      </c>
      <c r="AC144" t="s">
        <v>82</v>
      </c>
      <c r="AD144">
        <v>18.813700000000001</v>
      </c>
      <c r="AE144">
        <v>9.641</v>
      </c>
      <c r="AF144">
        <v>8.3420000000000005</v>
      </c>
      <c r="AG144">
        <v>11.4114</v>
      </c>
      <c r="AH144">
        <v>12.66</v>
      </c>
      <c r="AI144">
        <v>11.237399999999999</v>
      </c>
      <c r="AJ144">
        <v>11.155099999999999</v>
      </c>
      <c r="AK144">
        <v>14.555999999999999</v>
      </c>
      <c r="AL144">
        <v>38.630899999999997</v>
      </c>
      <c r="AM144">
        <v>43.994</v>
      </c>
      <c r="AN144" t="s">
        <v>82</v>
      </c>
      <c r="AO144">
        <v>17.0642</v>
      </c>
      <c r="AP144" t="s">
        <v>82</v>
      </c>
      <c r="AQ144" t="s">
        <v>82</v>
      </c>
      <c r="AR144">
        <v>1.6729000000000001</v>
      </c>
      <c r="AS144">
        <v>155.18279999999999</v>
      </c>
      <c r="AT144" t="s">
        <v>82</v>
      </c>
      <c r="AU144" t="s">
        <v>82</v>
      </c>
      <c r="AV144">
        <v>14.109500000000001</v>
      </c>
      <c r="AW144">
        <v>5.8705999999999996</v>
      </c>
      <c r="AX144">
        <v>5.6268000000000002</v>
      </c>
      <c r="AY144">
        <v>8.5001999999999995</v>
      </c>
      <c r="AZ144">
        <v>10.446400000000001</v>
      </c>
      <c r="BA144">
        <v>18.475200000000001</v>
      </c>
      <c r="BB144" t="s">
        <v>82</v>
      </c>
      <c r="BC144">
        <v>11.495900000000001</v>
      </c>
      <c r="BD144">
        <v>42.562800000000003</v>
      </c>
      <c r="BE144">
        <v>42.562800000000003</v>
      </c>
      <c r="BF144">
        <v>11.311</v>
      </c>
      <c r="BG144" t="s">
        <v>82</v>
      </c>
      <c r="BH144" t="s">
        <v>82</v>
      </c>
      <c r="BI144">
        <v>25.329000000000001</v>
      </c>
      <c r="BJ144">
        <v>10.225899999999999</v>
      </c>
      <c r="BK144" t="s">
        <v>82</v>
      </c>
      <c r="BL144" t="s">
        <v>82</v>
      </c>
      <c r="BM144" t="s">
        <v>82</v>
      </c>
      <c r="BN144">
        <v>10.5679</v>
      </c>
      <c r="BO144" t="s">
        <v>82</v>
      </c>
      <c r="BP144" t="s">
        <v>82</v>
      </c>
      <c r="BQ144">
        <v>7.6593</v>
      </c>
      <c r="BR144">
        <v>28.190899999999999</v>
      </c>
      <c r="BS144" t="s">
        <v>82</v>
      </c>
      <c r="BT144">
        <v>5.6192000000000002</v>
      </c>
      <c r="BU144" t="s">
        <v>82</v>
      </c>
      <c r="BV144">
        <v>4.5213999999999999</v>
      </c>
      <c r="BW144">
        <v>17.293099999999999</v>
      </c>
      <c r="BX144">
        <v>10.7951</v>
      </c>
      <c r="BY144">
        <v>114.9147</v>
      </c>
      <c r="BZ144">
        <v>7.5978000000000003</v>
      </c>
      <c r="CA144" t="s">
        <v>82</v>
      </c>
      <c r="CB144">
        <v>5.5396000000000001</v>
      </c>
      <c r="CC144" t="s">
        <v>82</v>
      </c>
      <c r="CD144" t="s">
        <v>82</v>
      </c>
      <c r="CE144">
        <v>20.558800000000002</v>
      </c>
      <c r="CF144">
        <v>11.353300000000001</v>
      </c>
    </row>
    <row r="145" spans="3:84" x14ac:dyDescent="0.25">
      <c r="C145" s="1">
        <v>42704</v>
      </c>
      <c r="D145">
        <v>12.5274</v>
      </c>
      <c r="E145">
        <v>11.125400000000001</v>
      </c>
      <c r="F145" t="s">
        <v>82</v>
      </c>
      <c r="G145">
        <v>5.5746000000000002</v>
      </c>
      <c r="H145">
        <v>5.4531000000000001</v>
      </c>
      <c r="I145">
        <v>13.7982</v>
      </c>
      <c r="J145">
        <v>9.4967000000000006</v>
      </c>
      <c r="K145" t="s">
        <v>82</v>
      </c>
      <c r="L145" t="s">
        <v>82</v>
      </c>
      <c r="M145" t="s">
        <v>82</v>
      </c>
      <c r="N145">
        <v>6.1138000000000003</v>
      </c>
      <c r="O145">
        <v>3.7014</v>
      </c>
      <c r="P145">
        <v>6.9383999999999997</v>
      </c>
      <c r="Q145" t="s">
        <v>82</v>
      </c>
      <c r="R145">
        <v>3.1833</v>
      </c>
      <c r="S145" t="s">
        <v>82</v>
      </c>
      <c r="T145">
        <v>6.9143999999999997</v>
      </c>
      <c r="U145" t="s">
        <v>82</v>
      </c>
      <c r="V145">
        <v>13.574</v>
      </c>
      <c r="W145">
        <v>10.034700000000001</v>
      </c>
      <c r="X145">
        <v>3.7505999999999999</v>
      </c>
      <c r="Y145">
        <v>10.933299999999999</v>
      </c>
      <c r="Z145">
        <v>7.8761000000000001</v>
      </c>
      <c r="AA145">
        <v>6.2492999999999999</v>
      </c>
      <c r="AB145" t="s">
        <v>82</v>
      </c>
      <c r="AC145" t="s">
        <v>82</v>
      </c>
      <c r="AD145">
        <v>17.272099999999998</v>
      </c>
      <c r="AE145">
        <v>8.6654</v>
      </c>
      <c r="AF145">
        <v>7.4146000000000001</v>
      </c>
      <c r="AG145">
        <v>11.087400000000001</v>
      </c>
      <c r="AH145">
        <v>12.23</v>
      </c>
      <c r="AI145">
        <v>10.5046</v>
      </c>
      <c r="AJ145">
        <v>10.433299999999999</v>
      </c>
      <c r="AK145">
        <v>14.555999999999999</v>
      </c>
      <c r="AL145">
        <v>42.896999999999998</v>
      </c>
      <c r="AM145">
        <v>45.066699999999997</v>
      </c>
      <c r="AN145" t="s">
        <v>82</v>
      </c>
      <c r="AO145">
        <v>16.565000000000001</v>
      </c>
      <c r="AP145" t="s">
        <v>82</v>
      </c>
      <c r="AQ145" t="s">
        <v>82</v>
      </c>
      <c r="AR145">
        <v>1.5931999999999999</v>
      </c>
      <c r="AS145">
        <v>143.32220000000001</v>
      </c>
      <c r="AT145" t="s">
        <v>82</v>
      </c>
      <c r="AU145" t="s">
        <v>82</v>
      </c>
      <c r="AV145">
        <v>14.109500000000001</v>
      </c>
      <c r="AW145">
        <v>6.1359000000000004</v>
      </c>
      <c r="AX145">
        <v>6.1071999999999997</v>
      </c>
      <c r="AY145">
        <v>7.5808</v>
      </c>
      <c r="AZ145">
        <v>9.8285999999999998</v>
      </c>
      <c r="BA145">
        <v>17.029</v>
      </c>
      <c r="BB145" t="s">
        <v>82</v>
      </c>
      <c r="BC145">
        <v>10.707700000000001</v>
      </c>
      <c r="BD145">
        <v>41.755099999999999</v>
      </c>
      <c r="BE145">
        <v>41.755099999999999</v>
      </c>
      <c r="BF145">
        <v>9.8580000000000005</v>
      </c>
      <c r="BG145" t="s">
        <v>82</v>
      </c>
      <c r="BH145" t="s">
        <v>82</v>
      </c>
      <c r="BI145">
        <v>23.064599999999999</v>
      </c>
      <c r="BJ145">
        <v>9.5812000000000008</v>
      </c>
      <c r="BK145" t="s">
        <v>82</v>
      </c>
      <c r="BL145" t="s">
        <v>82</v>
      </c>
      <c r="BM145" t="s">
        <v>82</v>
      </c>
      <c r="BN145">
        <v>9.4859000000000009</v>
      </c>
      <c r="BO145" t="s">
        <v>82</v>
      </c>
      <c r="BP145" t="s">
        <v>82</v>
      </c>
      <c r="BQ145">
        <v>7.0766999999999998</v>
      </c>
      <c r="BR145">
        <v>27.0715</v>
      </c>
      <c r="BS145" t="s">
        <v>82</v>
      </c>
      <c r="BT145">
        <v>6.0593000000000004</v>
      </c>
      <c r="BU145" t="s">
        <v>82</v>
      </c>
      <c r="BV145">
        <v>4.2587999999999999</v>
      </c>
      <c r="BW145">
        <v>13.129799999999999</v>
      </c>
      <c r="BX145">
        <v>10.3744</v>
      </c>
      <c r="BY145">
        <v>114.9147</v>
      </c>
      <c r="BZ145">
        <v>7.5978000000000003</v>
      </c>
      <c r="CA145" t="s">
        <v>82</v>
      </c>
      <c r="CB145">
        <v>5.4173</v>
      </c>
      <c r="CC145" t="s">
        <v>82</v>
      </c>
      <c r="CD145" t="s">
        <v>82</v>
      </c>
      <c r="CE145">
        <v>18.1983</v>
      </c>
      <c r="CF145">
        <v>10.333</v>
      </c>
    </row>
    <row r="146" spans="3:84" x14ac:dyDescent="0.25">
      <c r="C146" s="1">
        <v>42734</v>
      </c>
      <c r="D146">
        <v>12.427</v>
      </c>
      <c r="E146">
        <v>7.4370000000000003</v>
      </c>
      <c r="F146" t="s">
        <v>82</v>
      </c>
      <c r="G146">
        <v>2.4554999999999998</v>
      </c>
      <c r="H146">
        <v>4.2209000000000003</v>
      </c>
      <c r="I146">
        <v>11.795400000000001</v>
      </c>
      <c r="J146">
        <v>9.4967000000000006</v>
      </c>
      <c r="K146" t="s">
        <v>82</v>
      </c>
      <c r="L146" t="s">
        <v>82</v>
      </c>
      <c r="M146" t="s">
        <v>82</v>
      </c>
      <c r="N146">
        <v>6.5594999999999999</v>
      </c>
      <c r="O146">
        <v>3.7014</v>
      </c>
      <c r="P146">
        <v>6.9383999999999997</v>
      </c>
      <c r="Q146" t="s">
        <v>82</v>
      </c>
      <c r="R146">
        <v>5.8398000000000003</v>
      </c>
      <c r="S146" t="s">
        <v>82</v>
      </c>
      <c r="T146">
        <v>7.7786</v>
      </c>
      <c r="U146" t="s">
        <v>82</v>
      </c>
      <c r="V146">
        <v>9.4519000000000002</v>
      </c>
      <c r="W146">
        <v>11.1989</v>
      </c>
      <c r="X146">
        <v>5.3583999999999996</v>
      </c>
      <c r="Y146">
        <v>11.997400000000001</v>
      </c>
      <c r="Z146">
        <v>12.923999999999999</v>
      </c>
      <c r="AA146">
        <v>5.3137999999999996</v>
      </c>
      <c r="AB146" t="s">
        <v>82</v>
      </c>
      <c r="AC146" t="s">
        <v>82</v>
      </c>
      <c r="AD146">
        <v>22.2424</v>
      </c>
      <c r="AE146">
        <v>39.7241</v>
      </c>
      <c r="AF146">
        <v>7.8968999999999996</v>
      </c>
      <c r="AG146">
        <v>7.0294999999999996</v>
      </c>
      <c r="AH146">
        <v>7.3886000000000003</v>
      </c>
      <c r="AI146">
        <v>6.9370000000000003</v>
      </c>
      <c r="AJ146">
        <v>9.7433999999999994</v>
      </c>
      <c r="AK146">
        <v>14.555999999999999</v>
      </c>
      <c r="AL146">
        <v>34.690800000000003</v>
      </c>
      <c r="AM146">
        <v>37.890700000000002</v>
      </c>
      <c r="AN146" t="s">
        <v>82</v>
      </c>
      <c r="AO146">
        <v>14.613899999999999</v>
      </c>
      <c r="AP146" t="s">
        <v>82</v>
      </c>
      <c r="AQ146" t="s">
        <v>82</v>
      </c>
      <c r="AR146">
        <v>1.5620000000000001</v>
      </c>
      <c r="AS146">
        <v>219.40870000000001</v>
      </c>
      <c r="AT146" t="s">
        <v>82</v>
      </c>
      <c r="AU146" t="s">
        <v>82</v>
      </c>
      <c r="AV146">
        <v>12.348599999999999</v>
      </c>
      <c r="AW146">
        <v>6.3323999999999998</v>
      </c>
      <c r="AX146">
        <v>4.2842000000000002</v>
      </c>
      <c r="AY146">
        <v>8.3256999999999994</v>
      </c>
      <c r="AZ146">
        <v>9.6022999999999996</v>
      </c>
      <c r="BA146">
        <v>17.4803</v>
      </c>
      <c r="BB146" t="s">
        <v>82</v>
      </c>
      <c r="BC146">
        <v>9.8968000000000007</v>
      </c>
      <c r="BD146">
        <v>8.0074000000000005</v>
      </c>
      <c r="BE146">
        <v>8.0074000000000005</v>
      </c>
      <c r="BF146">
        <v>12.350199999999999</v>
      </c>
      <c r="BG146" t="s">
        <v>82</v>
      </c>
      <c r="BH146" t="s">
        <v>82</v>
      </c>
      <c r="BI146">
        <v>20.796299999999999</v>
      </c>
      <c r="BJ146">
        <v>10.9735</v>
      </c>
      <c r="BK146" t="s">
        <v>82</v>
      </c>
      <c r="BL146" t="s">
        <v>82</v>
      </c>
      <c r="BM146" t="s">
        <v>82</v>
      </c>
      <c r="BN146">
        <v>9.1972000000000005</v>
      </c>
      <c r="BO146" t="s">
        <v>82</v>
      </c>
      <c r="BP146" t="s">
        <v>82</v>
      </c>
      <c r="BQ146">
        <v>6.5091000000000001</v>
      </c>
      <c r="BR146">
        <v>11.5732</v>
      </c>
      <c r="BS146" t="s">
        <v>82</v>
      </c>
      <c r="BT146">
        <v>9.5490999999999993</v>
      </c>
      <c r="BU146" t="s">
        <v>82</v>
      </c>
      <c r="BV146">
        <v>3.8523999999999998</v>
      </c>
      <c r="BW146">
        <v>12.6981</v>
      </c>
      <c r="BX146">
        <v>10.4133</v>
      </c>
      <c r="BY146">
        <v>16.893899999999999</v>
      </c>
      <c r="BZ146">
        <v>6.1421000000000001</v>
      </c>
      <c r="CA146" t="s">
        <v>82</v>
      </c>
      <c r="CB146">
        <v>5.2847999999999997</v>
      </c>
      <c r="CC146" t="s">
        <v>82</v>
      </c>
      <c r="CD146" t="s">
        <v>82</v>
      </c>
      <c r="CE146">
        <v>17.603400000000001</v>
      </c>
      <c r="CF146">
        <v>8.6659000000000006</v>
      </c>
    </row>
    <row r="147" spans="3:84" x14ac:dyDescent="0.25">
      <c r="C147" s="1">
        <v>42766</v>
      </c>
      <c r="D147">
        <v>13.0619</v>
      </c>
      <c r="E147">
        <v>7.6877000000000004</v>
      </c>
      <c r="F147" t="s">
        <v>82</v>
      </c>
      <c r="G147">
        <v>2.7669000000000001</v>
      </c>
      <c r="H147">
        <v>4.0731000000000002</v>
      </c>
      <c r="I147">
        <v>13.821400000000001</v>
      </c>
      <c r="J147">
        <v>9.4967000000000006</v>
      </c>
      <c r="K147" t="s">
        <v>82</v>
      </c>
      <c r="L147" t="s">
        <v>82</v>
      </c>
      <c r="M147" t="s">
        <v>82</v>
      </c>
      <c r="N147">
        <v>6.5247999999999999</v>
      </c>
      <c r="O147">
        <v>3.7014</v>
      </c>
      <c r="P147">
        <v>6.9383999999999997</v>
      </c>
      <c r="Q147" t="s">
        <v>82</v>
      </c>
      <c r="R147">
        <v>5.8014999999999999</v>
      </c>
      <c r="S147" t="s">
        <v>82</v>
      </c>
      <c r="T147">
        <v>8.4466000000000001</v>
      </c>
      <c r="U147" t="s">
        <v>82</v>
      </c>
      <c r="V147">
        <v>9.5844000000000005</v>
      </c>
      <c r="W147">
        <v>11.23</v>
      </c>
      <c r="X147">
        <v>5.8109999999999999</v>
      </c>
      <c r="Y147">
        <v>12.457599999999999</v>
      </c>
      <c r="Z147">
        <v>13.229699999999999</v>
      </c>
      <c r="AA147">
        <v>5.9184000000000001</v>
      </c>
      <c r="AB147" t="s">
        <v>82</v>
      </c>
      <c r="AC147" t="s">
        <v>82</v>
      </c>
      <c r="AD147">
        <v>25.861599999999999</v>
      </c>
      <c r="AE147">
        <v>46.625300000000003</v>
      </c>
      <c r="AF147">
        <v>8.0678000000000001</v>
      </c>
      <c r="AG147">
        <v>7.7720000000000002</v>
      </c>
      <c r="AH147">
        <v>7.3475000000000001</v>
      </c>
      <c r="AI147">
        <v>7.3017000000000003</v>
      </c>
      <c r="AJ147">
        <v>10.2766</v>
      </c>
      <c r="AK147">
        <v>14.555999999999999</v>
      </c>
      <c r="AL147">
        <v>36.9084</v>
      </c>
      <c r="AM147">
        <v>38.837499999999999</v>
      </c>
      <c r="AN147" t="s">
        <v>82</v>
      </c>
      <c r="AO147">
        <v>15.662800000000001</v>
      </c>
      <c r="AP147" t="s">
        <v>82</v>
      </c>
      <c r="AQ147" t="s">
        <v>82</v>
      </c>
      <c r="AR147">
        <v>1.5641</v>
      </c>
      <c r="AS147">
        <v>242.17609999999999</v>
      </c>
      <c r="AT147" t="s">
        <v>82</v>
      </c>
      <c r="AU147" t="s">
        <v>82</v>
      </c>
      <c r="AV147">
        <v>12.7037</v>
      </c>
      <c r="AW147">
        <v>6.7088000000000001</v>
      </c>
      <c r="AX147">
        <v>4.9062000000000001</v>
      </c>
      <c r="AY147">
        <v>8.1674000000000007</v>
      </c>
      <c r="AZ147">
        <v>11.058199999999999</v>
      </c>
      <c r="BA147">
        <v>18.261399999999998</v>
      </c>
      <c r="BB147" t="s">
        <v>82</v>
      </c>
      <c r="BC147">
        <v>9.7096999999999998</v>
      </c>
      <c r="BD147">
        <v>7.9352</v>
      </c>
      <c r="BE147">
        <v>7.9352</v>
      </c>
      <c r="BF147">
        <v>12.7438</v>
      </c>
      <c r="BG147" t="s">
        <v>82</v>
      </c>
      <c r="BH147" t="s">
        <v>82</v>
      </c>
      <c r="BI147">
        <v>22.249400000000001</v>
      </c>
      <c r="BJ147">
        <v>12.132899999999999</v>
      </c>
      <c r="BK147" t="s">
        <v>82</v>
      </c>
      <c r="BL147" t="s">
        <v>82</v>
      </c>
      <c r="BM147" t="s">
        <v>82</v>
      </c>
      <c r="BN147">
        <v>9.7455999999999996</v>
      </c>
      <c r="BO147" t="s">
        <v>82</v>
      </c>
      <c r="BP147" t="s">
        <v>82</v>
      </c>
      <c r="BQ147">
        <v>6.8917999999999999</v>
      </c>
      <c r="BR147">
        <v>12.472</v>
      </c>
      <c r="BS147" t="s">
        <v>82</v>
      </c>
      <c r="BT147">
        <v>9.2241999999999997</v>
      </c>
      <c r="BU147" t="s">
        <v>82</v>
      </c>
      <c r="BV147">
        <v>4.3728999999999996</v>
      </c>
      <c r="BW147">
        <v>13.837199999999999</v>
      </c>
      <c r="BX147">
        <v>10.1106</v>
      </c>
      <c r="BY147">
        <v>17.641500000000001</v>
      </c>
      <c r="BZ147">
        <v>7.1426999999999996</v>
      </c>
      <c r="CA147" t="s">
        <v>82</v>
      </c>
      <c r="CB147">
        <v>5.5705</v>
      </c>
      <c r="CC147" t="s">
        <v>82</v>
      </c>
      <c r="CD147" t="s">
        <v>82</v>
      </c>
      <c r="CE147">
        <v>18.073899999999998</v>
      </c>
      <c r="CF147">
        <v>8.7147000000000006</v>
      </c>
    </row>
    <row r="148" spans="3:84" x14ac:dyDescent="0.25">
      <c r="C148" s="1">
        <v>42794</v>
      </c>
      <c r="D148">
        <v>13.549799999999999</v>
      </c>
      <c r="E148">
        <v>8.2805999999999997</v>
      </c>
      <c r="F148" t="s">
        <v>82</v>
      </c>
      <c r="G148">
        <v>2.9714</v>
      </c>
      <c r="H148">
        <v>4.1143999999999998</v>
      </c>
      <c r="I148">
        <v>15.02</v>
      </c>
      <c r="J148">
        <v>9.4967000000000006</v>
      </c>
      <c r="K148" t="s">
        <v>82</v>
      </c>
      <c r="L148" t="s">
        <v>82</v>
      </c>
      <c r="M148" t="s">
        <v>82</v>
      </c>
      <c r="N148">
        <v>6.2248000000000001</v>
      </c>
      <c r="O148">
        <v>5.6807999999999996</v>
      </c>
      <c r="P148">
        <v>6.9383999999999997</v>
      </c>
      <c r="Q148" t="s">
        <v>82</v>
      </c>
      <c r="R148">
        <v>5.8148999999999997</v>
      </c>
      <c r="S148" t="s">
        <v>82</v>
      </c>
      <c r="T148">
        <v>9.4458000000000002</v>
      </c>
      <c r="U148" t="s">
        <v>82</v>
      </c>
      <c r="V148">
        <v>9.7022999999999993</v>
      </c>
      <c r="W148">
        <v>11.2845</v>
      </c>
      <c r="X148">
        <v>6.0583999999999998</v>
      </c>
      <c r="Y148">
        <v>12.3902</v>
      </c>
      <c r="Z148">
        <v>13.4176</v>
      </c>
      <c r="AA148">
        <v>6.6837999999999997</v>
      </c>
      <c r="AB148" t="s">
        <v>82</v>
      </c>
      <c r="AC148" t="s">
        <v>82</v>
      </c>
      <c r="AD148">
        <v>25.915700000000001</v>
      </c>
      <c r="AE148">
        <v>45.193899999999999</v>
      </c>
      <c r="AF148">
        <v>8.32</v>
      </c>
      <c r="AG148">
        <v>7.7460000000000004</v>
      </c>
      <c r="AH148">
        <v>7.7878999999999996</v>
      </c>
      <c r="AI148">
        <v>7.6943000000000001</v>
      </c>
      <c r="AJ148">
        <v>10.481999999999999</v>
      </c>
      <c r="AK148">
        <v>14.555999999999999</v>
      </c>
      <c r="AL148">
        <v>38.158499999999997</v>
      </c>
      <c r="AM148">
        <v>39.026899999999998</v>
      </c>
      <c r="AN148" t="s">
        <v>82</v>
      </c>
      <c r="AO148">
        <v>15.1671</v>
      </c>
      <c r="AP148" t="s">
        <v>82</v>
      </c>
      <c r="AQ148" t="s">
        <v>82</v>
      </c>
      <c r="AR148">
        <v>1.5982000000000001</v>
      </c>
      <c r="AS148">
        <v>263.74630000000002</v>
      </c>
      <c r="AT148" t="s">
        <v>82</v>
      </c>
      <c r="AU148" t="s">
        <v>82</v>
      </c>
      <c r="AV148">
        <v>13.5388</v>
      </c>
      <c r="AW148">
        <v>6.6223000000000001</v>
      </c>
      <c r="AX148">
        <v>7.5640000000000001</v>
      </c>
      <c r="AY148">
        <v>9.9921000000000006</v>
      </c>
      <c r="AZ148">
        <v>12.273999999999999</v>
      </c>
      <c r="BA148">
        <v>18.744900000000001</v>
      </c>
      <c r="BB148" t="s">
        <v>82</v>
      </c>
      <c r="BC148">
        <v>13.1607</v>
      </c>
      <c r="BD148">
        <v>7.9227999999999996</v>
      </c>
      <c r="BE148">
        <v>7.9227999999999996</v>
      </c>
      <c r="BF148">
        <v>12.5662</v>
      </c>
      <c r="BG148" t="s">
        <v>82</v>
      </c>
      <c r="BH148" t="s">
        <v>82</v>
      </c>
      <c r="BI148">
        <v>20.192799999999998</v>
      </c>
      <c r="BJ148">
        <v>13.053699999999999</v>
      </c>
      <c r="BK148" t="s">
        <v>82</v>
      </c>
      <c r="BL148" t="s">
        <v>82</v>
      </c>
      <c r="BM148" t="s">
        <v>82</v>
      </c>
      <c r="BN148">
        <v>10.0959</v>
      </c>
      <c r="BO148" t="s">
        <v>82</v>
      </c>
      <c r="BP148" t="s">
        <v>82</v>
      </c>
      <c r="BQ148">
        <v>7.1205999999999996</v>
      </c>
      <c r="BR148">
        <v>12.8315</v>
      </c>
      <c r="BS148" t="s">
        <v>82</v>
      </c>
      <c r="BT148">
        <v>9.2350999999999992</v>
      </c>
      <c r="BU148" t="s">
        <v>82</v>
      </c>
      <c r="BV148">
        <v>4.7492999999999999</v>
      </c>
      <c r="BW148">
        <v>13.476000000000001</v>
      </c>
      <c r="BX148">
        <v>10.0101</v>
      </c>
      <c r="BY148">
        <v>18.040199999999999</v>
      </c>
      <c r="BZ148">
        <v>7.2465000000000002</v>
      </c>
      <c r="CA148" t="s">
        <v>82</v>
      </c>
      <c r="CB148">
        <v>5.4795999999999996</v>
      </c>
      <c r="CC148" t="s">
        <v>82</v>
      </c>
      <c r="CD148" t="s">
        <v>82</v>
      </c>
      <c r="CE148">
        <v>19.301600000000001</v>
      </c>
      <c r="CF148">
        <v>8.2703000000000007</v>
      </c>
    </row>
    <row r="149" spans="3:84" x14ac:dyDescent="0.25">
      <c r="C149" s="1">
        <v>42825</v>
      </c>
      <c r="D149">
        <v>14.543100000000001</v>
      </c>
      <c r="E149">
        <v>8.4780999999999995</v>
      </c>
      <c r="F149" t="s">
        <v>82</v>
      </c>
      <c r="G149">
        <v>2.7968999999999999</v>
      </c>
      <c r="H149">
        <v>2.9186999999999999</v>
      </c>
      <c r="I149">
        <v>13.8744</v>
      </c>
      <c r="J149">
        <v>9.4967000000000006</v>
      </c>
      <c r="K149" t="s">
        <v>82</v>
      </c>
      <c r="L149" t="s">
        <v>82</v>
      </c>
      <c r="M149" t="s">
        <v>82</v>
      </c>
      <c r="N149">
        <v>6.3681999999999999</v>
      </c>
      <c r="O149">
        <v>5.6355000000000004</v>
      </c>
      <c r="P149">
        <v>6.9383999999999997</v>
      </c>
      <c r="Q149" t="s">
        <v>82</v>
      </c>
      <c r="R149">
        <v>5.3525999999999998</v>
      </c>
      <c r="S149" t="s">
        <v>82</v>
      </c>
      <c r="T149">
        <v>8.0498999999999992</v>
      </c>
      <c r="U149" t="s">
        <v>82</v>
      </c>
      <c r="V149">
        <v>10.027200000000001</v>
      </c>
      <c r="W149">
        <v>10.843500000000001</v>
      </c>
      <c r="X149">
        <v>4.8593000000000002</v>
      </c>
      <c r="Y149">
        <v>13.238300000000001</v>
      </c>
      <c r="Z149">
        <v>10.0593</v>
      </c>
      <c r="AA149">
        <v>5.6597</v>
      </c>
      <c r="AB149" t="s">
        <v>82</v>
      </c>
      <c r="AC149" t="s">
        <v>82</v>
      </c>
      <c r="AD149">
        <v>31.520900000000001</v>
      </c>
      <c r="AE149">
        <v>45.705100000000002</v>
      </c>
      <c r="AF149">
        <v>7.7853000000000003</v>
      </c>
      <c r="AG149">
        <v>9.1316000000000006</v>
      </c>
      <c r="AH149">
        <v>6.9097999999999997</v>
      </c>
      <c r="AI149">
        <v>7.1242000000000001</v>
      </c>
      <c r="AJ149">
        <v>10.7544</v>
      </c>
      <c r="AK149">
        <v>14.555999999999999</v>
      </c>
      <c r="AL149">
        <v>18.787099999999999</v>
      </c>
      <c r="AM149">
        <v>20.0838</v>
      </c>
      <c r="AN149" t="s">
        <v>82</v>
      </c>
      <c r="AO149">
        <v>15.763500000000001</v>
      </c>
      <c r="AP149" t="s">
        <v>82</v>
      </c>
      <c r="AQ149" t="s">
        <v>82</v>
      </c>
      <c r="AR149">
        <v>1.5402</v>
      </c>
      <c r="AS149">
        <v>264.79739999999998</v>
      </c>
      <c r="AT149" t="s">
        <v>82</v>
      </c>
      <c r="AU149" t="s">
        <v>82</v>
      </c>
      <c r="AV149">
        <v>14.715</v>
      </c>
      <c r="AW149">
        <v>8.4400999999999993</v>
      </c>
      <c r="AX149">
        <v>6.3361999999999998</v>
      </c>
      <c r="AY149">
        <v>9.1700999999999997</v>
      </c>
      <c r="AZ149">
        <v>12.5036</v>
      </c>
      <c r="BA149">
        <v>20.303000000000001</v>
      </c>
      <c r="BB149" t="s">
        <v>82</v>
      </c>
      <c r="BC149">
        <v>12.8344</v>
      </c>
      <c r="BD149">
        <v>7.1092000000000004</v>
      </c>
      <c r="BE149">
        <v>7.1092000000000004</v>
      </c>
      <c r="BF149">
        <v>13.277200000000001</v>
      </c>
      <c r="BG149">
        <v>0.42870000000000003</v>
      </c>
      <c r="BH149" t="s">
        <v>82</v>
      </c>
      <c r="BI149">
        <v>19.146699999999999</v>
      </c>
      <c r="BJ149">
        <v>12.0732</v>
      </c>
      <c r="BK149" t="s">
        <v>82</v>
      </c>
      <c r="BL149" t="s">
        <v>82</v>
      </c>
      <c r="BM149" t="s">
        <v>82</v>
      </c>
      <c r="BN149">
        <v>10.3028</v>
      </c>
      <c r="BO149" t="s">
        <v>82</v>
      </c>
      <c r="BP149" t="s">
        <v>82</v>
      </c>
      <c r="BQ149">
        <v>6.3780999999999999</v>
      </c>
      <c r="BR149">
        <v>8.6392000000000007</v>
      </c>
      <c r="BS149" t="s">
        <v>82</v>
      </c>
      <c r="BT149">
        <v>10.6404</v>
      </c>
      <c r="BU149" t="s">
        <v>82</v>
      </c>
      <c r="BV149">
        <v>5.0796000000000001</v>
      </c>
      <c r="BW149">
        <v>15.730399999999999</v>
      </c>
      <c r="BX149">
        <v>11.6564</v>
      </c>
      <c r="BY149">
        <v>10.7529</v>
      </c>
      <c r="BZ149">
        <v>5.3285</v>
      </c>
      <c r="CA149" t="s">
        <v>82</v>
      </c>
      <c r="CB149">
        <v>5.6066000000000003</v>
      </c>
      <c r="CC149" t="s">
        <v>82</v>
      </c>
      <c r="CD149" t="s">
        <v>82</v>
      </c>
      <c r="CE149">
        <v>19.902200000000001</v>
      </c>
      <c r="CF149">
        <v>8.5018999999999991</v>
      </c>
    </row>
    <row r="150" spans="3:84" x14ac:dyDescent="0.25">
      <c r="C150" s="1">
        <v>42853</v>
      </c>
      <c r="D150">
        <v>14.559100000000001</v>
      </c>
      <c r="E150">
        <v>8.3734000000000002</v>
      </c>
      <c r="F150" t="s">
        <v>82</v>
      </c>
      <c r="G150">
        <v>2.7378999999999998</v>
      </c>
      <c r="H150">
        <v>2.9781</v>
      </c>
      <c r="I150">
        <v>14.977600000000001</v>
      </c>
      <c r="J150">
        <v>9.4967000000000006</v>
      </c>
      <c r="K150" t="s">
        <v>82</v>
      </c>
      <c r="L150" t="s">
        <v>82</v>
      </c>
      <c r="M150" t="s">
        <v>82</v>
      </c>
      <c r="N150">
        <v>6.4538000000000002</v>
      </c>
      <c r="O150">
        <v>5.5548000000000002</v>
      </c>
      <c r="P150">
        <v>6.9383999999999997</v>
      </c>
      <c r="Q150" t="s">
        <v>82</v>
      </c>
      <c r="R150">
        <v>5.4339000000000004</v>
      </c>
      <c r="S150" t="s">
        <v>82</v>
      </c>
      <c r="T150">
        <v>7.3517999999999999</v>
      </c>
      <c r="U150" t="s">
        <v>82</v>
      </c>
      <c r="V150">
        <v>11.3405</v>
      </c>
      <c r="W150">
        <v>10.899800000000001</v>
      </c>
      <c r="X150">
        <v>4.5852000000000004</v>
      </c>
      <c r="Y150">
        <v>12.8224</v>
      </c>
      <c r="Z150">
        <v>9.5641999999999996</v>
      </c>
      <c r="AA150">
        <v>4.9535999999999998</v>
      </c>
      <c r="AB150" t="s">
        <v>82</v>
      </c>
      <c r="AC150" t="s">
        <v>82</v>
      </c>
      <c r="AD150">
        <v>31.454899999999999</v>
      </c>
      <c r="AE150">
        <v>45.705100000000002</v>
      </c>
      <c r="AF150">
        <v>7.5011999999999999</v>
      </c>
      <c r="AG150">
        <v>8.2591000000000001</v>
      </c>
      <c r="AH150">
        <v>6.9265999999999996</v>
      </c>
      <c r="AI150">
        <v>7.4362000000000004</v>
      </c>
      <c r="AJ150">
        <v>10.5624</v>
      </c>
      <c r="AK150">
        <v>14.555999999999999</v>
      </c>
      <c r="AL150">
        <v>17.7895</v>
      </c>
      <c r="AM150">
        <v>19.932099999999998</v>
      </c>
      <c r="AN150" t="s">
        <v>82</v>
      </c>
      <c r="AO150">
        <v>16.384399999999999</v>
      </c>
      <c r="AP150" t="s">
        <v>82</v>
      </c>
      <c r="AQ150" t="s">
        <v>82</v>
      </c>
      <c r="AR150">
        <v>1.4932000000000001</v>
      </c>
      <c r="AS150">
        <v>274.16539999999998</v>
      </c>
      <c r="AT150" t="s">
        <v>82</v>
      </c>
      <c r="AU150" t="s">
        <v>82</v>
      </c>
      <c r="AV150">
        <v>15.5991</v>
      </c>
      <c r="AW150">
        <v>9.2378</v>
      </c>
      <c r="AX150">
        <v>7.6879</v>
      </c>
      <c r="AY150">
        <v>9.0300999999999991</v>
      </c>
      <c r="AZ150">
        <v>13.7575</v>
      </c>
      <c r="BA150">
        <v>20.656099999999999</v>
      </c>
      <c r="BB150" t="s">
        <v>82</v>
      </c>
      <c r="BC150">
        <v>13.2013</v>
      </c>
      <c r="BD150">
        <v>6.9833999999999996</v>
      </c>
      <c r="BE150">
        <v>6.9833999999999996</v>
      </c>
      <c r="BF150">
        <v>12.547000000000001</v>
      </c>
      <c r="BG150">
        <v>0.30020000000000002</v>
      </c>
      <c r="BH150" t="s">
        <v>82</v>
      </c>
      <c r="BI150">
        <v>21.965800000000002</v>
      </c>
      <c r="BJ150">
        <v>12.213699999999999</v>
      </c>
      <c r="BK150" t="s">
        <v>82</v>
      </c>
      <c r="BL150" t="s">
        <v>82</v>
      </c>
      <c r="BM150" t="s">
        <v>82</v>
      </c>
      <c r="BN150">
        <v>11.4337</v>
      </c>
      <c r="BO150" t="s">
        <v>82</v>
      </c>
      <c r="BP150" t="s">
        <v>82</v>
      </c>
      <c r="BQ150">
        <v>5.9263000000000003</v>
      </c>
      <c r="BR150">
        <v>9.1788000000000007</v>
      </c>
      <c r="BS150" t="s">
        <v>82</v>
      </c>
      <c r="BT150">
        <v>10.7127</v>
      </c>
      <c r="BU150" t="s">
        <v>82</v>
      </c>
      <c r="BV150">
        <v>5.1520000000000001</v>
      </c>
      <c r="BW150">
        <v>15.756500000000001</v>
      </c>
      <c r="BX150">
        <v>11.4878</v>
      </c>
      <c r="BY150">
        <v>10.8894</v>
      </c>
      <c r="BZ150">
        <v>5.0643000000000002</v>
      </c>
      <c r="CA150" t="s">
        <v>82</v>
      </c>
      <c r="CB150">
        <v>5.7133000000000003</v>
      </c>
      <c r="CC150" t="s">
        <v>82</v>
      </c>
      <c r="CD150" t="s">
        <v>82</v>
      </c>
      <c r="CE150">
        <v>20.249199999999998</v>
      </c>
      <c r="CF150">
        <v>9.4430999999999994</v>
      </c>
    </row>
    <row r="151" spans="3:84" x14ac:dyDescent="0.25">
      <c r="C151" s="1">
        <v>42886</v>
      </c>
      <c r="D151">
        <v>14.9184</v>
      </c>
      <c r="E151">
        <v>8.0632999999999999</v>
      </c>
      <c r="F151" t="s">
        <v>82</v>
      </c>
      <c r="G151">
        <v>2.6196999999999999</v>
      </c>
      <c r="H151">
        <v>2.6875</v>
      </c>
      <c r="I151">
        <v>14.371700000000001</v>
      </c>
      <c r="J151">
        <v>9.4967000000000006</v>
      </c>
      <c r="K151" t="s">
        <v>82</v>
      </c>
      <c r="L151" t="s">
        <v>82</v>
      </c>
      <c r="M151" t="s">
        <v>82</v>
      </c>
      <c r="N151">
        <v>6.6600999999999999</v>
      </c>
      <c r="O151">
        <v>5.2244000000000002</v>
      </c>
      <c r="P151">
        <v>6.9383999999999997</v>
      </c>
      <c r="Q151" t="s">
        <v>82</v>
      </c>
      <c r="R151">
        <v>5.3681999999999999</v>
      </c>
      <c r="S151" t="s">
        <v>82</v>
      </c>
      <c r="T151">
        <v>6.8464999999999998</v>
      </c>
      <c r="U151" t="s">
        <v>82</v>
      </c>
      <c r="V151">
        <v>10.986599999999999</v>
      </c>
      <c r="W151">
        <v>10.970800000000001</v>
      </c>
      <c r="X151">
        <v>4.4759000000000002</v>
      </c>
      <c r="Y151">
        <v>12.565799999999999</v>
      </c>
      <c r="Z151">
        <v>9.2401999999999997</v>
      </c>
      <c r="AA151">
        <v>4.8589000000000002</v>
      </c>
      <c r="AB151" t="s">
        <v>82</v>
      </c>
      <c r="AC151" t="s">
        <v>82</v>
      </c>
      <c r="AD151">
        <v>27.316400000000002</v>
      </c>
      <c r="AE151">
        <v>45.705100000000002</v>
      </c>
      <c r="AF151">
        <v>7.3291000000000004</v>
      </c>
      <c r="AG151">
        <v>8.5385000000000009</v>
      </c>
      <c r="AH151">
        <v>6.7226999999999997</v>
      </c>
      <c r="AI151">
        <v>7.4473000000000003</v>
      </c>
      <c r="AJ151">
        <v>9.9581</v>
      </c>
      <c r="AK151">
        <v>14.555999999999999</v>
      </c>
      <c r="AL151">
        <v>17.551500000000001</v>
      </c>
      <c r="AM151">
        <v>19.869299999999999</v>
      </c>
      <c r="AN151" t="s">
        <v>82</v>
      </c>
      <c r="AO151">
        <v>16.0564</v>
      </c>
      <c r="AP151" t="s">
        <v>82</v>
      </c>
      <c r="AQ151" t="s">
        <v>82</v>
      </c>
      <c r="AR151">
        <v>1.5182</v>
      </c>
      <c r="AS151">
        <v>253.82669999999999</v>
      </c>
      <c r="AT151" t="s">
        <v>82</v>
      </c>
      <c r="AU151" t="s">
        <v>82</v>
      </c>
      <c r="AV151">
        <v>15.3805</v>
      </c>
      <c r="AW151">
        <v>8.7517999999999994</v>
      </c>
      <c r="AX151">
        <v>8.5223999999999993</v>
      </c>
      <c r="AY151">
        <v>8.5823</v>
      </c>
      <c r="AZ151">
        <v>11.384499999999999</v>
      </c>
      <c r="BA151">
        <v>19.748000000000001</v>
      </c>
      <c r="BB151" t="s">
        <v>82</v>
      </c>
      <c r="BC151">
        <v>13.614100000000001</v>
      </c>
      <c r="BD151">
        <v>6.8236999999999997</v>
      </c>
      <c r="BE151">
        <v>6.8236999999999997</v>
      </c>
      <c r="BF151">
        <v>13.760899999999999</v>
      </c>
      <c r="BG151">
        <v>5.5599999999999997E-2</v>
      </c>
      <c r="BH151" t="s">
        <v>82</v>
      </c>
      <c r="BI151">
        <v>23.4267</v>
      </c>
      <c r="BJ151">
        <v>12.018599999999999</v>
      </c>
      <c r="BK151" t="s">
        <v>82</v>
      </c>
      <c r="BL151" t="s">
        <v>82</v>
      </c>
      <c r="BM151" t="s">
        <v>82</v>
      </c>
      <c r="BN151">
        <v>11.1031</v>
      </c>
      <c r="BO151" t="s">
        <v>82</v>
      </c>
      <c r="BP151" t="s">
        <v>82</v>
      </c>
      <c r="BQ151">
        <v>5.8895</v>
      </c>
      <c r="BR151">
        <v>9.3515999999999995</v>
      </c>
      <c r="BS151" t="s">
        <v>82</v>
      </c>
      <c r="BT151">
        <v>11.6478</v>
      </c>
      <c r="BU151">
        <v>12.011200000000001</v>
      </c>
      <c r="BV151">
        <v>4.9981999999999998</v>
      </c>
      <c r="BW151">
        <v>16.997900000000001</v>
      </c>
      <c r="BX151">
        <v>12.110099999999999</v>
      </c>
      <c r="BY151">
        <v>10.6455</v>
      </c>
      <c r="BZ151">
        <v>5.0199999999999996</v>
      </c>
      <c r="CA151" t="s">
        <v>82</v>
      </c>
      <c r="CB151">
        <v>5.7046000000000001</v>
      </c>
      <c r="CC151" t="s">
        <v>82</v>
      </c>
      <c r="CD151" t="s">
        <v>82</v>
      </c>
      <c r="CE151">
        <v>21.752800000000001</v>
      </c>
      <c r="CF151">
        <v>9.2317999999999998</v>
      </c>
    </row>
    <row r="152" spans="3:84" x14ac:dyDescent="0.25">
      <c r="C152" s="1">
        <v>42916</v>
      </c>
      <c r="D152">
        <v>14.722</v>
      </c>
      <c r="E152">
        <v>6.5702999999999996</v>
      </c>
      <c r="F152" t="s">
        <v>82</v>
      </c>
      <c r="G152">
        <v>2.5872999999999999</v>
      </c>
      <c r="H152">
        <v>110.71120000000001</v>
      </c>
      <c r="I152">
        <v>13.9529</v>
      </c>
      <c r="J152">
        <v>9.4967000000000006</v>
      </c>
      <c r="K152" t="s">
        <v>82</v>
      </c>
      <c r="L152" t="s">
        <v>82</v>
      </c>
      <c r="M152" t="s">
        <v>82</v>
      </c>
      <c r="N152">
        <v>7.1592000000000002</v>
      </c>
      <c r="O152">
        <v>6.7618</v>
      </c>
      <c r="P152">
        <v>6.9383999999999997</v>
      </c>
      <c r="Q152" t="s">
        <v>82</v>
      </c>
      <c r="R152">
        <v>5.4916</v>
      </c>
      <c r="S152" t="s">
        <v>82</v>
      </c>
      <c r="T152">
        <v>6.6714000000000002</v>
      </c>
      <c r="U152" t="s">
        <v>82</v>
      </c>
      <c r="V152">
        <v>11.302300000000001</v>
      </c>
      <c r="W152">
        <v>10.916399999999999</v>
      </c>
      <c r="X152">
        <v>6.3978999999999999</v>
      </c>
      <c r="Y152">
        <v>14.9893</v>
      </c>
      <c r="Z152">
        <v>9.4710999999999999</v>
      </c>
      <c r="AA152">
        <v>5.2068000000000003</v>
      </c>
      <c r="AB152" t="s">
        <v>82</v>
      </c>
      <c r="AC152" t="s">
        <v>82</v>
      </c>
      <c r="AD152">
        <v>84.548599999999993</v>
      </c>
      <c r="AE152">
        <v>45.705100000000002</v>
      </c>
      <c r="AF152">
        <v>7.3383000000000003</v>
      </c>
      <c r="AG152">
        <v>5.0324</v>
      </c>
      <c r="AH152">
        <v>6.0586000000000002</v>
      </c>
      <c r="AI152">
        <v>7.5941000000000001</v>
      </c>
      <c r="AJ152">
        <v>9.9311000000000007</v>
      </c>
      <c r="AK152">
        <v>14.555999999999999</v>
      </c>
      <c r="AL152">
        <v>18.833600000000001</v>
      </c>
      <c r="AM152">
        <v>20.834800000000001</v>
      </c>
      <c r="AN152" t="s">
        <v>82</v>
      </c>
      <c r="AO152">
        <v>15.0143</v>
      </c>
      <c r="AP152" t="s">
        <v>82</v>
      </c>
      <c r="AQ152" t="s">
        <v>82</v>
      </c>
      <c r="AR152">
        <v>1.4388000000000001</v>
      </c>
      <c r="AS152">
        <v>178.79910000000001</v>
      </c>
      <c r="AT152" t="s">
        <v>82</v>
      </c>
      <c r="AU152" t="s">
        <v>82</v>
      </c>
      <c r="AV152">
        <v>15.6881</v>
      </c>
      <c r="AW152">
        <v>12.824400000000001</v>
      </c>
      <c r="AX152">
        <v>7.5502000000000002</v>
      </c>
      <c r="AY152">
        <v>7.9691999999999998</v>
      </c>
      <c r="AZ152">
        <v>11.6487</v>
      </c>
      <c r="BA152">
        <v>19.5581</v>
      </c>
      <c r="BB152" t="s">
        <v>82</v>
      </c>
      <c r="BC152">
        <v>11.429500000000001</v>
      </c>
      <c r="BD152">
        <v>6.1029999999999998</v>
      </c>
      <c r="BE152">
        <v>6.1029999999999998</v>
      </c>
      <c r="BF152">
        <v>13.852399999999999</v>
      </c>
      <c r="BG152">
        <v>5.9799999999999999E-2</v>
      </c>
      <c r="BH152" t="s">
        <v>82</v>
      </c>
      <c r="BI152">
        <v>23.037700000000001</v>
      </c>
      <c r="BJ152">
        <v>10.8201</v>
      </c>
      <c r="BK152" t="s">
        <v>82</v>
      </c>
      <c r="BL152" t="s">
        <v>82</v>
      </c>
      <c r="BM152" t="s">
        <v>82</v>
      </c>
      <c r="BN152">
        <v>10.904500000000001</v>
      </c>
      <c r="BO152" t="s">
        <v>82</v>
      </c>
      <c r="BP152" t="s">
        <v>82</v>
      </c>
      <c r="BQ152">
        <v>6.4241999999999999</v>
      </c>
      <c r="BR152">
        <v>5.9790000000000001</v>
      </c>
      <c r="BS152" t="s">
        <v>82</v>
      </c>
      <c r="BT152">
        <v>10.3827</v>
      </c>
      <c r="BU152">
        <v>11.675599999999999</v>
      </c>
      <c r="BV152">
        <v>5.1455000000000002</v>
      </c>
      <c r="BW152">
        <v>17.524100000000001</v>
      </c>
      <c r="BX152">
        <v>13.7158</v>
      </c>
      <c r="BY152">
        <v>7.5176999999999996</v>
      </c>
      <c r="BZ152">
        <v>5.1947000000000001</v>
      </c>
      <c r="CA152" t="s">
        <v>82</v>
      </c>
      <c r="CB152">
        <v>5.2511000000000001</v>
      </c>
      <c r="CC152" t="s">
        <v>82</v>
      </c>
      <c r="CD152" t="s">
        <v>82</v>
      </c>
      <c r="CE152">
        <v>19.6309</v>
      </c>
      <c r="CF152">
        <v>5.8918999999999997</v>
      </c>
    </row>
    <row r="153" spans="3:84" x14ac:dyDescent="0.25">
      <c r="C153" s="1">
        <v>42947</v>
      </c>
      <c r="D153">
        <v>15.401999999999999</v>
      </c>
      <c r="E153">
        <v>6.6920999999999999</v>
      </c>
      <c r="F153" t="s">
        <v>82</v>
      </c>
      <c r="G153">
        <v>2.5933000000000002</v>
      </c>
      <c r="H153">
        <v>113.09010000000001</v>
      </c>
      <c r="I153">
        <v>15.9161</v>
      </c>
      <c r="J153">
        <v>9.4967000000000006</v>
      </c>
      <c r="K153" t="s">
        <v>82</v>
      </c>
      <c r="L153" t="s">
        <v>82</v>
      </c>
      <c r="M153" t="s">
        <v>82</v>
      </c>
      <c r="N153">
        <v>7.1809000000000003</v>
      </c>
      <c r="O153">
        <v>6.8353000000000002</v>
      </c>
      <c r="P153">
        <v>6.9383999999999997</v>
      </c>
      <c r="Q153" t="s">
        <v>82</v>
      </c>
      <c r="R153">
        <v>5.9180999999999999</v>
      </c>
      <c r="S153" t="s">
        <v>82</v>
      </c>
      <c r="T153">
        <v>6.8398000000000003</v>
      </c>
      <c r="U153" t="s">
        <v>82</v>
      </c>
      <c r="V153">
        <v>11.468500000000001</v>
      </c>
      <c r="W153">
        <v>11.001200000000001</v>
      </c>
      <c r="X153">
        <v>6.6375000000000002</v>
      </c>
      <c r="Y153">
        <v>15.420400000000001</v>
      </c>
      <c r="Z153">
        <v>9.6273</v>
      </c>
      <c r="AA153">
        <v>5.4093999999999998</v>
      </c>
      <c r="AB153" t="s">
        <v>82</v>
      </c>
      <c r="AC153" t="s">
        <v>82</v>
      </c>
      <c r="AD153">
        <v>91.1417</v>
      </c>
      <c r="AE153">
        <v>45.705100000000002</v>
      </c>
      <c r="AF153">
        <v>7.5551000000000004</v>
      </c>
      <c r="AG153">
        <v>5.2058</v>
      </c>
      <c r="AH153">
        <v>6.1223000000000001</v>
      </c>
      <c r="AI153">
        <v>7.8941999999999997</v>
      </c>
      <c r="AJ153">
        <v>10.2873</v>
      </c>
      <c r="AK153">
        <v>14.555999999999999</v>
      </c>
      <c r="AL153">
        <v>19.243400000000001</v>
      </c>
      <c r="AM153">
        <v>21.004899999999999</v>
      </c>
      <c r="AN153" t="s">
        <v>82</v>
      </c>
      <c r="AO153">
        <v>15.126300000000001</v>
      </c>
      <c r="AP153" t="s">
        <v>82</v>
      </c>
      <c r="AQ153" t="s">
        <v>82</v>
      </c>
      <c r="AR153">
        <v>1.5203</v>
      </c>
      <c r="AS153">
        <v>183.99420000000001</v>
      </c>
      <c r="AT153" t="s">
        <v>82</v>
      </c>
      <c r="AU153" t="s">
        <v>82</v>
      </c>
      <c r="AV153">
        <v>16.7254</v>
      </c>
      <c r="AW153">
        <v>12.5815</v>
      </c>
      <c r="AX153">
        <v>10.5398</v>
      </c>
      <c r="AY153">
        <v>8.0326000000000004</v>
      </c>
      <c r="AZ153">
        <v>12.2745</v>
      </c>
      <c r="BA153">
        <v>21.1784</v>
      </c>
      <c r="BB153" t="s">
        <v>82</v>
      </c>
      <c r="BC153">
        <v>11.996700000000001</v>
      </c>
      <c r="BD153">
        <v>6.2293000000000003</v>
      </c>
      <c r="BE153">
        <v>6.2293000000000003</v>
      </c>
      <c r="BF153">
        <v>15.4412</v>
      </c>
      <c r="BG153">
        <v>7.9000000000000001E-2</v>
      </c>
      <c r="BH153" t="s">
        <v>82</v>
      </c>
      <c r="BI153">
        <v>22.68</v>
      </c>
      <c r="BJ153">
        <v>11.971500000000001</v>
      </c>
      <c r="BK153" t="s">
        <v>82</v>
      </c>
      <c r="BL153" t="s">
        <v>82</v>
      </c>
      <c r="BM153" t="s">
        <v>82</v>
      </c>
      <c r="BN153">
        <v>12.2464</v>
      </c>
      <c r="BO153" t="s">
        <v>82</v>
      </c>
      <c r="BP153" t="s">
        <v>82</v>
      </c>
      <c r="BQ153">
        <v>6.6844000000000001</v>
      </c>
      <c r="BR153">
        <v>6.0956999999999999</v>
      </c>
      <c r="BS153" t="s">
        <v>82</v>
      </c>
      <c r="BT153">
        <v>10.2758</v>
      </c>
      <c r="BU153">
        <v>12.1434</v>
      </c>
      <c r="BV153">
        <v>5.5198</v>
      </c>
      <c r="BW153">
        <v>17.4377</v>
      </c>
      <c r="BX153">
        <v>13.171799999999999</v>
      </c>
      <c r="BY153">
        <v>8.2181999999999995</v>
      </c>
      <c r="BZ153">
        <v>5.4702999999999999</v>
      </c>
      <c r="CA153" t="s">
        <v>82</v>
      </c>
      <c r="CB153">
        <v>5.4550999999999998</v>
      </c>
      <c r="CC153" t="s">
        <v>82</v>
      </c>
      <c r="CD153" t="s">
        <v>82</v>
      </c>
      <c r="CE153">
        <v>21.020800000000001</v>
      </c>
      <c r="CF153">
        <v>7.9984999999999999</v>
      </c>
    </row>
    <row r="154" spans="3:84" x14ac:dyDescent="0.25">
      <c r="C154" s="1">
        <v>42978</v>
      </c>
      <c r="D154">
        <v>15.976800000000001</v>
      </c>
      <c r="E154">
        <v>7.5026999999999999</v>
      </c>
      <c r="F154" t="s">
        <v>82</v>
      </c>
      <c r="G154">
        <v>2.4779</v>
      </c>
      <c r="H154">
        <v>123.92010000000001</v>
      </c>
      <c r="I154">
        <v>19.934000000000001</v>
      </c>
      <c r="J154">
        <v>9.4967000000000006</v>
      </c>
      <c r="K154" t="s">
        <v>82</v>
      </c>
      <c r="L154" t="s">
        <v>82</v>
      </c>
      <c r="M154" t="s">
        <v>82</v>
      </c>
      <c r="N154">
        <v>6.9829999999999997</v>
      </c>
      <c r="O154">
        <v>6.9470000000000001</v>
      </c>
      <c r="P154">
        <v>6.9383999999999997</v>
      </c>
      <c r="Q154" t="s">
        <v>82</v>
      </c>
      <c r="R154">
        <v>5.9939</v>
      </c>
      <c r="S154" t="s">
        <v>82</v>
      </c>
      <c r="T154">
        <v>6.7808000000000002</v>
      </c>
      <c r="U154" t="s">
        <v>82</v>
      </c>
      <c r="V154">
        <v>13.7681</v>
      </c>
      <c r="W154">
        <v>11.056900000000001</v>
      </c>
      <c r="X154">
        <v>6.9194000000000004</v>
      </c>
      <c r="Y154">
        <v>16.1266</v>
      </c>
      <c r="Z154">
        <v>10.007199999999999</v>
      </c>
      <c r="AA154">
        <v>5.4715999999999996</v>
      </c>
      <c r="AB154" t="s">
        <v>82</v>
      </c>
      <c r="AC154" t="s">
        <v>82</v>
      </c>
      <c r="AD154">
        <v>95.983599999999996</v>
      </c>
      <c r="AE154">
        <v>45.705100000000002</v>
      </c>
      <c r="AF154">
        <v>7.7759</v>
      </c>
      <c r="AG154">
        <v>5.7911999999999999</v>
      </c>
      <c r="AH154">
        <v>6.52</v>
      </c>
      <c r="AI154">
        <v>7.8464</v>
      </c>
      <c r="AJ154">
        <v>10.914400000000001</v>
      </c>
      <c r="AK154">
        <v>14.555999999999999</v>
      </c>
      <c r="AL154">
        <v>20.4161</v>
      </c>
      <c r="AM154">
        <v>21.236000000000001</v>
      </c>
      <c r="AN154" t="s">
        <v>82</v>
      </c>
      <c r="AO154">
        <v>16.022200000000002</v>
      </c>
      <c r="AP154" t="s">
        <v>82</v>
      </c>
      <c r="AQ154" t="s">
        <v>82</v>
      </c>
      <c r="AR154">
        <v>1.5216000000000001</v>
      </c>
      <c r="AS154">
        <v>200.56729999999999</v>
      </c>
      <c r="AT154" t="s">
        <v>82</v>
      </c>
      <c r="AU154" t="s">
        <v>82</v>
      </c>
      <c r="AV154">
        <v>17.470600000000001</v>
      </c>
      <c r="AW154">
        <v>13.0886</v>
      </c>
      <c r="AX154">
        <v>15.9625</v>
      </c>
      <c r="AY154">
        <v>8.1663999999999994</v>
      </c>
      <c r="AZ154">
        <v>11.625500000000001</v>
      </c>
      <c r="BA154">
        <v>21.4773</v>
      </c>
      <c r="BB154" t="s">
        <v>82</v>
      </c>
      <c r="BC154">
        <v>11.957700000000001</v>
      </c>
      <c r="BD154">
        <v>6.2724000000000002</v>
      </c>
      <c r="BE154">
        <v>6.2724000000000002</v>
      </c>
      <c r="BF154">
        <v>17.558800000000002</v>
      </c>
      <c r="BG154">
        <v>0.28000000000000003</v>
      </c>
      <c r="BH154" t="s">
        <v>82</v>
      </c>
      <c r="BI154">
        <v>22.7928</v>
      </c>
      <c r="BJ154">
        <v>11.964700000000001</v>
      </c>
      <c r="BK154" t="s">
        <v>82</v>
      </c>
      <c r="BL154" t="s">
        <v>82</v>
      </c>
      <c r="BM154" t="s">
        <v>82</v>
      </c>
      <c r="BN154">
        <v>13.767200000000001</v>
      </c>
      <c r="BO154" t="s">
        <v>82</v>
      </c>
      <c r="BP154" t="s">
        <v>82</v>
      </c>
      <c r="BQ154">
        <v>6.4916</v>
      </c>
      <c r="BR154">
        <v>6.1734999999999998</v>
      </c>
      <c r="BS154" t="s">
        <v>82</v>
      </c>
      <c r="BT154">
        <v>11.8256</v>
      </c>
      <c r="BU154">
        <v>11.9236</v>
      </c>
      <c r="BV154">
        <v>5.8015999999999996</v>
      </c>
      <c r="BW154">
        <v>18.009699999999999</v>
      </c>
      <c r="BX154">
        <v>13.0868</v>
      </c>
      <c r="BY154">
        <v>8.64</v>
      </c>
      <c r="BZ154">
        <v>6.0567000000000002</v>
      </c>
      <c r="CA154" t="s">
        <v>82</v>
      </c>
      <c r="CB154">
        <v>5.7605000000000004</v>
      </c>
      <c r="CC154" t="s">
        <v>82</v>
      </c>
      <c r="CD154" t="s">
        <v>82</v>
      </c>
      <c r="CE154">
        <v>22.724599999999999</v>
      </c>
      <c r="CF154">
        <v>9.9702000000000002</v>
      </c>
    </row>
    <row r="155" spans="3:84" x14ac:dyDescent="0.25">
      <c r="C155" s="1">
        <v>43007</v>
      </c>
      <c r="D155">
        <v>16.398</v>
      </c>
      <c r="E155">
        <v>8.0792000000000002</v>
      </c>
      <c r="F155" t="s">
        <v>82</v>
      </c>
      <c r="G155">
        <v>6.0422000000000002</v>
      </c>
      <c r="H155">
        <v>53.7605</v>
      </c>
      <c r="I155">
        <v>21.2121</v>
      </c>
      <c r="J155">
        <v>9.4967000000000006</v>
      </c>
      <c r="K155" t="s">
        <v>82</v>
      </c>
      <c r="L155" t="s">
        <v>82</v>
      </c>
      <c r="M155" t="s">
        <v>82</v>
      </c>
      <c r="N155">
        <v>7.5521000000000003</v>
      </c>
      <c r="O155">
        <v>8.1624999999999996</v>
      </c>
      <c r="P155">
        <v>6.9383999999999997</v>
      </c>
      <c r="Q155" t="s">
        <v>82</v>
      </c>
      <c r="R155">
        <v>6.5183999999999997</v>
      </c>
      <c r="S155" t="s">
        <v>82</v>
      </c>
      <c r="T155">
        <v>9.3672000000000004</v>
      </c>
      <c r="U155" t="s">
        <v>82</v>
      </c>
      <c r="V155">
        <v>12.068199999999999</v>
      </c>
      <c r="W155">
        <v>10.6341</v>
      </c>
      <c r="X155">
        <v>6.1022999999999996</v>
      </c>
      <c r="Y155">
        <v>15.360300000000001</v>
      </c>
      <c r="Z155">
        <v>10.4214</v>
      </c>
      <c r="AA155">
        <v>5.2640000000000002</v>
      </c>
      <c r="AB155" t="s">
        <v>82</v>
      </c>
      <c r="AC155" t="s">
        <v>82</v>
      </c>
      <c r="AD155">
        <v>96.962299999999999</v>
      </c>
      <c r="AE155">
        <v>45.705100000000002</v>
      </c>
      <c r="AF155">
        <v>8.0328999999999997</v>
      </c>
      <c r="AG155">
        <v>5.3788999999999998</v>
      </c>
      <c r="AH155">
        <v>6.0117000000000003</v>
      </c>
      <c r="AI155">
        <v>8.2954000000000008</v>
      </c>
      <c r="AJ155">
        <v>9.7416</v>
      </c>
      <c r="AK155">
        <v>16.381499999999999</v>
      </c>
      <c r="AL155">
        <v>19.520199999999999</v>
      </c>
      <c r="AM155">
        <v>20.821999999999999</v>
      </c>
      <c r="AN155" t="s">
        <v>82</v>
      </c>
      <c r="AO155">
        <v>17.917100000000001</v>
      </c>
      <c r="AP155" t="s">
        <v>82</v>
      </c>
      <c r="AQ155" t="s">
        <v>82</v>
      </c>
      <c r="AR155">
        <v>6.1235999999999997</v>
      </c>
      <c r="AS155">
        <v>195.4033</v>
      </c>
      <c r="AT155" t="s">
        <v>82</v>
      </c>
      <c r="AU155" t="s">
        <v>82</v>
      </c>
      <c r="AV155">
        <v>19.103899999999999</v>
      </c>
      <c r="AW155">
        <v>14.1953</v>
      </c>
      <c r="AX155">
        <v>16.746700000000001</v>
      </c>
      <c r="AY155">
        <v>10.3255</v>
      </c>
      <c r="AZ155">
        <v>10.1975</v>
      </c>
      <c r="BA155">
        <v>21.607500000000002</v>
      </c>
      <c r="BB155" t="s">
        <v>82</v>
      </c>
      <c r="BC155">
        <v>12.2843</v>
      </c>
      <c r="BD155">
        <v>5.2614000000000001</v>
      </c>
      <c r="BE155">
        <v>5.2614000000000001</v>
      </c>
      <c r="BF155">
        <v>380.3329</v>
      </c>
      <c r="BG155">
        <v>0.1177</v>
      </c>
      <c r="BH155" t="s">
        <v>82</v>
      </c>
      <c r="BI155">
        <v>23.5364</v>
      </c>
      <c r="BJ155">
        <v>11.4788</v>
      </c>
      <c r="BK155" t="s">
        <v>82</v>
      </c>
      <c r="BL155" t="s">
        <v>82</v>
      </c>
      <c r="BM155" t="s">
        <v>82</v>
      </c>
      <c r="BN155">
        <v>13.6531</v>
      </c>
      <c r="BO155" t="s">
        <v>82</v>
      </c>
      <c r="BP155" t="s">
        <v>82</v>
      </c>
      <c r="BQ155">
        <v>6.3897000000000004</v>
      </c>
      <c r="BR155">
        <v>5.2008000000000001</v>
      </c>
      <c r="BS155" t="s">
        <v>82</v>
      </c>
      <c r="BT155">
        <v>9.8862000000000005</v>
      </c>
      <c r="BU155">
        <v>15.4062</v>
      </c>
      <c r="BV155">
        <v>5.2359999999999998</v>
      </c>
      <c r="BW155">
        <v>18.7852</v>
      </c>
      <c r="BX155">
        <v>13.190799999999999</v>
      </c>
      <c r="BY155">
        <v>8.1811000000000007</v>
      </c>
      <c r="BZ155">
        <v>5.1787000000000001</v>
      </c>
      <c r="CA155" t="s">
        <v>82</v>
      </c>
      <c r="CB155">
        <v>5.8308</v>
      </c>
      <c r="CC155" t="s">
        <v>82</v>
      </c>
      <c r="CD155" t="s">
        <v>82</v>
      </c>
      <c r="CE155">
        <v>23.006900000000002</v>
      </c>
      <c r="CF155">
        <v>11.1052</v>
      </c>
    </row>
    <row r="156" spans="3:84" x14ac:dyDescent="0.25">
      <c r="C156" s="1">
        <v>43039</v>
      </c>
      <c r="D156">
        <v>16.287800000000001</v>
      </c>
      <c r="E156">
        <v>7.9638</v>
      </c>
      <c r="F156" t="s">
        <v>82</v>
      </c>
      <c r="G156">
        <v>5.4184999999999999</v>
      </c>
      <c r="H156">
        <v>56.445099999999996</v>
      </c>
      <c r="I156">
        <v>21.452100000000002</v>
      </c>
      <c r="J156">
        <v>9.4967000000000006</v>
      </c>
      <c r="K156" t="s">
        <v>82</v>
      </c>
      <c r="L156" t="s">
        <v>82</v>
      </c>
      <c r="M156" t="s">
        <v>82</v>
      </c>
      <c r="N156">
        <v>7.6211000000000002</v>
      </c>
      <c r="O156">
        <v>8.4831000000000003</v>
      </c>
      <c r="P156">
        <v>6.9383999999999997</v>
      </c>
      <c r="Q156" t="s">
        <v>82</v>
      </c>
      <c r="R156">
        <v>7.3821000000000003</v>
      </c>
      <c r="S156" t="s">
        <v>82</v>
      </c>
      <c r="T156">
        <v>9.2500999999999998</v>
      </c>
      <c r="U156" t="s">
        <v>82</v>
      </c>
      <c r="V156">
        <v>10.78</v>
      </c>
      <c r="W156">
        <v>10.6998</v>
      </c>
      <c r="X156">
        <v>5.8155999999999999</v>
      </c>
      <c r="Y156">
        <v>15.704499999999999</v>
      </c>
      <c r="Z156">
        <v>9.9891000000000005</v>
      </c>
      <c r="AA156">
        <v>4.9798999999999998</v>
      </c>
      <c r="AB156" t="s">
        <v>82</v>
      </c>
      <c r="AC156" t="s">
        <v>82</v>
      </c>
      <c r="AD156">
        <v>96.962299999999999</v>
      </c>
      <c r="AE156">
        <v>45.705100000000002</v>
      </c>
      <c r="AF156">
        <v>7.9398</v>
      </c>
      <c r="AG156">
        <v>4.8224999999999998</v>
      </c>
      <c r="AH156">
        <v>6.3798000000000004</v>
      </c>
      <c r="AI156">
        <v>7.8985000000000003</v>
      </c>
      <c r="AJ156">
        <v>9.7100000000000009</v>
      </c>
      <c r="AK156">
        <v>16.0915</v>
      </c>
      <c r="AL156">
        <v>19.394100000000002</v>
      </c>
      <c r="AM156">
        <v>20.732800000000001</v>
      </c>
      <c r="AN156" t="s">
        <v>82</v>
      </c>
      <c r="AO156">
        <v>19.0732</v>
      </c>
      <c r="AP156" t="s">
        <v>82</v>
      </c>
      <c r="AQ156" t="s">
        <v>82</v>
      </c>
      <c r="AR156">
        <v>5.9992999999999999</v>
      </c>
      <c r="AS156">
        <v>186.9597</v>
      </c>
      <c r="AT156" t="s">
        <v>82</v>
      </c>
      <c r="AU156" t="s">
        <v>82</v>
      </c>
      <c r="AV156">
        <v>18.295500000000001</v>
      </c>
      <c r="AW156">
        <v>14.1646</v>
      </c>
      <c r="AX156">
        <v>14.448700000000001</v>
      </c>
      <c r="AY156">
        <v>10.5419</v>
      </c>
      <c r="AZ156">
        <v>9.4517000000000007</v>
      </c>
      <c r="BA156">
        <v>21.153700000000001</v>
      </c>
      <c r="BB156" t="s">
        <v>82</v>
      </c>
      <c r="BC156">
        <v>12.433999999999999</v>
      </c>
      <c r="BD156">
        <v>5.4809000000000001</v>
      </c>
      <c r="BE156">
        <v>5.4809000000000001</v>
      </c>
      <c r="BF156">
        <v>356.29790000000003</v>
      </c>
      <c r="BG156">
        <v>0.42209999999999998</v>
      </c>
      <c r="BH156" t="s">
        <v>82</v>
      </c>
      <c r="BI156">
        <v>24.529699999999998</v>
      </c>
      <c r="BJ156">
        <v>13.0794</v>
      </c>
      <c r="BK156" t="s">
        <v>82</v>
      </c>
      <c r="BL156" t="s">
        <v>82</v>
      </c>
      <c r="BM156" t="s">
        <v>82</v>
      </c>
      <c r="BN156">
        <v>13.683299999999999</v>
      </c>
      <c r="BO156" t="s">
        <v>82</v>
      </c>
      <c r="BP156" t="s">
        <v>82</v>
      </c>
      <c r="BQ156">
        <v>5.9226000000000001</v>
      </c>
      <c r="BR156">
        <v>4.8055000000000003</v>
      </c>
      <c r="BS156" t="s">
        <v>82</v>
      </c>
      <c r="BT156">
        <v>10.6341</v>
      </c>
      <c r="BU156">
        <v>14.651300000000001</v>
      </c>
      <c r="BV156">
        <v>5.4804000000000004</v>
      </c>
      <c r="BW156">
        <v>19.508600000000001</v>
      </c>
      <c r="BX156">
        <v>13.6113</v>
      </c>
      <c r="BY156">
        <v>9.0986999999999991</v>
      </c>
      <c r="BZ156">
        <v>5.2047999999999996</v>
      </c>
      <c r="CA156" t="s">
        <v>82</v>
      </c>
      <c r="CB156">
        <v>5.8411</v>
      </c>
      <c r="CC156" t="s">
        <v>82</v>
      </c>
      <c r="CD156" t="s">
        <v>82</v>
      </c>
      <c r="CE156">
        <v>22.876899999999999</v>
      </c>
      <c r="CF156">
        <v>10.5191</v>
      </c>
    </row>
    <row r="157" spans="3:84" x14ac:dyDescent="0.25">
      <c r="C157" s="1">
        <v>43069</v>
      </c>
      <c r="D157">
        <v>16.020099999999999</v>
      </c>
      <c r="E157">
        <v>7.2866999999999997</v>
      </c>
      <c r="F157" t="s">
        <v>82</v>
      </c>
      <c r="G157">
        <v>5.0682</v>
      </c>
      <c r="H157">
        <v>52.522500000000001</v>
      </c>
      <c r="I157">
        <v>19.5581</v>
      </c>
      <c r="J157">
        <v>9.4967000000000006</v>
      </c>
      <c r="K157" t="s">
        <v>82</v>
      </c>
      <c r="L157" t="s">
        <v>82</v>
      </c>
      <c r="M157" t="s">
        <v>82</v>
      </c>
      <c r="N157">
        <v>7.4715999999999996</v>
      </c>
      <c r="O157">
        <v>8.1405999999999992</v>
      </c>
      <c r="P157">
        <v>6.9383999999999997</v>
      </c>
      <c r="Q157" t="s">
        <v>82</v>
      </c>
      <c r="R157">
        <v>6.8563999999999998</v>
      </c>
      <c r="S157" t="s">
        <v>82</v>
      </c>
      <c r="T157">
        <v>8.6489999999999991</v>
      </c>
      <c r="U157" t="s">
        <v>82</v>
      </c>
      <c r="V157">
        <v>10.875</v>
      </c>
      <c r="W157">
        <v>9.1714000000000002</v>
      </c>
      <c r="X157">
        <v>5.6059000000000001</v>
      </c>
      <c r="Y157">
        <v>15.254099999999999</v>
      </c>
      <c r="Z157">
        <v>9.5970999999999993</v>
      </c>
      <c r="AA157">
        <v>5.1052</v>
      </c>
      <c r="AB157" t="s">
        <v>82</v>
      </c>
      <c r="AC157" t="s">
        <v>82</v>
      </c>
      <c r="AD157">
        <v>96.962299999999999</v>
      </c>
      <c r="AE157">
        <v>45.705100000000002</v>
      </c>
      <c r="AF157">
        <v>7.8632999999999997</v>
      </c>
      <c r="AG157">
        <v>4.8174999999999999</v>
      </c>
      <c r="AH157">
        <v>6.5228000000000002</v>
      </c>
      <c r="AI157">
        <v>8.3110999999999997</v>
      </c>
      <c r="AJ157">
        <v>10.0823</v>
      </c>
      <c r="AK157">
        <v>14.6723</v>
      </c>
      <c r="AL157">
        <v>19.0395</v>
      </c>
      <c r="AM157">
        <v>20.687799999999999</v>
      </c>
      <c r="AN157" t="s">
        <v>82</v>
      </c>
      <c r="AO157">
        <v>18.2928</v>
      </c>
      <c r="AP157" t="s">
        <v>82</v>
      </c>
      <c r="AQ157" t="s">
        <v>82</v>
      </c>
      <c r="AR157">
        <v>5.6029</v>
      </c>
      <c r="AS157">
        <v>185.0686</v>
      </c>
      <c r="AT157" t="s">
        <v>82</v>
      </c>
      <c r="AU157" t="s">
        <v>82</v>
      </c>
      <c r="AV157">
        <v>18.020099999999999</v>
      </c>
      <c r="AW157">
        <v>14.4877</v>
      </c>
      <c r="AX157">
        <v>12.926299999999999</v>
      </c>
      <c r="AY157">
        <v>9.4953000000000003</v>
      </c>
      <c r="AZ157">
        <v>9.9221000000000004</v>
      </c>
      <c r="BA157">
        <v>20.6678</v>
      </c>
      <c r="BB157" t="s">
        <v>82</v>
      </c>
      <c r="BC157">
        <v>11.6638</v>
      </c>
      <c r="BD157">
        <v>5.2775999999999996</v>
      </c>
      <c r="BE157">
        <v>5.2775999999999996</v>
      </c>
      <c r="BF157">
        <v>326.45069999999998</v>
      </c>
      <c r="BG157">
        <v>0.63770000000000004</v>
      </c>
      <c r="BH157" t="s">
        <v>82</v>
      </c>
      <c r="BI157">
        <v>27.559000000000001</v>
      </c>
      <c r="BJ157">
        <v>13.3005</v>
      </c>
      <c r="BK157" t="s">
        <v>82</v>
      </c>
      <c r="BL157" t="s">
        <v>82</v>
      </c>
      <c r="BM157" t="s">
        <v>82</v>
      </c>
      <c r="BN157">
        <v>14.102600000000001</v>
      </c>
      <c r="BO157" t="s">
        <v>82</v>
      </c>
      <c r="BP157" t="s">
        <v>82</v>
      </c>
      <c r="BQ157">
        <v>6.3118999999999996</v>
      </c>
      <c r="BR157">
        <v>4.8436000000000003</v>
      </c>
      <c r="BS157" t="s">
        <v>82</v>
      </c>
      <c r="BT157">
        <v>9.5900999999999996</v>
      </c>
      <c r="BU157">
        <v>14.979699999999999</v>
      </c>
      <c r="BV157">
        <v>5.3414000000000001</v>
      </c>
      <c r="BW157">
        <v>18.203199999999999</v>
      </c>
      <c r="BX157">
        <v>12.4206</v>
      </c>
      <c r="BY157">
        <v>8.6616999999999997</v>
      </c>
      <c r="BZ157">
        <v>5.5534999999999997</v>
      </c>
      <c r="CA157" t="s">
        <v>82</v>
      </c>
      <c r="CB157">
        <v>5.4307999999999996</v>
      </c>
      <c r="CC157" t="s">
        <v>82</v>
      </c>
      <c r="CD157" t="s">
        <v>82</v>
      </c>
      <c r="CE157">
        <v>24.6098</v>
      </c>
      <c r="CF157">
        <v>10.985099999999999</v>
      </c>
    </row>
    <row r="158" spans="3:84" x14ac:dyDescent="0.25">
      <c r="C158" s="1">
        <v>43098</v>
      </c>
      <c r="D158">
        <v>16.393599999999999</v>
      </c>
      <c r="E158">
        <v>9.2109000000000005</v>
      </c>
      <c r="F158" t="s">
        <v>82</v>
      </c>
      <c r="G158">
        <v>6.6009000000000002</v>
      </c>
      <c r="H158">
        <v>12.8223</v>
      </c>
      <c r="I158">
        <v>23.048200000000001</v>
      </c>
      <c r="J158">
        <v>20.331800000000001</v>
      </c>
      <c r="K158" t="s">
        <v>82</v>
      </c>
      <c r="L158" t="s">
        <v>82</v>
      </c>
      <c r="M158" t="s">
        <v>82</v>
      </c>
      <c r="N158">
        <v>7.2694999999999999</v>
      </c>
      <c r="O158">
        <v>8.0718999999999994</v>
      </c>
      <c r="P158">
        <v>6.9383999999999997</v>
      </c>
      <c r="Q158" t="s">
        <v>82</v>
      </c>
      <c r="R158">
        <v>4.9734999999999996</v>
      </c>
      <c r="S158" t="s">
        <v>82</v>
      </c>
      <c r="T158">
        <v>5.5449999999999999</v>
      </c>
      <c r="U158" t="s">
        <v>82</v>
      </c>
      <c r="V158">
        <v>13.6168</v>
      </c>
      <c r="W158">
        <v>8.5347000000000008</v>
      </c>
      <c r="X158">
        <v>5.4516</v>
      </c>
      <c r="Y158">
        <v>9.8581000000000003</v>
      </c>
      <c r="Z158">
        <v>8.8377999999999997</v>
      </c>
      <c r="AA158">
        <v>5.4020999999999999</v>
      </c>
      <c r="AB158" t="s">
        <v>82</v>
      </c>
      <c r="AC158" t="s">
        <v>82</v>
      </c>
      <c r="AD158">
        <v>717.94510000000002</v>
      </c>
      <c r="AE158">
        <v>45.705100000000002</v>
      </c>
      <c r="AF158">
        <v>8.0002999999999993</v>
      </c>
      <c r="AG158">
        <v>7.1394000000000002</v>
      </c>
      <c r="AH158">
        <v>6.7206999999999999</v>
      </c>
      <c r="AI158">
        <v>9.0395000000000003</v>
      </c>
      <c r="AJ158">
        <v>9.657</v>
      </c>
      <c r="AK158">
        <v>15.7097</v>
      </c>
      <c r="AL158">
        <v>10.385999999999999</v>
      </c>
      <c r="AM158">
        <v>10.609500000000001</v>
      </c>
      <c r="AN158" t="s">
        <v>82</v>
      </c>
      <c r="AO158">
        <v>17.7423</v>
      </c>
      <c r="AP158" t="s">
        <v>82</v>
      </c>
      <c r="AQ158" t="s">
        <v>82</v>
      </c>
      <c r="AR158">
        <v>6.2032999999999996</v>
      </c>
      <c r="AS158">
        <v>129.9384</v>
      </c>
      <c r="AT158" t="s">
        <v>82</v>
      </c>
      <c r="AU158" t="s">
        <v>82</v>
      </c>
      <c r="AV158">
        <v>18.387</v>
      </c>
      <c r="AW158">
        <v>19.221599999999999</v>
      </c>
      <c r="AX158">
        <v>15.3383</v>
      </c>
      <c r="AY158">
        <v>9.1564999999999994</v>
      </c>
      <c r="AZ158">
        <v>9.5640000000000001</v>
      </c>
      <c r="BA158">
        <v>20.823899999999998</v>
      </c>
      <c r="BB158" t="s">
        <v>82</v>
      </c>
      <c r="BC158">
        <v>10.2704</v>
      </c>
      <c r="BD158">
        <v>6.4302000000000001</v>
      </c>
      <c r="BE158">
        <v>6.4302000000000001</v>
      </c>
      <c r="BF158">
        <v>129.1917</v>
      </c>
      <c r="BG158">
        <v>3.6320999999999999</v>
      </c>
      <c r="BH158" t="s">
        <v>82</v>
      </c>
      <c r="BI158">
        <v>27.159199999999998</v>
      </c>
      <c r="BJ158">
        <v>10.0891</v>
      </c>
      <c r="BK158" t="s">
        <v>82</v>
      </c>
      <c r="BL158" t="s">
        <v>82</v>
      </c>
      <c r="BM158" t="s">
        <v>82</v>
      </c>
      <c r="BN158">
        <v>14.9823</v>
      </c>
      <c r="BO158" t="s">
        <v>82</v>
      </c>
      <c r="BP158" t="s">
        <v>82</v>
      </c>
      <c r="BQ158">
        <v>6.3266</v>
      </c>
      <c r="BR158">
        <v>5.407</v>
      </c>
      <c r="BS158" t="s">
        <v>82</v>
      </c>
      <c r="BT158">
        <v>6.4775</v>
      </c>
      <c r="BU158">
        <v>12.6167</v>
      </c>
      <c r="BV158">
        <v>5.7823000000000002</v>
      </c>
      <c r="BW158">
        <v>17.7743</v>
      </c>
      <c r="BX158">
        <v>14.104900000000001</v>
      </c>
      <c r="BY158">
        <v>9.6556999999999995</v>
      </c>
      <c r="BZ158">
        <v>5.9032</v>
      </c>
      <c r="CA158" t="s">
        <v>82</v>
      </c>
      <c r="CB158">
        <v>5.6872999999999996</v>
      </c>
      <c r="CC158" t="s">
        <v>82</v>
      </c>
      <c r="CD158">
        <v>9.4818999999999996</v>
      </c>
      <c r="CE158">
        <v>26.275300000000001</v>
      </c>
      <c r="CF158">
        <v>14.1996</v>
      </c>
    </row>
    <row r="159" spans="3:84" x14ac:dyDescent="0.25">
      <c r="C159" s="1">
        <v>43131</v>
      </c>
      <c r="D159">
        <v>16.9191</v>
      </c>
      <c r="E159">
        <v>9.0175000000000001</v>
      </c>
      <c r="F159" t="s">
        <v>82</v>
      </c>
      <c r="G159">
        <v>8.0521999999999991</v>
      </c>
      <c r="H159">
        <v>13.087400000000001</v>
      </c>
      <c r="I159">
        <v>25.2547</v>
      </c>
      <c r="J159">
        <v>23.4224</v>
      </c>
      <c r="K159" t="s">
        <v>82</v>
      </c>
      <c r="L159" t="s">
        <v>82</v>
      </c>
      <c r="M159" t="s">
        <v>82</v>
      </c>
      <c r="N159">
        <v>7.0628000000000002</v>
      </c>
      <c r="O159">
        <v>8.3173999999999992</v>
      </c>
      <c r="P159">
        <v>6.9383999999999997</v>
      </c>
      <c r="Q159" t="s">
        <v>82</v>
      </c>
      <c r="R159">
        <v>5.4161000000000001</v>
      </c>
      <c r="S159" t="s">
        <v>82</v>
      </c>
      <c r="T159">
        <v>5.7759999999999998</v>
      </c>
      <c r="U159" t="s">
        <v>82</v>
      </c>
      <c r="V159">
        <v>11.95</v>
      </c>
      <c r="W159">
        <v>9.0044000000000004</v>
      </c>
      <c r="X159">
        <v>5.4474</v>
      </c>
      <c r="Y159">
        <v>10.212199999999999</v>
      </c>
      <c r="Z159">
        <v>9.6745999999999999</v>
      </c>
      <c r="AA159">
        <v>5.5446</v>
      </c>
      <c r="AB159" t="s">
        <v>82</v>
      </c>
      <c r="AC159" t="s">
        <v>82</v>
      </c>
      <c r="AD159">
        <v>790.76099999999997</v>
      </c>
      <c r="AE159">
        <v>45.705100000000002</v>
      </c>
      <c r="AF159">
        <v>8.0805000000000007</v>
      </c>
      <c r="AG159">
        <v>7.1462000000000003</v>
      </c>
      <c r="AH159">
        <v>6.7042999999999999</v>
      </c>
      <c r="AI159">
        <v>9.49</v>
      </c>
      <c r="AJ159">
        <v>10.1538</v>
      </c>
      <c r="AK159">
        <v>15.9085</v>
      </c>
      <c r="AL159">
        <v>11.457000000000001</v>
      </c>
      <c r="AM159">
        <v>10.933999999999999</v>
      </c>
      <c r="AN159" t="s">
        <v>82</v>
      </c>
      <c r="AO159">
        <v>17.916499999999999</v>
      </c>
      <c r="AP159" t="s">
        <v>82</v>
      </c>
      <c r="AQ159" t="s">
        <v>82</v>
      </c>
      <c r="AR159">
        <v>6.2290999999999999</v>
      </c>
      <c r="AS159">
        <v>158.52709999999999</v>
      </c>
      <c r="AT159" t="s">
        <v>82</v>
      </c>
      <c r="AU159" t="s">
        <v>82</v>
      </c>
      <c r="AV159">
        <v>19.580500000000001</v>
      </c>
      <c r="AW159">
        <v>18.747499999999999</v>
      </c>
      <c r="AX159">
        <v>16.213999999999999</v>
      </c>
      <c r="AY159">
        <v>8.9593000000000007</v>
      </c>
      <c r="AZ159">
        <v>9.6278000000000006</v>
      </c>
      <c r="BA159">
        <v>21.228300000000001</v>
      </c>
      <c r="BB159" t="s">
        <v>82</v>
      </c>
      <c r="BC159">
        <v>9.8679000000000006</v>
      </c>
      <c r="BD159">
        <v>7.1067</v>
      </c>
      <c r="BE159">
        <v>7.1067</v>
      </c>
      <c r="BF159">
        <v>133.29769999999999</v>
      </c>
      <c r="BG159">
        <v>4.1487999999999996</v>
      </c>
      <c r="BH159" t="s">
        <v>82</v>
      </c>
      <c r="BI159">
        <v>25.005299999999998</v>
      </c>
      <c r="BJ159">
        <v>10.8253</v>
      </c>
      <c r="BK159" t="s">
        <v>82</v>
      </c>
      <c r="BL159" t="s">
        <v>82</v>
      </c>
      <c r="BM159" t="s">
        <v>82</v>
      </c>
      <c r="BN159">
        <v>16.983499999999999</v>
      </c>
      <c r="BO159" t="s">
        <v>82</v>
      </c>
      <c r="BP159" t="s">
        <v>82</v>
      </c>
      <c r="BQ159">
        <v>6.5930999999999997</v>
      </c>
      <c r="BR159">
        <v>6.0884999999999998</v>
      </c>
      <c r="BS159" t="s">
        <v>82</v>
      </c>
      <c r="BT159">
        <v>6.9455</v>
      </c>
      <c r="BU159">
        <v>12.448</v>
      </c>
      <c r="BV159">
        <v>5.9451000000000001</v>
      </c>
      <c r="BW159">
        <v>19.241900000000001</v>
      </c>
      <c r="BX159">
        <v>15.1454</v>
      </c>
      <c r="BY159">
        <v>11.667999999999999</v>
      </c>
      <c r="BZ159">
        <v>6.0370999999999997</v>
      </c>
      <c r="CA159" t="s">
        <v>82</v>
      </c>
      <c r="CB159">
        <v>6.1840999999999999</v>
      </c>
      <c r="CC159" t="s">
        <v>82</v>
      </c>
      <c r="CD159">
        <v>11.2658</v>
      </c>
      <c r="CE159">
        <v>25.823899999999998</v>
      </c>
      <c r="CF159">
        <v>15.160500000000001</v>
      </c>
    </row>
    <row r="160" spans="3:84" x14ac:dyDescent="0.25">
      <c r="C160" s="1">
        <v>43159</v>
      </c>
      <c r="D160">
        <v>16.958300000000001</v>
      </c>
      <c r="E160">
        <v>8.8179999999999996</v>
      </c>
      <c r="F160" t="s">
        <v>82</v>
      </c>
      <c r="G160">
        <v>7.8791000000000002</v>
      </c>
      <c r="H160">
        <v>14.2644</v>
      </c>
      <c r="I160">
        <v>23.657499999999999</v>
      </c>
      <c r="J160">
        <v>22.991599999999998</v>
      </c>
      <c r="K160" t="s">
        <v>82</v>
      </c>
      <c r="L160" t="s">
        <v>82</v>
      </c>
      <c r="M160" t="s">
        <v>82</v>
      </c>
      <c r="N160">
        <v>6.9513999999999996</v>
      </c>
      <c r="O160">
        <v>8.5321999999999996</v>
      </c>
      <c r="P160">
        <v>6.9383999999999997</v>
      </c>
      <c r="Q160" t="s">
        <v>82</v>
      </c>
      <c r="R160">
        <v>5.2652000000000001</v>
      </c>
      <c r="S160" t="s">
        <v>82</v>
      </c>
      <c r="T160">
        <v>6.0148999999999999</v>
      </c>
      <c r="U160" t="s">
        <v>82</v>
      </c>
      <c r="V160">
        <v>11.3681</v>
      </c>
      <c r="W160">
        <v>9.5904000000000007</v>
      </c>
      <c r="X160">
        <v>5.5487000000000002</v>
      </c>
      <c r="Y160">
        <v>10.1675</v>
      </c>
      <c r="Z160">
        <v>9.4053000000000004</v>
      </c>
      <c r="AA160">
        <v>5.4570999999999996</v>
      </c>
      <c r="AB160" t="s">
        <v>82</v>
      </c>
      <c r="AC160" t="s">
        <v>82</v>
      </c>
      <c r="AD160">
        <v>805.65520000000004</v>
      </c>
      <c r="AE160">
        <v>45.705100000000002</v>
      </c>
      <c r="AF160">
        <v>8.6789000000000005</v>
      </c>
      <c r="AG160">
        <v>7.7380000000000004</v>
      </c>
      <c r="AH160">
        <v>6.6166999999999998</v>
      </c>
      <c r="AI160">
        <v>9.7835999999999999</v>
      </c>
      <c r="AJ160">
        <v>10.336499999999999</v>
      </c>
      <c r="AK160">
        <v>14.4458</v>
      </c>
      <c r="AL160">
        <v>12.4551</v>
      </c>
      <c r="AM160">
        <v>11.2182</v>
      </c>
      <c r="AN160" t="s">
        <v>82</v>
      </c>
      <c r="AO160">
        <v>16.984100000000002</v>
      </c>
      <c r="AP160" t="s">
        <v>82</v>
      </c>
      <c r="AQ160" t="s">
        <v>82</v>
      </c>
      <c r="AR160">
        <v>6.2145000000000001</v>
      </c>
      <c r="AS160">
        <v>160.01499999999999</v>
      </c>
      <c r="AT160" t="s">
        <v>82</v>
      </c>
      <c r="AU160" t="s">
        <v>82</v>
      </c>
      <c r="AV160">
        <v>17.898499999999999</v>
      </c>
      <c r="AW160">
        <v>17.966699999999999</v>
      </c>
      <c r="AX160">
        <v>17.523399999999999</v>
      </c>
      <c r="AY160">
        <v>7.7393000000000001</v>
      </c>
      <c r="AZ160">
        <v>9.6452000000000009</v>
      </c>
      <c r="BA160">
        <v>20.651299999999999</v>
      </c>
      <c r="BB160" t="s">
        <v>82</v>
      </c>
      <c r="BC160">
        <v>10.004799999999999</v>
      </c>
      <c r="BD160">
        <v>7.4093</v>
      </c>
      <c r="BE160">
        <v>7.4093</v>
      </c>
      <c r="BF160">
        <v>131.90600000000001</v>
      </c>
      <c r="BG160">
        <v>2.8929</v>
      </c>
      <c r="BH160" t="s">
        <v>82</v>
      </c>
      <c r="BI160">
        <v>23.0502</v>
      </c>
      <c r="BJ160">
        <v>10.808299999999999</v>
      </c>
      <c r="BK160" t="s">
        <v>82</v>
      </c>
      <c r="BL160" t="s">
        <v>82</v>
      </c>
      <c r="BM160" t="s">
        <v>82</v>
      </c>
      <c r="BN160">
        <v>17.069500000000001</v>
      </c>
      <c r="BO160" t="s">
        <v>82</v>
      </c>
      <c r="BP160" t="s">
        <v>82</v>
      </c>
      <c r="BQ160">
        <v>6.7582000000000004</v>
      </c>
      <c r="BR160">
        <v>6.5693000000000001</v>
      </c>
      <c r="BS160" t="s">
        <v>82</v>
      </c>
      <c r="BT160">
        <v>7.2043999999999997</v>
      </c>
      <c r="BU160">
        <v>12.508100000000001</v>
      </c>
      <c r="BV160">
        <v>6.1894</v>
      </c>
      <c r="BW160">
        <v>18.139800000000001</v>
      </c>
      <c r="BX160">
        <v>14.159000000000001</v>
      </c>
      <c r="BY160">
        <v>11.4222</v>
      </c>
      <c r="BZ160">
        <v>6.4423000000000004</v>
      </c>
      <c r="CA160" t="s">
        <v>82</v>
      </c>
      <c r="CB160">
        <v>5.8803999999999998</v>
      </c>
      <c r="CC160" t="s">
        <v>82</v>
      </c>
      <c r="CD160">
        <v>11.7644</v>
      </c>
      <c r="CE160">
        <v>25.5046</v>
      </c>
      <c r="CF160">
        <v>14.664999999999999</v>
      </c>
    </row>
    <row r="161" spans="3:84" x14ac:dyDescent="0.25">
      <c r="C161" s="1">
        <v>43189</v>
      </c>
      <c r="D161">
        <v>18.337599999999998</v>
      </c>
      <c r="E161">
        <v>8.7315000000000005</v>
      </c>
      <c r="F161" t="s">
        <v>82</v>
      </c>
      <c r="G161">
        <v>9.8500999999999994</v>
      </c>
      <c r="H161">
        <v>13.715400000000001</v>
      </c>
      <c r="I161">
        <v>20.7422</v>
      </c>
      <c r="J161">
        <v>20.042300000000001</v>
      </c>
      <c r="K161" t="s">
        <v>82</v>
      </c>
      <c r="L161" t="s">
        <v>82</v>
      </c>
      <c r="M161" t="s">
        <v>82</v>
      </c>
      <c r="N161">
        <v>6.3303000000000003</v>
      </c>
      <c r="O161">
        <v>10.802300000000001</v>
      </c>
      <c r="P161">
        <v>6.9383999999999997</v>
      </c>
      <c r="Q161" t="s">
        <v>82</v>
      </c>
      <c r="R161">
        <v>5.6563999999999997</v>
      </c>
      <c r="S161" t="s">
        <v>82</v>
      </c>
      <c r="T161">
        <v>6.5246000000000004</v>
      </c>
      <c r="U161" t="s">
        <v>82</v>
      </c>
      <c r="V161">
        <v>10.0695</v>
      </c>
      <c r="W161">
        <v>9.6140000000000008</v>
      </c>
      <c r="X161">
        <v>6.0461</v>
      </c>
      <c r="Y161">
        <v>8.9947999999999997</v>
      </c>
      <c r="Z161">
        <v>6.3689</v>
      </c>
      <c r="AA161">
        <v>5.7572999999999999</v>
      </c>
      <c r="AB161" t="s">
        <v>82</v>
      </c>
      <c r="AC161" t="s">
        <v>82</v>
      </c>
      <c r="AD161">
        <v>803.58659999999998</v>
      </c>
      <c r="AE161">
        <v>45.705100000000002</v>
      </c>
      <c r="AF161">
        <v>8.6290999999999993</v>
      </c>
      <c r="AG161">
        <v>9.9644999999999992</v>
      </c>
      <c r="AH161">
        <v>6.5442999999999998</v>
      </c>
      <c r="AI161">
        <v>8.8797999999999995</v>
      </c>
      <c r="AJ161">
        <v>9.8454999999999995</v>
      </c>
      <c r="AK161">
        <v>14.1897</v>
      </c>
      <c r="AL161">
        <v>13.503</v>
      </c>
      <c r="AM161">
        <v>12.398899999999999</v>
      </c>
      <c r="AN161" t="s">
        <v>82</v>
      </c>
      <c r="AO161">
        <v>17.201499999999999</v>
      </c>
      <c r="AP161" t="s">
        <v>82</v>
      </c>
      <c r="AQ161" t="s">
        <v>82</v>
      </c>
      <c r="AR161">
        <v>6.1544999999999996</v>
      </c>
      <c r="AS161">
        <v>161.4375</v>
      </c>
      <c r="AT161" t="s">
        <v>82</v>
      </c>
      <c r="AU161" t="s">
        <v>82</v>
      </c>
      <c r="AV161">
        <v>17.2561</v>
      </c>
      <c r="AW161">
        <v>14.205</v>
      </c>
      <c r="AX161">
        <v>18.164000000000001</v>
      </c>
      <c r="AY161">
        <v>7.4085000000000001</v>
      </c>
      <c r="AZ161">
        <v>9.5361999999999991</v>
      </c>
      <c r="BA161">
        <v>19.1616</v>
      </c>
      <c r="BB161" t="s">
        <v>82</v>
      </c>
      <c r="BC161">
        <v>10.1784</v>
      </c>
      <c r="BD161">
        <v>6.9574999999999996</v>
      </c>
      <c r="BE161">
        <v>6.9574999999999996</v>
      </c>
      <c r="BF161">
        <v>50.094700000000003</v>
      </c>
      <c r="BG161">
        <v>1.8406</v>
      </c>
      <c r="BH161" t="s">
        <v>82</v>
      </c>
      <c r="BI161">
        <v>21.718900000000001</v>
      </c>
      <c r="BJ161">
        <v>9.7796000000000003</v>
      </c>
      <c r="BK161" t="s">
        <v>82</v>
      </c>
      <c r="BL161" t="s">
        <v>82</v>
      </c>
      <c r="BM161" t="s">
        <v>82</v>
      </c>
      <c r="BN161">
        <v>17.261099999999999</v>
      </c>
      <c r="BO161" t="s">
        <v>82</v>
      </c>
      <c r="BP161" t="s">
        <v>82</v>
      </c>
      <c r="BQ161">
        <v>6.3056999999999999</v>
      </c>
      <c r="BR161">
        <v>5.5057999999999998</v>
      </c>
      <c r="BS161" t="s">
        <v>82</v>
      </c>
      <c r="BT161">
        <v>8.6431000000000004</v>
      </c>
      <c r="BU161">
        <v>12.976699999999999</v>
      </c>
      <c r="BV161">
        <v>6.1651999999999996</v>
      </c>
      <c r="BW161">
        <v>16.503599999999999</v>
      </c>
      <c r="BX161">
        <v>15.635300000000001</v>
      </c>
      <c r="BY161">
        <v>10.124599999999999</v>
      </c>
      <c r="BZ161">
        <v>6.2445000000000004</v>
      </c>
      <c r="CA161" t="s">
        <v>82</v>
      </c>
      <c r="CB161">
        <v>5.7804000000000002</v>
      </c>
      <c r="CC161" t="s">
        <v>82</v>
      </c>
      <c r="CD161">
        <v>11.8401</v>
      </c>
      <c r="CE161">
        <v>23.9603</v>
      </c>
      <c r="CF161">
        <v>12.8683</v>
      </c>
    </row>
    <row r="162" spans="3:84" x14ac:dyDescent="0.25">
      <c r="C162" s="1">
        <v>43220</v>
      </c>
      <c r="D162">
        <v>17.7697</v>
      </c>
      <c r="E162">
        <v>8.3916000000000004</v>
      </c>
      <c r="F162" t="s">
        <v>82</v>
      </c>
      <c r="G162">
        <v>10.4171</v>
      </c>
      <c r="H162">
        <v>13.2089</v>
      </c>
      <c r="I162">
        <v>21.776</v>
      </c>
      <c r="J162">
        <v>18.9602</v>
      </c>
      <c r="K162" t="s">
        <v>82</v>
      </c>
      <c r="L162" t="s">
        <v>82</v>
      </c>
      <c r="M162" t="s">
        <v>82</v>
      </c>
      <c r="N162">
        <v>6.4476000000000004</v>
      </c>
      <c r="O162">
        <v>10.726699999999999</v>
      </c>
      <c r="P162">
        <v>6.9383999999999997</v>
      </c>
      <c r="Q162" t="s">
        <v>82</v>
      </c>
      <c r="R162">
        <v>5.5073999999999996</v>
      </c>
      <c r="S162" t="s">
        <v>82</v>
      </c>
      <c r="T162">
        <v>6.8441000000000001</v>
      </c>
      <c r="U162" t="s">
        <v>82</v>
      </c>
      <c r="V162">
        <v>10.415800000000001</v>
      </c>
      <c r="W162">
        <v>9.4585000000000008</v>
      </c>
      <c r="X162">
        <v>6.0726000000000004</v>
      </c>
      <c r="Y162">
        <v>8.7175999999999991</v>
      </c>
      <c r="Z162">
        <v>6.3643000000000001</v>
      </c>
      <c r="AA162">
        <v>5.9503000000000004</v>
      </c>
      <c r="AB162" t="s">
        <v>82</v>
      </c>
      <c r="AC162" t="s">
        <v>82</v>
      </c>
      <c r="AD162">
        <v>803.58659999999998</v>
      </c>
      <c r="AE162">
        <v>45.705100000000002</v>
      </c>
      <c r="AF162">
        <v>8.2423000000000002</v>
      </c>
      <c r="AG162">
        <v>10.195499999999999</v>
      </c>
      <c r="AH162">
        <v>6.5715000000000003</v>
      </c>
      <c r="AI162">
        <v>8.9193999999999996</v>
      </c>
      <c r="AJ162">
        <v>9.8079999999999998</v>
      </c>
      <c r="AK162">
        <v>13.6754</v>
      </c>
      <c r="AL162">
        <v>14.141500000000001</v>
      </c>
      <c r="AM162">
        <v>12.632400000000001</v>
      </c>
      <c r="AN162" t="s">
        <v>82</v>
      </c>
      <c r="AO162">
        <v>14.936500000000001</v>
      </c>
      <c r="AP162" t="s">
        <v>82</v>
      </c>
      <c r="AQ162" t="s">
        <v>82</v>
      </c>
      <c r="AR162">
        <v>6.2954999999999997</v>
      </c>
      <c r="AS162">
        <v>159.98840000000001</v>
      </c>
      <c r="AT162" t="s">
        <v>82</v>
      </c>
      <c r="AU162" t="s">
        <v>82</v>
      </c>
      <c r="AV162">
        <v>16.415900000000001</v>
      </c>
      <c r="AW162">
        <v>15.9041</v>
      </c>
      <c r="AX162">
        <v>19.819199999999999</v>
      </c>
      <c r="AY162">
        <v>7.1946000000000003</v>
      </c>
      <c r="AZ162">
        <v>8.8582000000000001</v>
      </c>
      <c r="BA162">
        <v>18.657299999999999</v>
      </c>
      <c r="BB162" t="s">
        <v>82</v>
      </c>
      <c r="BC162">
        <v>10.5252</v>
      </c>
      <c r="BD162">
        <v>7.1795</v>
      </c>
      <c r="BE162">
        <v>7.1795</v>
      </c>
      <c r="BF162">
        <v>51.7624</v>
      </c>
      <c r="BG162">
        <v>2.8494000000000002</v>
      </c>
      <c r="BH162" t="s">
        <v>82</v>
      </c>
      <c r="BI162">
        <v>20.005600000000001</v>
      </c>
      <c r="BJ162">
        <v>10.690099999999999</v>
      </c>
      <c r="BK162" t="s">
        <v>82</v>
      </c>
      <c r="BL162" t="s">
        <v>82</v>
      </c>
      <c r="BM162" t="s">
        <v>82</v>
      </c>
      <c r="BN162">
        <v>16.848099999999999</v>
      </c>
      <c r="BO162" t="s">
        <v>82</v>
      </c>
      <c r="BP162" t="s">
        <v>82</v>
      </c>
      <c r="BQ162">
        <v>6.3262999999999998</v>
      </c>
      <c r="BR162">
        <v>6.7068000000000003</v>
      </c>
      <c r="BS162" t="s">
        <v>82</v>
      </c>
      <c r="BT162">
        <v>10.2376</v>
      </c>
      <c r="BU162">
        <v>12.715999999999999</v>
      </c>
      <c r="BV162">
        <v>6.7798999999999996</v>
      </c>
      <c r="BW162">
        <v>18.2438</v>
      </c>
      <c r="BX162">
        <v>13.7509</v>
      </c>
      <c r="BY162">
        <v>10.3104</v>
      </c>
      <c r="BZ162">
        <v>7.0160999999999998</v>
      </c>
      <c r="CA162" t="s">
        <v>82</v>
      </c>
      <c r="CB162">
        <v>5.681</v>
      </c>
      <c r="CC162" t="s">
        <v>82</v>
      </c>
      <c r="CD162">
        <v>11.7813</v>
      </c>
      <c r="CE162">
        <v>24.497499999999999</v>
      </c>
      <c r="CF162">
        <v>11.733000000000001</v>
      </c>
    </row>
    <row r="163" spans="3:84" x14ac:dyDescent="0.25">
      <c r="C163" s="1">
        <v>43251</v>
      </c>
      <c r="D163">
        <v>14.976699999999999</v>
      </c>
      <c r="E163">
        <v>8.1287000000000003</v>
      </c>
      <c r="F163" t="s">
        <v>82</v>
      </c>
      <c r="G163">
        <v>9.9123000000000001</v>
      </c>
      <c r="H163">
        <v>11.8751</v>
      </c>
      <c r="I163">
        <v>17.4237</v>
      </c>
      <c r="J163">
        <v>16.212</v>
      </c>
      <c r="K163" t="s">
        <v>82</v>
      </c>
      <c r="L163" t="s">
        <v>82</v>
      </c>
      <c r="M163" t="s">
        <v>82</v>
      </c>
      <c r="N163">
        <v>6.2389999999999999</v>
      </c>
      <c r="O163">
        <v>10.369400000000001</v>
      </c>
      <c r="P163">
        <v>6.9383999999999997</v>
      </c>
      <c r="Q163" t="s">
        <v>82</v>
      </c>
      <c r="R163">
        <v>5.4306999999999999</v>
      </c>
      <c r="S163" t="s">
        <v>82</v>
      </c>
      <c r="T163">
        <v>6.5381999999999998</v>
      </c>
      <c r="U163" t="s">
        <v>82</v>
      </c>
      <c r="V163">
        <v>7.8956999999999997</v>
      </c>
      <c r="W163">
        <v>9.1800999999999995</v>
      </c>
      <c r="X163">
        <v>5.7382999999999997</v>
      </c>
      <c r="Y163">
        <v>8.5604999999999993</v>
      </c>
      <c r="Z163">
        <v>6.1196999999999999</v>
      </c>
      <c r="AA163">
        <v>5.3513999999999999</v>
      </c>
      <c r="AB163" t="s">
        <v>82</v>
      </c>
      <c r="AC163" t="s">
        <v>82</v>
      </c>
      <c r="AD163">
        <v>803.58659999999998</v>
      </c>
      <c r="AE163">
        <v>45.705100000000002</v>
      </c>
      <c r="AF163">
        <v>8.2423000000000002</v>
      </c>
      <c r="AG163">
        <v>10.332599999999999</v>
      </c>
      <c r="AH163">
        <v>6.4926000000000004</v>
      </c>
      <c r="AI163">
        <v>8.3546999999999993</v>
      </c>
      <c r="AJ163">
        <v>8.6997999999999998</v>
      </c>
      <c r="AK163">
        <v>12.9114</v>
      </c>
      <c r="AL163">
        <v>12.888199999999999</v>
      </c>
      <c r="AM163">
        <v>12.317500000000001</v>
      </c>
      <c r="AN163" t="s">
        <v>82</v>
      </c>
      <c r="AO163">
        <v>13.3325</v>
      </c>
      <c r="AP163" t="s">
        <v>82</v>
      </c>
      <c r="AQ163" t="s">
        <v>82</v>
      </c>
      <c r="AR163">
        <v>6.0396999999999998</v>
      </c>
      <c r="AS163">
        <v>134.2509</v>
      </c>
      <c r="AT163" t="s">
        <v>82</v>
      </c>
      <c r="AU163" t="s">
        <v>82</v>
      </c>
      <c r="AV163">
        <v>15.065300000000001</v>
      </c>
      <c r="AW163">
        <v>15.8955</v>
      </c>
      <c r="AX163">
        <v>20.140799999999999</v>
      </c>
      <c r="AY163">
        <v>6.5369000000000002</v>
      </c>
      <c r="AZ163">
        <v>8.0282</v>
      </c>
      <c r="BA163">
        <v>16.8247</v>
      </c>
      <c r="BB163" t="s">
        <v>82</v>
      </c>
      <c r="BC163">
        <v>10.6031</v>
      </c>
      <c r="BD163">
        <v>6.6851000000000003</v>
      </c>
      <c r="BE163">
        <v>6.6851000000000003</v>
      </c>
      <c r="BF163">
        <v>46.273499999999999</v>
      </c>
      <c r="BG163">
        <v>2.7503000000000002</v>
      </c>
      <c r="BH163" t="s">
        <v>82</v>
      </c>
      <c r="BI163">
        <v>18.152699999999999</v>
      </c>
      <c r="BJ163">
        <v>10.133100000000001</v>
      </c>
      <c r="BK163" t="s">
        <v>82</v>
      </c>
      <c r="BL163" t="s">
        <v>82</v>
      </c>
      <c r="BM163" t="s">
        <v>82</v>
      </c>
      <c r="BN163">
        <v>15.275399999999999</v>
      </c>
      <c r="BO163" t="s">
        <v>82</v>
      </c>
      <c r="BP163" t="s">
        <v>82</v>
      </c>
      <c r="BQ163">
        <v>5.1650999999999998</v>
      </c>
      <c r="BR163">
        <v>6.7752999999999997</v>
      </c>
      <c r="BS163" t="s">
        <v>82</v>
      </c>
      <c r="BT163">
        <v>10.6601</v>
      </c>
      <c r="BU163">
        <v>11.1677</v>
      </c>
      <c r="BV163">
        <v>5.7727000000000004</v>
      </c>
      <c r="BW163">
        <v>16.088999999999999</v>
      </c>
      <c r="BX163">
        <v>11.870100000000001</v>
      </c>
      <c r="BY163">
        <v>9.3474000000000004</v>
      </c>
      <c r="BZ163">
        <v>7.2502000000000004</v>
      </c>
      <c r="CA163" t="s">
        <v>82</v>
      </c>
      <c r="CB163">
        <v>5.3040000000000003</v>
      </c>
      <c r="CC163" t="s">
        <v>82</v>
      </c>
      <c r="CD163">
        <v>9.6251999999999995</v>
      </c>
      <c r="CE163">
        <v>23.6662</v>
      </c>
      <c r="CF163">
        <v>9.2368000000000006</v>
      </c>
    </row>
    <row r="164" spans="3:84" x14ac:dyDescent="0.25">
      <c r="C164" s="1">
        <v>43280</v>
      </c>
      <c r="D164">
        <v>13.054</v>
      </c>
      <c r="E164">
        <v>7.5175000000000001</v>
      </c>
      <c r="F164" t="s">
        <v>82</v>
      </c>
      <c r="G164">
        <v>2.6739000000000002</v>
      </c>
      <c r="H164">
        <v>9.1222999999999992</v>
      </c>
      <c r="I164">
        <v>18.044499999999999</v>
      </c>
      <c r="J164">
        <v>12.8294</v>
      </c>
      <c r="K164" t="s">
        <v>82</v>
      </c>
      <c r="L164" t="s">
        <v>82</v>
      </c>
      <c r="M164" t="s">
        <v>82</v>
      </c>
      <c r="N164">
        <v>12.4795</v>
      </c>
      <c r="O164">
        <v>10.6214</v>
      </c>
      <c r="P164">
        <v>6.9383999999999997</v>
      </c>
      <c r="Q164" t="s">
        <v>82</v>
      </c>
      <c r="R164">
        <v>5.9576000000000002</v>
      </c>
      <c r="S164" t="s">
        <v>82</v>
      </c>
      <c r="T164">
        <v>6.1199000000000003</v>
      </c>
      <c r="U164" t="s">
        <v>82</v>
      </c>
      <c r="V164">
        <v>7.2256</v>
      </c>
      <c r="W164">
        <v>8.3521000000000001</v>
      </c>
      <c r="X164">
        <v>5.2324999999999999</v>
      </c>
      <c r="Y164">
        <v>8.8253000000000004</v>
      </c>
      <c r="Z164">
        <v>5.2466999999999997</v>
      </c>
      <c r="AA164">
        <v>5.3829000000000002</v>
      </c>
      <c r="AB164" t="s">
        <v>82</v>
      </c>
      <c r="AC164" t="s">
        <v>82</v>
      </c>
      <c r="AD164">
        <v>157.5204</v>
      </c>
      <c r="AE164">
        <v>45.705100000000002</v>
      </c>
      <c r="AF164">
        <v>7.258</v>
      </c>
      <c r="AG164">
        <v>29.392600000000002</v>
      </c>
      <c r="AH164">
        <v>5.3682999999999996</v>
      </c>
      <c r="AI164">
        <v>7.9977</v>
      </c>
      <c r="AJ164">
        <v>8.2586999999999993</v>
      </c>
      <c r="AK164">
        <v>13.3971</v>
      </c>
      <c r="AL164">
        <v>10.7453</v>
      </c>
      <c r="AM164">
        <v>10.811199999999999</v>
      </c>
      <c r="AN164" t="s">
        <v>82</v>
      </c>
      <c r="AO164">
        <v>12.507099999999999</v>
      </c>
      <c r="AP164" t="s">
        <v>82</v>
      </c>
      <c r="AQ164" t="s">
        <v>82</v>
      </c>
      <c r="AR164">
        <v>7.5956000000000001</v>
      </c>
      <c r="AS164">
        <v>102.0403</v>
      </c>
      <c r="AT164" t="s">
        <v>82</v>
      </c>
      <c r="AU164" t="s">
        <v>82</v>
      </c>
      <c r="AV164">
        <v>14.4552</v>
      </c>
      <c r="AW164">
        <v>44.07</v>
      </c>
      <c r="AX164">
        <v>21.966799999999999</v>
      </c>
      <c r="AY164">
        <v>7.5754000000000001</v>
      </c>
      <c r="AZ164">
        <v>7.1458000000000004</v>
      </c>
      <c r="BA164">
        <v>15.9284</v>
      </c>
      <c r="BB164" t="s">
        <v>82</v>
      </c>
      <c r="BC164">
        <v>8.4903999999999993</v>
      </c>
      <c r="BD164">
        <v>6.3215000000000003</v>
      </c>
      <c r="BE164">
        <v>6.3215000000000003</v>
      </c>
      <c r="BF164">
        <v>26.572399999999998</v>
      </c>
      <c r="BG164">
        <v>2.0651999999999999</v>
      </c>
      <c r="BH164" t="s">
        <v>82</v>
      </c>
      <c r="BI164">
        <v>19.311599999999999</v>
      </c>
      <c r="BJ164">
        <v>10.041</v>
      </c>
      <c r="BK164" t="s">
        <v>82</v>
      </c>
      <c r="BL164" t="s">
        <v>82</v>
      </c>
      <c r="BM164" t="s">
        <v>82</v>
      </c>
      <c r="BN164">
        <v>14.7178</v>
      </c>
      <c r="BO164" t="s">
        <v>82</v>
      </c>
      <c r="BP164" t="s">
        <v>82</v>
      </c>
      <c r="BQ164">
        <v>4.6706000000000003</v>
      </c>
      <c r="BR164">
        <v>6.6647999999999996</v>
      </c>
      <c r="BS164" t="s">
        <v>82</v>
      </c>
      <c r="BT164">
        <v>10.380599999999999</v>
      </c>
      <c r="BU164">
        <v>9.8503000000000007</v>
      </c>
      <c r="BV164">
        <v>5.6363000000000003</v>
      </c>
      <c r="BW164">
        <v>15.5215</v>
      </c>
      <c r="BX164">
        <v>11.3062</v>
      </c>
      <c r="BY164">
        <v>10.254799999999999</v>
      </c>
      <c r="BZ164">
        <v>6.2169999999999996</v>
      </c>
      <c r="CA164" t="s">
        <v>82</v>
      </c>
      <c r="CB164">
        <v>4.7070999999999996</v>
      </c>
      <c r="CC164" t="s">
        <v>82</v>
      </c>
      <c r="CD164">
        <v>9.7850999999999999</v>
      </c>
      <c r="CE164">
        <v>21.2118</v>
      </c>
      <c r="CF164">
        <v>8.5869999999999997</v>
      </c>
    </row>
    <row r="165" spans="3:84" x14ac:dyDescent="0.25">
      <c r="C165" s="1">
        <v>43312</v>
      </c>
      <c r="D165">
        <v>14.1099</v>
      </c>
      <c r="E165">
        <v>7.9192</v>
      </c>
      <c r="F165" t="s">
        <v>82</v>
      </c>
      <c r="G165">
        <v>3.0163000000000002</v>
      </c>
      <c r="H165">
        <v>10.319599999999999</v>
      </c>
      <c r="I165">
        <v>17.233899999999998</v>
      </c>
      <c r="J165">
        <v>15.068899999999999</v>
      </c>
      <c r="K165" t="s">
        <v>82</v>
      </c>
      <c r="L165" t="s">
        <v>82</v>
      </c>
      <c r="M165" t="s">
        <v>82</v>
      </c>
      <c r="N165">
        <v>12.907999999999999</v>
      </c>
      <c r="O165">
        <v>10.7639</v>
      </c>
      <c r="P165">
        <v>6.9383999999999997</v>
      </c>
      <c r="Q165" t="s">
        <v>82</v>
      </c>
      <c r="R165">
        <v>6.2428999999999997</v>
      </c>
      <c r="S165" t="s">
        <v>82</v>
      </c>
      <c r="T165">
        <v>6.4335000000000004</v>
      </c>
      <c r="U165" t="s">
        <v>82</v>
      </c>
      <c r="V165">
        <v>8.8562999999999992</v>
      </c>
      <c r="W165">
        <v>8.3681000000000001</v>
      </c>
      <c r="X165">
        <v>5.1529999999999996</v>
      </c>
      <c r="Y165">
        <v>9.0969999999999995</v>
      </c>
      <c r="Z165">
        <v>5.4973000000000001</v>
      </c>
      <c r="AA165">
        <v>5.3547000000000002</v>
      </c>
      <c r="AB165" t="s">
        <v>82</v>
      </c>
      <c r="AC165" t="s">
        <v>82</v>
      </c>
      <c r="AD165">
        <v>164.18639999999999</v>
      </c>
      <c r="AE165">
        <v>45.705100000000002</v>
      </c>
      <c r="AF165">
        <v>7.7733999999999996</v>
      </c>
      <c r="AG165">
        <v>24.225100000000001</v>
      </c>
      <c r="AH165">
        <v>5.4943999999999997</v>
      </c>
      <c r="AI165">
        <v>7.7449000000000003</v>
      </c>
      <c r="AJ165">
        <v>8.7269000000000005</v>
      </c>
      <c r="AK165">
        <v>13.8422</v>
      </c>
      <c r="AL165">
        <v>11.9359</v>
      </c>
      <c r="AM165">
        <v>11.2105</v>
      </c>
      <c r="AN165" t="s">
        <v>82</v>
      </c>
      <c r="AO165">
        <v>12.573399999999999</v>
      </c>
      <c r="AP165" t="s">
        <v>82</v>
      </c>
      <c r="AQ165" t="s">
        <v>82</v>
      </c>
      <c r="AR165">
        <v>7.7986000000000004</v>
      </c>
      <c r="AS165">
        <v>113.566</v>
      </c>
      <c r="AT165" t="s">
        <v>82</v>
      </c>
      <c r="AU165" t="s">
        <v>82</v>
      </c>
      <c r="AV165">
        <v>15.162100000000001</v>
      </c>
      <c r="AW165">
        <v>44.152099999999997</v>
      </c>
      <c r="AX165">
        <v>22.708200000000001</v>
      </c>
      <c r="AY165">
        <v>7.7592999999999996</v>
      </c>
      <c r="AZ165">
        <v>7.7492000000000001</v>
      </c>
      <c r="BA165">
        <v>16.648099999999999</v>
      </c>
      <c r="BB165" t="s">
        <v>82</v>
      </c>
      <c r="BC165">
        <v>8.9512999999999998</v>
      </c>
      <c r="BD165">
        <v>6.7141999999999999</v>
      </c>
      <c r="BE165">
        <v>6.7141999999999999</v>
      </c>
      <c r="BF165">
        <v>29.128599999999999</v>
      </c>
      <c r="BG165">
        <v>2.7002999999999999</v>
      </c>
      <c r="BH165" t="s">
        <v>82</v>
      </c>
      <c r="BI165">
        <v>21.559100000000001</v>
      </c>
      <c r="BJ165">
        <v>10.4282</v>
      </c>
      <c r="BK165" t="s">
        <v>82</v>
      </c>
      <c r="BL165" t="s">
        <v>82</v>
      </c>
      <c r="BM165" t="s">
        <v>82</v>
      </c>
      <c r="BN165">
        <v>14.727399999999999</v>
      </c>
      <c r="BO165" t="s">
        <v>82</v>
      </c>
      <c r="BP165" t="s">
        <v>82</v>
      </c>
      <c r="BQ165">
        <v>4.8784000000000001</v>
      </c>
      <c r="BR165">
        <v>6.8625999999999996</v>
      </c>
      <c r="BS165" t="s">
        <v>82</v>
      </c>
      <c r="BT165">
        <v>10.299799999999999</v>
      </c>
      <c r="BU165">
        <v>10.0937</v>
      </c>
      <c r="BV165">
        <v>5.3335999999999997</v>
      </c>
      <c r="BW165">
        <v>16.7606</v>
      </c>
      <c r="BX165">
        <v>10.348800000000001</v>
      </c>
      <c r="BY165">
        <v>11.1175</v>
      </c>
      <c r="BZ165">
        <v>6.7731000000000003</v>
      </c>
      <c r="CA165" t="s">
        <v>82</v>
      </c>
      <c r="CB165">
        <v>4.2282000000000002</v>
      </c>
      <c r="CC165" t="s">
        <v>82</v>
      </c>
      <c r="CD165">
        <v>10.3423</v>
      </c>
      <c r="CE165">
        <v>24.1584</v>
      </c>
      <c r="CF165">
        <v>9.1381999999999994</v>
      </c>
    </row>
    <row r="166" spans="3:84" x14ac:dyDescent="0.25">
      <c r="C166" s="1">
        <v>43343</v>
      </c>
      <c r="D166">
        <v>13.696400000000001</v>
      </c>
      <c r="E166">
        <v>8.032</v>
      </c>
      <c r="F166" t="s">
        <v>82</v>
      </c>
      <c r="G166">
        <v>2.8109000000000002</v>
      </c>
      <c r="H166">
        <v>9.9984000000000002</v>
      </c>
      <c r="I166">
        <v>15.9536</v>
      </c>
      <c r="J166">
        <v>13.707800000000001</v>
      </c>
      <c r="K166" t="s">
        <v>82</v>
      </c>
      <c r="L166" t="s">
        <v>82</v>
      </c>
      <c r="M166" t="s">
        <v>82</v>
      </c>
      <c r="N166">
        <v>12.3276</v>
      </c>
      <c r="O166">
        <v>10.8406</v>
      </c>
      <c r="P166">
        <v>6.9383999999999997</v>
      </c>
      <c r="Q166" t="s">
        <v>82</v>
      </c>
      <c r="R166">
        <v>6.5563000000000002</v>
      </c>
      <c r="S166" t="s">
        <v>82</v>
      </c>
      <c r="T166">
        <v>6.2131999999999996</v>
      </c>
      <c r="U166" t="s">
        <v>82</v>
      </c>
      <c r="V166">
        <v>7.9668000000000001</v>
      </c>
      <c r="W166">
        <v>8.4383999999999997</v>
      </c>
      <c r="X166">
        <v>5.1260000000000003</v>
      </c>
      <c r="Y166">
        <v>8.7642000000000007</v>
      </c>
      <c r="Z166">
        <v>5.4214000000000002</v>
      </c>
      <c r="AA166">
        <v>5.4543999999999997</v>
      </c>
      <c r="AB166" t="s">
        <v>82</v>
      </c>
      <c r="AC166" t="s">
        <v>82</v>
      </c>
      <c r="AD166">
        <v>156.7295</v>
      </c>
      <c r="AE166">
        <v>45.705100000000002</v>
      </c>
      <c r="AF166">
        <v>7.6935000000000002</v>
      </c>
      <c r="AG166">
        <v>24.586099999999998</v>
      </c>
      <c r="AH166">
        <v>5.5848000000000004</v>
      </c>
      <c r="AI166">
        <v>8.2858000000000001</v>
      </c>
      <c r="AJ166">
        <v>8.2817000000000007</v>
      </c>
      <c r="AK166">
        <v>13.0382</v>
      </c>
      <c r="AL166">
        <v>11.772</v>
      </c>
      <c r="AM166">
        <v>11.3232</v>
      </c>
      <c r="AN166" t="s">
        <v>82</v>
      </c>
      <c r="AO166">
        <v>12.4077</v>
      </c>
      <c r="AP166" t="s">
        <v>82</v>
      </c>
      <c r="AQ166" t="s">
        <v>82</v>
      </c>
      <c r="AR166">
        <v>7.4204999999999997</v>
      </c>
      <c r="AS166">
        <v>105.1901</v>
      </c>
      <c r="AT166" t="s">
        <v>82</v>
      </c>
      <c r="AU166" t="s">
        <v>82</v>
      </c>
      <c r="AV166">
        <v>13.9688</v>
      </c>
      <c r="AW166">
        <v>40.757100000000001</v>
      </c>
      <c r="AX166">
        <v>22.359200000000001</v>
      </c>
      <c r="AY166">
        <v>7.2347000000000001</v>
      </c>
      <c r="AZ166">
        <v>7.6409000000000002</v>
      </c>
      <c r="BA166">
        <v>15.681800000000001</v>
      </c>
      <c r="BB166" t="s">
        <v>82</v>
      </c>
      <c r="BC166">
        <v>8.8254999999999999</v>
      </c>
      <c r="BD166">
        <v>6.6959</v>
      </c>
      <c r="BE166">
        <v>6.6959</v>
      </c>
      <c r="BF166">
        <v>28.776800000000001</v>
      </c>
      <c r="BG166">
        <v>3.5911</v>
      </c>
      <c r="BH166" t="s">
        <v>82</v>
      </c>
      <c r="BI166">
        <v>22.304400000000001</v>
      </c>
      <c r="BJ166">
        <v>10.1081</v>
      </c>
      <c r="BK166" t="s">
        <v>82</v>
      </c>
      <c r="BL166" t="s">
        <v>82</v>
      </c>
      <c r="BM166" t="s">
        <v>82</v>
      </c>
      <c r="BN166">
        <v>13.6615</v>
      </c>
      <c r="BO166" t="s">
        <v>82</v>
      </c>
      <c r="BP166" t="s">
        <v>82</v>
      </c>
      <c r="BQ166">
        <v>4.8055000000000003</v>
      </c>
      <c r="BR166">
        <v>8.1979000000000006</v>
      </c>
      <c r="BS166" t="s">
        <v>82</v>
      </c>
      <c r="BT166">
        <v>10.8307</v>
      </c>
      <c r="BU166">
        <v>9.9497999999999998</v>
      </c>
      <c r="BV166">
        <v>5.2908999999999997</v>
      </c>
      <c r="BW166">
        <v>15.214499999999999</v>
      </c>
      <c r="BX166">
        <v>10.4427</v>
      </c>
      <c r="BY166">
        <v>10.552199999999999</v>
      </c>
      <c r="BZ166">
        <v>6.6437999999999997</v>
      </c>
      <c r="CA166" t="s">
        <v>82</v>
      </c>
      <c r="CB166">
        <v>4.1234000000000002</v>
      </c>
      <c r="CC166" t="s">
        <v>82</v>
      </c>
      <c r="CD166">
        <v>10.477</v>
      </c>
      <c r="CE166">
        <v>24.979800000000001</v>
      </c>
      <c r="CF166">
        <v>7.9410999999999996</v>
      </c>
    </row>
    <row r="167" spans="3:84" x14ac:dyDescent="0.25">
      <c r="C167" s="1">
        <v>43371</v>
      </c>
      <c r="D167">
        <v>13.215400000000001</v>
      </c>
      <c r="E167">
        <v>7.5484</v>
      </c>
      <c r="F167" t="s">
        <v>82</v>
      </c>
      <c r="G167">
        <v>2.0461</v>
      </c>
      <c r="H167">
        <v>14.363099999999999</v>
      </c>
      <c r="I167">
        <v>16.892700000000001</v>
      </c>
      <c r="J167">
        <v>14.294</v>
      </c>
      <c r="K167" t="s">
        <v>82</v>
      </c>
      <c r="L167" t="s">
        <v>82</v>
      </c>
      <c r="M167" t="s">
        <v>82</v>
      </c>
      <c r="N167">
        <v>10.236499999999999</v>
      </c>
      <c r="O167">
        <v>9.6742000000000008</v>
      </c>
      <c r="P167">
        <v>6.9383999999999997</v>
      </c>
      <c r="Q167" t="s">
        <v>82</v>
      </c>
      <c r="R167">
        <v>6.0613999999999999</v>
      </c>
      <c r="S167" t="s">
        <v>82</v>
      </c>
      <c r="T167">
        <v>5.0693000000000001</v>
      </c>
      <c r="U167" t="s">
        <v>82</v>
      </c>
      <c r="V167">
        <v>9.4047000000000001</v>
      </c>
      <c r="W167">
        <v>8.3148999999999997</v>
      </c>
      <c r="X167">
        <v>5.3914</v>
      </c>
      <c r="Y167">
        <v>8.6419999999999995</v>
      </c>
      <c r="Z167">
        <v>5.0412999999999997</v>
      </c>
      <c r="AA167">
        <v>5.3360000000000003</v>
      </c>
      <c r="AB167" t="s">
        <v>82</v>
      </c>
      <c r="AC167" t="s">
        <v>82</v>
      </c>
      <c r="AD167">
        <v>159.21510000000001</v>
      </c>
      <c r="AE167">
        <v>45.705100000000002</v>
      </c>
      <c r="AF167">
        <v>7.0534999999999997</v>
      </c>
      <c r="AG167">
        <v>38.863</v>
      </c>
      <c r="AH167">
        <v>5.0933999999999999</v>
      </c>
      <c r="AI167">
        <v>8.0312999999999999</v>
      </c>
      <c r="AJ167">
        <v>8.4484999999999992</v>
      </c>
      <c r="AK167">
        <v>10.640499999999999</v>
      </c>
      <c r="AL167">
        <v>10.2568</v>
      </c>
      <c r="AM167">
        <v>9.6700999999999997</v>
      </c>
      <c r="AN167" t="s">
        <v>82</v>
      </c>
      <c r="AO167">
        <v>12.613</v>
      </c>
      <c r="AP167" t="s">
        <v>82</v>
      </c>
      <c r="AQ167" t="s">
        <v>82</v>
      </c>
      <c r="AR167">
        <v>5.9801000000000002</v>
      </c>
      <c r="AS167">
        <v>61.254600000000003</v>
      </c>
      <c r="AT167" t="s">
        <v>82</v>
      </c>
      <c r="AU167" t="s">
        <v>82</v>
      </c>
      <c r="AV167">
        <v>14.596</v>
      </c>
      <c r="AW167">
        <v>15.367599999999999</v>
      </c>
      <c r="AX167">
        <v>20.451699999999999</v>
      </c>
      <c r="AY167">
        <v>6.8483000000000001</v>
      </c>
      <c r="AZ167">
        <v>7.1581000000000001</v>
      </c>
      <c r="BA167">
        <v>14.8856</v>
      </c>
      <c r="BB167" t="s">
        <v>82</v>
      </c>
      <c r="BC167">
        <v>8.5982000000000003</v>
      </c>
      <c r="BD167">
        <v>6.5214999999999996</v>
      </c>
      <c r="BE167">
        <v>6.5214999999999996</v>
      </c>
      <c r="BF167">
        <v>17.012899999999998</v>
      </c>
      <c r="BG167">
        <v>3.4954000000000001</v>
      </c>
      <c r="BH167" t="s">
        <v>82</v>
      </c>
      <c r="BI167">
        <v>21.099399999999999</v>
      </c>
      <c r="BJ167">
        <v>10.048500000000001</v>
      </c>
      <c r="BK167" t="s">
        <v>82</v>
      </c>
      <c r="BL167" t="s">
        <v>82</v>
      </c>
      <c r="BM167" t="s">
        <v>82</v>
      </c>
      <c r="BN167">
        <v>13.510899999999999</v>
      </c>
      <c r="BO167" t="s">
        <v>82</v>
      </c>
      <c r="BP167" t="s">
        <v>82</v>
      </c>
      <c r="BQ167">
        <v>4.6646000000000001</v>
      </c>
      <c r="BR167">
        <v>8.2430000000000003</v>
      </c>
      <c r="BS167" t="s">
        <v>82</v>
      </c>
      <c r="BT167">
        <v>9.5061999999999998</v>
      </c>
      <c r="BU167">
        <v>8.3452000000000002</v>
      </c>
      <c r="BV167">
        <v>4.9383999999999997</v>
      </c>
      <c r="BW167">
        <v>12.9993</v>
      </c>
      <c r="BX167">
        <v>11.115500000000001</v>
      </c>
      <c r="BY167">
        <v>9.2004000000000001</v>
      </c>
      <c r="BZ167">
        <v>6.7385000000000002</v>
      </c>
      <c r="CA167" t="s">
        <v>82</v>
      </c>
      <c r="CB167">
        <v>3.8313000000000001</v>
      </c>
      <c r="CC167" t="s">
        <v>82</v>
      </c>
      <c r="CD167">
        <v>8.7010000000000005</v>
      </c>
      <c r="CE167">
        <v>24.837599999999998</v>
      </c>
      <c r="CF167">
        <v>7.9241999999999999</v>
      </c>
    </row>
    <row r="168" spans="3:84" x14ac:dyDescent="0.25">
      <c r="C168" s="1">
        <v>43404</v>
      </c>
      <c r="D168">
        <v>11.7418</v>
      </c>
      <c r="E168">
        <v>8.1720000000000006</v>
      </c>
      <c r="F168" t="s">
        <v>82</v>
      </c>
      <c r="G168">
        <v>2.6257000000000001</v>
      </c>
      <c r="H168">
        <v>17.069199999999999</v>
      </c>
      <c r="I168">
        <v>18.735099999999999</v>
      </c>
      <c r="J168">
        <v>16.365200000000002</v>
      </c>
      <c r="K168" t="s">
        <v>82</v>
      </c>
      <c r="L168" t="s">
        <v>82</v>
      </c>
      <c r="M168" t="s">
        <v>82</v>
      </c>
      <c r="N168">
        <v>10.388</v>
      </c>
      <c r="O168">
        <v>9.5036000000000005</v>
      </c>
      <c r="P168">
        <v>6.9383999999999997</v>
      </c>
      <c r="Q168" t="s">
        <v>82</v>
      </c>
      <c r="R168">
        <v>5.6407999999999996</v>
      </c>
      <c r="S168" t="s">
        <v>82</v>
      </c>
      <c r="T168">
        <v>6.3619000000000003</v>
      </c>
      <c r="U168" t="s">
        <v>82</v>
      </c>
      <c r="V168">
        <v>9.4222000000000001</v>
      </c>
      <c r="W168">
        <v>8.5585000000000004</v>
      </c>
      <c r="X168">
        <v>5.9306999999999999</v>
      </c>
      <c r="Y168">
        <v>8.6152999999999995</v>
      </c>
      <c r="Z168">
        <v>5.0811000000000002</v>
      </c>
      <c r="AA168">
        <v>6.3869999999999996</v>
      </c>
      <c r="AB168" t="s">
        <v>82</v>
      </c>
      <c r="AC168" t="s">
        <v>82</v>
      </c>
      <c r="AD168">
        <v>159.21510000000001</v>
      </c>
      <c r="AE168">
        <v>45.705100000000002</v>
      </c>
      <c r="AF168">
        <v>7.7092000000000001</v>
      </c>
      <c r="AG168">
        <v>40.566400000000002</v>
      </c>
      <c r="AH168">
        <v>5.1997999999999998</v>
      </c>
      <c r="AI168">
        <v>8.2759999999999998</v>
      </c>
      <c r="AJ168">
        <v>9.5539000000000005</v>
      </c>
      <c r="AK168">
        <v>10.430899999999999</v>
      </c>
      <c r="AL168">
        <v>9.9454999999999991</v>
      </c>
      <c r="AM168">
        <v>9.6838999999999995</v>
      </c>
      <c r="AN168" t="s">
        <v>82</v>
      </c>
      <c r="AO168">
        <v>13.203200000000001</v>
      </c>
      <c r="AP168" t="s">
        <v>82</v>
      </c>
      <c r="AQ168" t="s">
        <v>82</v>
      </c>
      <c r="AR168">
        <v>6.6212999999999997</v>
      </c>
      <c r="AS168">
        <v>67.979200000000006</v>
      </c>
      <c r="AT168" t="s">
        <v>82</v>
      </c>
      <c r="AU168" t="s">
        <v>82</v>
      </c>
      <c r="AV168">
        <v>17.5914</v>
      </c>
      <c r="AW168">
        <v>15.923999999999999</v>
      </c>
      <c r="AX168">
        <v>28.215499999999999</v>
      </c>
      <c r="AY168">
        <v>7.9881000000000002</v>
      </c>
      <c r="AZ168">
        <v>7.3430999999999997</v>
      </c>
      <c r="BA168">
        <v>17.606000000000002</v>
      </c>
      <c r="BB168" t="s">
        <v>82</v>
      </c>
      <c r="BC168">
        <v>8.0815000000000001</v>
      </c>
      <c r="BD168">
        <v>7.4179000000000004</v>
      </c>
      <c r="BE168">
        <v>7.4179000000000004</v>
      </c>
      <c r="BF168">
        <v>18.997</v>
      </c>
      <c r="BG168">
        <v>3.875</v>
      </c>
      <c r="BH168" t="s">
        <v>82</v>
      </c>
      <c r="BI168">
        <v>18.3751</v>
      </c>
      <c r="BJ168">
        <v>10.869400000000001</v>
      </c>
      <c r="BK168" t="s">
        <v>82</v>
      </c>
      <c r="BL168" t="s">
        <v>82</v>
      </c>
      <c r="BM168" t="s">
        <v>82</v>
      </c>
      <c r="BN168">
        <v>16.224799999999998</v>
      </c>
      <c r="BO168" t="s">
        <v>82</v>
      </c>
      <c r="BP168" t="s">
        <v>82</v>
      </c>
      <c r="BQ168">
        <v>5.1944999999999997</v>
      </c>
      <c r="BR168">
        <v>7.8220999999999998</v>
      </c>
      <c r="BS168" t="s">
        <v>82</v>
      </c>
      <c r="BT168">
        <v>7.8266999999999998</v>
      </c>
      <c r="BU168">
        <v>9.6574000000000009</v>
      </c>
      <c r="BV168">
        <v>4.8848000000000003</v>
      </c>
      <c r="BW168">
        <v>12.9993</v>
      </c>
      <c r="BX168">
        <v>12.5268</v>
      </c>
      <c r="BY168">
        <v>10.253</v>
      </c>
      <c r="BZ168">
        <v>6.4329000000000001</v>
      </c>
      <c r="CA168" t="s">
        <v>82</v>
      </c>
      <c r="CB168">
        <v>4.1757</v>
      </c>
      <c r="CC168" t="s">
        <v>82</v>
      </c>
      <c r="CD168">
        <v>10.392799999999999</v>
      </c>
      <c r="CE168">
        <v>22.6875</v>
      </c>
      <c r="CF168">
        <v>7.3070000000000004</v>
      </c>
    </row>
    <row r="169" spans="3:84" x14ac:dyDescent="0.25">
      <c r="C169" s="1">
        <v>43434</v>
      </c>
      <c r="D169">
        <v>12.1691</v>
      </c>
      <c r="E169">
        <v>8.4631000000000007</v>
      </c>
      <c r="F169" t="s">
        <v>82</v>
      </c>
      <c r="G169">
        <v>3.0655999999999999</v>
      </c>
      <c r="H169">
        <v>17.436900000000001</v>
      </c>
      <c r="I169">
        <v>19.765899999999998</v>
      </c>
      <c r="J169">
        <v>17.4602</v>
      </c>
      <c r="K169" t="s">
        <v>82</v>
      </c>
      <c r="L169" t="s">
        <v>82</v>
      </c>
      <c r="M169" t="s">
        <v>82</v>
      </c>
      <c r="N169">
        <v>10.375299999999999</v>
      </c>
      <c r="O169">
        <v>9.7186000000000003</v>
      </c>
      <c r="P169">
        <v>6.9383999999999997</v>
      </c>
      <c r="Q169" t="s">
        <v>82</v>
      </c>
      <c r="R169">
        <v>5.7194000000000003</v>
      </c>
      <c r="S169" t="s">
        <v>82</v>
      </c>
      <c r="T169">
        <v>6.8886000000000003</v>
      </c>
      <c r="U169" t="s">
        <v>82</v>
      </c>
      <c r="V169">
        <v>8.6164000000000005</v>
      </c>
      <c r="W169">
        <v>8.8916000000000004</v>
      </c>
      <c r="X169">
        <v>6.5164</v>
      </c>
      <c r="Y169">
        <v>8.9838000000000005</v>
      </c>
      <c r="Z169">
        <v>4.9599000000000002</v>
      </c>
      <c r="AA169">
        <v>6.3811</v>
      </c>
      <c r="AB169" t="s">
        <v>82</v>
      </c>
      <c r="AC169" t="s">
        <v>82</v>
      </c>
      <c r="AD169">
        <v>159.21510000000001</v>
      </c>
      <c r="AE169">
        <v>45.705100000000002</v>
      </c>
      <c r="AF169">
        <v>8.1964000000000006</v>
      </c>
      <c r="AG169">
        <v>41.913499999999999</v>
      </c>
      <c r="AH169">
        <v>5.2868000000000004</v>
      </c>
      <c r="AI169">
        <v>8.3719999999999999</v>
      </c>
      <c r="AJ169">
        <v>10.042</v>
      </c>
      <c r="AK169">
        <v>10.7971</v>
      </c>
      <c r="AL169">
        <v>9.6173999999999999</v>
      </c>
      <c r="AM169">
        <v>9.5427999999999997</v>
      </c>
      <c r="AN169" t="s">
        <v>82</v>
      </c>
      <c r="AO169">
        <v>14.29</v>
      </c>
      <c r="AP169" t="s">
        <v>82</v>
      </c>
      <c r="AQ169" t="s">
        <v>82</v>
      </c>
      <c r="AR169">
        <v>7.1635999999999997</v>
      </c>
      <c r="AS169">
        <v>74.124200000000002</v>
      </c>
      <c r="AT169" t="s">
        <v>82</v>
      </c>
      <c r="AU169" t="s">
        <v>82</v>
      </c>
      <c r="AV169">
        <v>18.323</v>
      </c>
      <c r="AW169">
        <v>15.8187</v>
      </c>
      <c r="AX169">
        <v>27.516400000000001</v>
      </c>
      <c r="AY169">
        <v>8.9053000000000004</v>
      </c>
      <c r="AZ169">
        <v>7.0735000000000001</v>
      </c>
      <c r="BA169">
        <v>17.7392</v>
      </c>
      <c r="BB169" t="s">
        <v>82</v>
      </c>
      <c r="BC169">
        <v>8.3259000000000007</v>
      </c>
      <c r="BD169">
        <v>7.1071</v>
      </c>
      <c r="BE169">
        <v>7.1071</v>
      </c>
      <c r="BF169">
        <v>19.665900000000001</v>
      </c>
      <c r="BG169">
        <v>2.8214999999999999</v>
      </c>
      <c r="BH169" t="s">
        <v>82</v>
      </c>
      <c r="BI169">
        <v>18.179500000000001</v>
      </c>
      <c r="BJ169">
        <v>11.2577</v>
      </c>
      <c r="BK169" t="s">
        <v>82</v>
      </c>
      <c r="BL169" t="s">
        <v>82</v>
      </c>
      <c r="BM169" t="s">
        <v>82</v>
      </c>
      <c r="BN169">
        <v>15.3925</v>
      </c>
      <c r="BO169" t="s">
        <v>82</v>
      </c>
      <c r="BP169" t="s">
        <v>82</v>
      </c>
      <c r="BQ169">
        <v>5.2285000000000004</v>
      </c>
      <c r="BR169">
        <v>6.6757</v>
      </c>
      <c r="BS169" t="s">
        <v>82</v>
      </c>
      <c r="BT169">
        <v>8.3257999999999992</v>
      </c>
      <c r="BU169">
        <v>9.1010000000000009</v>
      </c>
      <c r="BV169">
        <v>4.9882</v>
      </c>
      <c r="BW169">
        <v>14.982699999999999</v>
      </c>
      <c r="BX169">
        <v>13.1386</v>
      </c>
      <c r="BY169">
        <v>9.6746999999999996</v>
      </c>
      <c r="BZ169">
        <v>6.0488</v>
      </c>
      <c r="CA169" t="s">
        <v>82</v>
      </c>
      <c r="CB169">
        <v>4.4924999999999997</v>
      </c>
      <c r="CC169" t="s">
        <v>82</v>
      </c>
      <c r="CD169">
        <v>10.5703</v>
      </c>
      <c r="CE169">
        <v>22.4664</v>
      </c>
      <c r="CF169">
        <v>7.8445999999999998</v>
      </c>
    </row>
    <row r="170" spans="3:84" x14ac:dyDescent="0.25">
      <c r="C170" s="1">
        <v>43465</v>
      </c>
      <c r="D170">
        <v>10.904400000000001</v>
      </c>
      <c r="E170">
        <v>6.4783999999999997</v>
      </c>
      <c r="F170" t="s">
        <v>82</v>
      </c>
      <c r="G170">
        <v>2.5775999999999999</v>
      </c>
      <c r="H170">
        <v>4.6111000000000004</v>
      </c>
      <c r="I170">
        <v>20.880600000000001</v>
      </c>
      <c r="J170">
        <v>15.2171</v>
      </c>
      <c r="K170" t="s">
        <v>82</v>
      </c>
      <c r="L170" t="s">
        <v>82</v>
      </c>
      <c r="M170" t="s">
        <v>82</v>
      </c>
      <c r="N170">
        <v>8.8705999999999996</v>
      </c>
      <c r="O170">
        <v>7.8255999999999997</v>
      </c>
      <c r="P170">
        <v>6.9383999999999997</v>
      </c>
      <c r="Q170" t="s">
        <v>82</v>
      </c>
      <c r="R170">
        <v>5.6508000000000003</v>
      </c>
      <c r="S170" t="s">
        <v>82</v>
      </c>
      <c r="T170">
        <v>9.4118999999999993</v>
      </c>
      <c r="U170" t="s">
        <v>82</v>
      </c>
      <c r="V170">
        <v>12.324</v>
      </c>
      <c r="W170">
        <v>9.4524000000000008</v>
      </c>
      <c r="X170">
        <v>5.9214000000000002</v>
      </c>
      <c r="Y170">
        <v>9.3795000000000002</v>
      </c>
      <c r="Z170">
        <v>4.8555999999999999</v>
      </c>
      <c r="AA170">
        <v>7.2885999999999997</v>
      </c>
      <c r="AB170" t="s">
        <v>82</v>
      </c>
      <c r="AC170" t="s">
        <v>82</v>
      </c>
      <c r="AD170">
        <v>8670.7093999999997</v>
      </c>
      <c r="AE170">
        <v>45.705100000000002</v>
      </c>
      <c r="AF170">
        <v>7.9132999999999996</v>
      </c>
      <c r="AG170">
        <v>40.752200000000002</v>
      </c>
      <c r="AH170">
        <v>5.6356999999999999</v>
      </c>
      <c r="AI170">
        <v>6.7793999999999999</v>
      </c>
      <c r="AJ170">
        <v>8.8226999999999993</v>
      </c>
      <c r="AK170">
        <v>9.6914999999999996</v>
      </c>
      <c r="AL170">
        <v>6.0331999999999999</v>
      </c>
      <c r="AM170">
        <v>5.9528999999999996</v>
      </c>
      <c r="AN170">
        <v>19.053100000000001</v>
      </c>
      <c r="AO170">
        <v>13.714</v>
      </c>
      <c r="AP170" t="s">
        <v>82</v>
      </c>
      <c r="AQ170" t="s">
        <v>82</v>
      </c>
      <c r="AR170">
        <v>5.9701000000000004</v>
      </c>
      <c r="AS170">
        <v>71.813199999999995</v>
      </c>
      <c r="AT170" t="s">
        <v>82</v>
      </c>
      <c r="AU170" t="s">
        <v>82</v>
      </c>
      <c r="AV170">
        <v>17.8718</v>
      </c>
      <c r="AW170">
        <v>13.8169</v>
      </c>
      <c r="AX170">
        <v>28.596599999999999</v>
      </c>
      <c r="AY170">
        <v>10.073399999999999</v>
      </c>
      <c r="AZ170">
        <v>7.4584000000000001</v>
      </c>
      <c r="BA170">
        <v>18.6906</v>
      </c>
      <c r="BB170" t="s">
        <v>82</v>
      </c>
      <c r="BC170">
        <v>7.9546000000000001</v>
      </c>
      <c r="BD170">
        <v>5.67</v>
      </c>
      <c r="BE170">
        <v>5.67</v>
      </c>
      <c r="BF170">
        <v>16.814499999999999</v>
      </c>
      <c r="BG170">
        <v>3.0365000000000002</v>
      </c>
      <c r="BH170" t="s">
        <v>82</v>
      </c>
      <c r="BI170">
        <v>17.186800000000002</v>
      </c>
      <c r="BJ170">
        <v>10.8088</v>
      </c>
      <c r="BK170" t="s">
        <v>82</v>
      </c>
      <c r="BL170" t="s">
        <v>82</v>
      </c>
      <c r="BM170" t="s">
        <v>82</v>
      </c>
      <c r="BN170">
        <v>15.7539</v>
      </c>
      <c r="BO170" t="s">
        <v>82</v>
      </c>
      <c r="BP170" t="s">
        <v>82</v>
      </c>
      <c r="BQ170">
        <v>4.8234000000000004</v>
      </c>
      <c r="BR170">
        <v>6.7709999999999999</v>
      </c>
      <c r="BS170" t="s">
        <v>82</v>
      </c>
      <c r="BT170">
        <v>7.9823000000000004</v>
      </c>
      <c r="BU170">
        <v>9.5548000000000002</v>
      </c>
      <c r="BV170">
        <v>4.7430000000000003</v>
      </c>
      <c r="BW170">
        <v>13.924899999999999</v>
      </c>
      <c r="BX170">
        <v>14.0732</v>
      </c>
      <c r="BY170">
        <v>9.7866</v>
      </c>
      <c r="BZ170">
        <v>5.3819999999999997</v>
      </c>
      <c r="CA170" t="s">
        <v>82</v>
      </c>
      <c r="CB170">
        <v>4.3819999999999997</v>
      </c>
      <c r="CC170" t="s">
        <v>82</v>
      </c>
      <c r="CD170">
        <v>11.708299999999999</v>
      </c>
      <c r="CE170">
        <v>20.427700000000002</v>
      </c>
      <c r="CF170">
        <v>7.5906000000000002</v>
      </c>
    </row>
    <row r="171" spans="3:84" x14ac:dyDescent="0.25">
      <c r="C171" s="1">
        <v>43496</v>
      </c>
      <c r="D171">
        <v>12.4551</v>
      </c>
      <c r="E171">
        <v>7.0266000000000002</v>
      </c>
      <c r="F171" t="s">
        <v>82</v>
      </c>
      <c r="G171">
        <v>2.6341000000000001</v>
      </c>
      <c r="H171">
        <v>5.6124000000000001</v>
      </c>
      <c r="I171">
        <v>20.857299999999999</v>
      </c>
      <c r="J171">
        <v>18.087399999999999</v>
      </c>
      <c r="K171" t="s">
        <v>82</v>
      </c>
      <c r="L171" t="s">
        <v>82</v>
      </c>
      <c r="M171" t="s">
        <v>82</v>
      </c>
      <c r="N171">
        <v>9.3371999999999993</v>
      </c>
      <c r="O171">
        <v>8.3579000000000008</v>
      </c>
      <c r="P171">
        <v>6.9383999999999997</v>
      </c>
      <c r="Q171" t="s">
        <v>82</v>
      </c>
      <c r="R171">
        <v>6.0473999999999997</v>
      </c>
      <c r="S171" t="s">
        <v>82</v>
      </c>
      <c r="T171">
        <v>9.5643999999999991</v>
      </c>
      <c r="U171" t="s">
        <v>82</v>
      </c>
      <c r="V171">
        <v>14.766</v>
      </c>
      <c r="W171">
        <v>10.1723</v>
      </c>
      <c r="X171">
        <v>6.2820999999999998</v>
      </c>
      <c r="Y171">
        <v>11.2887</v>
      </c>
      <c r="Z171">
        <v>5.0890000000000004</v>
      </c>
      <c r="AA171">
        <v>7.1254</v>
      </c>
      <c r="AB171" t="s">
        <v>82</v>
      </c>
      <c r="AC171" t="s">
        <v>82</v>
      </c>
      <c r="AD171">
        <v>9392.4020999999993</v>
      </c>
      <c r="AE171">
        <v>45.705100000000002</v>
      </c>
      <c r="AF171">
        <v>9.5778999999999996</v>
      </c>
      <c r="AG171">
        <v>40.752200000000002</v>
      </c>
      <c r="AH171">
        <v>6.1207000000000003</v>
      </c>
      <c r="AI171">
        <v>7.9010999999999996</v>
      </c>
      <c r="AJ171">
        <v>9.9598999999999993</v>
      </c>
      <c r="AK171">
        <v>10.834099999999999</v>
      </c>
      <c r="AL171">
        <v>6.2382</v>
      </c>
      <c r="AM171">
        <v>6.0278</v>
      </c>
      <c r="AN171">
        <v>21.290600000000001</v>
      </c>
      <c r="AO171">
        <v>14.5083</v>
      </c>
      <c r="AP171" t="s">
        <v>82</v>
      </c>
      <c r="AQ171" t="s">
        <v>82</v>
      </c>
      <c r="AR171">
        <v>6.7618</v>
      </c>
      <c r="AS171">
        <v>81.193799999999996</v>
      </c>
      <c r="AT171" t="s">
        <v>82</v>
      </c>
      <c r="AU171" t="s">
        <v>82</v>
      </c>
      <c r="AV171">
        <v>19.155799999999999</v>
      </c>
      <c r="AW171">
        <v>14.177</v>
      </c>
      <c r="AX171">
        <v>28.275600000000001</v>
      </c>
      <c r="AY171">
        <v>12.1067</v>
      </c>
      <c r="AZ171">
        <v>8.8651999999999997</v>
      </c>
      <c r="BA171">
        <v>19.8002</v>
      </c>
      <c r="BB171" t="s">
        <v>82</v>
      </c>
      <c r="BC171">
        <v>8.9763000000000002</v>
      </c>
      <c r="BD171">
        <v>6.1222000000000003</v>
      </c>
      <c r="BE171">
        <v>6.1222000000000003</v>
      </c>
      <c r="BF171">
        <v>16.8017</v>
      </c>
      <c r="BG171">
        <v>3.9272999999999998</v>
      </c>
      <c r="BH171" t="s">
        <v>82</v>
      </c>
      <c r="BI171">
        <v>18.597799999999999</v>
      </c>
      <c r="BJ171">
        <v>12.087199999999999</v>
      </c>
      <c r="BK171" t="s">
        <v>82</v>
      </c>
      <c r="BL171" t="s">
        <v>82</v>
      </c>
      <c r="BM171" t="s">
        <v>82</v>
      </c>
      <c r="BN171">
        <v>18.3993</v>
      </c>
      <c r="BO171" t="s">
        <v>82</v>
      </c>
      <c r="BP171" t="s">
        <v>82</v>
      </c>
      <c r="BQ171">
        <v>6.0595999999999997</v>
      </c>
      <c r="BR171">
        <v>7.0734000000000004</v>
      </c>
      <c r="BS171" t="s">
        <v>82</v>
      </c>
      <c r="BT171">
        <v>11.107900000000001</v>
      </c>
      <c r="BU171">
        <v>10.3939</v>
      </c>
      <c r="BV171">
        <v>4.952</v>
      </c>
      <c r="BW171">
        <v>13.924899999999999</v>
      </c>
      <c r="BX171">
        <v>14.8939</v>
      </c>
      <c r="BY171">
        <v>10</v>
      </c>
      <c r="BZ171">
        <v>4.8779000000000003</v>
      </c>
      <c r="CA171" t="s">
        <v>82</v>
      </c>
      <c r="CB171">
        <v>4.5464000000000002</v>
      </c>
      <c r="CC171" t="s">
        <v>82</v>
      </c>
      <c r="CD171">
        <v>12.1076</v>
      </c>
      <c r="CE171">
        <v>21.926200000000001</v>
      </c>
      <c r="CF171">
        <v>9.9358000000000004</v>
      </c>
    </row>
    <row r="172" spans="3:84" x14ac:dyDescent="0.25">
      <c r="C172" s="1">
        <v>43524</v>
      </c>
      <c r="D172">
        <v>12.251200000000001</v>
      </c>
      <c r="E172">
        <v>7.1836000000000002</v>
      </c>
      <c r="F172" t="s">
        <v>82</v>
      </c>
      <c r="G172">
        <v>2.7040999999999999</v>
      </c>
      <c r="H172">
        <v>5.5605000000000002</v>
      </c>
      <c r="I172">
        <v>20.456700000000001</v>
      </c>
      <c r="J172">
        <v>18.900400000000001</v>
      </c>
      <c r="K172" t="s">
        <v>82</v>
      </c>
      <c r="L172" t="s">
        <v>82</v>
      </c>
      <c r="M172" t="s">
        <v>82</v>
      </c>
      <c r="N172">
        <v>9.4549000000000003</v>
      </c>
      <c r="O172">
        <v>8.7597000000000005</v>
      </c>
      <c r="P172">
        <v>6.9383999999999997</v>
      </c>
      <c r="Q172" t="s">
        <v>82</v>
      </c>
      <c r="R172">
        <v>6.2011000000000003</v>
      </c>
      <c r="S172" t="s">
        <v>82</v>
      </c>
      <c r="T172">
        <v>9.7761999999999993</v>
      </c>
      <c r="U172" t="s">
        <v>82</v>
      </c>
      <c r="V172">
        <v>14.327199999999999</v>
      </c>
      <c r="W172">
        <v>9.8056999999999999</v>
      </c>
      <c r="X172">
        <v>6.2744</v>
      </c>
      <c r="Y172">
        <v>11.168200000000001</v>
      </c>
      <c r="Z172">
        <v>5.5834000000000001</v>
      </c>
      <c r="AA172">
        <v>7.3243</v>
      </c>
      <c r="AB172" t="s">
        <v>82</v>
      </c>
      <c r="AC172" t="s">
        <v>82</v>
      </c>
      <c r="AD172">
        <v>9434.5789999999997</v>
      </c>
      <c r="AE172">
        <v>45.705100000000002</v>
      </c>
      <c r="AF172">
        <v>9.4478000000000009</v>
      </c>
      <c r="AG172">
        <v>40.752200000000002</v>
      </c>
      <c r="AH172">
        <v>6.1566999999999998</v>
      </c>
      <c r="AI172">
        <v>7.7972999999999999</v>
      </c>
      <c r="AJ172">
        <v>9.4865999999999993</v>
      </c>
      <c r="AK172">
        <v>9.7920999999999996</v>
      </c>
      <c r="AL172">
        <v>6.1182999999999996</v>
      </c>
      <c r="AM172">
        <v>5.9846000000000004</v>
      </c>
      <c r="AN172">
        <v>20.0761</v>
      </c>
      <c r="AO172">
        <v>12.125400000000001</v>
      </c>
      <c r="AP172" t="s">
        <v>82</v>
      </c>
      <c r="AQ172" t="s">
        <v>82</v>
      </c>
      <c r="AR172">
        <v>6.7043999999999997</v>
      </c>
      <c r="AS172">
        <v>76.116200000000006</v>
      </c>
      <c r="AT172" t="s">
        <v>82</v>
      </c>
      <c r="AU172" t="s">
        <v>82</v>
      </c>
      <c r="AV172">
        <v>18.2363</v>
      </c>
      <c r="AW172">
        <v>13.8401</v>
      </c>
      <c r="AX172">
        <v>27.3751</v>
      </c>
      <c r="AY172">
        <v>11.7475</v>
      </c>
      <c r="AZ172">
        <v>8.1138999999999992</v>
      </c>
      <c r="BA172">
        <v>19.2454</v>
      </c>
      <c r="BB172" t="s">
        <v>82</v>
      </c>
      <c r="BC172">
        <v>8.7866</v>
      </c>
      <c r="BD172">
        <v>6.2237999999999998</v>
      </c>
      <c r="BE172">
        <v>6.2237999999999998</v>
      </c>
      <c r="BF172">
        <v>17.218699999999998</v>
      </c>
      <c r="BG172">
        <v>5.7676999999999996</v>
      </c>
      <c r="BH172" t="s">
        <v>82</v>
      </c>
      <c r="BI172">
        <v>19.5898</v>
      </c>
      <c r="BJ172">
        <v>11.9955</v>
      </c>
      <c r="BK172" t="s">
        <v>82</v>
      </c>
      <c r="BL172" t="s">
        <v>82</v>
      </c>
      <c r="BM172" t="s">
        <v>82</v>
      </c>
      <c r="BN172">
        <v>18.967099999999999</v>
      </c>
      <c r="BO172" t="s">
        <v>82</v>
      </c>
      <c r="BP172" t="s">
        <v>82</v>
      </c>
      <c r="BQ172">
        <v>5.6409000000000002</v>
      </c>
      <c r="BR172">
        <v>6.6669</v>
      </c>
      <c r="BS172" t="s">
        <v>82</v>
      </c>
      <c r="BT172">
        <v>11.452299999999999</v>
      </c>
      <c r="BU172">
        <v>10.1988</v>
      </c>
      <c r="BV172">
        <v>4.7316000000000003</v>
      </c>
      <c r="BW172">
        <v>13.924899999999999</v>
      </c>
      <c r="BX172">
        <v>14.116300000000001</v>
      </c>
      <c r="BY172">
        <v>9.8278999999999996</v>
      </c>
      <c r="BZ172">
        <v>5.0244999999999997</v>
      </c>
      <c r="CA172" t="s">
        <v>82</v>
      </c>
      <c r="CB172">
        <v>4.4762000000000004</v>
      </c>
      <c r="CC172" t="s">
        <v>82</v>
      </c>
      <c r="CD172">
        <v>11.183</v>
      </c>
      <c r="CE172">
        <v>21.4421</v>
      </c>
      <c r="CF172">
        <v>8.8016000000000005</v>
      </c>
    </row>
    <row r="173" spans="3:84" x14ac:dyDescent="0.25">
      <c r="C173" s="1">
        <v>43553</v>
      </c>
      <c r="D173">
        <v>11.777100000000001</v>
      </c>
      <c r="E173">
        <v>6.6045999999999996</v>
      </c>
      <c r="F173" t="s">
        <v>82</v>
      </c>
      <c r="G173">
        <v>3.6101000000000001</v>
      </c>
      <c r="H173">
        <v>5.2065000000000001</v>
      </c>
      <c r="I173">
        <v>18.6158</v>
      </c>
      <c r="J173">
        <v>17.002800000000001</v>
      </c>
      <c r="K173" t="s">
        <v>82</v>
      </c>
      <c r="L173" t="s">
        <v>82</v>
      </c>
      <c r="M173" t="s">
        <v>82</v>
      </c>
      <c r="N173">
        <v>9.4074000000000009</v>
      </c>
      <c r="O173">
        <v>12.379899999999999</v>
      </c>
      <c r="P173">
        <v>6.9383999999999997</v>
      </c>
      <c r="Q173" t="s">
        <v>82</v>
      </c>
      <c r="R173">
        <v>6.0698999999999996</v>
      </c>
      <c r="S173" t="s">
        <v>82</v>
      </c>
      <c r="T173">
        <v>8.6194000000000006</v>
      </c>
      <c r="U173" t="s">
        <v>82</v>
      </c>
      <c r="V173">
        <v>14.214499999999999</v>
      </c>
      <c r="W173">
        <v>9.1997999999999998</v>
      </c>
      <c r="X173">
        <v>5.5629999999999997</v>
      </c>
      <c r="Y173">
        <v>10.578799999999999</v>
      </c>
      <c r="Z173">
        <v>7.4432</v>
      </c>
      <c r="AA173">
        <v>7.0137</v>
      </c>
      <c r="AB173" t="s">
        <v>82</v>
      </c>
      <c r="AC173" t="s">
        <v>82</v>
      </c>
      <c r="AD173">
        <v>61.043500000000002</v>
      </c>
      <c r="AE173">
        <v>39.504300000000001</v>
      </c>
      <c r="AF173">
        <v>9.7477999999999998</v>
      </c>
      <c r="AG173">
        <v>40.752200000000002</v>
      </c>
      <c r="AH173">
        <v>5.7984999999999998</v>
      </c>
      <c r="AI173">
        <v>8.0192999999999994</v>
      </c>
      <c r="AJ173">
        <v>9.6908999999999992</v>
      </c>
      <c r="AK173">
        <v>10.6462</v>
      </c>
      <c r="AL173">
        <v>6.3103999999999996</v>
      </c>
      <c r="AM173">
        <v>6.2206000000000001</v>
      </c>
      <c r="AN173">
        <v>19.047000000000001</v>
      </c>
      <c r="AO173">
        <v>11.6355</v>
      </c>
      <c r="AP173" t="s">
        <v>82</v>
      </c>
      <c r="AQ173" t="s">
        <v>82</v>
      </c>
      <c r="AR173">
        <v>6.0879000000000003</v>
      </c>
      <c r="AS173">
        <v>74.453400000000002</v>
      </c>
      <c r="AT173" t="s">
        <v>82</v>
      </c>
      <c r="AU173" t="s">
        <v>82</v>
      </c>
      <c r="AV173">
        <v>17.915400000000002</v>
      </c>
      <c r="AW173">
        <v>11.0276</v>
      </c>
      <c r="AX173">
        <v>26.6341</v>
      </c>
      <c r="AY173">
        <v>9.9212000000000007</v>
      </c>
      <c r="AZ173">
        <v>7.8075000000000001</v>
      </c>
      <c r="BA173">
        <v>18.151199999999999</v>
      </c>
      <c r="BB173" t="s">
        <v>82</v>
      </c>
      <c r="BC173">
        <v>9.1986000000000008</v>
      </c>
      <c r="BD173">
        <v>7.4672999999999998</v>
      </c>
      <c r="BE173">
        <v>7.4672999999999998</v>
      </c>
      <c r="BF173">
        <v>15.1326</v>
      </c>
      <c r="BG173">
        <v>11.7052</v>
      </c>
      <c r="BH173" t="s">
        <v>82</v>
      </c>
      <c r="BI173">
        <v>20.482199999999999</v>
      </c>
      <c r="BJ173">
        <v>11.9236</v>
      </c>
      <c r="BK173" t="s">
        <v>82</v>
      </c>
      <c r="BL173" t="s">
        <v>82</v>
      </c>
      <c r="BM173" t="s">
        <v>82</v>
      </c>
      <c r="BN173">
        <v>16.2577</v>
      </c>
      <c r="BO173" t="s">
        <v>82</v>
      </c>
      <c r="BP173" t="s">
        <v>82</v>
      </c>
      <c r="BQ173">
        <v>5.7686000000000002</v>
      </c>
      <c r="BR173">
        <v>8.5162999999999993</v>
      </c>
      <c r="BS173" t="s">
        <v>82</v>
      </c>
      <c r="BT173">
        <v>19.950700000000001</v>
      </c>
      <c r="BU173">
        <v>10.3466</v>
      </c>
      <c r="BV173">
        <v>5.3823999999999996</v>
      </c>
      <c r="BW173">
        <v>18.509599999999999</v>
      </c>
      <c r="BX173">
        <v>12.2058</v>
      </c>
      <c r="BY173">
        <v>10.6921</v>
      </c>
      <c r="BZ173">
        <v>7.8460000000000001</v>
      </c>
      <c r="CA173" t="s">
        <v>82</v>
      </c>
      <c r="CB173">
        <v>4.9027000000000003</v>
      </c>
      <c r="CC173" t="s">
        <v>82</v>
      </c>
      <c r="CD173">
        <v>10.3431</v>
      </c>
      <c r="CE173">
        <v>20.1633</v>
      </c>
      <c r="CF173">
        <v>9.1739999999999995</v>
      </c>
    </row>
    <row r="174" spans="3:84" x14ac:dyDescent="0.25">
      <c r="C174" s="1">
        <v>43585</v>
      </c>
      <c r="D174">
        <v>12.9537</v>
      </c>
      <c r="E174">
        <v>6.6844999999999999</v>
      </c>
      <c r="F174" t="s">
        <v>82</v>
      </c>
      <c r="G174">
        <v>3.9066000000000001</v>
      </c>
      <c r="H174">
        <v>4.9225000000000003</v>
      </c>
      <c r="I174">
        <v>18.990300000000001</v>
      </c>
      <c r="J174">
        <v>18.347200000000001</v>
      </c>
      <c r="K174" t="s">
        <v>82</v>
      </c>
      <c r="L174" t="s">
        <v>82</v>
      </c>
      <c r="M174" t="s">
        <v>82</v>
      </c>
      <c r="N174">
        <v>9.9553999999999991</v>
      </c>
      <c r="O174">
        <v>12.8165</v>
      </c>
      <c r="P174">
        <v>6.9383999999999997</v>
      </c>
      <c r="Q174" t="s">
        <v>82</v>
      </c>
      <c r="R174">
        <v>5.7765000000000004</v>
      </c>
      <c r="S174" t="s">
        <v>82</v>
      </c>
      <c r="T174">
        <v>8.9273000000000007</v>
      </c>
      <c r="U174" t="s">
        <v>82</v>
      </c>
      <c r="V174">
        <v>13.4598</v>
      </c>
      <c r="W174">
        <v>9.0769000000000002</v>
      </c>
      <c r="X174">
        <v>6.0075000000000003</v>
      </c>
      <c r="Y174">
        <v>11.2643</v>
      </c>
      <c r="Z174">
        <v>7.0857000000000001</v>
      </c>
      <c r="AA174">
        <v>7.6695000000000002</v>
      </c>
      <c r="AB174" t="s">
        <v>82</v>
      </c>
      <c r="AC174" t="s">
        <v>82</v>
      </c>
      <c r="AD174">
        <v>65.925799999999995</v>
      </c>
      <c r="AE174">
        <v>37.935299999999998</v>
      </c>
      <c r="AF174">
        <v>10.071300000000001</v>
      </c>
      <c r="AG174">
        <v>40.752200000000002</v>
      </c>
      <c r="AH174">
        <v>6.0575999999999999</v>
      </c>
      <c r="AI174">
        <v>7.8663999999999996</v>
      </c>
      <c r="AJ174">
        <v>9.8414000000000001</v>
      </c>
      <c r="AK174">
        <v>10.795500000000001</v>
      </c>
      <c r="AL174">
        <v>6.0663</v>
      </c>
      <c r="AM174">
        <v>6.1726000000000001</v>
      </c>
      <c r="AN174">
        <v>18.686</v>
      </c>
      <c r="AO174">
        <v>12.6546</v>
      </c>
      <c r="AP174" t="s">
        <v>82</v>
      </c>
      <c r="AQ174" t="s">
        <v>82</v>
      </c>
      <c r="AR174">
        <v>6.5907</v>
      </c>
      <c r="AS174">
        <v>72.560199999999995</v>
      </c>
      <c r="AT174" t="s">
        <v>82</v>
      </c>
      <c r="AU174" t="s">
        <v>82</v>
      </c>
      <c r="AV174">
        <v>19.0746</v>
      </c>
      <c r="AW174">
        <v>11.557700000000001</v>
      </c>
      <c r="AX174">
        <v>29.3215</v>
      </c>
      <c r="AY174">
        <v>9.8946000000000005</v>
      </c>
      <c r="AZ174">
        <v>8.0673999999999992</v>
      </c>
      <c r="BA174">
        <v>18.520099999999999</v>
      </c>
      <c r="BB174" t="s">
        <v>82</v>
      </c>
      <c r="BC174">
        <v>9.4829000000000008</v>
      </c>
      <c r="BD174">
        <v>7.3292999999999999</v>
      </c>
      <c r="BE174">
        <v>7.3292999999999999</v>
      </c>
      <c r="BF174">
        <v>13.6957</v>
      </c>
      <c r="BG174">
        <v>11.5055</v>
      </c>
      <c r="BH174" t="s">
        <v>82</v>
      </c>
      <c r="BI174">
        <v>21.478200000000001</v>
      </c>
      <c r="BJ174">
        <v>11.439299999999999</v>
      </c>
      <c r="BK174" t="s">
        <v>82</v>
      </c>
      <c r="BL174" t="s">
        <v>82</v>
      </c>
      <c r="BM174" t="s">
        <v>82</v>
      </c>
      <c r="BN174">
        <v>17.568000000000001</v>
      </c>
      <c r="BO174" t="s">
        <v>82</v>
      </c>
      <c r="BP174" t="s">
        <v>82</v>
      </c>
      <c r="BQ174">
        <v>6.2782999999999998</v>
      </c>
      <c r="BR174">
        <v>8.5218000000000007</v>
      </c>
      <c r="BS174" t="s">
        <v>82</v>
      </c>
      <c r="BT174">
        <v>18.649699999999999</v>
      </c>
      <c r="BU174">
        <v>10.6233</v>
      </c>
      <c r="BV174">
        <v>5.3464</v>
      </c>
      <c r="BW174">
        <v>20.844000000000001</v>
      </c>
      <c r="BX174">
        <v>11.2819</v>
      </c>
      <c r="BY174">
        <v>9.82</v>
      </c>
      <c r="BZ174">
        <v>7.7404999999999999</v>
      </c>
      <c r="CA174" t="s">
        <v>82</v>
      </c>
      <c r="CB174">
        <v>4.7746000000000004</v>
      </c>
      <c r="CC174" t="s">
        <v>82</v>
      </c>
      <c r="CD174">
        <v>10.5679</v>
      </c>
      <c r="CE174">
        <v>20.807300000000001</v>
      </c>
      <c r="CF174">
        <v>9.3493999999999993</v>
      </c>
    </row>
    <row r="175" spans="3:84" x14ac:dyDescent="0.25">
      <c r="C175" s="1">
        <v>43616</v>
      </c>
      <c r="D175">
        <v>12.294</v>
      </c>
      <c r="E175">
        <v>6.7098000000000004</v>
      </c>
      <c r="F175" t="s">
        <v>82</v>
      </c>
      <c r="G175">
        <v>4.1246999999999998</v>
      </c>
      <c r="H175">
        <v>5.0389999999999997</v>
      </c>
      <c r="I175">
        <v>18.9405</v>
      </c>
      <c r="J175">
        <v>19.570399999999999</v>
      </c>
      <c r="K175" t="s">
        <v>82</v>
      </c>
      <c r="L175" t="s">
        <v>82</v>
      </c>
      <c r="M175" t="s">
        <v>82</v>
      </c>
      <c r="N175">
        <v>9.8756000000000004</v>
      </c>
      <c r="O175">
        <v>13.267300000000001</v>
      </c>
      <c r="P175">
        <v>6.9383999999999997</v>
      </c>
      <c r="Q175" t="s">
        <v>82</v>
      </c>
      <c r="R175">
        <v>5.3216000000000001</v>
      </c>
      <c r="S175" t="s">
        <v>82</v>
      </c>
      <c r="T175">
        <v>8.9703999999999997</v>
      </c>
      <c r="U175" t="s">
        <v>82</v>
      </c>
      <c r="V175">
        <v>13.983700000000001</v>
      </c>
      <c r="W175">
        <v>9.2482000000000006</v>
      </c>
      <c r="X175">
        <v>6.6165000000000003</v>
      </c>
      <c r="Y175">
        <v>11.308199999999999</v>
      </c>
      <c r="Z175">
        <v>7.5038</v>
      </c>
      <c r="AA175">
        <v>7.1021999999999998</v>
      </c>
      <c r="AB175" t="s">
        <v>82</v>
      </c>
      <c r="AC175" t="s">
        <v>82</v>
      </c>
      <c r="AD175">
        <v>64.826499999999996</v>
      </c>
      <c r="AE175">
        <v>44.174799999999998</v>
      </c>
      <c r="AF175">
        <v>10.4039</v>
      </c>
      <c r="AG175">
        <v>40.752200000000002</v>
      </c>
      <c r="AH175">
        <v>6.6059999999999999</v>
      </c>
      <c r="AI175">
        <v>8.1493000000000002</v>
      </c>
      <c r="AJ175">
        <v>10.1515</v>
      </c>
      <c r="AK175">
        <v>10.3903</v>
      </c>
      <c r="AL175">
        <v>6.0053000000000001</v>
      </c>
      <c r="AM175">
        <v>6.1200999999999999</v>
      </c>
      <c r="AN175">
        <v>23.393999999999998</v>
      </c>
      <c r="AO175">
        <v>13.654999999999999</v>
      </c>
      <c r="AP175" t="s">
        <v>82</v>
      </c>
      <c r="AQ175" t="s">
        <v>82</v>
      </c>
      <c r="AR175">
        <v>6.9829999999999997</v>
      </c>
      <c r="AS175">
        <v>75.0702</v>
      </c>
      <c r="AT175" t="s">
        <v>82</v>
      </c>
      <c r="AU175" t="s">
        <v>82</v>
      </c>
      <c r="AV175">
        <v>19.7044</v>
      </c>
      <c r="AW175">
        <v>11.363799999999999</v>
      </c>
      <c r="AX175">
        <v>30.013400000000001</v>
      </c>
      <c r="AY175">
        <v>10.7902</v>
      </c>
      <c r="AZ175">
        <v>9.4117999999999995</v>
      </c>
      <c r="BA175">
        <v>19.089600000000001</v>
      </c>
      <c r="BB175" t="s">
        <v>82</v>
      </c>
      <c r="BC175">
        <v>8.8657000000000004</v>
      </c>
      <c r="BD175">
        <v>7.1189999999999998</v>
      </c>
      <c r="BE175">
        <v>7.1189999999999998</v>
      </c>
      <c r="BF175">
        <v>14.074</v>
      </c>
      <c r="BG175">
        <v>11.299099999999999</v>
      </c>
      <c r="BH175" t="s">
        <v>82</v>
      </c>
      <c r="BI175">
        <v>21.550799999999999</v>
      </c>
      <c r="BJ175">
        <v>12.0205</v>
      </c>
      <c r="BK175" t="s">
        <v>82</v>
      </c>
      <c r="BL175" t="s">
        <v>82</v>
      </c>
      <c r="BM175" t="s">
        <v>82</v>
      </c>
      <c r="BN175">
        <v>18.335899999999999</v>
      </c>
      <c r="BO175" t="s">
        <v>82</v>
      </c>
      <c r="BP175" t="s">
        <v>82</v>
      </c>
      <c r="BQ175">
        <v>5.9939</v>
      </c>
      <c r="BR175">
        <v>8.2329000000000008</v>
      </c>
      <c r="BS175" t="s">
        <v>82</v>
      </c>
      <c r="BT175">
        <v>16.716000000000001</v>
      </c>
      <c r="BU175">
        <v>10.6959</v>
      </c>
      <c r="BV175">
        <v>5.0983999999999998</v>
      </c>
      <c r="BW175">
        <v>21.473500000000001</v>
      </c>
      <c r="BX175">
        <v>11.163600000000001</v>
      </c>
      <c r="BY175">
        <v>9.3994</v>
      </c>
      <c r="BZ175">
        <v>7.6006</v>
      </c>
      <c r="CA175" t="s">
        <v>82</v>
      </c>
      <c r="CB175">
        <v>4.8975999999999997</v>
      </c>
      <c r="CC175" t="s">
        <v>82</v>
      </c>
      <c r="CD175">
        <v>11.3241</v>
      </c>
      <c r="CE175">
        <v>21.3292</v>
      </c>
      <c r="CF175">
        <v>10.036</v>
      </c>
    </row>
    <row r="176" spans="3:84" x14ac:dyDescent="0.25">
      <c r="C176" s="1">
        <v>43644</v>
      </c>
      <c r="D176">
        <v>12.4937</v>
      </c>
      <c r="E176">
        <v>18.8462</v>
      </c>
      <c r="F176" t="s">
        <v>82</v>
      </c>
      <c r="G176">
        <v>13.455299999999999</v>
      </c>
      <c r="H176">
        <v>5.4340999999999999</v>
      </c>
      <c r="I176">
        <v>18.1586</v>
      </c>
      <c r="J176">
        <v>19.770700000000001</v>
      </c>
      <c r="K176" t="s">
        <v>82</v>
      </c>
      <c r="L176" t="s">
        <v>82</v>
      </c>
      <c r="M176" t="s">
        <v>82</v>
      </c>
      <c r="N176">
        <v>5.8898000000000001</v>
      </c>
      <c r="O176">
        <v>10.5791</v>
      </c>
      <c r="P176">
        <v>6.9383999999999997</v>
      </c>
      <c r="Q176" t="s">
        <v>82</v>
      </c>
      <c r="R176">
        <v>5.7178000000000004</v>
      </c>
      <c r="S176" t="s">
        <v>82</v>
      </c>
      <c r="T176">
        <v>7.5122</v>
      </c>
      <c r="U176" t="s">
        <v>82</v>
      </c>
      <c r="V176">
        <v>14.6782</v>
      </c>
      <c r="W176">
        <v>9.0311000000000003</v>
      </c>
      <c r="X176">
        <v>6.4085000000000001</v>
      </c>
      <c r="Y176">
        <v>9.7561</v>
      </c>
      <c r="Z176">
        <v>8.1235999999999997</v>
      </c>
      <c r="AA176">
        <v>7.5251000000000001</v>
      </c>
      <c r="AB176" t="s">
        <v>82</v>
      </c>
      <c r="AC176" t="s">
        <v>82</v>
      </c>
      <c r="AD176">
        <v>37.929200000000002</v>
      </c>
      <c r="AE176">
        <v>24.301600000000001</v>
      </c>
      <c r="AF176">
        <v>10.859299999999999</v>
      </c>
      <c r="AG176">
        <v>20.005500000000001</v>
      </c>
      <c r="AH176">
        <v>8.2629999999999999</v>
      </c>
      <c r="AI176">
        <v>7.9047999999999998</v>
      </c>
      <c r="AJ176">
        <v>9.2919</v>
      </c>
      <c r="AK176">
        <v>11.018700000000001</v>
      </c>
      <c r="AL176">
        <v>6.4637000000000002</v>
      </c>
      <c r="AM176">
        <v>6.3437999999999999</v>
      </c>
      <c r="AN176">
        <v>23.522600000000001</v>
      </c>
      <c r="AO176">
        <v>14.1076</v>
      </c>
      <c r="AP176" t="s">
        <v>82</v>
      </c>
      <c r="AQ176" t="s">
        <v>82</v>
      </c>
      <c r="AR176">
        <v>6.7042000000000002</v>
      </c>
      <c r="AS176">
        <v>79.716399999999993</v>
      </c>
      <c r="AT176" t="s">
        <v>82</v>
      </c>
      <c r="AU176" t="s">
        <v>82</v>
      </c>
      <c r="AV176">
        <v>19.974399999999999</v>
      </c>
      <c r="AW176">
        <v>6.3666999999999998</v>
      </c>
      <c r="AX176">
        <v>30.493500000000001</v>
      </c>
      <c r="AY176">
        <v>10.165100000000001</v>
      </c>
      <c r="AZ176">
        <v>10.483000000000001</v>
      </c>
      <c r="BA176">
        <v>22.343</v>
      </c>
      <c r="BB176" t="s">
        <v>82</v>
      </c>
      <c r="BC176">
        <v>7.5396999999999998</v>
      </c>
      <c r="BD176">
        <v>5.4583000000000004</v>
      </c>
      <c r="BE176">
        <v>5.4583000000000004</v>
      </c>
      <c r="BF176">
        <v>14.7341</v>
      </c>
      <c r="BG176">
        <v>6.3365999999999998</v>
      </c>
      <c r="BH176" t="s">
        <v>82</v>
      </c>
      <c r="BI176">
        <v>20.226500000000001</v>
      </c>
      <c r="BJ176">
        <v>12.2997</v>
      </c>
      <c r="BK176" t="s">
        <v>82</v>
      </c>
      <c r="BL176" t="s">
        <v>82</v>
      </c>
      <c r="BM176" t="s">
        <v>82</v>
      </c>
      <c r="BN176">
        <v>18.401499999999999</v>
      </c>
      <c r="BO176" t="s">
        <v>82</v>
      </c>
      <c r="BP176" t="s">
        <v>82</v>
      </c>
      <c r="BQ176">
        <v>6.5140000000000002</v>
      </c>
      <c r="BR176">
        <v>7.2695999999999996</v>
      </c>
      <c r="BS176" t="s">
        <v>82</v>
      </c>
      <c r="BT176">
        <v>16.0717</v>
      </c>
      <c r="BU176">
        <v>10.787599999999999</v>
      </c>
      <c r="BV176">
        <v>4.2173999999999996</v>
      </c>
      <c r="BW176">
        <v>19.101800000000001</v>
      </c>
      <c r="BX176">
        <v>10.937099999999999</v>
      </c>
      <c r="BY176">
        <v>9.8198000000000008</v>
      </c>
      <c r="BZ176">
        <v>8.2347000000000001</v>
      </c>
      <c r="CA176" t="s">
        <v>82</v>
      </c>
      <c r="CB176">
        <v>5.1993</v>
      </c>
      <c r="CC176" t="s">
        <v>82</v>
      </c>
      <c r="CD176">
        <v>11.324199999999999</v>
      </c>
      <c r="CE176">
        <v>22.686299999999999</v>
      </c>
      <c r="CF176">
        <v>9.3035999999999994</v>
      </c>
    </row>
    <row r="177" spans="3:84" x14ac:dyDescent="0.25">
      <c r="C177" s="1">
        <v>43677</v>
      </c>
      <c r="D177">
        <v>14.105</v>
      </c>
      <c r="E177">
        <v>21.731300000000001</v>
      </c>
      <c r="F177" t="s">
        <v>82</v>
      </c>
      <c r="G177">
        <v>13.8346</v>
      </c>
      <c r="H177">
        <v>5.7708000000000004</v>
      </c>
      <c r="I177">
        <v>18.2254</v>
      </c>
      <c r="J177">
        <v>22.467400000000001</v>
      </c>
      <c r="K177" t="s">
        <v>82</v>
      </c>
      <c r="L177" t="s">
        <v>82</v>
      </c>
      <c r="M177" t="s">
        <v>82</v>
      </c>
      <c r="N177">
        <v>6.0510000000000002</v>
      </c>
      <c r="O177">
        <v>11.282500000000001</v>
      </c>
      <c r="P177">
        <v>6.9383999999999997</v>
      </c>
      <c r="Q177" t="s">
        <v>82</v>
      </c>
      <c r="R177">
        <v>5.6771000000000003</v>
      </c>
      <c r="S177" t="s">
        <v>82</v>
      </c>
      <c r="T177">
        <v>7.2095000000000002</v>
      </c>
      <c r="U177" t="s">
        <v>82</v>
      </c>
      <c r="V177">
        <v>16.015000000000001</v>
      </c>
      <c r="W177">
        <v>9.4026999999999994</v>
      </c>
      <c r="X177">
        <v>6.4855</v>
      </c>
      <c r="Y177">
        <v>10.425700000000001</v>
      </c>
      <c r="Z177">
        <v>8.0837000000000003</v>
      </c>
      <c r="AA177">
        <v>7.5548000000000002</v>
      </c>
      <c r="AB177" t="s">
        <v>82</v>
      </c>
      <c r="AC177" t="s">
        <v>82</v>
      </c>
      <c r="AD177">
        <v>43.893900000000002</v>
      </c>
      <c r="AE177">
        <v>26.921399999999998</v>
      </c>
      <c r="AF177">
        <v>11.754899999999999</v>
      </c>
      <c r="AG177">
        <v>19.864699999999999</v>
      </c>
      <c r="AH177">
        <v>8.6628000000000007</v>
      </c>
      <c r="AI177">
        <v>8.0852000000000004</v>
      </c>
      <c r="AJ177">
        <v>9.4564000000000004</v>
      </c>
      <c r="AK177">
        <v>11.827199999999999</v>
      </c>
      <c r="AL177">
        <v>6.1162000000000001</v>
      </c>
      <c r="AM177">
        <v>6.3380000000000001</v>
      </c>
      <c r="AN177">
        <v>27.385200000000001</v>
      </c>
      <c r="AO177">
        <v>14.2004</v>
      </c>
      <c r="AP177" t="s">
        <v>82</v>
      </c>
      <c r="AQ177" t="s">
        <v>82</v>
      </c>
      <c r="AR177">
        <v>6.5750000000000002</v>
      </c>
      <c r="AS177">
        <v>77.102800000000002</v>
      </c>
      <c r="AT177" t="s">
        <v>82</v>
      </c>
      <c r="AU177" t="s">
        <v>82</v>
      </c>
      <c r="AV177">
        <v>20.092199999999998</v>
      </c>
      <c r="AW177">
        <v>6.4419000000000004</v>
      </c>
      <c r="AX177">
        <v>37.743000000000002</v>
      </c>
      <c r="AY177">
        <v>10.8009</v>
      </c>
      <c r="AZ177">
        <v>10.8261</v>
      </c>
      <c r="BA177">
        <v>22.770299999999999</v>
      </c>
      <c r="BB177" t="s">
        <v>82</v>
      </c>
      <c r="BC177">
        <v>7.5003000000000002</v>
      </c>
      <c r="BD177">
        <v>5.3293999999999997</v>
      </c>
      <c r="BE177">
        <v>5.3293999999999997</v>
      </c>
      <c r="BF177">
        <v>14.9216</v>
      </c>
      <c r="BG177">
        <v>6.8810000000000002</v>
      </c>
      <c r="BH177" t="s">
        <v>82</v>
      </c>
      <c r="BI177">
        <v>21.784600000000001</v>
      </c>
      <c r="BJ177">
        <v>12.835900000000001</v>
      </c>
      <c r="BK177" t="s">
        <v>82</v>
      </c>
      <c r="BL177" t="s">
        <v>82</v>
      </c>
      <c r="BM177" t="s">
        <v>82</v>
      </c>
      <c r="BN177">
        <v>19.559899999999999</v>
      </c>
      <c r="BO177" t="s">
        <v>82</v>
      </c>
      <c r="BP177" t="s">
        <v>82</v>
      </c>
      <c r="BQ177">
        <v>7.1554000000000002</v>
      </c>
      <c r="BR177">
        <v>7.3597000000000001</v>
      </c>
      <c r="BS177" t="s">
        <v>82</v>
      </c>
      <c r="BT177">
        <v>15.6035</v>
      </c>
      <c r="BU177">
        <v>10.7888</v>
      </c>
      <c r="BV177">
        <v>4.3822000000000001</v>
      </c>
      <c r="BW177">
        <v>21.3004</v>
      </c>
      <c r="BX177">
        <v>10.8583</v>
      </c>
      <c r="BY177">
        <v>9.5747999999999998</v>
      </c>
      <c r="BZ177">
        <v>7.9622999999999999</v>
      </c>
      <c r="CA177" t="s">
        <v>82</v>
      </c>
      <c r="CB177">
        <v>5.4427000000000003</v>
      </c>
      <c r="CC177" t="s">
        <v>82</v>
      </c>
      <c r="CD177">
        <v>11.956300000000001</v>
      </c>
      <c r="CE177">
        <v>25.304500000000001</v>
      </c>
      <c r="CF177">
        <v>10.8066</v>
      </c>
    </row>
    <row r="178" spans="3:84" x14ac:dyDescent="0.25">
      <c r="C178" s="1">
        <v>43707</v>
      </c>
      <c r="D178">
        <v>13.0907</v>
      </c>
      <c r="E178">
        <v>22.796099999999999</v>
      </c>
      <c r="F178" t="s">
        <v>82</v>
      </c>
      <c r="G178">
        <v>13.4587</v>
      </c>
      <c r="H178">
        <v>6.3307000000000002</v>
      </c>
      <c r="I178">
        <v>17.905100000000001</v>
      </c>
      <c r="J178">
        <v>23.955500000000001</v>
      </c>
      <c r="K178" t="s">
        <v>82</v>
      </c>
      <c r="L178" t="s">
        <v>82</v>
      </c>
      <c r="M178" t="s">
        <v>82</v>
      </c>
      <c r="N178">
        <v>6.0197000000000003</v>
      </c>
      <c r="O178">
        <v>11.189</v>
      </c>
      <c r="P178">
        <v>6.9383999999999997</v>
      </c>
      <c r="Q178" t="s">
        <v>82</v>
      </c>
      <c r="R178">
        <v>5.2466999999999997</v>
      </c>
      <c r="S178" t="s">
        <v>82</v>
      </c>
      <c r="T178">
        <v>7.3840000000000003</v>
      </c>
      <c r="U178" t="s">
        <v>82</v>
      </c>
      <c r="V178">
        <v>13.9299</v>
      </c>
      <c r="W178">
        <v>9.4377999999999993</v>
      </c>
      <c r="X178">
        <v>6.9295999999999998</v>
      </c>
      <c r="Y178">
        <v>10.2997</v>
      </c>
      <c r="Z178">
        <v>7.6024000000000003</v>
      </c>
      <c r="AA178">
        <v>7.7167000000000003</v>
      </c>
      <c r="AB178" t="s">
        <v>82</v>
      </c>
      <c r="AC178" t="s">
        <v>82</v>
      </c>
      <c r="AD178">
        <v>45.202800000000003</v>
      </c>
      <c r="AE178">
        <v>27.6753</v>
      </c>
      <c r="AF178">
        <v>11.141</v>
      </c>
      <c r="AG178">
        <v>17.950700000000001</v>
      </c>
      <c r="AH178">
        <v>8.8841999999999999</v>
      </c>
      <c r="AI178">
        <v>7.9932999999999996</v>
      </c>
      <c r="AJ178">
        <v>9.5373999999999999</v>
      </c>
      <c r="AK178">
        <v>12.1204</v>
      </c>
      <c r="AL178">
        <v>5.8631000000000002</v>
      </c>
      <c r="AM178">
        <v>6.2595999999999998</v>
      </c>
      <c r="AN178">
        <v>35.266500000000001</v>
      </c>
      <c r="AO178">
        <v>15.1717</v>
      </c>
      <c r="AP178" t="s">
        <v>82</v>
      </c>
      <c r="AQ178" t="s">
        <v>82</v>
      </c>
      <c r="AR178">
        <v>6.5987</v>
      </c>
      <c r="AS178">
        <v>75.982600000000005</v>
      </c>
      <c r="AT178" t="s">
        <v>82</v>
      </c>
      <c r="AU178" t="s">
        <v>82</v>
      </c>
      <c r="AV178">
        <v>21.3416</v>
      </c>
      <c r="AW178">
        <v>6.8219000000000003</v>
      </c>
      <c r="AX178">
        <v>41.409199999999998</v>
      </c>
      <c r="AY178">
        <v>11.441700000000001</v>
      </c>
      <c r="AZ178">
        <v>10.5459</v>
      </c>
      <c r="BA178">
        <v>21.142499999999998</v>
      </c>
      <c r="BB178" t="s">
        <v>82</v>
      </c>
      <c r="BC178">
        <v>7.3741000000000003</v>
      </c>
      <c r="BD178">
        <v>5.2740999999999998</v>
      </c>
      <c r="BE178">
        <v>5.2740999999999998</v>
      </c>
      <c r="BF178">
        <v>14.4306</v>
      </c>
      <c r="BG178">
        <v>6.6938000000000004</v>
      </c>
      <c r="BH178" t="s">
        <v>82</v>
      </c>
      <c r="BI178">
        <v>23.820799999999998</v>
      </c>
      <c r="BJ178">
        <v>12.917</v>
      </c>
      <c r="BK178" t="s">
        <v>82</v>
      </c>
      <c r="BL178" t="s">
        <v>82</v>
      </c>
      <c r="BM178" t="s">
        <v>82</v>
      </c>
      <c r="BN178">
        <v>20.725899999999999</v>
      </c>
      <c r="BO178" t="s">
        <v>82</v>
      </c>
      <c r="BP178" t="s">
        <v>82</v>
      </c>
      <c r="BQ178">
        <v>6.9775</v>
      </c>
      <c r="BR178">
        <v>7.1867000000000001</v>
      </c>
      <c r="BS178" t="s">
        <v>82</v>
      </c>
      <c r="BT178">
        <v>15.2621</v>
      </c>
      <c r="BU178">
        <v>10.879799999999999</v>
      </c>
      <c r="BV178">
        <v>4.4044999999999996</v>
      </c>
      <c r="BW178">
        <v>23.9115</v>
      </c>
      <c r="BX178">
        <v>9.5571000000000002</v>
      </c>
      <c r="BY178">
        <v>9.1635000000000009</v>
      </c>
      <c r="BZ178">
        <v>7.3875999999999999</v>
      </c>
      <c r="CA178" t="s">
        <v>82</v>
      </c>
      <c r="CB178">
        <v>5.5622999999999996</v>
      </c>
      <c r="CC178" t="s">
        <v>82</v>
      </c>
      <c r="CD178">
        <v>12.8254</v>
      </c>
      <c r="CE178">
        <v>23.8996</v>
      </c>
      <c r="CF178">
        <v>10.001200000000001</v>
      </c>
    </row>
    <row r="179" spans="3:84" x14ac:dyDescent="0.25">
      <c r="C179" s="1">
        <v>43738</v>
      </c>
      <c r="D179">
        <v>13.5143</v>
      </c>
      <c r="E179">
        <v>32.8489</v>
      </c>
      <c r="F179" t="s">
        <v>82</v>
      </c>
      <c r="G179">
        <v>7.9630000000000001</v>
      </c>
      <c r="H179">
        <v>5.0374999999999996</v>
      </c>
      <c r="I179">
        <v>17.101800000000001</v>
      </c>
      <c r="J179">
        <v>20.9483</v>
      </c>
      <c r="K179" t="s">
        <v>82</v>
      </c>
      <c r="L179" t="s">
        <v>82</v>
      </c>
      <c r="M179" t="s">
        <v>82</v>
      </c>
      <c r="N179">
        <v>6.2931999999999997</v>
      </c>
      <c r="O179">
        <v>9.6219000000000001</v>
      </c>
      <c r="P179">
        <v>6.9383999999999997</v>
      </c>
      <c r="Q179" t="s">
        <v>82</v>
      </c>
      <c r="R179">
        <v>7.3003999999999998</v>
      </c>
      <c r="S179" t="s">
        <v>82</v>
      </c>
      <c r="T179">
        <v>9.1110000000000007</v>
      </c>
      <c r="U179" t="s">
        <v>82</v>
      </c>
      <c r="V179">
        <v>15.0951</v>
      </c>
      <c r="W179">
        <v>9.7775999999999996</v>
      </c>
      <c r="X179">
        <v>5.7457000000000003</v>
      </c>
      <c r="Y179">
        <v>8.1111000000000004</v>
      </c>
      <c r="Z179">
        <v>9.0623000000000005</v>
      </c>
      <c r="AA179">
        <v>7.0122</v>
      </c>
      <c r="AB179" t="s">
        <v>82</v>
      </c>
      <c r="AC179" t="s">
        <v>82</v>
      </c>
      <c r="AD179">
        <v>24.4861</v>
      </c>
      <c r="AE179">
        <v>10.2232</v>
      </c>
      <c r="AF179">
        <v>9.8529999999999998</v>
      </c>
      <c r="AG179">
        <v>24.2529</v>
      </c>
      <c r="AH179">
        <v>11.013500000000001</v>
      </c>
      <c r="AI179">
        <v>7.6776999999999997</v>
      </c>
      <c r="AJ179">
        <v>8.4997000000000007</v>
      </c>
      <c r="AK179">
        <v>11.9839</v>
      </c>
      <c r="AL179">
        <v>6.4292999999999996</v>
      </c>
      <c r="AM179">
        <v>6.8531000000000004</v>
      </c>
      <c r="AN179">
        <v>31.804200000000002</v>
      </c>
      <c r="AO179">
        <v>15.6372</v>
      </c>
      <c r="AP179" t="s">
        <v>82</v>
      </c>
      <c r="AQ179" t="s">
        <v>82</v>
      </c>
      <c r="AR179">
        <v>8.1653000000000002</v>
      </c>
      <c r="AS179">
        <v>152.0257</v>
      </c>
      <c r="AT179" t="s">
        <v>82</v>
      </c>
      <c r="AU179" t="s">
        <v>82</v>
      </c>
      <c r="AV179">
        <v>19.953399999999998</v>
      </c>
      <c r="AW179">
        <v>6.8320999999999996</v>
      </c>
      <c r="AX179">
        <v>36.752200000000002</v>
      </c>
      <c r="AY179">
        <v>11.0768</v>
      </c>
      <c r="AZ179">
        <v>9.6427999999999994</v>
      </c>
      <c r="BA179">
        <v>22.8522</v>
      </c>
      <c r="BB179" t="s">
        <v>82</v>
      </c>
      <c r="BC179">
        <v>8.2644000000000002</v>
      </c>
      <c r="BD179">
        <v>5.2946</v>
      </c>
      <c r="BE179">
        <v>5.2946</v>
      </c>
      <c r="BF179">
        <v>14.4917</v>
      </c>
      <c r="BG179">
        <v>8.0137999999999998</v>
      </c>
      <c r="BH179" t="s">
        <v>82</v>
      </c>
      <c r="BI179">
        <v>18.5945</v>
      </c>
      <c r="BJ179">
        <v>13.835000000000001</v>
      </c>
      <c r="BK179" t="s">
        <v>82</v>
      </c>
      <c r="BL179" t="s">
        <v>82</v>
      </c>
      <c r="BM179" t="s">
        <v>82</v>
      </c>
      <c r="BN179">
        <v>19.197900000000001</v>
      </c>
      <c r="BO179" t="s">
        <v>82</v>
      </c>
      <c r="BP179" t="s">
        <v>82</v>
      </c>
      <c r="BQ179">
        <v>5.5583999999999998</v>
      </c>
      <c r="BR179">
        <v>8.8691999999999993</v>
      </c>
      <c r="BS179" t="s">
        <v>82</v>
      </c>
      <c r="BT179">
        <v>16.5886</v>
      </c>
      <c r="BU179">
        <v>10.592700000000001</v>
      </c>
      <c r="BV179">
        <v>4.0312999999999999</v>
      </c>
      <c r="BW179">
        <v>22.733599999999999</v>
      </c>
      <c r="BX179">
        <v>10.0747</v>
      </c>
      <c r="BY179">
        <v>9.7942999999999998</v>
      </c>
      <c r="BZ179">
        <v>7.0735999999999999</v>
      </c>
      <c r="CA179" t="s">
        <v>82</v>
      </c>
      <c r="CB179">
        <v>5.5857999999999999</v>
      </c>
      <c r="CC179" t="s">
        <v>82</v>
      </c>
      <c r="CD179">
        <v>17.1831</v>
      </c>
      <c r="CE179">
        <v>24.5671</v>
      </c>
      <c r="CF179">
        <v>10.9063</v>
      </c>
    </row>
    <row r="180" spans="3:84" x14ac:dyDescent="0.25">
      <c r="C180" s="1">
        <v>43769</v>
      </c>
      <c r="D180">
        <v>12.1577</v>
      </c>
      <c r="E180">
        <v>34.745600000000003</v>
      </c>
      <c r="F180" t="s">
        <v>82</v>
      </c>
      <c r="G180">
        <v>8.4543999999999997</v>
      </c>
      <c r="H180">
        <v>4.9878</v>
      </c>
      <c r="I180">
        <v>20.314299999999999</v>
      </c>
      <c r="J180">
        <v>23.406099999999999</v>
      </c>
      <c r="K180" t="s">
        <v>82</v>
      </c>
      <c r="L180" t="s">
        <v>82</v>
      </c>
      <c r="M180" t="s">
        <v>82</v>
      </c>
      <c r="N180">
        <v>6.4259000000000004</v>
      </c>
      <c r="O180">
        <v>10.106299999999999</v>
      </c>
      <c r="P180">
        <v>6.9383999999999997</v>
      </c>
      <c r="Q180" t="s">
        <v>82</v>
      </c>
      <c r="R180">
        <v>6.8251999999999997</v>
      </c>
      <c r="S180" t="s">
        <v>82</v>
      </c>
      <c r="T180">
        <v>8.8232999999999997</v>
      </c>
      <c r="U180" t="s">
        <v>82</v>
      </c>
      <c r="V180">
        <v>13.813499999999999</v>
      </c>
      <c r="W180">
        <v>9.8041</v>
      </c>
      <c r="X180">
        <v>6.0811000000000002</v>
      </c>
      <c r="Y180">
        <v>8.5286000000000008</v>
      </c>
      <c r="Z180">
        <v>8.6771999999999991</v>
      </c>
      <c r="AA180">
        <v>6.9737</v>
      </c>
      <c r="AB180" t="s">
        <v>82</v>
      </c>
      <c r="AC180" t="s">
        <v>82</v>
      </c>
      <c r="AD180">
        <v>27.1313</v>
      </c>
      <c r="AE180">
        <v>9.9250000000000007</v>
      </c>
      <c r="AF180">
        <v>9.9970999999999997</v>
      </c>
      <c r="AG180">
        <v>23.611599999999999</v>
      </c>
      <c r="AH180">
        <v>11.5749</v>
      </c>
      <c r="AI180">
        <v>7.5909000000000004</v>
      </c>
      <c r="AJ180">
        <v>8.5818999999999992</v>
      </c>
      <c r="AK180">
        <v>11.6142</v>
      </c>
      <c r="AL180">
        <v>6.5045000000000002</v>
      </c>
      <c r="AM180">
        <v>6.8577000000000004</v>
      </c>
      <c r="AN180">
        <v>33.475099999999998</v>
      </c>
      <c r="AO180">
        <v>16.021100000000001</v>
      </c>
      <c r="AP180" t="s">
        <v>82</v>
      </c>
      <c r="AQ180" t="s">
        <v>82</v>
      </c>
      <c r="AR180">
        <v>7.8619000000000003</v>
      </c>
      <c r="AS180">
        <v>157.8681</v>
      </c>
      <c r="AT180" t="s">
        <v>82</v>
      </c>
      <c r="AU180" t="s">
        <v>82</v>
      </c>
      <c r="AV180">
        <v>20.057200000000002</v>
      </c>
      <c r="AW180">
        <v>6.7801</v>
      </c>
      <c r="AX180">
        <v>43.926099999999998</v>
      </c>
      <c r="AY180">
        <v>10.702999999999999</v>
      </c>
      <c r="AZ180">
        <v>9.6188000000000002</v>
      </c>
      <c r="BA180">
        <v>23.0943</v>
      </c>
      <c r="BB180" t="s">
        <v>82</v>
      </c>
      <c r="BC180">
        <v>8.1783999999999999</v>
      </c>
      <c r="BD180">
        <v>5.56</v>
      </c>
      <c r="BE180">
        <v>5.56</v>
      </c>
      <c r="BF180">
        <v>15.7821</v>
      </c>
      <c r="BG180">
        <v>8.3858999999999995</v>
      </c>
      <c r="BH180" t="s">
        <v>82</v>
      </c>
      <c r="BI180">
        <v>21.0001</v>
      </c>
      <c r="BJ180">
        <v>13.1205</v>
      </c>
      <c r="BK180" t="s">
        <v>82</v>
      </c>
      <c r="BL180" t="s">
        <v>82</v>
      </c>
      <c r="BM180" t="s">
        <v>82</v>
      </c>
      <c r="BN180">
        <v>18.3874</v>
      </c>
      <c r="BO180" t="s">
        <v>82</v>
      </c>
      <c r="BP180" t="s">
        <v>82</v>
      </c>
      <c r="BQ180">
        <v>5.9828000000000001</v>
      </c>
      <c r="BR180">
        <v>8.9354999999999993</v>
      </c>
      <c r="BS180" t="s">
        <v>82</v>
      </c>
      <c r="BT180">
        <v>16.373200000000001</v>
      </c>
      <c r="BU180">
        <v>10.687900000000001</v>
      </c>
      <c r="BV180">
        <v>3.9018000000000002</v>
      </c>
      <c r="BW180">
        <v>24.706800000000001</v>
      </c>
      <c r="BX180">
        <v>10.211399999999999</v>
      </c>
      <c r="BY180">
        <v>9.4002999999999997</v>
      </c>
      <c r="BZ180">
        <v>7.0023</v>
      </c>
      <c r="CA180" t="s">
        <v>82</v>
      </c>
      <c r="CB180">
        <v>5.4574999999999996</v>
      </c>
      <c r="CC180" t="s">
        <v>82</v>
      </c>
      <c r="CD180">
        <v>17.619800000000001</v>
      </c>
      <c r="CE180">
        <v>25.858499999999999</v>
      </c>
      <c r="CF180">
        <v>11.783200000000001</v>
      </c>
    </row>
    <row r="181" spans="3:84" x14ac:dyDescent="0.25">
      <c r="C181" s="1">
        <v>43798</v>
      </c>
      <c r="D181">
        <v>12.643800000000001</v>
      </c>
      <c r="E181">
        <v>35.941899999999997</v>
      </c>
      <c r="F181" t="s">
        <v>82</v>
      </c>
      <c r="G181">
        <v>8.7276000000000007</v>
      </c>
      <c r="H181">
        <v>4.6372</v>
      </c>
      <c r="I181">
        <v>21.4544</v>
      </c>
      <c r="J181">
        <v>23.064599999999999</v>
      </c>
      <c r="K181" t="s">
        <v>82</v>
      </c>
      <c r="L181" t="s">
        <v>82</v>
      </c>
      <c r="M181" t="s">
        <v>82</v>
      </c>
      <c r="N181">
        <v>7.4828999999999999</v>
      </c>
      <c r="O181">
        <v>10.5061</v>
      </c>
      <c r="P181">
        <v>6.9383999999999997</v>
      </c>
      <c r="Q181" t="s">
        <v>82</v>
      </c>
      <c r="R181">
        <v>6.8223000000000003</v>
      </c>
      <c r="S181" t="s">
        <v>82</v>
      </c>
      <c r="T181">
        <v>8.6355000000000004</v>
      </c>
      <c r="U181" t="s">
        <v>82</v>
      </c>
      <c r="V181">
        <v>14.3058</v>
      </c>
      <c r="W181">
        <v>9.5128000000000004</v>
      </c>
      <c r="X181">
        <v>6.7653999999999996</v>
      </c>
      <c r="Y181">
        <v>8.9834999999999994</v>
      </c>
      <c r="Z181">
        <v>8.8818999999999999</v>
      </c>
      <c r="AA181">
        <v>7.0507</v>
      </c>
      <c r="AB181" t="s">
        <v>82</v>
      </c>
      <c r="AC181" t="s">
        <v>82</v>
      </c>
      <c r="AD181">
        <v>27.0486</v>
      </c>
      <c r="AE181">
        <v>10.0741</v>
      </c>
      <c r="AF181">
        <v>10.247400000000001</v>
      </c>
      <c r="AG181">
        <v>24.404800000000002</v>
      </c>
      <c r="AH181">
        <v>12.9146</v>
      </c>
      <c r="AI181">
        <v>7.5427999999999997</v>
      </c>
      <c r="AJ181">
        <v>8.6545000000000005</v>
      </c>
      <c r="AK181">
        <v>12.776400000000001</v>
      </c>
      <c r="AL181">
        <v>7.6098999999999997</v>
      </c>
      <c r="AM181">
        <v>7.14</v>
      </c>
      <c r="AN181">
        <v>33.065899999999999</v>
      </c>
      <c r="AO181">
        <v>15.525499999999999</v>
      </c>
      <c r="AP181" t="s">
        <v>82</v>
      </c>
      <c r="AQ181" t="s">
        <v>82</v>
      </c>
      <c r="AR181">
        <v>7.4547999999999996</v>
      </c>
      <c r="AS181">
        <v>152.7527</v>
      </c>
      <c r="AT181" t="s">
        <v>82</v>
      </c>
      <c r="AU181" t="s">
        <v>82</v>
      </c>
      <c r="AV181">
        <v>20.454000000000001</v>
      </c>
      <c r="AW181">
        <v>6.7705000000000002</v>
      </c>
      <c r="AX181">
        <v>47.081899999999997</v>
      </c>
      <c r="AY181">
        <v>11.049099999999999</v>
      </c>
      <c r="AZ181">
        <v>9.6091999999999995</v>
      </c>
      <c r="BA181">
        <v>22.8993</v>
      </c>
      <c r="BB181" t="s">
        <v>82</v>
      </c>
      <c r="BC181">
        <v>8.1708999999999996</v>
      </c>
      <c r="BD181">
        <v>5.4222000000000001</v>
      </c>
      <c r="BE181">
        <v>5.4222000000000001</v>
      </c>
      <c r="BF181">
        <v>15.550700000000001</v>
      </c>
      <c r="BG181">
        <v>9.6978000000000009</v>
      </c>
      <c r="BH181" t="s">
        <v>82</v>
      </c>
      <c r="BI181">
        <v>21.507000000000001</v>
      </c>
      <c r="BJ181">
        <v>13.8056</v>
      </c>
      <c r="BK181" t="s">
        <v>82</v>
      </c>
      <c r="BL181" t="s">
        <v>82</v>
      </c>
      <c r="BM181" t="s">
        <v>82</v>
      </c>
      <c r="BN181">
        <v>19.0486</v>
      </c>
      <c r="BO181" t="s">
        <v>82</v>
      </c>
      <c r="BP181" t="s">
        <v>82</v>
      </c>
      <c r="BQ181">
        <v>6.2179000000000002</v>
      </c>
      <c r="BR181">
        <v>9.2638999999999996</v>
      </c>
      <c r="BS181" t="s">
        <v>82</v>
      </c>
      <c r="BT181">
        <v>17.635899999999999</v>
      </c>
      <c r="BU181">
        <v>10.435600000000001</v>
      </c>
      <c r="BV181">
        <v>4.4623999999999997</v>
      </c>
      <c r="BW181">
        <v>25.758600000000001</v>
      </c>
      <c r="BX181">
        <v>11.2692</v>
      </c>
      <c r="BY181">
        <v>9.9977999999999998</v>
      </c>
      <c r="BZ181">
        <v>7.3624000000000001</v>
      </c>
      <c r="CA181" t="s">
        <v>82</v>
      </c>
      <c r="CB181">
        <v>5.7234999999999996</v>
      </c>
      <c r="CC181" t="s">
        <v>82</v>
      </c>
      <c r="CD181">
        <v>17.712900000000001</v>
      </c>
      <c r="CE181">
        <v>30.8612</v>
      </c>
      <c r="CF181">
        <v>12.657400000000001</v>
      </c>
    </row>
    <row r="182" spans="3:84" x14ac:dyDescent="0.25">
      <c r="C182" s="1">
        <v>43830</v>
      </c>
      <c r="D182">
        <v>13.7834</v>
      </c>
      <c r="E182">
        <v>46.784300000000002</v>
      </c>
      <c r="F182" t="s">
        <v>82</v>
      </c>
      <c r="G182">
        <v>5.6517999999999997</v>
      </c>
      <c r="H182">
        <v>8.1441999999999997</v>
      </c>
      <c r="I182">
        <v>19.554300000000001</v>
      </c>
      <c r="J182">
        <v>19.099599999999999</v>
      </c>
      <c r="K182" t="s">
        <v>82</v>
      </c>
      <c r="L182" t="s">
        <v>82</v>
      </c>
      <c r="M182">
        <v>10.2723</v>
      </c>
      <c r="N182">
        <v>6.5099</v>
      </c>
      <c r="O182">
        <v>10.126200000000001</v>
      </c>
      <c r="P182">
        <v>6.9383999999999997</v>
      </c>
      <c r="Q182" t="s">
        <v>82</v>
      </c>
      <c r="R182">
        <v>15.99</v>
      </c>
      <c r="S182">
        <v>17.049900000000001</v>
      </c>
      <c r="T182">
        <v>8.5300999999999991</v>
      </c>
      <c r="U182" t="s">
        <v>82</v>
      </c>
      <c r="V182">
        <v>13.7964</v>
      </c>
      <c r="W182">
        <v>9.4916999999999998</v>
      </c>
      <c r="X182">
        <v>6.5616000000000003</v>
      </c>
      <c r="Y182">
        <v>11.498699999999999</v>
      </c>
      <c r="Z182">
        <v>9.1964000000000006</v>
      </c>
      <c r="AA182">
        <v>6.5183</v>
      </c>
      <c r="AB182" t="s">
        <v>82</v>
      </c>
      <c r="AC182" t="s">
        <v>82</v>
      </c>
      <c r="AD182">
        <v>23.1219</v>
      </c>
      <c r="AE182">
        <v>11.2896</v>
      </c>
      <c r="AF182">
        <v>10.336499999999999</v>
      </c>
      <c r="AG182">
        <v>21.378699999999998</v>
      </c>
      <c r="AH182">
        <v>12.0998</v>
      </c>
      <c r="AI182">
        <v>10.268599999999999</v>
      </c>
      <c r="AJ182">
        <v>7.1474000000000002</v>
      </c>
      <c r="AK182">
        <v>12.7645</v>
      </c>
      <c r="AL182">
        <v>8.2484000000000002</v>
      </c>
      <c r="AM182">
        <v>7.0571000000000002</v>
      </c>
      <c r="AN182">
        <v>38.043399999999998</v>
      </c>
      <c r="AO182">
        <v>18.186599999999999</v>
      </c>
      <c r="AP182" t="s">
        <v>82</v>
      </c>
      <c r="AQ182" t="s">
        <v>82</v>
      </c>
      <c r="AR182">
        <v>8.5637000000000008</v>
      </c>
      <c r="AS182">
        <v>84.316800000000001</v>
      </c>
      <c r="AT182" t="s">
        <v>82</v>
      </c>
      <c r="AU182" t="s">
        <v>82</v>
      </c>
      <c r="AV182">
        <v>19.7807</v>
      </c>
      <c r="AW182">
        <v>4.7881999999999998</v>
      </c>
      <c r="AX182">
        <v>43.383499999999998</v>
      </c>
      <c r="AY182">
        <v>9.7825000000000006</v>
      </c>
      <c r="AZ182">
        <v>12.2621</v>
      </c>
      <c r="BA182">
        <v>24.9742</v>
      </c>
      <c r="BB182" t="s">
        <v>82</v>
      </c>
      <c r="BC182">
        <v>11.677300000000001</v>
      </c>
      <c r="BD182">
        <v>5.2209000000000003</v>
      </c>
      <c r="BE182">
        <v>5.2209000000000003</v>
      </c>
      <c r="BF182">
        <v>15.5946</v>
      </c>
      <c r="BG182">
        <v>4.7047999999999996</v>
      </c>
      <c r="BH182" t="s">
        <v>82</v>
      </c>
      <c r="BI182">
        <v>18.961600000000001</v>
      </c>
      <c r="BJ182">
        <v>14.0589</v>
      </c>
      <c r="BK182" t="s">
        <v>82</v>
      </c>
      <c r="BL182" t="s">
        <v>82</v>
      </c>
      <c r="BM182" t="s">
        <v>82</v>
      </c>
      <c r="BN182">
        <v>19.500599999999999</v>
      </c>
      <c r="BO182" t="s">
        <v>82</v>
      </c>
      <c r="BP182" t="s">
        <v>82</v>
      </c>
      <c r="BQ182">
        <v>6.9958</v>
      </c>
      <c r="BR182">
        <v>9.8284000000000002</v>
      </c>
      <c r="BS182" t="s">
        <v>82</v>
      </c>
      <c r="BT182">
        <v>10.5543</v>
      </c>
      <c r="BU182">
        <v>11.790699999999999</v>
      </c>
      <c r="BV182">
        <v>4.6459000000000001</v>
      </c>
      <c r="BW182">
        <v>23.965199999999999</v>
      </c>
      <c r="BX182">
        <v>15.757400000000001</v>
      </c>
      <c r="BY182">
        <v>10.0565</v>
      </c>
      <c r="BZ182">
        <v>15.6318</v>
      </c>
      <c r="CA182" t="s">
        <v>82</v>
      </c>
      <c r="CB182">
        <v>5.6966000000000001</v>
      </c>
      <c r="CC182" t="s">
        <v>82</v>
      </c>
      <c r="CD182">
        <v>22.147400000000001</v>
      </c>
      <c r="CE182">
        <v>32.250300000000003</v>
      </c>
      <c r="CF182">
        <v>12.47</v>
      </c>
    </row>
    <row r="183" spans="3:84" x14ac:dyDescent="0.25">
      <c r="C183" s="1">
        <v>43861</v>
      </c>
      <c r="D183">
        <v>13.1617</v>
      </c>
      <c r="E183">
        <v>48.765799999999999</v>
      </c>
      <c r="F183" t="s">
        <v>82</v>
      </c>
      <c r="G183">
        <v>5.6517999999999997</v>
      </c>
      <c r="H183">
        <v>8.3512000000000004</v>
      </c>
      <c r="I183">
        <v>18.4452</v>
      </c>
      <c r="J183">
        <v>21.6281</v>
      </c>
      <c r="K183" t="s">
        <v>82</v>
      </c>
      <c r="L183" t="s">
        <v>82</v>
      </c>
      <c r="M183">
        <v>9.3902999999999999</v>
      </c>
      <c r="N183">
        <v>6.8506999999999998</v>
      </c>
      <c r="O183">
        <v>10.0465</v>
      </c>
      <c r="P183">
        <v>6.9383999999999997</v>
      </c>
      <c r="Q183" t="s">
        <v>82</v>
      </c>
      <c r="R183">
        <v>16.529399999999999</v>
      </c>
      <c r="S183">
        <v>15.5214</v>
      </c>
      <c r="T183">
        <v>8.9367000000000001</v>
      </c>
      <c r="U183" t="s">
        <v>82</v>
      </c>
      <c r="V183">
        <v>13.9397</v>
      </c>
      <c r="W183">
        <v>10.010300000000001</v>
      </c>
      <c r="X183">
        <v>7.0194000000000001</v>
      </c>
      <c r="Y183">
        <v>12.8005</v>
      </c>
      <c r="Z183">
        <v>8.8561999999999994</v>
      </c>
      <c r="AA183">
        <v>6.4756999999999998</v>
      </c>
      <c r="AB183" t="s">
        <v>82</v>
      </c>
      <c r="AC183" t="s">
        <v>82</v>
      </c>
      <c r="AD183">
        <v>24.6081</v>
      </c>
      <c r="AE183">
        <v>12.1836</v>
      </c>
      <c r="AF183">
        <v>10.5374</v>
      </c>
      <c r="AG183">
        <v>18.9499</v>
      </c>
      <c r="AH183">
        <v>12.1084</v>
      </c>
      <c r="AI183">
        <v>10.229699999999999</v>
      </c>
      <c r="AJ183">
        <v>7.3598999999999997</v>
      </c>
      <c r="AK183">
        <v>12.9351</v>
      </c>
      <c r="AL183">
        <v>8.3864000000000001</v>
      </c>
      <c r="AM183">
        <v>7.0835999999999997</v>
      </c>
      <c r="AN183">
        <v>35.7361</v>
      </c>
      <c r="AO183">
        <v>18.123200000000001</v>
      </c>
      <c r="AP183" t="s">
        <v>82</v>
      </c>
      <c r="AQ183" t="s">
        <v>82</v>
      </c>
      <c r="AR183">
        <v>8.4916</v>
      </c>
      <c r="AS183">
        <v>77.771000000000001</v>
      </c>
      <c r="AT183" t="s">
        <v>82</v>
      </c>
      <c r="AU183" t="s">
        <v>82</v>
      </c>
      <c r="AV183">
        <v>20.205200000000001</v>
      </c>
      <c r="AW183">
        <v>4.9440999999999997</v>
      </c>
      <c r="AX183">
        <v>50.908299999999997</v>
      </c>
      <c r="AY183">
        <v>9.5054999999999996</v>
      </c>
      <c r="AZ183">
        <v>11.938800000000001</v>
      </c>
      <c r="BA183">
        <v>26.006699999999999</v>
      </c>
      <c r="BB183" t="s">
        <v>82</v>
      </c>
      <c r="BC183">
        <v>11.7136</v>
      </c>
      <c r="BD183">
        <v>5.0633999999999997</v>
      </c>
      <c r="BE183">
        <v>5.0633999999999997</v>
      </c>
      <c r="BF183">
        <v>16.122800000000002</v>
      </c>
      <c r="BG183">
        <v>6.3468</v>
      </c>
      <c r="BH183" t="s">
        <v>82</v>
      </c>
      <c r="BI183">
        <v>20.886199999999999</v>
      </c>
      <c r="BJ183">
        <v>12.871499999999999</v>
      </c>
      <c r="BK183" t="s">
        <v>82</v>
      </c>
      <c r="BL183" t="s">
        <v>82</v>
      </c>
      <c r="BM183" t="s">
        <v>82</v>
      </c>
      <c r="BN183">
        <v>21.6327</v>
      </c>
      <c r="BO183" t="s">
        <v>82</v>
      </c>
      <c r="BP183" t="s">
        <v>82</v>
      </c>
      <c r="BQ183">
        <v>7.0359999999999996</v>
      </c>
      <c r="BR183">
        <v>9.2491000000000003</v>
      </c>
      <c r="BS183" t="s">
        <v>82</v>
      </c>
      <c r="BT183">
        <v>10.553000000000001</v>
      </c>
      <c r="BU183">
        <v>11.760199999999999</v>
      </c>
      <c r="BV183">
        <v>4.9169999999999998</v>
      </c>
      <c r="BW183">
        <v>28.083100000000002</v>
      </c>
      <c r="BX183">
        <v>15.657299999999999</v>
      </c>
      <c r="BY183">
        <v>10.2583</v>
      </c>
      <c r="BZ183">
        <v>14.818</v>
      </c>
      <c r="CA183" t="s">
        <v>82</v>
      </c>
      <c r="CB183">
        <v>5.8886000000000003</v>
      </c>
      <c r="CC183" t="s">
        <v>82</v>
      </c>
      <c r="CD183">
        <v>21.316700000000001</v>
      </c>
      <c r="CE183">
        <v>36.712400000000002</v>
      </c>
      <c r="CF183">
        <v>13.7471</v>
      </c>
    </row>
    <row r="184" spans="3:84" x14ac:dyDescent="0.25">
      <c r="C184" s="1">
        <v>43889</v>
      </c>
      <c r="D184">
        <v>10.651899999999999</v>
      </c>
      <c r="E184">
        <v>43.169199999999996</v>
      </c>
      <c r="F184" t="s">
        <v>82</v>
      </c>
      <c r="G184">
        <v>5.7054999999999998</v>
      </c>
      <c r="H184">
        <v>8.4506999999999994</v>
      </c>
      <c r="I184">
        <v>18.385200000000001</v>
      </c>
      <c r="J184">
        <v>21.531400000000001</v>
      </c>
      <c r="K184" t="s">
        <v>82</v>
      </c>
      <c r="L184" t="s">
        <v>82</v>
      </c>
      <c r="M184">
        <v>8.5053000000000001</v>
      </c>
      <c r="N184">
        <v>6.7765000000000004</v>
      </c>
      <c r="O184">
        <v>9.5216999999999992</v>
      </c>
      <c r="P184">
        <v>6.9383999999999997</v>
      </c>
      <c r="Q184" t="s">
        <v>82</v>
      </c>
      <c r="R184">
        <v>15.6356</v>
      </c>
      <c r="S184">
        <v>14.9305</v>
      </c>
      <c r="T184">
        <v>8.4840999999999998</v>
      </c>
      <c r="U184" t="s">
        <v>82</v>
      </c>
      <c r="V184">
        <v>13.8612</v>
      </c>
      <c r="W184">
        <v>9.4878999999999998</v>
      </c>
      <c r="X184">
        <v>6.9646999999999997</v>
      </c>
      <c r="Y184">
        <v>11.9613</v>
      </c>
      <c r="Z184">
        <v>8.3726000000000003</v>
      </c>
      <c r="AA184">
        <v>5.9646999999999997</v>
      </c>
      <c r="AB184" t="s">
        <v>82</v>
      </c>
      <c r="AC184" t="s">
        <v>82</v>
      </c>
      <c r="AD184">
        <v>23.220500000000001</v>
      </c>
      <c r="AE184">
        <v>11.2963</v>
      </c>
      <c r="AF184">
        <v>9.8109999999999999</v>
      </c>
      <c r="AG184">
        <v>17.147300000000001</v>
      </c>
      <c r="AH184">
        <v>11.8965</v>
      </c>
      <c r="AI184">
        <v>9.9877000000000002</v>
      </c>
      <c r="AJ184">
        <v>7.5259999999999998</v>
      </c>
      <c r="AK184">
        <v>12.4892</v>
      </c>
      <c r="AL184">
        <v>7.3280000000000003</v>
      </c>
      <c r="AM184">
        <v>6.7773000000000003</v>
      </c>
      <c r="AN184">
        <v>32.802300000000002</v>
      </c>
      <c r="AO184">
        <v>17.452100000000002</v>
      </c>
      <c r="AP184" t="s">
        <v>82</v>
      </c>
      <c r="AQ184" t="s">
        <v>82</v>
      </c>
      <c r="AR184">
        <v>8.2614000000000001</v>
      </c>
      <c r="AS184">
        <v>73.771699999999996</v>
      </c>
      <c r="AT184" t="s">
        <v>82</v>
      </c>
      <c r="AU184" t="s">
        <v>82</v>
      </c>
      <c r="AV184">
        <v>18.807200000000002</v>
      </c>
      <c r="AW184">
        <v>5.1138000000000003</v>
      </c>
      <c r="AX184">
        <v>46.0032</v>
      </c>
      <c r="AY184">
        <v>8.7904</v>
      </c>
      <c r="AZ184">
        <v>12.064399999999999</v>
      </c>
      <c r="BA184">
        <v>23.2883</v>
      </c>
      <c r="BB184" t="s">
        <v>82</v>
      </c>
      <c r="BC184">
        <v>10.7407</v>
      </c>
      <c r="BD184">
        <v>4.7679</v>
      </c>
      <c r="BE184">
        <v>4.7679</v>
      </c>
      <c r="BF184">
        <v>16.260999999999999</v>
      </c>
      <c r="BG184">
        <v>5.4260999999999999</v>
      </c>
      <c r="BH184" t="s">
        <v>82</v>
      </c>
      <c r="BI184">
        <v>20.225300000000001</v>
      </c>
      <c r="BJ184">
        <v>12.0198</v>
      </c>
      <c r="BK184" t="s">
        <v>82</v>
      </c>
      <c r="BL184" t="s">
        <v>82</v>
      </c>
      <c r="BM184" t="s">
        <v>82</v>
      </c>
      <c r="BN184">
        <v>20.230699999999999</v>
      </c>
      <c r="BO184" t="s">
        <v>82</v>
      </c>
      <c r="BP184" t="s">
        <v>82</v>
      </c>
      <c r="BQ184">
        <v>6.8305999999999996</v>
      </c>
      <c r="BR184">
        <v>8.5005000000000006</v>
      </c>
      <c r="BS184" t="s">
        <v>82</v>
      </c>
      <c r="BT184">
        <v>10.3575</v>
      </c>
      <c r="BU184">
        <v>11.386200000000001</v>
      </c>
      <c r="BV184">
        <v>4.7614000000000001</v>
      </c>
      <c r="BW184">
        <v>26.599</v>
      </c>
      <c r="BX184">
        <v>12.8613</v>
      </c>
      <c r="BY184">
        <v>9.2044999999999995</v>
      </c>
      <c r="BZ184">
        <v>13.2172</v>
      </c>
      <c r="CA184" t="s">
        <v>82</v>
      </c>
      <c r="CB184">
        <v>5.3987999999999996</v>
      </c>
      <c r="CC184" t="s">
        <v>82</v>
      </c>
      <c r="CD184">
        <v>19.5505</v>
      </c>
      <c r="CE184">
        <v>40.225700000000003</v>
      </c>
      <c r="CF184">
        <v>13.546099999999999</v>
      </c>
    </row>
    <row r="185" spans="3:84" x14ac:dyDescent="0.25">
      <c r="C185" s="1">
        <v>43921</v>
      </c>
      <c r="D185">
        <v>9.0315999999999992</v>
      </c>
      <c r="E185">
        <v>23.228400000000001</v>
      </c>
      <c r="F185" t="s">
        <v>82</v>
      </c>
      <c r="G185">
        <v>3.2700999999999998</v>
      </c>
      <c r="H185">
        <v>6.6532</v>
      </c>
      <c r="I185">
        <v>11.4948</v>
      </c>
      <c r="J185">
        <v>13.642300000000001</v>
      </c>
      <c r="K185" t="s">
        <v>82</v>
      </c>
      <c r="L185" t="s">
        <v>82</v>
      </c>
      <c r="M185">
        <v>6.7697000000000003</v>
      </c>
      <c r="N185">
        <v>5.2004000000000001</v>
      </c>
      <c r="O185">
        <v>8.9925999999999995</v>
      </c>
      <c r="P185">
        <v>6.9383999999999997</v>
      </c>
      <c r="Q185" t="s">
        <v>82</v>
      </c>
      <c r="R185">
        <v>27.630299999999998</v>
      </c>
      <c r="S185">
        <v>12.129</v>
      </c>
      <c r="T185">
        <v>7.9405999999999999</v>
      </c>
      <c r="U185" t="s">
        <v>82</v>
      </c>
      <c r="V185">
        <v>8.6684000000000001</v>
      </c>
      <c r="W185">
        <v>7.7907999999999999</v>
      </c>
      <c r="X185">
        <v>5.6355000000000004</v>
      </c>
      <c r="Y185">
        <v>9.9130000000000003</v>
      </c>
      <c r="Z185">
        <v>10.4101</v>
      </c>
      <c r="AA185">
        <v>4.3928000000000003</v>
      </c>
      <c r="AB185" t="s">
        <v>82</v>
      </c>
      <c r="AC185" t="s">
        <v>82</v>
      </c>
      <c r="AD185">
        <v>12.9636</v>
      </c>
      <c r="AE185">
        <v>7.3818000000000001</v>
      </c>
      <c r="AF185">
        <v>8.7542000000000009</v>
      </c>
      <c r="AG185">
        <v>14.6959</v>
      </c>
      <c r="AH185">
        <v>9.6555</v>
      </c>
      <c r="AI185">
        <v>8.9370999999999992</v>
      </c>
      <c r="AJ185">
        <v>5.5875000000000004</v>
      </c>
      <c r="AK185">
        <v>9.5722000000000005</v>
      </c>
      <c r="AL185">
        <v>6.6504000000000003</v>
      </c>
      <c r="AM185">
        <v>7.9234999999999998</v>
      </c>
      <c r="AN185">
        <v>21.9299</v>
      </c>
      <c r="AO185">
        <v>17.2485</v>
      </c>
      <c r="AP185" t="s">
        <v>82</v>
      </c>
      <c r="AQ185" t="s">
        <v>82</v>
      </c>
      <c r="AR185">
        <v>7.2042000000000002</v>
      </c>
      <c r="AS185">
        <v>46.468899999999998</v>
      </c>
      <c r="AT185" t="s">
        <v>82</v>
      </c>
      <c r="AU185" t="s">
        <v>82</v>
      </c>
      <c r="AV185">
        <v>13.5809</v>
      </c>
      <c r="AW185">
        <v>5.4337999999999997</v>
      </c>
      <c r="AX185">
        <v>37.947600000000001</v>
      </c>
      <c r="AY185">
        <v>6.9592000000000001</v>
      </c>
      <c r="AZ185">
        <v>11.091699999999999</v>
      </c>
      <c r="BA185">
        <v>13.5495</v>
      </c>
      <c r="BB185" t="s">
        <v>82</v>
      </c>
      <c r="BC185">
        <v>12.2126</v>
      </c>
      <c r="BD185">
        <v>6.7560000000000002</v>
      </c>
      <c r="BE185">
        <v>6.7560000000000002</v>
      </c>
      <c r="BF185">
        <v>10.5357</v>
      </c>
      <c r="BG185">
        <v>3.3736000000000002</v>
      </c>
      <c r="BH185" t="s">
        <v>82</v>
      </c>
      <c r="BI185">
        <v>16.667400000000001</v>
      </c>
      <c r="BJ185">
        <v>12.958399999999999</v>
      </c>
      <c r="BK185" t="s">
        <v>82</v>
      </c>
      <c r="BL185" t="s">
        <v>82</v>
      </c>
      <c r="BM185" t="s">
        <v>82</v>
      </c>
      <c r="BN185">
        <v>12.4703</v>
      </c>
      <c r="BO185" t="s">
        <v>82</v>
      </c>
      <c r="BP185" t="s">
        <v>82</v>
      </c>
      <c r="BQ185">
        <v>5.2503000000000002</v>
      </c>
      <c r="BR185">
        <v>9.0160999999999998</v>
      </c>
      <c r="BS185" t="s">
        <v>82</v>
      </c>
      <c r="BT185">
        <v>9.5077999999999996</v>
      </c>
      <c r="BU185">
        <v>9.6798000000000002</v>
      </c>
      <c r="BV185">
        <v>3.9973999999999998</v>
      </c>
      <c r="BW185">
        <v>16.652699999999999</v>
      </c>
      <c r="BX185">
        <v>10.029500000000001</v>
      </c>
      <c r="BY185">
        <v>6.7042999999999999</v>
      </c>
      <c r="BZ185">
        <v>7.2221000000000002</v>
      </c>
      <c r="CA185" t="s">
        <v>82</v>
      </c>
      <c r="CB185">
        <v>5.0388999999999999</v>
      </c>
      <c r="CC185">
        <v>10.487399999999999</v>
      </c>
      <c r="CD185">
        <v>12.785600000000001</v>
      </c>
      <c r="CE185">
        <v>29.322600000000001</v>
      </c>
      <c r="CF185">
        <v>6.4260000000000002</v>
      </c>
    </row>
    <row r="186" spans="3:84" x14ac:dyDescent="0.25">
      <c r="C186" s="1">
        <v>43951</v>
      </c>
      <c r="D186">
        <v>8.5719999999999992</v>
      </c>
      <c r="E186">
        <v>24.015499999999999</v>
      </c>
      <c r="F186" t="s">
        <v>82</v>
      </c>
      <c r="G186">
        <v>3.3311999999999999</v>
      </c>
      <c r="H186">
        <v>6.7435999999999998</v>
      </c>
      <c r="I186">
        <v>13.130100000000001</v>
      </c>
      <c r="J186">
        <v>14.7105</v>
      </c>
      <c r="K186" t="s">
        <v>82</v>
      </c>
      <c r="L186" t="s">
        <v>82</v>
      </c>
      <c r="M186">
        <v>7.2746000000000004</v>
      </c>
      <c r="N186">
        <v>6.3686999999999996</v>
      </c>
      <c r="O186">
        <v>9.58</v>
      </c>
      <c r="P186">
        <v>6.9383999999999997</v>
      </c>
      <c r="Q186" t="s">
        <v>82</v>
      </c>
      <c r="R186">
        <v>29.079000000000001</v>
      </c>
      <c r="S186">
        <v>15.078200000000001</v>
      </c>
      <c r="T186">
        <v>8.2071000000000005</v>
      </c>
      <c r="U186" t="s">
        <v>82</v>
      </c>
      <c r="V186">
        <v>10.166</v>
      </c>
      <c r="W186">
        <v>8.1934000000000005</v>
      </c>
      <c r="X186">
        <v>5.4839000000000002</v>
      </c>
      <c r="Y186">
        <v>10.714700000000001</v>
      </c>
      <c r="Z186">
        <v>11.091699999999999</v>
      </c>
      <c r="AA186">
        <v>4.8952999999999998</v>
      </c>
      <c r="AB186" t="s">
        <v>82</v>
      </c>
      <c r="AC186" t="s">
        <v>82</v>
      </c>
      <c r="AD186">
        <v>14.298500000000001</v>
      </c>
      <c r="AE186">
        <v>7.6852</v>
      </c>
      <c r="AF186">
        <v>8.7861999999999991</v>
      </c>
      <c r="AG186">
        <v>13.1411</v>
      </c>
      <c r="AH186">
        <v>9.9050999999999991</v>
      </c>
      <c r="AI186">
        <v>9.5531000000000006</v>
      </c>
      <c r="AJ186">
        <v>5.7201000000000004</v>
      </c>
      <c r="AK186">
        <v>10.5358</v>
      </c>
      <c r="AL186">
        <v>7.2256</v>
      </c>
      <c r="AM186">
        <v>8.0783000000000005</v>
      </c>
      <c r="AN186">
        <v>27.255800000000001</v>
      </c>
      <c r="AO186">
        <v>17.5471</v>
      </c>
      <c r="AP186" t="s">
        <v>82</v>
      </c>
      <c r="AQ186" t="s">
        <v>82</v>
      </c>
      <c r="AR186">
        <v>7.3174999999999999</v>
      </c>
      <c r="AS186">
        <v>48.328600000000002</v>
      </c>
      <c r="AT186" t="s">
        <v>82</v>
      </c>
      <c r="AU186" t="s">
        <v>82</v>
      </c>
      <c r="AV186">
        <v>15.3565</v>
      </c>
      <c r="AW186">
        <v>5.9871999999999996</v>
      </c>
      <c r="AX186">
        <v>48.282299999999999</v>
      </c>
      <c r="AY186">
        <v>7.1887999999999996</v>
      </c>
      <c r="AZ186">
        <v>12.7951</v>
      </c>
      <c r="BA186">
        <v>14.6008</v>
      </c>
      <c r="BB186" t="s">
        <v>82</v>
      </c>
      <c r="BC186">
        <v>12.202999999999999</v>
      </c>
      <c r="BD186">
        <v>7.4272999999999998</v>
      </c>
      <c r="BE186">
        <v>7.4272999999999998</v>
      </c>
      <c r="BF186">
        <v>11.790900000000001</v>
      </c>
      <c r="BG186">
        <v>3.7309000000000001</v>
      </c>
      <c r="BH186" t="s">
        <v>82</v>
      </c>
      <c r="BI186">
        <v>17.092700000000001</v>
      </c>
      <c r="BJ186">
        <v>13.0192</v>
      </c>
      <c r="BK186" t="s">
        <v>82</v>
      </c>
      <c r="BL186" t="s">
        <v>82</v>
      </c>
      <c r="BM186" t="s">
        <v>82</v>
      </c>
      <c r="BN186">
        <v>15.1936</v>
      </c>
      <c r="BO186" t="s">
        <v>82</v>
      </c>
      <c r="BP186" t="s">
        <v>82</v>
      </c>
      <c r="BQ186">
        <v>5.3396999999999997</v>
      </c>
      <c r="BR186">
        <v>9.3483000000000001</v>
      </c>
      <c r="BS186" t="s">
        <v>82</v>
      </c>
      <c r="BT186">
        <v>9.8989999999999991</v>
      </c>
      <c r="BU186">
        <v>10.0143</v>
      </c>
      <c r="BV186">
        <v>4.0766</v>
      </c>
      <c r="BW186">
        <v>21.6143</v>
      </c>
      <c r="BX186">
        <v>10.8978</v>
      </c>
      <c r="BY186">
        <v>6.5284000000000004</v>
      </c>
      <c r="BZ186">
        <v>7.4641000000000002</v>
      </c>
      <c r="CA186" t="s">
        <v>82</v>
      </c>
      <c r="CB186">
        <v>4.6749000000000001</v>
      </c>
      <c r="CC186">
        <v>12.2797</v>
      </c>
      <c r="CD186">
        <v>15.4572</v>
      </c>
      <c r="CE186">
        <v>34.882800000000003</v>
      </c>
      <c r="CF186">
        <v>8.5085999999999995</v>
      </c>
    </row>
    <row r="187" spans="3:84" x14ac:dyDescent="0.25">
      <c r="C187" s="1">
        <v>43980</v>
      </c>
      <c r="D187">
        <v>9.4754000000000005</v>
      </c>
      <c r="E187">
        <v>22.555399999999999</v>
      </c>
      <c r="F187" t="s">
        <v>82</v>
      </c>
      <c r="G187">
        <v>3.5455999999999999</v>
      </c>
      <c r="H187">
        <v>7.3207000000000004</v>
      </c>
      <c r="I187">
        <v>13.013999999999999</v>
      </c>
      <c r="J187">
        <v>17.732800000000001</v>
      </c>
      <c r="K187" t="s">
        <v>82</v>
      </c>
      <c r="L187" t="s">
        <v>82</v>
      </c>
      <c r="M187">
        <v>6.8974000000000002</v>
      </c>
      <c r="N187">
        <v>6.6753</v>
      </c>
      <c r="O187">
        <v>10.0236</v>
      </c>
      <c r="P187">
        <v>6.9383999999999997</v>
      </c>
      <c r="Q187" t="s">
        <v>82</v>
      </c>
      <c r="R187">
        <v>32.011800000000001</v>
      </c>
      <c r="S187">
        <v>15.099600000000001</v>
      </c>
      <c r="T187">
        <v>8.7994000000000003</v>
      </c>
      <c r="U187" t="s">
        <v>82</v>
      </c>
      <c r="V187">
        <v>9.8937000000000008</v>
      </c>
      <c r="W187">
        <v>8.7889999999999997</v>
      </c>
      <c r="X187">
        <v>5.9759000000000002</v>
      </c>
      <c r="Y187">
        <v>11.385999999999999</v>
      </c>
      <c r="Z187">
        <v>11.559799999999999</v>
      </c>
      <c r="AA187">
        <v>5.5818000000000003</v>
      </c>
      <c r="AB187" t="s">
        <v>82</v>
      </c>
      <c r="AC187" t="s">
        <v>82</v>
      </c>
      <c r="AD187">
        <v>15.0785</v>
      </c>
      <c r="AE187">
        <v>8.2415000000000003</v>
      </c>
      <c r="AF187">
        <v>9.3127999999999993</v>
      </c>
      <c r="AG187">
        <v>10.5205</v>
      </c>
      <c r="AH187">
        <v>10.3605</v>
      </c>
      <c r="AI187">
        <v>9.6506000000000007</v>
      </c>
      <c r="AJ187">
        <v>6.0328999999999997</v>
      </c>
      <c r="AK187">
        <v>10.742800000000001</v>
      </c>
      <c r="AL187">
        <v>7.6577999999999999</v>
      </c>
      <c r="AM187">
        <v>8.2912999999999997</v>
      </c>
      <c r="AN187">
        <v>28.5396</v>
      </c>
      <c r="AO187">
        <v>19.4602</v>
      </c>
      <c r="AP187" t="s">
        <v>82</v>
      </c>
      <c r="AQ187" t="s">
        <v>82</v>
      </c>
      <c r="AR187">
        <v>7.8192000000000004</v>
      </c>
      <c r="AS187">
        <v>47.542400000000001</v>
      </c>
      <c r="AT187" t="s">
        <v>82</v>
      </c>
      <c r="AU187" t="s">
        <v>82</v>
      </c>
      <c r="AV187">
        <v>15.415900000000001</v>
      </c>
      <c r="AW187">
        <v>6.0134999999999996</v>
      </c>
      <c r="AX187">
        <v>62.418900000000001</v>
      </c>
      <c r="AY187">
        <v>8.0588999999999995</v>
      </c>
      <c r="AZ187">
        <v>12.806800000000001</v>
      </c>
      <c r="BA187">
        <v>14.4846</v>
      </c>
      <c r="BB187" t="s">
        <v>82</v>
      </c>
      <c r="BC187">
        <v>11.9442</v>
      </c>
      <c r="BD187">
        <v>7.7744999999999997</v>
      </c>
      <c r="BE187">
        <v>7.7744999999999997</v>
      </c>
      <c r="BF187">
        <v>11.0944</v>
      </c>
      <c r="BG187">
        <v>4.7342000000000004</v>
      </c>
      <c r="BH187" t="s">
        <v>82</v>
      </c>
      <c r="BI187">
        <v>17.768999999999998</v>
      </c>
      <c r="BJ187">
        <v>14.210599999999999</v>
      </c>
      <c r="BK187" t="s">
        <v>82</v>
      </c>
      <c r="BL187" t="s">
        <v>82</v>
      </c>
      <c r="BM187" t="s">
        <v>82</v>
      </c>
      <c r="BN187">
        <v>16.674399999999999</v>
      </c>
      <c r="BO187" t="s">
        <v>82</v>
      </c>
      <c r="BP187" t="s">
        <v>82</v>
      </c>
      <c r="BQ187">
        <v>6.6513999999999998</v>
      </c>
      <c r="BR187">
        <v>9.5808</v>
      </c>
      <c r="BS187" t="s">
        <v>82</v>
      </c>
      <c r="BT187">
        <v>9.7315000000000005</v>
      </c>
      <c r="BU187">
        <v>10.338100000000001</v>
      </c>
      <c r="BV187">
        <v>4.2893999999999997</v>
      </c>
      <c r="BW187">
        <v>22.0838</v>
      </c>
      <c r="BX187">
        <v>12.0527</v>
      </c>
      <c r="BY187">
        <v>7.4565999999999999</v>
      </c>
      <c r="BZ187">
        <v>8.6647999999999996</v>
      </c>
      <c r="CA187" t="s">
        <v>82</v>
      </c>
      <c r="CB187">
        <v>4.7793000000000001</v>
      </c>
      <c r="CC187">
        <v>12.7019</v>
      </c>
      <c r="CD187">
        <v>16.859400000000001</v>
      </c>
      <c r="CE187">
        <v>36.532499999999999</v>
      </c>
      <c r="CF187">
        <v>8.0325000000000006</v>
      </c>
    </row>
    <row r="188" spans="3:84" x14ac:dyDescent="0.25">
      <c r="C188" s="1">
        <v>44012</v>
      </c>
      <c r="D188">
        <v>11.574999999999999</v>
      </c>
      <c r="E188">
        <v>21.462700000000002</v>
      </c>
      <c r="F188" t="s">
        <v>82</v>
      </c>
      <c r="G188">
        <v>3.3776000000000002</v>
      </c>
      <c r="H188">
        <v>7.2099000000000002</v>
      </c>
      <c r="I188">
        <v>26.547999999999998</v>
      </c>
      <c r="J188">
        <v>19.751000000000001</v>
      </c>
      <c r="K188" t="s">
        <v>82</v>
      </c>
      <c r="L188" t="s">
        <v>82</v>
      </c>
      <c r="M188">
        <v>7.8982999999999999</v>
      </c>
      <c r="N188">
        <v>5.9211999999999998</v>
      </c>
      <c r="O188">
        <v>7.9935</v>
      </c>
      <c r="P188">
        <v>6.9383999999999997</v>
      </c>
      <c r="Q188" t="s">
        <v>82</v>
      </c>
      <c r="R188">
        <v>301.9425</v>
      </c>
      <c r="S188">
        <v>9.0288000000000004</v>
      </c>
      <c r="T188">
        <v>8.5913000000000004</v>
      </c>
      <c r="U188" t="s">
        <v>82</v>
      </c>
      <c r="V188">
        <v>21.712299999999999</v>
      </c>
      <c r="W188">
        <v>8.6135000000000002</v>
      </c>
      <c r="X188">
        <v>4.9466999999999999</v>
      </c>
      <c r="Y188">
        <v>13.9412</v>
      </c>
      <c r="Z188">
        <v>13.272</v>
      </c>
      <c r="AA188">
        <v>5.3205</v>
      </c>
      <c r="AB188" t="s">
        <v>82</v>
      </c>
      <c r="AC188" t="s">
        <v>82</v>
      </c>
      <c r="AD188">
        <v>20.106999999999999</v>
      </c>
      <c r="AE188">
        <v>12.131399999999999</v>
      </c>
      <c r="AF188">
        <v>8.8226999999999993</v>
      </c>
      <c r="AG188">
        <v>12.7393</v>
      </c>
      <c r="AH188">
        <v>11.8161</v>
      </c>
      <c r="AI188">
        <v>10.0007</v>
      </c>
      <c r="AJ188">
        <v>6.6593999999999998</v>
      </c>
      <c r="AK188">
        <v>14.5253</v>
      </c>
      <c r="AL188">
        <v>8.8149999999999995</v>
      </c>
      <c r="AM188">
        <v>8.9131</v>
      </c>
      <c r="AN188">
        <v>26.255099999999999</v>
      </c>
      <c r="AO188">
        <v>17.174800000000001</v>
      </c>
      <c r="AP188" t="s">
        <v>82</v>
      </c>
      <c r="AQ188" t="s">
        <v>82</v>
      </c>
      <c r="AR188">
        <v>5.9583000000000004</v>
      </c>
      <c r="AS188">
        <v>56.658499999999997</v>
      </c>
      <c r="AT188" t="s">
        <v>82</v>
      </c>
      <c r="AU188" t="s">
        <v>82</v>
      </c>
      <c r="AV188">
        <v>16.090199999999999</v>
      </c>
      <c r="AW188">
        <v>3.6518000000000002</v>
      </c>
      <c r="AX188">
        <v>82.734999999999999</v>
      </c>
      <c r="AY188">
        <v>8.99</v>
      </c>
      <c r="AZ188">
        <v>14.930300000000001</v>
      </c>
      <c r="BA188">
        <v>14.989599999999999</v>
      </c>
      <c r="BB188" t="s">
        <v>82</v>
      </c>
      <c r="BC188">
        <v>11.651400000000001</v>
      </c>
      <c r="BD188">
        <v>12.2196</v>
      </c>
      <c r="BE188">
        <v>12.2196</v>
      </c>
      <c r="BF188">
        <v>11.9794</v>
      </c>
      <c r="BG188">
        <v>4.7538999999999998</v>
      </c>
      <c r="BH188" t="s">
        <v>82</v>
      </c>
      <c r="BI188">
        <v>18.997599999999998</v>
      </c>
      <c r="BJ188">
        <v>13.8759</v>
      </c>
      <c r="BK188" t="s">
        <v>82</v>
      </c>
      <c r="BL188" t="s">
        <v>82</v>
      </c>
      <c r="BM188" t="s">
        <v>82</v>
      </c>
      <c r="BN188">
        <v>17.726099999999999</v>
      </c>
      <c r="BO188" t="s">
        <v>82</v>
      </c>
      <c r="BP188" t="s">
        <v>82</v>
      </c>
      <c r="BQ188">
        <v>6.6540999999999997</v>
      </c>
      <c r="BR188">
        <v>9.5037000000000003</v>
      </c>
      <c r="BS188" t="s">
        <v>82</v>
      </c>
      <c r="BT188">
        <v>8.2150999999999996</v>
      </c>
      <c r="BU188">
        <v>9.7114999999999991</v>
      </c>
      <c r="BV188">
        <v>5.0510999999999999</v>
      </c>
      <c r="BW188">
        <v>24.6846</v>
      </c>
      <c r="BX188">
        <v>12.9123</v>
      </c>
      <c r="BY188">
        <v>10.758900000000001</v>
      </c>
      <c r="BZ188">
        <v>8.0231999999999992</v>
      </c>
      <c r="CA188" t="s">
        <v>82</v>
      </c>
      <c r="CB188">
        <v>4.7652000000000001</v>
      </c>
      <c r="CC188">
        <v>20.792300000000001</v>
      </c>
      <c r="CD188">
        <v>16.793299999999999</v>
      </c>
      <c r="CE188">
        <v>40.901499999999999</v>
      </c>
      <c r="CF188">
        <v>13.486700000000001</v>
      </c>
    </row>
    <row r="189" spans="3:84" x14ac:dyDescent="0.25">
      <c r="C189" s="1">
        <v>44043</v>
      </c>
      <c r="D189">
        <v>11.37</v>
      </c>
      <c r="E189">
        <v>21.032900000000001</v>
      </c>
      <c r="F189" t="s">
        <v>82</v>
      </c>
      <c r="G189">
        <v>3.6229</v>
      </c>
      <c r="H189">
        <v>8.0241000000000007</v>
      </c>
      <c r="I189">
        <v>29.098700000000001</v>
      </c>
      <c r="J189">
        <v>23.008800000000001</v>
      </c>
      <c r="K189" t="s">
        <v>82</v>
      </c>
      <c r="L189" t="s">
        <v>82</v>
      </c>
      <c r="M189">
        <v>8.0670000000000002</v>
      </c>
      <c r="N189">
        <v>6.0277000000000003</v>
      </c>
      <c r="O189">
        <v>8.8398000000000003</v>
      </c>
      <c r="P189">
        <v>6.9383999999999997</v>
      </c>
      <c r="Q189" t="s">
        <v>82</v>
      </c>
      <c r="R189">
        <v>299.79250000000002</v>
      </c>
      <c r="S189">
        <v>8.9251000000000005</v>
      </c>
      <c r="T189">
        <v>8.9219000000000008</v>
      </c>
      <c r="U189" t="s">
        <v>82</v>
      </c>
      <c r="V189">
        <v>24.892800000000001</v>
      </c>
      <c r="W189">
        <v>8.7576000000000001</v>
      </c>
      <c r="X189">
        <v>5.2637</v>
      </c>
      <c r="Y189">
        <v>16.611599999999999</v>
      </c>
      <c r="Z189">
        <v>13.886100000000001</v>
      </c>
      <c r="AA189">
        <v>5.0647000000000002</v>
      </c>
      <c r="AB189" t="s">
        <v>82</v>
      </c>
      <c r="AC189" t="s">
        <v>82</v>
      </c>
      <c r="AD189">
        <v>23.596900000000002</v>
      </c>
      <c r="AE189">
        <v>12.45</v>
      </c>
      <c r="AF189">
        <v>9.452</v>
      </c>
      <c r="AG189">
        <v>12.7393</v>
      </c>
      <c r="AH189">
        <v>12.8935</v>
      </c>
      <c r="AI189">
        <v>10.4381</v>
      </c>
      <c r="AJ189">
        <v>7.0829000000000004</v>
      </c>
      <c r="AK189">
        <v>15.0229</v>
      </c>
      <c r="AL189">
        <v>9.3208000000000002</v>
      </c>
      <c r="AM189">
        <v>9.077</v>
      </c>
      <c r="AN189">
        <v>27.542000000000002</v>
      </c>
      <c r="AO189">
        <v>18.651700000000002</v>
      </c>
      <c r="AP189" t="s">
        <v>82</v>
      </c>
      <c r="AQ189" t="s">
        <v>82</v>
      </c>
      <c r="AR189">
        <v>6.3343999999999996</v>
      </c>
      <c r="AS189">
        <v>62.635300000000001</v>
      </c>
      <c r="AT189" t="s">
        <v>82</v>
      </c>
      <c r="AU189" t="s">
        <v>82</v>
      </c>
      <c r="AV189">
        <v>15.8522</v>
      </c>
      <c r="AW189">
        <v>3.8115999999999999</v>
      </c>
      <c r="AX189">
        <v>93.100499999999997</v>
      </c>
      <c r="AY189">
        <v>9.1796000000000006</v>
      </c>
      <c r="AZ189">
        <v>15.6249</v>
      </c>
      <c r="BA189">
        <v>15.3721</v>
      </c>
      <c r="BB189" t="s">
        <v>82</v>
      </c>
      <c r="BC189">
        <v>11.6584</v>
      </c>
      <c r="BD189">
        <v>12.333299999999999</v>
      </c>
      <c r="BE189">
        <v>12.333299999999999</v>
      </c>
      <c r="BF189">
        <v>12.0596</v>
      </c>
      <c r="BG189">
        <v>5.1337000000000002</v>
      </c>
      <c r="BH189" t="s">
        <v>82</v>
      </c>
      <c r="BI189">
        <v>21.042200000000001</v>
      </c>
      <c r="BJ189">
        <v>13.770300000000001</v>
      </c>
      <c r="BK189" t="s">
        <v>82</v>
      </c>
      <c r="BL189" t="s">
        <v>82</v>
      </c>
      <c r="BM189" t="s">
        <v>82</v>
      </c>
      <c r="BN189">
        <v>21.112200000000001</v>
      </c>
      <c r="BO189" t="s">
        <v>82</v>
      </c>
      <c r="BP189" t="s">
        <v>82</v>
      </c>
      <c r="BQ189">
        <v>6.9272</v>
      </c>
      <c r="BR189">
        <v>9.3999000000000006</v>
      </c>
      <c r="BS189" t="s">
        <v>82</v>
      </c>
      <c r="BT189">
        <v>8.6868999999999996</v>
      </c>
      <c r="BU189">
        <v>9.8899000000000008</v>
      </c>
      <c r="BV189">
        <v>5.5027999999999997</v>
      </c>
      <c r="BW189">
        <v>27.7501</v>
      </c>
      <c r="BX189">
        <v>13.166399999999999</v>
      </c>
      <c r="BY189">
        <v>11.3247</v>
      </c>
      <c r="BZ189">
        <v>8.6506000000000007</v>
      </c>
      <c r="CA189" t="s">
        <v>82</v>
      </c>
      <c r="CB189">
        <v>5.1818999999999997</v>
      </c>
      <c r="CC189">
        <v>21.887699999999999</v>
      </c>
      <c r="CD189">
        <v>17.5686</v>
      </c>
      <c r="CE189">
        <v>54.447600000000001</v>
      </c>
      <c r="CF189">
        <v>13.562099999999999</v>
      </c>
    </row>
    <row r="190" spans="3:84" x14ac:dyDescent="0.25">
      <c r="C190" s="1">
        <v>44074</v>
      </c>
      <c r="D190">
        <v>10.011699999999999</v>
      </c>
      <c r="E190">
        <v>20.3325</v>
      </c>
      <c r="F190" t="s">
        <v>82</v>
      </c>
      <c r="G190">
        <v>3.6190000000000002</v>
      </c>
      <c r="H190">
        <v>7.8022999999999998</v>
      </c>
      <c r="I190">
        <v>30.862200000000001</v>
      </c>
      <c r="J190">
        <v>21.198499999999999</v>
      </c>
      <c r="K190" t="s">
        <v>82</v>
      </c>
      <c r="L190" t="s">
        <v>82</v>
      </c>
      <c r="M190">
        <v>7.6302000000000003</v>
      </c>
      <c r="N190">
        <v>5.9088000000000003</v>
      </c>
      <c r="O190">
        <v>8.4413</v>
      </c>
      <c r="P190">
        <v>6.9383999999999997</v>
      </c>
      <c r="Q190" t="s">
        <v>82</v>
      </c>
      <c r="R190">
        <v>293.976</v>
      </c>
      <c r="S190">
        <v>10.0373</v>
      </c>
      <c r="T190">
        <v>8.4436</v>
      </c>
      <c r="U190" t="s">
        <v>82</v>
      </c>
      <c r="V190">
        <v>19.979199999999999</v>
      </c>
      <c r="W190">
        <v>8.2396999999999991</v>
      </c>
      <c r="X190">
        <v>4.9812000000000003</v>
      </c>
      <c r="Y190">
        <v>15.631399999999999</v>
      </c>
      <c r="Z190">
        <v>15.043799999999999</v>
      </c>
      <c r="AA190">
        <v>4.5815000000000001</v>
      </c>
      <c r="AB190" t="s">
        <v>82</v>
      </c>
      <c r="AC190" t="s">
        <v>82</v>
      </c>
      <c r="AD190">
        <v>21.069199999999999</v>
      </c>
      <c r="AE190">
        <v>11.5579</v>
      </c>
      <c r="AF190">
        <v>8.9060000000000006</v>
      </c>
      <c r="AG190">
        <v>12.7393</v>
      </c>
      <c r="AH190">
        <v>12.7196</v>
      </c>
      <c r="AI190">
        <v>9.7783999999999995</v>
      </c>
      <c r="AJ190">
        <v>6.6566000000000001</v>
      </c>
      <c r="AK190">
        <v>15.2852</v>
      </c>
      <c r="AL190">
        <v>9.8788999999999998</v>
      </c>
      <c r="AM190">
        <v>9.2208000000000006</v>
      </c>
      <c r="AN190">
        <v>27.3644</v>
      </c>
      <c r="AO190">
        <v>16.310600000000001</v>
      </c>
      <c r="AP190" t="s">
        <v>82</v>
      </c>
      <c r="AQ190" t="s">
        <v>82</v>
      </c>
      <c r="AR190">
        <v>6.1333000000000002</v>
      </c>
      <c r="AS190">
        <v>55.766199999999998</v>
      </c>
      <c r="AT190" t="s">
        <v>82</v>
      </c>
      <c r="AU190" t="s">
        <v>82</v>
      </c>
      <c r="AV190">
        <v>16.684699999999999</v>
      </c>
      <c r="AW190">
        <v>4.1125999999999996</v>
      </c>
      <c r="AX190">
        <v>107.4131</v>
      </c>
      <c r="AY190">
        <v>8.5079999999999991</v>
      </c>
      <c r="AZ190">
        <v>14.912000000000001</v>
      </c>
      <c r="BA190">
        <v>15.180899999999999</v>
      </c>
      <c r="BB190" t="s">
        <v>82</v>
      </c>
      <c r="BC190">
        <v>11.1075</v>
      </c>
      <c r="BD190">
        <v>12.251200000000001</v>
      </c>
      <c r="BE190">
        <v>12.251200000000001</v>
      </c>
      <c r="BF190">
        <v>11.709300000000001</v>
      </c>
      <c r="BG190">
        <v>5.3415999999999997</v>
      </c>
      <c r="BH190" t="s">
        <v>82</v>
      </c>
      <c r="BI190">
        <v>18.569800000000001</v>
      </c>
      <c r="BJ190">
        <v>15.5884</v>
      </c>
      <c r="BK190" t="s">
        <v>82</v>
      </c>
      <c r="BL190" t="s">
        <v>82</v>
      </c>
      <c r="BM190" t="s">
        <v>82</v>
      </c>
      <c r="BN190">
        <v>20.202300000000001</v>
      </c>
      <c r="BO190" t="s">
        <v>82</v>
      </c>
      <c r="BP190" t="s">
        <v>82</v>
      </c>
      <c r="BQ190">
        <v>5.7914000000000003</v>
      </c>
      <c r="BR190">
        <v>9.8980999999999995</v>
      </c>
      <c r="BS190" t="s">
        <v>82</v>
      </c>
      <c r="BT190">
        <v>9.4293999999999993</v>
      </c>
      <c r="BU190">
        <v>9.7134999999999998</v>
      </c>
      <c r="BV190">
        <v>5.0861000000000001</v>
      </c>
      <c r="BW190">
        <v>31.215900000000001</v>
      </c>
      <c r="BX190">
        <v>13.394</v>
      </c>
      <c r="BY190">
        <v>13.069599999999999</v>
      </c>
      <c r="BZ190">
        <v>8.5157000000000007</v>
      </c>
      <c r="CA190" t="s">
        <v>82</v>
      </c>
      <c r="CB190">
        <v>4.7567000000000004</v>
      </c>
      <c r="CC190">
        <v>23.269300000000001</v>
      </c>
      <c r="CD190">
        <v>16.651700000000002</v>
      </c>
      <c r="CE190">
        <v>52.238500000000002</v>
      </c>
      <c r="CF190">
        <v>11.3804</v>
      </c>
    </row>
    <row r="191" spans="3:84" x14ac:dyDescent="0.25">
      <c r="C191" s="1">
        <v>44104</v>
      </c>
      <c r="D191">
        <v>9.6344999999999992</v>
      </c>
      <c r="E191">
        <v>15.2637</v>
      </c>
      <c r="F191" t="s">
        <v>82</v>
      </c>
      <c r="G191">
        <v>3.0436999999999999</v>
      </c>
      <c r="H191">
        <v>5.8771000000000004</v>
      </c>
      <c r="I191">
        <v>33.378999999999998</v>
      </c>
      <c r="J191">
        <v>17.192399999999999</v>
      </c>
      <c r="K191" t="s">
        <v>82</v>
      </c>
      <c r="L191" t="s">
        <v>82</v>
      </c>
      <c r="M191">
        <v>14.8912</v>
      </c>
      <c r="N191">
        <v>5.3604000000000003</v>
      </c>
      <c r="O191">
        <v>8.1622000000000003</v>
      </c>
      <c r="P191">
        <v>6.9383999999999997</v>
      </c>
      <c r="Q191" t="s">
        <v>82</v>
      </c>
      <c r="R191">
        <v>286.59820000000002</v>
      </c>
      <c r="S191">
        <v>12.2562</v>
      </c>
      <c r="T191">
        <v>5.4451999999999998</v>
      </c>
      <c r="U191" t="s">
        <v>82</v>
      </c>
      <c r="V191">
        <v>19.045999999999999</v>
      </c>
      <c r="W191">
        <v>7.0693000000000001</v>
      </c>
      <c r="X191">
        <v>4.8250999999999999</v>
      </c>
      <c r="Y191">
        <v>16.707100000000001</v>
      </c>
      <c r="Z191">
        <v>9.3610000000000007</v>
      </c>
      <c r="AA191">
        <v>4.3288000000000002</v>
      </c>
      <c r="AB191" t="s">
        <v>82</v>
      </c>
      <c r="AC191" t="s">
        <v>82</v>
      </c>
      <c r="AD191">
        <v>5.1497999999999999</v>
      </c>
      <c r="AE191">
        <v>10.1363</v>
      </c>
      <c r="AF191">
        <v>8.9695999999999998</v>
      </c>
      <c r="AG191">
        <v>12.7393</v>
      </c>
      <c r="AH191">
        <v>13.0937</v>
      </c>
      <c r="AI191">
        <v>8.4086999999999996</v>
      </c>
      <c r="AJ191">
        <v>5.9554999999999998</v>
      </c>
      <c r="AK191">
        <v>13.583500000000001</v>
      </c>
      <c r="AL191">
        <v>8.5838999999999999</v>
      </c>
      <c r="AM191">
        <v>7.7995999999999999</v>
      </c>
      <c r="AN191">
        <v>22.923999999999999</v>
      </c>
      <c r="AO191">
        <v>15.0578</v>
      </c>
      <c r="AP191" t="s">
        <v>82</v>
      </c>
      <c r="AQ191" t="s">
        <v>82</v>
      </c>
      <c r="AR191">
        <v>4.9204999999999997</v>
      </c>
      <c r="AS191">
        <v>46.146700000000003</v>
      </c>
      <c r="AT191" t="s">
        <v>82</v>
      </c>
      <c r="AU191" t="s">
        <v>82</v>
      </c>
      <c r="AV191">
        <v>18.565200000000001</v>
      </c>
      <c r="AW191">
        <v>3.5</v>
      </c>
      <c r="AX191">
        <v>104.4371</v>
      </c>
      <c r="AY191">
        <v>8.516</v>
      </c>
      <c r="AZ191">
        <v>12.7448</v>
      </c>
      <c r="BA191">
        <v>14.8299</v>
      </c>
      <c r="BB191" t="s">
        <v>82</v>
      </c>
      <c r="BC191">
        <v>11.098000000000001</v>
      </c>
      <c r="BD191">
        <v>10.340999999999999</v>
      </c>
      <c r="BE191">
        <v>10.340999999999999</v>
      </c>
      <c r="BF191">
        <v>12.5785</v>
      </c>
      <c r="BG191">
        <v>4.0216000000000003</v>
      </c>
      <c r="BH191" t="s">
        <v>82</v>
      </c>
      <c r="BI191">
        <v>22.067299999999999</v>
      </c>
      <c r="BJ191">
        <v>12.606199999999999</v>
      </c>
      <c r="BK191" t="s">
        <v>82</v>
      </c>
      <c r="BL191" t="s">
        <v>82</v>
      </c>
      <c r="BM191" t="s">
        <v>82</v>
      </c>
      <c r="BN191">
        <v>21.4665</v>
      </c>
      <c r="BO191" t="s">
        <v>82</v>
      </c>
      <c r="BP191" t="s">
        <v>82</v>
      </c>
      <c r="BQ191">
        <v>7.1275000000000004</v>
      </c>
      <c r="BR191">
        <v>8.8119999999999994</v>
      </c>
      <c r="BS191" t="s">
        <v>82</v>
      </c>
      <c r="BT191">
        <v>8.1854999999999993</v>
      </c>
      <c r="BU191">
        <v>8.1872000000000007</v>
      </c>
      <c r="BV191">
        <v>4.6384999999999996</v>
      </c>
      <c r="BW191">
        <v>28.035399999999999</v>
      </c>
      <c r="BX191">
        <v>12.9094</v>
      </c>
      <c r="BY191">
        <v>9.8671000000000006</v>
      </c>
      <c r="BZ191">
        <v>6.3757999999999999</v>
      </c>
      <c r="CA191" t="s">
        <v>82</v>
      </c>
      <c r="CB191">
        <v>4.3593999999999999</v>
      </c>
      <c r="CC191">
        <v>23.388000000000002</v>
      </c>
      <c r="CD191">
        <v>15.821999999999999</v>
      </c>
      <c r="CE191">
        <v>46.4968</v>
      </c>
      <c r="CF191">
        <v>11.231</v>
      </c>
    </row>
    <row r="192" spans="3:84" x14ac:dyDescent="0.25">
      <c r="C192" s="1">
        <v>44134</v>
      </c>
      <c r="D192">
        <v>9.3353000000000002</v>
      </c>
      <c r="E192">
        <v>14.958500000000001</v>
      </c>
      <c r="F192" t="s">
        <v>82</v>
      </c>
      <c r="G192">
        <v>3.0459999999999998</v>
      </c>
      <c r="H192">
        <v>5.9401000000000002</v>
      </c>
      <c r="I192">
        <v>36.912599999999998</v>
      </c>
      <c r="J192">
        <v>15.8346</v>
      </c>
      <c r="K192" t="s">
        <v>82</v>
      </c>
      <c r="L192" t="s">
        <v>82</v>
      </c>
      <c r="M192">
        <v>14.5151</v>
      </c>
      <c r="N192">
        <v>4.8959999999999999</v>
      </c>
      <c r="O192">
        <v>8.1414000000000009</v>
      </c>
      <c r="P192">
        <v>6.9383999999999997</v>
      </c>
      <c r="Q192" t="s">
        <v>82</v>
      </c>
      <c r="R192">
        <v>286.59820000000002</v>
      </c>
      <c r="S192">
        <v>12.463200000000001</v>
      </c>
      <c r="T192">
        <v>5.5724</v>
      </c>
      <c r="U192" t="s">
        <v>82</v>
      </c>
      <c r="V192">
        <v>19.045999999999999</v>
      </c>
      <c r="W192">
        <v>7.1265000000000001</v>
      </c>
      <c r="X192">
        <v>4.7304000000000004</v>
      </c>
      <c r="Y192">
        <v>16.147600000000001</v>
      </c>
      <c r="Z192">
        <v>10.365399999999999</v>
      </c>
      <c r="AA192">
        <v>4.0652999999999997</v>
      </c>
      <c r="AB192" t="s">
        <v>82</v>
      </c>
      <c r="AC192" t="s">
        <v>82</v>
      </c>
      <c r="AD192">
        <v>5.0548000000000002</v>
      </c>
      <c r="AE192">
        <v>8.5794999999999995</v>
      </c>
      <c r="AF192">
        <v>8.8955000000000002</v>
      </c>
      <c r="AG192">
        <v>12.7393</v>
      </c>
      <c r="AH192">
        <v>14.026</v>
      </c>
      <c r="AI192">
        <v>8.4839000000000002</v>
      </c>
      <c r="AJ192">
        <v>5.7305000000000001</v>
      </c>
      <c r="AK192">
        <v>13.9594</v>
      </c>
      <c r="AL192">
        <v>8.9094999999999995</v>
      </c>
      <c r="AM192">
        <v>7.8593999999999999</v>
      </c>
      <c r="AN192">
        <v>23.7682</v>
      </c>
      <c r="AO192">
        <v>14.1228</v>
      </c>
      <c r="AP192" t="s">
        <v>82</v>
      </c>
      <c r="AQ192" t="s">
        <v>82</v>
      </c>
      <c r="AR192">
        <v>5.0960000000000001</v>
      </c>
      <c r="AS192">
        <v>47.304600000000001</v>
      </c>
      <c r="AT192" t="s">
        <v>82</v>
      </c>
      <c r="AU192" t="s">
        <v>82</v>
      </c>
      <c r="AV192">
        <v>17.621700000000001</v>
      </c>
      <c r="AW192">
        <v>3.3788</v>
      </c>
      <c r="AX192">
        <v>115.2603</v>
      </c>
      <c r="AY192">
        <v>7.8643999999999998</v>
      </c>
      <c r="AZ192">
        <v>13.2051</v>
      </c>
      <c r="BA192">
        <v>14.5283</v>
      </c>
      <c r="BB192" t="s">
        <v>82</v>
      </c>
      <c r="BC192">
        <v>10.5489</v>
      </c>
      <c r="BD192">
        <v>10.1861</v>
      </c>
      <c r="BE192">
        <v>10.1861</v>
      </c>
      <c r="BF192">
        <v>11.915900000000001</v>
      </c>
      <c r="BG192">
        <v>3.7290000000000001</v>
      </c>
      <c r="BH192" t="s">
        <v>82</v>
      </c>
      <c r="BI192">
        <v>22.607099999999999</v>
      </c>
      <c r="BJ192">
        <v>12.2677</v>
      </c>
      <c r="BK192" t="s">
        <v>82</v>
      </c>
      <c r="BL192" t="s">
        <v>82</v>
      </c>
      <c r="BM192" t="s">
        <v>82</v>
      </c>
      <c r="BN192">
        <v>22.763300000000001</v>
      </c>
      <c r="BO192" t="s">
        <v>82</v>
      </c>
      <c r="BP192" t="s">
        <v>82</v>
      </c>
      <c r="BQ192">
        <v>6.6665000000000001</v>
      </c>
      <c r="BR192">
        <v>8.8307000000000002</v>
      </c>
      <c r="BS192" t="s">
        <v>82</v>
      </c>
      <c r="BT192">
        <v>8.5532000000000004</v>
      </c>
      <c r="BU192">
        <v>8.2297999999999991</v>
      </c>
      <c r="BV192">
        <v>4.2847</v>
      </c>
      <c r="BW192">
        <v>27.926200000000001</v>
      </c>
      <c r="BX192">
        <v>11.616</v>
      </c>
      <c r="BY192">
        <v>10.7729</v>
      </c>
      <c r="BZ192">
        <v>6.5185000000000004</v>
      </c>
      <c r="CA192" t="s">
        <v>82</v>
      </c>
      <c r="CB192">
        <v>4.2583000000000002</v>
      </c>
      <c r="CC192">
        <v>21.514500000000002</v>
      </c>
      <c r="CD192">
        <v>15.19</v>
      </c>
      <c r="CE192">
        <v>53.720799999999997</v>
      </c>
      <c r="CF192">
        <v>9.8613999999999997</v>
      </c>
    </row>
    <row r="193" spans="3:84" x14ac:dyDescent="0.25">
      <c r="C193" s="1">
        <v>44165</v>
      </c>
      <c r="D193">
        <v>10.831</v>
      </c>
      <c r="E193">
        <v>16.351299999999998</v>
      </c>
      <c r="F193" t="s">
        <v>82</v>
      </c>
      <c r="G193">
        <v>2.8389000000000002</v>
      </c>
      <c r="H193">
        <v>5.96</v>
      </c>
      <c r="I193">
        <v>42.337499999999999</v>
      </c>
      <c r="J193">
        <v>17.576499999999999</v>
      </c>
      <c r="K193" t="s">
        <v>82</v>
      </c>
      <c r="L193" t="s">
        <v>82</v>
      </c>
      <c r="M193">
        <v>17.6264</v>
      </c>
      <c r="N193">
        <v>4.9118000000000004</v>
      </c>
      <c r="O193">
        <v>8.5399999999999991</v>
      </c>
      <c r="P193">
        <v>6.9383999999999997</v>
      </c>
      <c r="Q193" t="s">
        <v>82</v>
      </c>
      <c r="R193">
        <v>286.59820000000002</v>
      </c>
      <c r="S193">
        <v>13.5868</v>
      </c>
      <c r="T193">
        <v>6.3323999999999998</v>
      </c>
      <c r="U193" t="s">
        <v>82</v>
      </c>
      <c r="V193">
        <v>19.045999999999999</v>
      </c>
      <c r="W193">
        <v>7.7690000000000001</v>
      </c>
      <c r="X193">
        <v>5.2182000000000004</v>
      </c>
      <c r="Y193">
        <v>18.25</v>
      </c>
      <c r="Z193">
        <v>11.1038</v>
      </c>
      <c r="AA193">
        <v>4.1847000000000003</v>
      </c>
      <c r="AB193" t="s">
        <v>82</v>
      </c>
      <c r="AC193" t="s">
        <v>82</v>
      </c>
      <c r="AD193">
        <v>5.9566999999999997</v>
      </c>
      <c r="AE193">
        <v>9.4367000000000001</v>
      </c>
      <c r="AF193">
        <v>9.2904999999999998</v>
      </c>
      <c r="AG193">
        <v>12.7393</v>
      </c>
      <c r="AH193">
        <v>15.191800000000001</v>
      </c>
      <c r="AI193">
        <v>8.8584999999999994</v>
      </c>
      <c r="AJ193">
        <v>6.0652999999999997</v>
      </c>
      <c r="AK193">
        <v>13.6181</v>
      </c>
      <c r="AL193">
        <v>9.1272000000000002</v>
      </c>
      <c r="AM193">
        <v>7.9542000000000002</v>
      </c>
      <c r="AN193">
        <v>26.694600000000001</v>
      </c>
      <c r="AO193">
        <v>16.1754</v>
      </c>
      <c r="AP193" t="s">
        <v>82</v>
      </c>
      <c r="AQ193" t="s">
        <v>82</v>
      </c>
      <c r="AR193">
        <v>5.6148999999999996</v>
      </c>
      <c r="AS193">
        <v>53.072299999999998</v>
      </c>
      <c r="AT193" t="s">
        <v>82</v>
      </c>
      <c r="AU193" t="s">
        <v>82</v>
      </c>
      <c r="AV193">
        <v>20.735099999999999</v>
      </c>
      <c r="AW193">
        <v>3.4533</v>
      </c>
      <c r="AX193">
        <v>109.4539</v>
      </c>
      <c r="AY193">
        <v>8.6757000000000009</v>
      </c>
      <c r="AZ193">
        <v>14.4649</v>
      </c>
      <c r="BA193">
        <v>16.954499999999999</v>
      </c>
      <c r="BB193" t="s">
        <v>82</v>
      </c>
      <c r="BC193">
        <v>11.063700000000001</v>
      </c>
      <c r="BD193">
        <v>11.5281</v>
      </c>
      <c r="BE193">
        <v>11.5281</v>
      </c>
      <c r="BF193">
        <v>12.8438</v>
      </c>
      <c r="BG193">
        <v>5.2740999999999998</v>
      </c>
      <c r="BH193" t="s">
        <v>82</v>
      </c>
      <c r="BI193">
        <v>24.116800000000001</v>
      </c>
      <c r="BJ193">
        <v>12.562900000000001</v>
      </c>
      <c r="BK193" t="s">
        <v>82</v>
      </c>
      <c r="BL193" t="s">
        <v>82</v>
      </c>
      <c r="BM193" t="s">
        <v>82</v>
      </c>
      <c r="BN193">
        <v>31.261600000000001</v>
      </c>
      <c r="BO193" t="s">
        <v>82</v>
      </c>
      <c r="BP193" t="s">
        <v>82</v>
      </c>
      <c r="BQ193">
        <v>6.8852000000000002</v>
      </c>
      <c r="BR193">
        <v>9.1434999999999995</v>
      </c>
      <c r="BS193" t="s">
        <v>82</v>
      </c>
      <c r="BT193">
        <v>9.0803999999999991</v>
      </c>
      <c r="BU193">
        <v>9.19</v>
      </c>
      <c r="BV193">
        <v>4.7637999999999998</v>
      </c>
      <c r="BW193">
        <v>27.653099999999998</v>
      </c>
      <c r="BX193">
        <v>13.383800000000001</v>
      </c>
      <c r="BY193">
        <v>12.773300000000001</v>
      </c>
      <c r="BZ193">
        <v>8.2468000000000004</v>
      </c>
      <c r="CA193" t="s">
        <v>82</v>
      </c>
      <c r="CB193">
        <v>4.4630000000000001</v>
      </c>
      <c r="CC193">
        <v>24.669799999999999</v>
      </c>
      <c r="CD193">
        <v>16.069600000000001</v>
      </c>
      <c r="CE193">
        <v>52.109099999999998</v>
      </c>
      <c r="CF193">
        <v>12.9422</v>
      </c>
    </row>
    <row r="194" spans="3:84" x14ac:dyDescent="0.25">
      <c r="C194" s="1">
        <v>44196</v>
      </c>
      <c r="D194">
        <v>11.039899999999999</v>
      </c>
      <c r="E194">
        <v>22.7164</v>
      </c>
      <c r="F194" t="s">
        <v>82</v>
      </c>
      <c r="G194">
        <v>3.4272</v>
      </c>
      <c r="H194">
        <v>9.9512</v>
      </c>
      <c r="I194">
        <v>40.870899999999999</v>
      </c>
      <c r="J194">
        <v>17.5839</v>
      </c>
      <c r="K194" t="s">
        <v>82</v>
      </c>
      <c r="L194" t="s">
        <v>82</v>
      </c>
      <c r="M194">
        <v>18.767099999999999</v>
      </c>
      <c r="N194">
        <v>5.1418999999999997</v>
      </c>
      <c r="O194">
        <v>12.9443</v>
      </c>
      <c r="P194">
        <v>6.9383999999999997</v>
      </c>
      <c r="Q194" t="s">
        <v>82</v>
      </c>
      <c r="R194">
        <v>14.387499999999999</v>
      </c>
      <c r="S194">
        <v>13.4998</v>
      </c>
      <c r="T194">
        <v>5.9991000000000003</v>
      </c>
      <c r="U194" t="s">
        <v>82</v>
      </c>
      <c r="V194">
        <v>19.045999999999999</v>
      </c>
      <c r="W194">
        <v>7.9885999999999999</v>
      </c>
      <c r="X194">
        <v>5.2983000000000002</v>
      </c>
      <c r="Y194">
        <v>16.8751</v>
      </c>
      <c r="Z194">
        <v>8.2647999999999993</v>
      </c>
      <c r="AA194">
        <v>4.7355999999999998</v>
      </c>
      <c r="AB194">
        <v>12.4091</v>
      </c>
      <c r="AC194" t="s">
        <v>82</v>
      </c>
      <c r="AD194">
        <v>6.7417999999999996</v>
      </c>
      <c r="AE194">
        <v>8.7355</v>
      </c>
      <c r="AF194">
        <v>8.0166000000000004</v>
      </c>
      <c r="AG194">
        <v>12.7393</v>
      </c>
      <c r="AH194">
        <v>15.370100000000001</v>
      </c>
      <c r="AI194">
        <v>9.2453000000000003</v>
      </c>
      <c r="AJ194">
        <v>6.4577</v>
      </c>
      <c r="AK194">
        <v>12.124000000000001</v>
      </c>
      <c r="AL194">
        <v>6.7089999999999996</v>
      </c>
      <c r="AM194">
        <v>5.5556999999999999</v>
      </c>
      <c r="AN194">
        <v>27.764800000000001</v>
      </c>
      <c r="AO194">
        <v>15.818899999999999</v>
      </c>
      <c r="AP194" t="s">
        <v>82</v>
      </c>
      <c r="AQ194" t="s">
        <v>82</v>
      </c>
      <c r="AR194">
        <v>4.7651000000000003</v>
      </c>
      <c r="AS194">
        <v>76.880099999999999</v>
      </c>
      <c r="AT194" t="s">
        <v>82</v>
      </c>
      <c r="AU194" t="s">
        <v>82</v>
      </c>
      <c r="AV194">
        <v>22.598400000000002</v>
      </c>
      <c r="AW194">
        <v>2.9718</v>
      </c>
      <c r="AX194">
        <v>116.1609</v>
      </c>
      <c r="AY194">
        <v>9.1760000000000002</v>
      </c>
      <c r="AZ194">
        <v>13.1591</v>
      </c>
      <c r="BA194">
        <v>11.266400000000001</v>
      </c>
      <c r="BB194" t="s">
        <v>82</v>
      </c>
      <c r="BC194">
        <v>6.2935999999999996</v>
      </c>
      <c r="BD194">
        <v>6.3334000000000001</v>
      </c>
      <c r="BE194">
        <v>6.3334000000000001</v>
      </c>
      <c r="BF194">
        <v>12.296200000000001</v>
      </c>
      <c r="BG194">
        <v>6.3830999999999998</v>
      </c>
      <c r="BH194" t="s">
        <v>82</v>
      </c>
      <c r="BI194">
        <v>21.717199999999998</v>
      </c>
      <c r="BJ194">
        <v>13.0778</v>
      </c>
      <c r="BK194" t="s">
        <v>82</v>
      </c>
      <c r="BL194">
        <v>59.262599999999999</v>
      </c>
      <c r="BM194" t="s">
        <v>82</v>
      </c>
      <c r="BN194">
        <v>30.325399999999998</v>
      </c>
      <c r="BO194" t="s">
        <v>82</v>
      </c>
      <c r="BP194" t="s">
        <v>82</v>
      </c>
      <c r="BQ194">
        <v>6.7266000000000004</v>
      </c>
      <c r="BR194">
        <v>7.3798000000000004</v>
      </c>
      <c r="BS194" t="s">
        <v>82</v>
      </c>
      <c r="BT194">
        <v>9.4628999999999994</v>
      </c>
      <c r="BU194">
        <v>7.1201999999999996</v>
      </c>
      <c r="BV194">
        <v>4.9869000000000003</v>
      </c>
      <c r="BW194">
        <v>26.262</v>
      </c>
      <c r="BX194">
        <v>15.0756</v>
      </c>
      <c r="BY194">
        <v>5.8914999999999997</v>
      </c>
      <c r="BZ194">
        <v>5.4683000000000002</v>
      </c>
      <c r="CA194" t="s">
        <v>82</v>
      </c>
      <c r="CB194">
        <v>4.8326000000000002</v>
      </c>
      <c r="CC194">
        <v>26.323699999999999</v>
      </c>
      <c r="CD194">
        <v>6.1989999999999998</v>
      </c>
      <c r="CE194">
        <v>48.044600000000003</v>
      </c>
      <c r="CF194">
        <v>14.9635</v>
      </c>
    </row>
    <row r="195" spans="3:84" x14ac:dyDescent="0.25">
      <c r="C195" s="1">
        <v>44225</v>
      </c>
      <c r="D195">
        <v>10.6379</v>
      </c>
      <c r="E195">
        <v>21.849799999999998</v>
      </c>
      <c r="F195" t="s">
        <v>82</v>
      </c>
      <c r="G195">
        <v>3.3793000000000002</v>
      </c>
      <c r="H195">
        <v>8.5222999999999995</v>
      </c>
      <c r="I195">
        <v>42.245600000000003</v>
      </c>
      <c r="J195">
        <v>16.908000000000001</v>
      </c>
      <c r="K195" t="s">
        <v>82</v>
      </c>
      <c r="L195" t="s">
        <v>82</v>
      </c>
      <c r="M195">
        <v>17.471299999999999</v>
      </c>
      <c r="N195">
        <v>4.9122000000000003</v>
      </c>
      <c r="O195">
        <v>13.005599999999999</v>
      </c>
      <c r="P195">
        <v>6.9383999999999997</v>
      </c>
      <c r="Q195" t="s">
        <v>82</v>
      </c>
      <c r="R195">
        <v>14.390499999999999</v>
      </c>
      <c r="S195">
        <v>13.058199999999999</v>
      </c>
      <c r="T195">
        <v>5.8186</v>
      </c>
      <c r="U195" t="s">
        <v>82</v>
      </c>
      <c r="V195">
        <v>19.045999999999999</v>
      </c>
      <c r="W195">
        <v>7.7282000000000002</v>
      </c>
      <c r="X195">
        <v>4.8220999999999998</v>
      </c>
      <c r="Y195">
        <v>16.767399999999999</v>
      </c>
      <c r="Z195">
        <v>8.0183999999999997</v>
      </c>
      <c r="AA195">
        <v>4.5599999999999996</v>
      </c>
      <c r="AB195">
        <v>12.8866</v>
      </c>
      <c r="AC195" t="s">
        <v>82</v>
      </c>
      <c r="AD195">
        <v>5.9118000000000004</v>
      </c>
      <c r="AE195">
        <v>9.2204999999999995</v>
      </c>
      <c r="AF195">
        <v>7.8833000000000002</v>
      </c>
      <c r="AG195">
        <v>12.7393</v>
      </c>
      <c r="AH195">
        <v>15.4682</v>
      </c>
      <c r="AI195">
        <v>9.1722000000000001</v>
      </c>
      <c r="AJ195">
        <v>6.3392999999999997</v>
      </c>
      <c r="AK195">
        <v>11.835900000000001</v>
      </c>
      <c r="AL195">
        <v>6.4863</v>
      </c>
      <c r="AM195">
        <v>5.4760999999999997</v>
      </c>
      <c r="AN195">
        <v>31.278099999999998</v>
      </c>
      <c r="AO195">
        <v>14.9467</v>
      </c>
      <c r="AP195" t="s">
        <v>82</v>
      </c>
      <c r="AQ195" t="s">
        <v>82</v>
      </c>
      <c r="AR195">
        <v>4.6605999999999996</v>
      </c>
      <c r="AS195">
        <v>70.8523</v>
      </c>
      <c r="AT195" t="s">
        <v>82</v>
      </c>
      <c r="AU195" t="s">
        <v>82</v>
      </c>
      <c r="AV195">
        <v>21.598299999999998</v>
      </c>
      <c r="AW195">
        <v>2.8778999999999999</v>
      </c>
      <c r="AX195">
        <v>117.6388</v>
      </c>
      <c r="AY195">
        <v>8.5688999999999993</v>
      </c>
      <c r="AZ195">
        <v>13.206899999999999</v>
      </c>
      <c r="BA195">
        <v>10.2904</v>
      </c>
      <c r="BB195" t="s">
        <v>82</v>
      </c>
      <c r="BC195">
        <v>6.3162000000000003</v>
      </c>
      <c r="BD195">
        <v>6.1485000000000003</v>
      </c>
      <c r="BE195">
        <v>6.1485000000000003</v>
      </c>
      <c r="BF195">
        <v>12.365</v>
      </c>
      <c r="BG195">
        <v>7.5818000000000003</v>
      </c>
      <c r="BH195" t="s">
        <v>82</v>
      </c>
      <c r="BI195">
        <v>21.622900000000001</v>
      </c>
      <c r="BJ195">
        <v>13.595700000000001</v>
      </c>
      <c r="BK195" t="s">
        <v>82</v>
      </c>
      <c r="BL195">
        <v>57.1877</v>
      </c>
      <c r="BM195" t="s">
        <v>82</v>
      </c>
      <c r="BN195">
        <v>28.309899999999999</v>
      </c>
      <c r="BO195" t="s">
        <v>82</v>
      </c>
      <c r="BP195" t="s">
        <v>82</v>
      </c>
      <c r="BQ195">
        <v>6.3521000000000001</v>
      </c>
      <c r="BR195">
        <v>8.7843999999999998</v>
      </c>
      <c r="BS195" t="s">
        <v>82</v>
      </c>
      <c r="BT195">
        <v>9.7775999999999996</v>
      </c>
      <c r="BU195">
        <v>6.9337999999999997</v>
      </c>
      <c r="BV195">
        <v>4.5945</v>
      </c>
      <c r="BW195">
        <v>25.952999999999999</v>
      </c>
      <c r="BX195">
        <v>15.0756</v>
      </c>
      <c r="BY195">
        <v>5.4021999999999997</v>
      </c>
      <c r="BZ195">
        <v>5.4996</v>
      </c>
      <c r="CA195">
        <v>14.130100000000001</v>
      </c>
      <c r="CB195">
        <v>4.7092000000000001</v>
      </c>
      <c r="CC195">
        <v>22.754100000000001</v>
      </c>
      <c r="CD195">
        <v>6.4625000000000004</v>
      </c>
      <c r="CE195">
        <v>53.2209</v>
      </c>
      <c r="CF195">
        <v>15.180899999999999</v>
      </c>
    </row>
    <row r="196" spans="3:84" x14ac:dyDescent="0.25">
      <c r="C196" s="1">
        <v>44253</v>
      </c>
      <c r="D196">
        <v>9.8265999999999991</v>
      </c>
      <c r="E196">
        <v>19.527799999999999</v>
      </c>
      <c r="F196" t="s">
        <v>82</v>
      </c>
      <c r="G196">
        <v>3.6139000000000001</v>
      </c>
      <c r="H196">
        <v>9.1944999999999997</v>
      </c>
      <c r="I196">
        <v>42.677</v>
      </c>
      <c r="J196">
        <v>15.2027</v>
      </c>
      <c r="K196" t="s">
        <v>82</v>
      </c>
      <c r="L196" t="s">
        <v>82</v>
      </c>
      <c r="M196">
        <v>16.0046</v>
      </c>
      <c r="N196">
        <v>5.0221999999999998</v>
      </c>
      <c r="O196">
        <v>13.571999999999999</v>
      </c>
      <c r="P196">
        <v>6.9383999999999997</v>
      </c>
      <c r="Q196" t="s">
        <v>82</v>
      </c>
      <c r="R196">
        <v>15.5718</v>
      </c>
      <c r="S196">
        <v>11.3826</v>
      </c>
      <c r="T196">
        <v>5.3414000000000001</v>
      </c>
      <c r="U196">
        <v>6.4805000000000001</v>
      </c>
      <c r="V196">
        <v>19.045999999999999</v>
      </c>
      <c r="W196">
        <v>7.3211000000000004</v>
      </c>
      <c r="X196">
        <v>4.5148000000000001</v>
      </c>
      <c r="Y196">
        <v>20.251300000000001</v>
      </c>
      <c r="Z196">
        <v>8.4382000000000001</v>
      </c>
      <c r="AA196">
        <v>4.3468</v>
      </c>
      <c r="AB196">
        <v>11.394500000000001</v>
      </c>
      <c r="AC196" t="s">
        <v>82</v>
      </c>
      <c r="AD196">
        <v>5.7328999999999999</v>
      </c>
      <c r="AE196">
        <v>8.5816999999999997</v>
      </c>
      <c r="AF196">
        <v>7.6369999999999996</v>
      </c>
      <c r="AG196">
        <v>12.7393</v>
      </c>
      <c r="AH196">
        <v>16.545500000000001</v>
      </c>
      <c r="AI196">
        <v>8.6356999999999999</v>
      </c>
      <c r="AJ196">
        <v>5.8916000000000004</v>
      </c>
      <c r="AK196">
        <v>12.052</v>
      </c>
      <c r="AL196">
        <v>6.9970999999999997</v>
      </c>
      <c r="AM196">
        <v>5.5930999999999997</v>
      </c>
      <c r="AN196">
        <v>28.206299999999999</v>
      </c>
      <c r="AO196">
        <v>15.1648</v>
      </c>
      <c r="AP196" t="s">
        <v>82</v>
      </c>
      <c r="AQ196" t="s">
        <v>82</v>
      </c>
      <c r="AR196">
        <v>4.4219999999999997</v>
      </c>
      <c r="AS196">
        <v>66.592500000000001</v>
      </c>
      <c r="AT196" t="s">
        <v>82</v>
      </c>
      <c r="AU196" t="s">
        <v>82</v>
      </c>
      <c r="AV196">
        <v>19.2744</v>
      </c>
      <c r="AW196">
        <v>2.9249000000000001</v>
      </c>
      <c r="AX196">
        <v>112.60469999999999</v>
      </c>
      <c r="AY196">
        <v>8.1776999999999997</v>
      </c>
      <c r="AZ196">
        <v>11.997299999999999</v>
      </c>
      <c r="BA196">
        <v>9.6537000000000006</v>
      </c>
      <c r="BB196" t="s">
        <v>82</v>
      </c>
      <c r="BC196">
        <v>6.7122999999999999</v>
      </c>
      <c r="BD196">
        <v>5.5776000000000003</v>
      </c>
      <c r="BE196">
        <v>5.5776000000000003</v>
      </c>
      <c r="BF196">
        <v>11.234999999999999</v>
      </c>
      <c r="BG196">
        <v>8.8223000000000003</v>
      </c>
      <c r="BH196" t="s">
        <v>82</v>
      </c>
      <c r="BI196">
        <v>20.2942</v>
      </c>
      <c r="BJ196">
        <v>12.520799999999999</v>
      </c>
      <c r="BK196" t="s">
        <v>82</v>
      </c>
      <c r="BL196">
        <v>59.901000000000003</v>
      </c>
      <c r="BM196" t="s">
        <v>82</v>
      </c>
      <c r="BN196">
        <v>25.972300000000001</v>
      </c>
      <c r="BO196" t="s">
        <v>82</v>
      </c>
      <c r="BP196" t="s">
        <v>82</v>
      </c>
      <c r="BQ196">
        <v>5.9250999999999996</v>
      </c>
      <c r="BR196">
        <v>10.0267</v>
      </c>
      <c r="BS196" t="s">
        <v>82</v>
      </c>
      <c r="BT196">
        <v>10.774800000000001</v>
      </c>
      <c r="BU196">
        <v>6.7355999999999998</v>
      </c>
      <c r="BV196">
        <v>4.4492000000000003</v>
      </c>
      <c r="BW196">
        <v>28.8308</v>
      </c>
      <c r="BX196">
        <v>15.0756</v>
      </c>
      <c r="BY196">
        <v>6.3529999999999998</v>
      </c>
      <c r="BZ196">
        <v>5.9111000000000002</v>
      </c>
      <c r="CA196">
        <v>15.3436</v>
      </c>
      <c r="CB196">
        <v>4.5952000000000002</v>
      </c>
      <c r="CC196">
        <v>21.202400000000001</v>
      </c>
      <c r="CD196">
        <v>5.6837999999999997</v>
      </c>
      <c r="CE196">
        <v>49.53</v>
      </c>
      <c r="CF196">
        <v>13.9968</v>
      </c>
    </row>
    <row r="197" spans="3:84" x14ac:dyDescent="0.25">
      <c r="C197" s="1">
        <v>44286</v>
      </c>
      <c r="D197">
        <v>10.263400000000001</v>
      </c>
      <c r="E197">
        <v>26.388100000000001</v>
      </c>
      <c r="F197">
        <v>8.5542999999999996</v>
      </c>
      <c r="G197">
        <v>3.2582</v>
      </c>
      <c r="H197">
        <v>9.3256999999999994</v>
      </c>
      <c r="I197">
        <v>41.8264</v>
      </c>
      <c r="J197">
        <v>14.1852</v>
      </c>
      <c r="K197" t="s">
        <v>82</v>
      </c>
      <c r="L197" t="s">
        <v>82</v>
      </c>
      <c r="M197">
        <v>15.2418</v>
      </c>
      <c r="N197">
        <v>5.0098000000000003</v>
      </c>
      <c r="O197">
        <v>9.4094999999999995</v>
      </c>
      <c r="P197">
        <v>6.9383999999999997</v>
      </c>
      <c r="Q197" t="s">
        <v>82</v>
      </c>
      <c r="R197">
        <v>6.9320000000000004</v>
      </c>
      <c r="S197">
        <v>35.263399999999997</v>
      </c>
      <c r="T197">
        <v>4.6744000000000003</v>
      </c>
      <c r="U197">
        <v>4.6727999999999996</v>
      </c>
      <c r="V197">
        <v>19.045999999999999</v>
      </c>
      <c r="W197">
        <v>7.4316000000000004</v>
      </c>
      <c r="X197">
        <v>5.0692000000000004</v>
      </c>
      <c r="Y197">
        <v>29.8797</v>
      </c>
      <c r="Z197">
        <v>4.7152000000000003</v>
      </c>
      <c r="AA197">
        <v>4.2744</v>
      </c>
      <c r="AB197">
        <v>10.1081</v>
      </c>
      <c r="AC197" t="s">
        <v>82</v>
      </c>
      <c r="AD197">
        <v>5.3902999999999999</v>
      </c>
      <c r="AE197">
        <v>7.4435000000000002</v>
      </c>
      <c r="AF197">
        <v>7.6258999999999997</v>
      </c>
      <c r="AG197">
        <v>12.7393</v>
      </c>
      <c r="AH197">
        <v>16.445699999999999</v>
      </c>
      <c r="AI197">
        <v>7.9486999999999997</v>
      </c>
      <c r="AJ197">
        <v>7.0213000000000001</v>
      </c>
      <c r="AK197">
        <v>10.4597</v>
      </c>
      <c r="AL197">
        <v>5.7118000000000002</v>
      </c>
      <c r="AM197">
        <v>4.4836999999999998</v>
      </c>
      <c r="AN197">
        <v>27.0246</v>
      </c>
      <c r="AO197">
        <v>16.3979</v>
      </c>
      <c r="AP197" t="s">
        <v>82</v>
      </c>
      <c r="AQ197" t="s">
        <v>82</v>
      </c>
      <c r="AR197">
        <v>4.9127999999999998</v>
      </c>
      <c r="AS197">
        <v>58.314799999999998</v>
      </c>
      <c r="AT197" t="s">
        <v>82</v>
      </c>
      <c r="AU197" t="s">
        <v>82</v>
      </c>
      <c r="AV197">
        <v>25.375499999999999</v>
      </c>
      <c r="AW197">
        <v>3.3666999999999998</v>
      </c>
      <c r="AX197">
        <v>76.798400000000001</v>
      </c>
      <c r="AY197">
        <v>7.2366999999999999</v>
      </c>
      <c r="AZ197">
        <v>12.901199999999999</v>
      </c>
      <c r="BA197">
        <v>13.666399999999999</v>
      </c>
      <c r="BB197" t="s">
        <v>82</v>
      </c>
      <c r="BC197">
        <v>4.8502000000000001</v>
      </c>
      <c r="BD197">
        <v>3.4723999999999999</v>
      </c>
      <c r="BE197">
        <v>3.4723999999999999</v>
      </c>
      <c r="BF197">
        <v>14.654</v>
      </c>
      <c r="BG197">
        <v>7.5785</v>
      </c>
      <c r="BH197" t="s">
        <v>82</v>
      </c>
      <c r="BI197">
        <v>20.794899999999998</v>
      </c>
      <c r="BJ197">
        <v>12.5838</v>
      </c>
      <c r="BK197" t="s">
        <v>82</v>
      </c>
      <c r="BL197">
        <v>47.484699999999997</v>
      </c>
      <c r="BM197" t="s">
        <v>82</v>
      </c>
      <c r="BN197">
        <v>25.073499999999999</v>
      </c>
      <c r="BO197" t="s">
        <v>82</v>
      </c>
      <c r="BP197" t="s">
        <v>82</v>
      </c>
      <c r="BQ197">
        <v>6.2464000000000004</v>
      </c>
      <c r="BR197">
        <v>8.0282</v>
      </c>
      <c r="BS197" t="s">
        <v>82</v>
      </c>
      <c r="BT197">
        <v>9.4403000000000006</v>
      </c>
      <c r="BU197">
        <v>7.2035</v>
      </c>
      <c r="BV197">
        <v>4.4257</v>
      </c>
      <c r="BW197">
        <v>24.074200000000001</v>
      </c>
      <c r="BX197">
        <v>15.0756</v>
      </c>
      <c r="BY197">
        <v>4.6241000000000003</v>
      </c>
      <c r="BZ197">
        <v>4.3207000000000004</v>
      </c>
      <c r="CA197">
        <v>13.474</v>
      </c>
      <c r="CB197">
        <v>4.5446</v>
      </c>
      <c r="CC197">
        <v>23.479900000000001</v>
      </c>
      <c r="CD197">
        <v>5.8914</v>
      </c>
      <c r="CE197">
        <v>42.369799999999998</v>
      </c>
      <c r="CF197">
        <v>13.106299999999999</v>
      </c>
    </row>
    <row r="198" spans="3:84" x14ac:dyDescent="0.25">
      <c r="C198" s="1">
        <v>44316</v>
      </c>
      <c r="D198">
        <v>10.0151</v>
      </c>
      <c r="E198">
        <v>25.1416</v>
      </c>
      <c r="F198">
        <v>9.1432000000000002</v>
      </c>
      <c r="G198">
        <v>2.9079000000000002</v>
      </c>
      <c r="H198">
        <v>9.7585999999999995</v>
      </c>
      <c r="I198">
        <v>44.845799999999997</v>
      </c>
      <c r="J198">
        <v>13.2843</v>
      </c>
      <c r="K198" t="s">
        <v>82</v>
      </c>
      <c r="L198" t="s">
        <v>82</v>
      </c>
      <c r="M198">
        <v>13.978199999999999</v>
      </c>
      <c r="N198">
        <v>4.8800999999999997</v>
      </c>
      <c r="O198">
        <v>9.9921000000000006</v>
      </c>
      <c r="P198">
        <v>6.9383999999999997</v>
      </c>
      <c r="Q198" t="s">
        <v>82</v>
      </c>
      <c r="R198">
        <v>7.9901999999999997</v>
      </c>
      <c r="S198">
        <v>36.320799999999998</v>
      </c>
      <c r="T198">
        <v>5.0438999999999998</v>
      </c>
      <c r="U198">
        <v>5.3841000000000001</v>
      </c>
      <c r="V198">
        <v>19.045999999999999</v>
      </c>
      <c r="W198">
        <v>7.2458</v>
      </c>
      <c r="X198">
        <v>4.4867999999999997</v>
      </c>
      <c r="Y198">
        <v>29.6587</v>
      </c>
      <c r="Z198">
        <v>5.7435</v>
      </c>
      <c r="AA198">
        <v>4.6041999999999996</v>
      </c>
      <c r="AB198">
        <v>10.201599999999999</v>
      </c>
      <c r="AC198" t="s">
        <v>82</v>
      </c>
      <c r="AD198">
        <v>5.1586999999999996</v>
      </c>
      <c r="AE198">
        <v>7.6443000000000003</v>
      </c>
      <c r="AF198">
        <v>7.4764999999999997</v>
      </c>
      <c r="AG198">
        <v>12.7393</v>
      </c>
      <c r="AH198">
        <v>14.853199999999999</v>
      </c>
      <c r="AI198">
        <v>7.8776999999999999</v>
      </c>
      <c r="AJ198">
        <v>7.0766999999999998</v>
      </c>
      <c r="AK198">
        <v>10.442600000000001</v>
      </c>
      <c r="AL198">
        <v>6.2206000000000001</v>
      </c>
      <c r="AM198">
        <v>4.6626000000000003</v>
      </c>
      <c r="AN198">
        <v>27.478400000000001</v>
      </c>
      <c r="AO198">
        <v>17.477599999999999</v>
      </c>
      <c r="AP198" t="s">
        <v>82</v>
      </c>
      <c r="AQ198" t="s">
        <v>82</v>
      </c>
      <c r="AR198">
        <v>5.0217000000000001</v>
      </c>
      <c r="AS198">
        <v>57.3371</v>
      </c>
      <c r="AT198" t="s">
        <v>82</v>
      </c>
      <c r="AU198" t="s">
        <v>82</v>
      </c>
      <c r="AV198">
        <v>26.999300000000002</v>
      </c>
      <c r="AW198">
        <v>3.4973000000000001</v>
      </c>
      <c r="AX198">
        <v>76.0184</v>
      </c>
      <c r="AY198">
        <v>6.9157000000000002</v>
      </c>
      <c r="AZ198">
        <v>12.436299999999999</v>
      </c>
      <c r="BA198">
        <v>12.9506</v>
      </c>
      <c r="BB198" t="s">
        <v>82</v>
      </c>
      <c r="BC198">
        <v>5.2382</v>
      </c>
      <c r="BD198">
        <v>3.4249000000000001</v>
      </c>
      <c r="BE198">
        <v>3.4249000000000001</v>
      </c>
      <c r="BF198">
        <v>14.1562</v>
      </c>
      <c r="BG198">
        <v>7.5191999999999997</v>
      </c>
      <c r="BH198" t="s">
        <v>82</v>
      </c>
      <c r="BI198">
        <v>21.724399999999999</v>
      </c>
      <c r="BJ198">
        <v>12.4694</v>
      </c>
      <c r="BK198" t="s">
        <v>82</v>
      </c>
      <c r="BL198">
        <v>52.1004</v>
      </c>
      <c r="BM198" t="s">
        <v>82</v>
      </c>
      <c r="BN198">
        <v>26.7712</v>
      </c>
      <c r="BO198" t="s">
        <v>82</v>
      </c>
      <c r="BP198" t="s">
        <v>82</v>
      </c>
      <c r="BQ198">
        <v>6.4082999999999997</v>
      </c>
      <c r="BR198">
        <v>8.6203000000000003</v>
      </c>
      <c r="BS198" t="s">
        <v>82</v>
      </c>
      <c r="BT198">
        <v>9.4496000000000002</v>
      </c>
      <c r="BU198">
        <v>7.5808999999999997</v>
      </c>
      <c r="BV198">
        <v>4.2877999999999998</v>
      </c>
      <c r="BW198">
        <v>25.974299999999999</v>
      </c>
      <c r="BX198">
        <v>15.0756</v>
      </c>
      <c r="BY198">
        <v>5.8109000000000002</v>
      </c>
      <c r="BZ198">
        <v>4.8160999999999996</v>
      </c>
      <c r="CA198">
        <v>15.582800000000001</v>
      </c>
      <c r="CB198">
        <v>4.4466000000000001</v>
      </c>
      <c r="CC198">
        <v>23.9298</v>
      </c>
      <c r="CD198">
        <v>5.9846000000000004</v>
      </c>
      <c r="CE198">
        <v>39.767699999999998</v>
      </c>
      <c r="CF198">
        <v>14.0115</v>
      </c>
    </row>
    <row r="199" spans="3:84" x14ac:dyDescent="0.25">
      <c r="C199" s="1">
        <v>44347</v>
      </c>
      <c r="D199">
        <v>12.150399999999999</v>
      </c>
      <c r="E199">
        <v>28.059000000000001</v>
      </c>
      <c r="F199">
        <v>9.8581000000000003</v>
      </c>
      <c r="G199">
        <v>2.8683999999999998</v>
      </c>
      <c r="H199">
        <v>10.986599999999999</v>
      </c>
      <c r="I199">
        <v>52.240600000000001</v>
      </c>
      <c r="J199">
        <v>13.607699999999999</v>
      </c>
      <c r="K199" t="s">
        <v>82</v>
      </c>
      <c r="L199" t="s">
        <v>82</v>
      </c>
      <c r="M199">
        <v>14.682399999999999</v>
      </c>
      <c r="N199">
        <v>4.9375</v>
      </c>
      <c r="O199">
        <v>10.8932</v>
      </c>
      <c r="P199">
        <v>6.9383999999999997</v>
      </c>
      <c r="Q199" t="s">
        <v>82</v>
      </c>
      <c r="R199">
        <v>7.7923</v>
      </c>
      <c r="S199">
        <v>39.792400000000001</v>
      </c>
      <c r="T199">
        <v>5.2</v>
      </c>
      <c r="U199">
        <v>4.7821999999999996</v>
      </c>
      <c r="V199">
        <v>19.045999999999999</v>
      </c>
      <c r="W199">
        <v>7.1345999999999998</v>
      </c>
      <c r="X199">
        <v>4.5856000000000003</v>
      </c>
      <c r="Y199">
        <v>30.214500000000001</v>
      </c>
      <c r="Z199">
        <v>5.3544999999999998</v>
      </c>
      <c r="AA199">
        <v>4.7469000000000001</v>
      </c>
      <c r="AB199">
        <v>9.7551000000000005</v>
      </c>
      <c r="AC199" t="s">
        <v>82</v>
      </c>
      <c r="AD199">
        <v>5.2352999999999996</v>
      </c>
      <c r="AE199">
        <v>7.9283999999999999</v>
      </c>
      <c r="AF199">
        <v>7.3631000000000002</v>
      </c>
      <c r="AG199">
        <v>12.7393</v>
      </c>
      <c r="AH199">
        <v>17.8384</v>
      </c>
      <c r="AI199">
        <v>8.1532999999999998</v>
      </c>
      <c r="AJ199">
        <v>7.008</v>
      </c>
      <c r="AK199">
        <v>10.7576</v>
      </c>
      <c r="AL199">
        <v>6.1940999999999997</v>
      </c>
      <c r="AM199">
        <v>4.6708999999999996</v>
      </c>
      <c r="AN199">
        <v>30.485900000000001</v>
      </c>
      <c r="AO199">
        <v>18.1919</v>
      </c>
      <c r="AP199" t="s">
        <v>82</v>
      </c>
      <c r="AQ199" t="s">
        <v>82</v>
      </c>
      <c r="AR199">
        <v>5.0782999999999996</v>
      </c>
      <c r="AS199">
        <v>61.250500000000002</v>
      </c>
      <c r="AT199" t="s">
        <v>82</v>
      </c>
      <c r="AU199" t="s">
        <v>82</v>
      </c>
      <c r="AV199">
        <v>30.936900000000001</v>
      </c>
      <c r="AW199">
        <v>3.4224999999999999</v>
      </c>
      <c r="AX199">
        <v>76.501300000000001</v>
      </c>
      <c r="AY199">
        <v>7.5505000000000004</v>
      </c>
      <c r="AZ199">
        <v>12.4582</v>
      </c>
      <c r="BA199">
        <v>14.2399</v>
      </c>
      <c r="BB199" t="s">
        <v>82</v>
      </c>
      <c r="BC199">
        <v>5.1755000000000004</v>
      </c>
      <c r="BD199">
        <v>3.6623000000000001</v>
      </c>
      <c r="BE199">
        <v>3.6623000000000001</v>
      </c>
      <c r="BF199">
        <v>14.4061</v>
      </c>
      <c r="BG199">
        <v>8.1181999999999999</v>
      </c>
      <c r="BH199" t="s">
        <v>82</v>
      </c>
      <c r="BI199">
        <v>23.133700000000001</v>
      </c>
      <c r="BJ199">
        <v>12.776</v>
      </c>
      <c r="BK199" t="s">
        <v>82</v>
      </c>
      <c r="BL199">
        <v>50.991100000000003</v>
      </c>
      <c r="BM199" t="s">
        <v>82</v>
      </c>
      <c r="BN199">
        <v>26.158300000000001</v>
      </c>
      <c r="BO199" t="s">
        <v>82</v>
      </c>
      <c r="BP199" t="s">
        <v>82</v>
      </c>
      <c r="BQ199">
        <v>6.0343</v>
      </c>
      <c r="BR199">
        <v>9.2209000000000003</v>
      </c>
      <c r="BS199" t="s">
        <v>82</v>
      </c>
      <c r="BT199">
        <v>8.8336000000000006</v>
      </c>
      <c r="BU199">
        <v>7.1877000000000004</v>
      </c>
      <c r="BV199">
        <v>4.282</v>
      </c>
      <c r="BW199">
        <v>28.9253</v>
      </c>
      <c r="BX199">
        <v>15.0756</v>
      </c>
      <c r="BY199">
        <v>5.202</v>
      </c>
      <c r="BZ199">
        <v>5.0743999999999998</v>
      </c>
      <c r="CA199">
        <v>19.2254</v>
      </c>
      <c r="CB199">
        <v>4.5418000000000003</v>
      </c>
      <c r="CC199">
        <v>28.715199999999999</v>
      </c>
      <c r="CD199">
        <v>6.6974</v>
      </c>
      <c r="CE199">
        <v>38.781799999999997</v>
      </c>
      <c r="CF199">
        <v>15.303699999999999</v>
      </c>
    </row>
    <row r="200" spans="3:84" x14ac:dyDescent="0.25">
      <c r="C200" s="1">
        <v>44377</v>
      </c>
      <c r="D200">
        <v>10.682499999999999</v>
      </c>
      <c r="E200">
        <v>25.630400000000002</v>
      </c>
      <c r="F200">
        <v>10.188000000000001</v>
      </c>
      <c r="G200">
        <v>3.4287999999999998</v>
      </c>
      <c r="H200">
        <v>8.9528999999999996</v>
      </c>
      <c r="I200">
        <v>21.151</v>
      </c>
      <c r="J200">
        <v>12.0684</v>
      </c>
      <c r="K200" t="s">
        <v>82</v>
      </c>
      <c r="L200" t="s">
        <v>82</v>
      </c>
      <c r="M200">
        <v>13.7705</v>
      </c>
      <c r="N200">
        <v>4.8526999999999996</v>
      </c>
      <c r="O200">
        <v>11.6159</v>
      </c>
      <c r="P200">
        <v>6.9383999999999997</v>
      </c>
      <c r="Q200">
        <v>27.6751</v>
      </c>
      <c r="R200">
        <v>3.9276</v>
      </c>
      <c r="S200">
        <v>12.9336</v>
      </c>
      <c r="T200">
        <v>3.9691000000000001</v>
      </c>
      <c r="U200">
        <v>3.3725000000000001</v>
      </c>
      <c r="V200">
        <v>19.045999999999999</v>
      </c>
      <c r="W200">
        <v>6.0552000000000001</v>
      </c>
      <c r="X200">
        <v>4.9737999999999998</v>
      </c>
      <c r="Y200">
        <v>19.8277</v>
      </c>
      <c r="Z200">
        <v>3.3933</v>
      </c>
      <c r="AA200">
        <v>4.0637999999999996</v>
      </c>
      <c r="AB200">
        <v>9.0161999999999995</v>
      </c>
      <c r="AC200" t="s">
        <v>82</v>
      </c>
      <c r="AD200">
        <v>4.9375</v>
      </c>
      <c r="AE200">
        <v>7.9074999999999998</v>
      </c>
      <c r="AF200">
        <v>7.2157</v>
      </c>
      <c r="AG200">
        <v>11.4594</v>
      </c>
      <c r="AH200">
        <v>16.093</v>
      </c>
      <c r="AI200">
        <v>7.1390000000000002</v>
      </c>
      <c r="AJ200">
        <v>6.4420999999999999</v>
      </c>
      <c r="AK200">
        <v>8.82</v>
      </c>
      <c r="AL200">
        <v>3.9453999999999998</v>
      </c>
      <c r="AM200">
        <v>3.2073999999999998</v>
      </c>
      <c r="AN200">
        <v>34.157400000000003</v>
      </c>
      <c r="AO200">
        <v>15.7242</v>
      </c>
      <c r="AP200" t="s">
        <v>82</v>
      </c>
      <c r="AQ200" t="s">
        <v>82</v>
      </c>
      <c r="AR200">
        <v>5.2977999999999996</v>
      </c>
      <c r="AS200">
        <v>39.207000000000001</v>
      </c>
      <c r="AT200" t="s">
        <v>82</v>
      </c>
      <c r="AU200" t="s">
        <v>82</v>
      </c>
      <c r="AV200">
        <v>29.969000000000001</v>
      </c>
      <c r="AW200">
        <v>3.1602000000000001</v>
      </c>
      <c r="AX200">
        <v>68.217299999999994</v>
      </c>
      <c r="AY200">
        <v>6.7374999999999998</v>
      </c>
      <c r="AZ200">
        <v>10.7376</v>
      </c>
      <c r="BA200">
        <v>13.4741</v>
      </c>
      <c r="BB200" t="s">
        <v>82</v>
      </c>
      <c r="BC200">
        <v>5.1791</v>
      </c>
      <c r="BD200">
        <v>2.9500999999999999</v>
      </c>
      <c r="BE200">
        <v>2.9500999999999999</v>
      </c>
      <c r="BF200">
        <v>14.4573</v>
      </c>
      <c r="BG200">
        <v>6.9187000000000003</v>
      </c>
      <c r="BH200" t="s">
        <v>82</v>
      </c>
      <c r="BI200">
        <v>17.891400000000001</v>
      </c>
      <c r="BJ200">
        <v>12.3422</v>
      </c>
      <c r="BK200" t="s">
        <v>82</v>
      </c>
      <c r="BL200">
        <v>34.589100000000002</v>
      </c>
      <c r="BM200" t="s">
        <v>82</v>
      </c>
      <c r="BN200">
        <v>23.706</v>
      </c>
      <c r="BO200" t="s">
        <v>82</v>
      </c>
      <c r="BP200" t="s">
        <v>82</v>
      </c>
      <c r="BQ200">
        <v>5.9931000000000001</v>
      </c>
      <c r="BR200">
        <v>7.6482999999999999</v>
      </c>
      <c r="BS200" t="s">
        <v>82</v>
      </c>
      <c r="BT200">
        <v>7.1657000000000002</v>
      </c>
      <c r="BU200">
        <v>6.4730999999999996</v>
      </c>
      <c r="BV200">
        <v>3.9174000000000002</v>
      </c>
      <c r="BW200">
        <v>32.738</v>
      </c>
      <c r="BX200">
        <v>15.0756</v>
      </c>
      <c r="BY200">
        <v>2.5602999999999998</v>
      </c>
      <c r="BZ200">
        <v>3.7155999999999998</v>
      </c>
      <c r="CA200">
        <v>18.579799999999999</v>
      </c>
      <c r="CB200">
        <v>4.0932000000000004</v>
      </c>
      <c r="CC200">
        <v>22.966699999999999</v>
      </c>
      <c r="CD200">
        <v>6.5152000000000001</v>
      </c>
      <c r="CE200">
        <v>32.371499999999997</v>
      </c>
      <c r="CF200">
        <v>11.9855</v>
      </c>
    </row>
    <row r="201" spans="3:84" x14ac:dyDescent="0.25">
      <c r="C201" s="1">
        <v>44407</v>
      </c>
      <c r="D201">
        <v>10.4025</v>
      </c>
      <c r="E201">
        <v>25.136900000000001</v>
      </c>
      <c r="F201">
        <v>10.226900000000001</v>
      </c>
      <c r="G201">
        <v>3.3513000000000002</v>
      </c>
      <c r="H201">
        <v>8.5083000000000002</v>
      </c>
      <c r="I201">
        <v>20.288699999999999</v>
      </c>
      <c r="J201">
        <v>10.8005</v>
      </c>
      <c r="K201" t="s">
        <v>82</v>
      </c>
      <c r="L201" t="s">
        <v>82</v>
      </c>
      <c r="M201">
        <v>12.678000000000001</v>
      </c>
      <c r="N201">
        <v>4.7511000000000001</v>
      </c>
      <c r="O201">
        <v>11.343500000000001</v>
      </c>
      <c r="P201">
        <v>6.9383999999999997</v>
      </c>
      <c r="Q201">
        <v>23.107299999999999</v>
      </c>
      <c r="R201">
        <v>3.8725000000000001</v>
      </c>
      <c r="S201">
        <v>11.4076</v>
      </c>
      <c r="T201">
        <v>3.9487000000000001</v>
      </c>
      <c r="U201">
        <v>3.3891</v>
      </c>
      <c r="V201">
        <v>19.045999999999999</v>
      </c>
      <c r="W201">
        <v>5.8101000000000003</v>
      </c>
      <c r="X201">
        <v>5.0758999999999999</v>
      </c>
      <c r="Y201">
        <v>20.507899999999999</v>
      </c>
      <c r="Z201">
        <v>3.5687000000000002</v>
      </c>
      <c r="AA201">
        <v>3.7665999999999999</v>
      </c>
      <c r="AB201">
        <v>8.0058000000000007</v>
      </c>
      <c r="AC201" t="s">
        <v>82</v>
      </c>
      <c r="AD201">
        <v>4.4581999999999997</v>
      </c>
      <c r="AE201">
        <v>7.298</v>
      </c>
      <c r="AF201">
        <v>7.0572999999999997</v>
      </c>
      <c r="AG201">
        <v>11.3606</v>
      </c>
      <c r="AH201">
        <v>15.704800000000001</v>
      </c>
      <c r="AI201">
        <v>6.6645000000000003</v>
      </c>
      <c r="AJ201">
        <v>6.3353000000000002</v>
      </c>
      <c r="AK201">
        <v>8.0991999999999997</v>
      </c>
      <c r="AL201">
        <v>4.0628000000000002</v>
      </c>
      <c r="AM201">
        <v>3.2244999999999999</v>
      </c>
      <c r="AN201">
        <v>31.4602</v>
      </c>
      <c r="AO201">
        <v>16.168399999999998</v>
      </c>
      <c r="AP201" t="s">
        <v>82</v>
      </c>
      <c r="AQ201" t="s">
        <v>82</v>
      </c>
      <c r="AR201">
        <v>5.1673999999999998</v>
      </c>
      <c r="AS201">
        <v>39.261600000000001</v>
      </c>
      <c r="AT201" t="s">
        <v>82</v>
      </c>
      <c r="AU201" t="s">
        <v>82</v>
      </c>
      <c r="AV201">
        <v>27.996700000000001</v>
      </c>
      <c r="AW201">
        <v>3.1951000000000001</v>
      </c>
      <c r="AX201">
        <v>68.232100000000003</v>
      </c>
      <c r="AY201">
        <v>6.5909000000000004</v>
      </c>
      <c r="AZ201">
        <v>9.7432999999999996</v>
      </c>
      <c r="BA201">
        <v>13.399800000000001</v>
      </c>
      <c r="BB201" t="s">
        <v>82</v>
      </c>
      <c r="BC201">
        <v>4.7686000000000002</v>
      </c>
      <c r="BD201">
        <v>2.7949000000000002</v>
      </c>
      <c r="BE201">
        <v>2.7949000000000002</v>
      </c>
      <c r="BF201">
        <v>13.2903</v>
      </c>
      <c r="BG201">
        <v>6.3132000000000001</v>
      </c>
      <c r="BH201" t="s">
        <v>82</v>
      </c>
      <c r="BI201">
        <v>18.234100000000002</v>
      </c>
      <c r="BJ201">
        <v>13.055400000000001</v>
      </c>
      <c r="BK201" t="s">
        <v>82</v>
      </c>
      <c r="BL201">
        <v>34.575400000000002</v>
      </c>
      <c r="BM201" t="s">
        <v>82</v>
      </c>
      <c r="BN201">
        <v>23.0961</v>
      </c>
      <c r="BO201" t="s">
        <v>82</v>
      </c>
      <c r="BP201" t="s">
        <v>82</v>
      </c>
      <c r="BQ201">
        <v>5.8739999999999997</v>
      </c>
      <c r="BR201">
        <v>6.9576000000000002</v>
      </c>
      <c r="BS201">
        <v>60.834299999999999</v>
      </c>
      <c r="BT201">
        <v>6.7778</v>
      </c>
      <c r="BU201">
        <v>6.6120999999999999</v>
      </c>
      <c r="BV201">
        <v>3.8578000000000001</v>
      </c>
      <c r="BW201">
        <v>30.813500000000001</v>
      </c>
      <c r="BX201">
        <v>15.0756</v>
      </c>
      <c r="BY201">
        <v>2.7206999999999999</v>
      </c>
      <c r="BZ201">
        <v>3.5682999999999998</v>
      </c>
      <c r="CA201">
        <v>23.385000000000002</v>
      </c>
      <c r="CB201">
        <v>4.0208000000000004</v>
      </c>
      <c r="CC201">
        <v>21.782699999999998</v>
      </c>
      <c r="CD201">
        <v>6.8456999999999999</v>
      </c>
      <c r="CE201">
        <v>34.335099999999997</v>
      </c>
      <c r="CF201">
        <v>10.708299999999999</v>
      </c>
    </row>
    <row r="202" spans="3:84" x14ac:dyDescent="0.25">
      <c r="C202" s="1">
        <v>44439</v>
      </c>
      <c r="D202">
        <v>10.7021</v>
      </c>
      <c r="E202">
        <v>23.137499999999999</v>
      </c>
      <c r="F202">
        <v>9.9966000000000008</v>
      </c>
      <c r="G202">
        <v>3.1112000000000002</v>
      </c>
      <c r="H202">
        <v>8.1001999999999992</v>
      </c>
      <c r="I202">
        <v>20.0504</v>
      </c>
      <c r="J202">
        <v>9.8475999999999999</v>
      </c>
      <c r="K202" t="s">
        <v>82</v>
      </c>
      <c r="L202" t="s">
        <v>82</v>
      </c>
      <c r="M202">
        <v>11.2193</v>
      </c>
      <c r="N202">
        <v>4.5961999999999996</v>
      </c>
      <c r="O202">
        <v>11.1265</v>
      </c>
      <c r="P202">
        <v>6.9383999999999997</v>
      </c>
      <c r="Q202">
        <v>22.921299999999999</v>
      </c>
      <c r="R202">
        <v>4.1169000000000002</v>
      </c>
      <c r="S202">
        <v>9.6081000000000003</v>
      </c>
      <c r="T202">
        <v>4.3525999999999998</v>
      </c>
      <c r="U202">
        <v>2.5253000000000001</v>
      </c>
      <c r="V202">
        <v>19.045999999999999</v>
      </c>
      <c r="W202">
        <v>6.3836000000000004</v>
      </c>
      <c r="X202">
        <v>5.3663999999999996</v>
      </c>
      <c r="Y202">
        <v>19.0105</v>
      </c>
      <c r="Z202">
        <v>2.8132000000000001</v>
      </c>
      <c r="AA202">
        <v>3.7848999999999999</v>
      </c>
      <c r="AB202">
        <v>6.8692000000000002</v>
      </c>
      <c r="AC202" t="s">
        <v>82</v>
      </c>
      <c r="AD202">
        <v>4.3369999999999997</v>
      </c>
      <c r="AE202">
        <v>7.2933000000000003</v>
      </c>
      <c r="AF202">
        <v>7.008</v>
      </c>
      <c r="AG202">
        <v>13.066000000000001</v>
      </c>
      <c r="AH202">
        <v>15.115</v>
      </c>
      <c r="AI202">
        <v>6.9146000000000001</v>
      </c>
      <c r="AJ202">
        <v>6.5579999999999998</v>
      </c>
      <c r="AK202">
        <v>8.1958000000000002</v>
      </c>
      <c r="AL202">
        <v>3.7686999999999999</v>
      </c>
      <c r="AM202">
        <v>3.1316000000000002</v>
      </c>
      <c r="AN202">
        <v>32.580199999999998</v>
      </c>
      <c r="AO202">
        <v>16.138300000000001</v>
      </c>
      <c r="AP202" t="s">
        <v>82</v>
      </c>
      <c r="AQ202" t="s">
        <v>82</v>
      </c>
      <c r="AR202">
        <v>5.2971000000000004</v>
      </c>
      <c r="AS202">
        <v>40.320900000000002</v>
      </c>
      <c r="AT202" t="s">
        <v>82</v>
      </c>
      <c r="AU202" t="s">
        <v>82</v>
      </c>
      <c r="AV202">
        <v>25.817900000000002</v>
      </c>
      <c r="AW202">
        <v>3.2176</v>
      </c>
      <c r="AX202">
        <v>60.614600000000003</v>
      </c>
      <c r="AY202">
        <v>6.3464999999999998</v>
      </c>
      <c r="AZ202">
        <v>9.4184999999999999</v>
      </c>
      <c r="BA202">
        <v>12.2852</v>
      </c>
      <c r="BB202" t="s">
        <v>82</v>
      </c>
      <c r="BC202">
        <v>4.6222000000000003</v>
      </c>
      <c r="BD202">
        <v>2.8157999999999999</v>
      </c>
      <c r="BE202">
        <v>2.8157999999999999</v>
      </c>
      <c r="BF202">
        <v>12.444000000000001</v>
      </c>
      <c r="BG202">
        <v>6.8005000000000004</v>
      </c>
      <c r="BH202" t="s">
        <v>82</v>
      </c>
      <c r="BI202">
        <v>18.440999999999999</v>
      </c>
      <c r="BJ202">
        <v>12.139200000000001</v>
      </c>
      <c r="BK202">
        <v>18.350000000000001</v>
      </c>
      <c r="BL202">
        <v>34.493000000000002</v>
      </c>
      <c r="BM202" t="s">
        <v>82</v>
      </c>
      <c r="BN202">
        <v>20.890499999999999</v>
      </c>
      <c r="BO202" t="s">
        <v>82</v>
      </c>
      <c r="BP202" t="s">
        <v>82</v>
      </c>
      <c r="BQ202">
        <v>5.9451999999999998</v>
      </c>
      <c r="BR202">
        <v>6.5509000000000004</v>
      </c>
      <c r="BS202">
        <v>59.985399999999998</v>
      </c>
      <c r="BT202">
        <v>7.2462</v>
      </c>
      <c r="BU202">
        <v>6.6055000000000001</v>
      </c>
      <c r="BV202">
        <v>4.1811999999999996</v>
      </c>
      <c r="BW202">
        <v>34.3767</v>
      </c>
      <c r="BX202">
        <v>15.0756</v>
      </c>
      <c r="BY202">
        <v>2.4308000000000001</v>
      </c>
      <c r="BZ202">
        <v>3.2374000000000001</v>
      </c>
      <c r="CA202">
        <v>19.7712</v>
      </c>
      <c r="CB202">
        <v>4.2518000000000002</v>
      </c>
      <c r="CC202">
        <v>23.175599999999999</v>
      </c>
      <c r="CD202">
        <v>6.6173999999999999</v>
      </c>
      <c r="CE202">
        <v>34.189300000000003</v>
      </c>
      <c r="CF202">
        <v>9.9636999999999993</v>
      </c>
    </row>
    <row r="203" spans="3:84" x14ac:dyDescent="0.25">
      <c r="C203" s="1">
        <v>44469</v>
      </c>
      <c r="D203">
        <v>9.1324000000000005</v>
      </c>
      <c r="E203">
        <v>19.5046</v>
      </c>
      <c r="F203">
        <v>10.9617</v>
      </c>
      <c r="G203">
        <v>2.0695000000000001</v>
      </c>
      <c r="H203">
        <v>8.7181999999999995</v>
      </c>
      <c r="I203">
        <v>16.982399999999998</v>
      </c>
      <c r="J203">
        <v>8.5981000000000005</v>
      </c>
      <c r="K203" t="s">
        <v>82</v>
      </c>
      <c r="L203" t="s">
        <v>82</v>
      </c>
      <c r="M203">
        <v>11.5647</v>
      </c>
      <c r="N203">
        <v>5.1254999999999997</v>
      </c>
      <c r="O203">
        <v>9.2545999999999999</v>
      </c>
      <c r="P203">
        <v>6.9383999999999997</v>
      </c>
      <c r="Q203">
        <v>16.895800000000001</v>
      </c>
      <c r="R203">
        <v>2.8635000000000002</v>
      </c>
      <c r="S203">
        <v>7.8627000000000002</v>
      </c>
      <c r="T203">
        <v>4.4516999999999998</v>
      </c>
      <c r="U203">
        <v>2.3332000000000002</v>
      </c>
      <c r="V203">
        <v>19.045999999999999</v>
      </c>
      <c r="W203">
        <v>5.742</v>
      </c>
      <c r="X203">
        <v>3.8563999999999998</v>
      </c>
      <c r="Y203">
        <v>15.974</v>
      </c>
      <c r="Z203">
        <v>2.3401999999999998</v>
      </c>
      <c r="AA203">
        <v>4.3292999999999999</v>
      </c>
      <c r="AB203">
        <v>6.0688000000000004</v>
      </c>
      <c r="AC203" t="s">
        <v>82</v>
      </c>
      <c r="AD203">
        <v>9.9207999999999998</v>
      </c>
      <c r="AE203">
        <v>6.2191999999999998</v>
      </c>
      <c r="AF203">
        <v>6.9146000000000001</v>
      </c>
      <c r="AG203">
        <v>11.319100000000001</v>
      </c>
      <c r="AH203">
        <v>13.6035</v>
      </c>
      <c r="AI203">
        <v>6.4729000000000001</v>
      </c>
      <c r="AJ203">
        <v>6.9766000000000004</v>
      </c>
      <c r="AK203">
        <v>8.2748000000000008</v>
      </c>
      <c r="AL203">
        <v>2.5556000000000001</v>
      </c>
      <c r="AM203">
        <v>2.3397000000000001</v>
      </c>
      <c r="AN203">
        <v>34.648099999999999</v>
      </c>
      <c r="AO203">
        <v>13.2014</v>
      </c>
      <c r="AP203" t="s">
        <v>82</v>
      </c>
      <c r="AQ203" t="s">
        <v>82</v>
      </c>
      <c r="AR203">
        <v>5.3738000000000001</v>
      </c>
      <c r="AS203">
        <v>37.297800000000002</v>
      </c>
      <c r="AT203" t="s">
        <v>82</v>
      </c>
      <c r="AU203" t="s">
        <v>82</v>
      </c>
      <c r="AV203">
        <v>18.256900000000002</v>
      </c>
      <c r="AW203">
        <v>2.8029999999999999</v>
      </c>
      <c r="AX203">
        <v>59.111400000000003</v>
      </c>
      <c r="AY203">
        <v>6.1561000000000003</v>
      </c>
      <c r="AZ203">
        <v>7.5930999999999997</v>
      </c>
      <c r="BA203">
        <v>10.531700000000001</v>
      </c>
      <c r="BB203" t="s">
        <v>82</v>
      </c>
      <c r="BC203">
        <v>4.9204999999999997</v>
      </c>
      <c r="BD203">
        <v>2.3216000000000001</v>
      </c>
      <c r="BE203">
        <v>2.3216000000000001</v>
      </c>
      <c r="BF203">
        <v>10.3117</v>
      </c>
      <c r="BG203">
        <v>7.9066000000000001</v>
      </c>
      <c r="BH203" t="s">
        <v>82</v>
      </c>
      <c r="BI203">
        <v>16.407699999999998</v>
      </c>
      <c r="BJ203">
        <v>12.078099999999999</v>
      </c>
      <c r="BK203">
        <v>14.029500000000001</v>
      </c>
      <c r="BL203">
        <v>33.0946</v>
      </c>
      <c r="BM203" t="s">
        <v>82</v>
      </c>
      <c r="BN203">
        <v>17.4833</v>
      </c>
      <c r="BO203" t="s">
        <v>82</v>
      </c>
      <c r="BP203" t="s">
        <v>82</v>
      </c>
      <c r="BQ203">
        <v>5.9828999999999999</v>
      </c>
      <c r="BR203">
        <v>7.1894999999999998</v>
      </c>
      <c r="BS203">
        <v>44.261000000000003</v>
      </c>
      <c r="BT203">
        <v>6.1092000000000004</v>
      </c>
      <c r="BU203">
        <v>6.2462</v>
      </c>
      <c r="BV203">
        <v>3.8271000000000002</v>
      </c>
      <c r="BW203">
        <v>29.8871</v>
      </c>
      <c r="BX203">
        <v>15.0756</v>
      </c>
      <c r="BY203">
        <v>1.7771999999999999</v>
      </c>
      <c r="BZ203">
        <v>2.6543000000000001</v>
      </c>
      <c r="CA203">
        <v>17.188199999999998</v>
      </c>
      <c r="CB203">
        <v>4.0354999999999999</v>
      </c>
      <c r="CC203">
        <v>19.236599999999999</v>
      </c>
      <c r="CD203">
        <v>6.3064999999999998</v>
      </c>
      <c r="CE203">
        <v>36.563600000000001</v>
      </c>
      <c r="CF203">
        <v>9.3322000000000003</v>
      </c>
    </row>
    <row r="204" spans="3:84" x14ac:dyDescent="0.25">
      <c r="C204" s="1">
        <v>44498</v>
      </c>
      <c r="D204">
        <v>10.2118</v>
      </c>
      <c r="E204">
        <v>17.530799999999999</v>
      </c>
      <c r="F204">
        <v>9.3449000000000009</v>
      </c>
      <c r="G204">
        <v>2.17</v>
      </c>
      <c r="H204">
        <v>7.9614000000000003</v>
      </c>
      <c r="I204">
        <v>15.2453</v>
      </c>
      <c r="J204">
        <v>7.9264000000000001</v>
      </c>
      <c r="K204" t="s">
        <v>82</v>
      </c>
      <c r="L204" t="s">
        <v>82</v>
      </c>
      <c r="M204">
        <v>12.8972</v>
      </c>
      <c r="N204">
        <v>5.1542000000000003</v>
      </c>
      <c r="O204">
        <v>8.7843</v>
      </c>
      <c r="P204">
        <v>6.9383999999999997</v>
      </c>
      <c r="Q204">
        <v>12.4391</v>
      </c>
      <c r="R204">
        <v>2.7086000000000001</v>
      </c>
      <c r="S204">
        <v>7.2287999999999997</v>
      </c>
      <c r="T204">
        <v>4.2431999999999999</v>
      </c>
      <c r="U204">
        <v>1.8268</v>
      </c>
      <c r="V204">
        <v>19.045999999999999</v>
      </c>
      <c r="W204">
        <v>5.6528</v>
      </c>
      <c r="X204">
        <v>3.2972999999999999</v>
      </c>
      <c r="Y204">
        <v>14.8704</v>
      </c>
      <c r="Z204">
        <v>1.9867999999999999</v>
      </c>
      <c r="AA204">
        <v>4.2891000000000004</v>
      </c>
      <c r="AB204">
        <v>5.6700999999999997</v>
      </c>
      <c r="AC204" t="s">
        <v>82</v>
      </c>
      <c r="AD204">
        <v>7.9871999999999996</v>
      </c>
      <c r="AE204">
        <v>5.4062000000000001</v>
      </c>
      <c r="AF204">
        <v>7.0952000000000002</v>
      </c>
      <c r="AG204">
        <v>10.958299999999999</v>
      </c>
      <c r="AH204">
        <v>12.269600000000001</v>
      </c>
      <c r="AI204">
        <v>6.1162999999999998</v>
      </c>
      <c r="AJ204">
        <v>6.5387000000000004</v>
      </c>
      <c r="AK204">
        <v>7.3167999999999997</v>
      </c>
      <c r="AL204">
        <v>2.5453000000000001</v>
      </c>
      <c r="AM204">
        <v>2.3538000000000001</v>
      </c>
      <c r="AN204">
        <v>29.264199999999999</v>
      </c>
      <c r="AO204">
        <v>11.821</v>
      </c>
      <c r="AP204" t="s">
        <v>82</v>
      </c>
      <c r="AQ204" t="s">
        <v>82</v>
      </c>
      <c r="AR204">
        <v>5.4092000000000002</v>
      </c>
      <c r="AS204">
        <v>34.502200000000002</v>
      </c>
      <c r="AT204" t="s">
        <v>82</v>
      </c>
      <c r="AU204" t="s">
        <v>82</v>
      </c>
      <c r="AV204">
        <v>17.098500000000001</v>
      </c>
      <c r="AW204">
        <v>2.851</v>
      </c>
      <c r="AX204">
        <v>45.055399999999999</v>
      </c>
      <c r="AY204">
        <v>6.0724999999999998</v>
      </c>
      <c r="AZ204">
        <v>6.6647999999999996</v>
      </c>
      <c r="BA204">
        <v>10.2944</v>
      </c>
      <c r="BB204" t="s">
        <v>82</v>
      </c>
      <c r="BC204">
        <v>4.9084000000000003</v>
      </c>
      <c r="BD204">
        <v>2.3089</v>
      </c>
      <c r="BE204">
        <v>2.3089</v>
      </c>
      <c r="BF204">
        <v>9.6067999999999998</v>
      </c>
      <c r="BG204">
        <v>7.4054000000000002</v>
      </c>
      <c r="BH204" t="s">
        <v>82</v>
      </c>
      <c r="BI204">
        <v>16.333200000000001</v>
      </c>
      <c r="BJ204">
        <v>11.6785</v>
      </c>
      <c r="BK204">
        <v>13.584899999999999</v>
      </c>
      <c r="BL204">
        <v>29.246200000000002</v>
      </c>
      <c r="BM204" t="s">
        <v>82</v>
      </c>
      <c r="BN204">
        <v>14.923400000000001</v>
      </c>
      <c r="BO204" t="s">
        <v>82</v>
      </c>
      <c r="BP204" t="s">
        <v>82</v>
      </c>
      <c r="BQ204">
        <v>5.6395</v>
      </c>
      <c r="BR204">
        <v>6.9945000000000004</v>
      </c>
      <c r="BS204">
        <v>36.195099999999996</v>
      </c>
      <c r="BT204">
        <v>5.7914000000000003</v>
      </c>
      <c r="BU204">
        <v>6.3090000000000002</v>
      </c>
      <c r="BV204">
        <v>3.6783000000000001</v>
      </c>
      <c r="BW204">
        <v>27.007100000000001</v>
      </c>
      <c r="BX204">
        <v>15.0756</v>
      </c>
      <c r="BY204">
        <v>1.4826999999999999</v>
      </c>
      <c r="BZ204">
        <v>2.4994999999999998</v>
      </c>
      <c r="CA204">
        <v>13.3714</v>
      </c>
      <c r="CB204">
        <v>4.2718999999999996</v>
      </c>
      <c r="CC204">
        <v>16.8828</v>
      </c>
      <c r="CD204">
        <v>5.7960000000000003</v>
      </c>
      <c r="CE204">
        <v>34.128599999999999</v>
      </c>
      <c r="CF204">
        <v>8.5442</v>
      </c>
    </row>
    <row r="205" spans="3:84" x14ac:dyDescent="0.25">
      <c r="C205" s="1">
        <v>44530</v>
      </c>
      <c r="D205">
        <v>9.6182999999999996</v>
      </c>
      <c r="E205">
        <v>18.3002</v>
      </c>
      <c r="F205">
        <v>8.2497000000000007</v>
      </c>
      <c r="G205">
        <v>2.0988000000000002</v>
      </c>
      <c r="H205">
        <v>7.7519</v>
      </c>
      <c r="I205">
        <v>13.94</v>
      </c>
      <c r="J205">
        <v>7.2789000000000001</v>
      </c>
      <c r="K205" t="s">
        <v>82</v>
      </c>
      <c r="L205" t="s">
        <v>82</v>
      </c>
      <c r="M205">
        <v>12.143800000000001</v>
      </c>
      <c r="N205">
        <v>4.8533999999999997</v>
      </c>
      <c r="O205">
        <v>8.4940999999999995</v>
      </c>
      <c r="P205">
        <v>6.9383999999999997</v>
      </c>
      <c r="Q205">
        <v>16.754899999999999</v>
      </c>
      <c r="R205">
        <v>2.5747</v>
      </c>
      <c r="S205">
        <v>7.4493</v>
      </c>
      <c r="T205">
        <v>4.3339999999999996</v>
      </c>
      <c r="U205">
        <v>2.149</v>
      </c>
      <c r="V205">
        <v>19.045999999999999</v>
      </c>
      <c r="W205">
        <v>5.6657000000000002</v>
      </c>
      <c r="X205">
        <v>3.3742999999999999</v>
      </c>
      <c r="Y205">
        <v>15.375500000000001</v>
      </c>
      <c r="Z205">
        <v>1.9261999999999999</v>
      </c>
      <c r="AA205">
        <v>4.1219000000000001</v>
      </c>
      <c r="AB205">
        <v>5.6616</v>
      </c>
      <c r="AC205" t="s">
        <v>82</v>
      </c>
      <c r="AD205">
        <v>7.7449000000000003</v>
      </c>
      <c r="AE205">
        <v>5.6829999999999998</v>
      </c>
      <c r="AF205">
        <v>7.0479000000000003</v>
      </c>
      <c r="AG205">
        <v>10.119400000000001</v>
      </c>
      <c r="AH205">
        <v>11.9817</v>
      </c>
      <c r="AI205">
        <v>6.6407999999999996</v>
      </c>
      <c r="AJ205">
        <v>6.4837999999999996</v>
      </c>
      <c r="AK205">
        <v>6.9207999999999998</v>
      </c>
      <c r="AL205">
        <v>2.4523999999999999</v>
      </c>
      <c r="AM205">
        <v>2.2480000000000002</v>
      </c>
      <c r="AN205">
        <v>27.6097</v>
      </c>
      <c r="AO205">
        <v>11.503</v>
      </c>
      <c r="AP205" t="s">
        <v>82</v>
      </c>
      <c r="AQ205" t="s">
        <v>82</v>
      </c>
      <c r="AR205">
        <v>5.2431000000000001</v>
      </c>
      <c r="AS205">
        <v>32.686199999999999</v>
      </c>
      <c r="AT205" t="s">
        <v>82</v>
      </c>
      <c r="AU205" t="s">
        <v>82</v>
      </c>
      <c r="AV205">
        <v>16.6096</v>
      </c>
      <c r="AW205">
        <v>2.6835</v>
      </c>
      <c r="AX205">
        <v>33.07</v>
      </c>
      <c r="AY205">
        <v>6.3449999999999998</v>
      </c>
      <c r="AZ205">
        <v>7.0724999999999998</v>
      </c>
      <c r="BA205">
        <v>10.796900000000001</v>
      </c>
      <c r="BB205" t="s">
        <v>82</v>
      </c>
      <c r="BC205">
        <v>4.7290000000000001</v>
      </c>
      <c r="BD205">
        <v>2.4216000000000002</v>
      </c>
      <c r="BE205">
        <v>2.4216000000000002</v>
      </c>
      <c r="BF205">
        <v>9.5833999999999993</v>
      </c>
      <c r="BG205">
        <v>6.3769999999999998</v>
      </c>
      <c r="BH205" t="s">
        <v>82</v>
      </c>
      <c r="BI205">
        <v>15.7927</v>
      </c>
      <c r="BJ205">
        <v>12.467700000000001</v>
      </c>
      <c r="BK205">
        <v>11.750500000000001</v>
      </c>
      <c r="BL205">
        <v>25.432300000000001</v>
      </c>
      <c r="BM205" t="s">
        <v>82</v>
      </c>
      <c r="BN205">
        <v>16.545300000000001</v>
      </c>
      <c r="BO205" t="s">
        <v>82</v>
      </c>
      <c r="BP205" t="s">
        <v>82</v>
      </c>
      <c r="BQ205">
        <v>5.4846000000000004</v>
      </c>
      <c r="BR205">
        <v>6.4923000000000002</v>
      </c>
      <c r="BS205">
        <v>33.105400000000003</v>
      </c>
      <c r="BT205">
        <v>6.2077999999999998</v>
      </c>
      <c r="BU205">
        <v>6.2073999999999998</v>
      </c>
      <c r="BV205">
        <v>4.4028</v>
      </c>
      <c r="BW205">
        <v>26.084399999999999</v>
      </c>
      <c r="BX205">
        <v>15.0756</v>
      </c>
      <c r="BY205">
        <v>1.5049999999999999</v>
      </c>
      <c r="BZ205">
        <v>2.444</v>
      </c>
      <c r="CA205">
        <v>13.213200000000001</v>
      </c>
      <c r="CB205">
        <v>4.6976000000000004</v>
      </c>
      <c r="CC205">
        <v>15.942600000000001</v>
      </c>
      <c r="CD205">
        <v>5.9546999999999999</v>
      </c>
      <c r="CE205">
        <v>29.7121</v>
      </c>
      <c r="CF205">
        <v>8.8077000000000005</v>
      </c>
    </row>
    <row r="206" spans="3:84" x14ac:dyDescent="0.25">
      <c r="C206" s="1">
        <v>44561</v>
      </c>
      <c r="D206">
        <v>10.1668</v>
      </c>
      <c r="E206">
        <v>13.7911</v>
      </c>
      <c r="F206">
        <v>8.3191000000000006</v>
      </c>
      <c r="G206">
        <v>7.9507000000000003</v>
      </c>
      <c r="H206">
        <v>5.9653</v>
      </c>
      <c r="I206">
        <v>14.1989</v>
      </c>
      <c r="J206">
        <v>8.1850000000000005</v>
      </c>
      <c r="K206" t="s">
        <v>82</v>
      </c>
      <c r="L206" t="s">
        <v>82</v>
      </c>
      <c r="M206">
        <v>11.4941</v>
      </c>
      <c r="N206">
        <v>5.2781000000000002</v>
      </c>
      <c r="O206">
        <v>7.9252000000000002</v>
      </c>
      <c r="P206">
        <v>6.9383999999999997</v>
      </c>
      <c r="Q206">
        <v>8.3234999999999992</v>
      </c>
      <c r="R206">
        <v>2.6452</v>
      </c>
      <c r="S206">
        <v>6.0529000000000002</v>
      </c>
      <c r="T206">
        <v>4.3140999999999998</v>
      </c>
      <c r="U206">
        <v>3.1764999999999999</v>
      </c>
      <c r="V206">
        <v>11.177899999999999</v>
      </c>
      <c r="W206">
        <v>6.0438999999999998</v>
      </c>
      <c r="X206">
        <v>4.1456</v>
      </c>
      <c r="Y206">
        <v>14.167899999999999</v>
      </c>
      <c r="Z206">
        <v>2.2774000000000001</v>
      </c>
      <c r="AA206">
        <v>4.7054</v>
      </c>
      <c r="AB206">
        <v>4.7679999999999998</v>
      </c>
      <c r="AC206" t="s">
        <v>82</v>
      </c>
      <c r="AD206">
        <v>9.0846999999999998</v>
      </c>
      <c r="AE206">
        <v>6.4298999999999999</v>
      </c>
      <c r="AF206">
        <v>8.6768000000000001</v>
      </c>
      <c r="AG206">
        <v>12.4566</v>
      </c>
      <c r="AH206">
        <v>10.969200000000001</v>
      </c>
      <c r="AI206">
        <v>6.2502000000000004</v>
      </c>
      <c r="AJ206">
        <v>6.9444999999999997</v>
      </c>
      <c r="AK206">
        <v>7.4017999999999997</v>
      </c>
      <c r="AL206">
        <v>2.2715000000000001</v>
      </c>
      <c r="AM206">
        <v>2.0962999999999998</v>
      </c>
      <c r="AN206">
        <v>27.526199999999999</v>
      </c>
      <c r="AO206">
        <v>11.0375</v>
      </c>
      <c r="AP206" t="s">
        <v>82</v>
      </c>
      <c r="AQ206" t="s">
        <v>82</v>
      </c>
      <c r="AR206">
        <v>6.1481000000000003</v>
      </c>
      <c r="AS206">
        <v>25.5595</v>
      </c>
      <c r="AT206" t="s">
        <v>82</v>
      </c>
      <c r="AU206" t="s">
        <v>82</v>
      </c>
      <c r="AV206">
        <v>14.073</v>
      </c>
      <c r="AW206">
        <v>2.7814000000000001</v>
      </c>
      <c r="AX206">
        <v>46.162599999999998</v>
      </c>
      <c r="AY206">
        <v>6.7587999999999999</v>
      </c>
      <c r="AZ206">
        <v>6.6210000000000004</v>
      </c>
      <c r="BA206">
        <v>16.826499999999999</v>
      </c>
      <c r="BB206" t="s">
        <v>82</v>
      </c>
      <c r="BC206">
        <v>6.0998000000000001</v>
      </c>
      <c r="BD206">
        <v>2.4699</v>
      </c>
      <c r="BE206">
        <v>2.4699</v>
      </c>
      <c r="BF206">
        <v>11.748900000000001</v>
      </c>
      <c r="BG206">
        <v>5.7965999999999998</v>
      </c>
      <c r="BH206" t="s">
        <v>82</v>
      </c>
      <c r="BI206">
        <v>16.7013</v>
      </c>
      <c r="BJ206">
        <v>13.951700000000001</v>
      </c>
      <c r="BK206">
        <v>9.0779999999999994</v>
      </c>
      <c r="BL206">
        <v>22.718599999999999</v>
      </c>
      <c r="BM206">
        <v>8.4666999999999994</v>
      </c>
      <c r="BN206">
        <v>16.285699999999999</v>
      </c>
      <c r="BO206" t="s">
        <v>82</v>
      </c>
      <c r="BP206" t="s">
        <v>82</v>
      </c>
      <c r="BQ206">
        <v>6.6420000000000003</v>
      </c>
      <c r="BR206">
        <v>6.6738</v>
      </c>
      <c r="BS206">
        <v>27.5535</v>
      </c>
      <c r="BT206">
        <v>5.5803000000000003</v>
      </c>
      <c r="BU206">
        <v>7.085</v>
      </c>
      <c r="BV206">
        <v>3.6930999999999998</v>
      </c>
      <c r="BW206">
        <v>22.139199999999999</v>
      </c>
      <c r="BX206">
        <v>15.0756</v>
      </c>
      <c r="BY206">
        <v>1.6734</v>
      </c>
      <c r="BZ206">
        <v>2.4561000000000002</v>
      </c>
      <c r="CA206">
        <v>13.231299999999999</v>
      </c>
      <c r="CB206">
        <v>4.8395000000000001</v>
      </c>
      <c r="CC206">
        <v>16.462</v>
      </c>
      <c r="CD206">
        <v>11.891400000000001</v>
      </c>
      <c r="CE206">
        <v>29.438300000000002</v>
      </c>
      <c r="CF206">
        <v>8.1981999999999999</v>
      </c>
    </row>
    <row r="207" spans="3:84" x14ac:dyDescent="0.25">
      <c r="C207" s="1">
        <v>44592</v>
      </c>
      <c r="D207">
        <v>9.8515999999999995</v>
      </c>
      <c r="E207">
        <v>14.212999999999999</v>
      </c>
      <c r="F207">
        <v>8.1404999999999994</v>
      </c>
      <c r="G207">
        <v>8.077</v>
      </c>
      <c r="H207">
        <v>6.1818999999999997</v>
      </c>
      <c r="I207">
        <v>15.0755</v>
      </c>
      <c r="J207">
        <v>11.0762</v>
      </c>
      <c r="K207" t="s">
        <v>82</v>
      </c>
      <c r="L207" t="s">
        <v>82</v>
      </c>
      <c r="M207">
        <v>12.9628</v>
      </c>
      <c r="N207">
        <v>5.0103999999999997</v>
      </c>
      <c r="O207">
        <v>8.5607000000000006</v>
      </c>
      <c r="P207">
        <v>6.9383999999999997</v>
      </c>
      <c r="Q207">
        <v>10.108599999999999</v>
      </c>
      <c r="R207">
        <v>2.4272</v>
      </c>
      <c r="S207">
        <v>6.2521000000000004</v>
      </c>
      <c r="T207">
        <v>4.3242000000000003</v>
      </c>
      <c r="U207">
        <v>3.3113999999999999</v>
      </c>
      <c r="V207">
        <v>11.396599999999999</v>
      </c>
      <c r="W207">
        <v>6.3240999999999996</v>
      </c>
      <c r="X207">
        <v>4.3840000000000003</v>
      </c>
      <c r="Y207">
        <v>14.7989</v>
      </c>
      <c r="Z207">
        <v>2.3111999999999999</v>
      </c>
      <c r="AA207">
        <v>4.8102999999999998</v>
      </c>
      <c r="AB207">
        <v>5.6736000000000004</v>
      </c>
      <c r="AC207" t="s">
        <v>82</v>
      </c>
      <c r="AD207">
        <v>9.9278999999999993</v>
      </c>
      <c r="AE207">
        <v>6.8673999999999999</v>
      </c>
      <c r="AF207">
        <v>9.0267999999999997</v>
      </c>
      <c r="AG207">
        <v>10.9216</v>
      </c>
      <c r="AH207">
        <v>10.4284</v>
      </c>
      <c r="AI207">
        <v>6.3120000000000003</v>
      </c>
      <c r="AJ207">
        <v>7.0065</v>
      </c>
      <c r="AK207">
        <v>8.0731999999999999</v>
      </c>
      <c r="AL207">
        <v>2.3033999999999999</v>
      </c>
      <c r="AM207">
        <v>2.0954999999999999</v>
      </c>
      <c r="AN207">
        <v>33.694899999999997</v>
      </c>
      <c r="AO207">
        <v>11.8979</v>
      </c>
      <c r="AP207" t="s">
        <v>82</v>
      </c>
      <c r="AQ207" t="s">
        <v>82</v>
      </c>
      <c r="AR207">
        <v>6.1721000000000004</v>
      </c>
      <c r="AS207">
        <v>28.5807</v>
      </c>
      <c r="AT207" t="s">
        <v>82</v>
      </c>
      <c r="AU207" t="s">
        <v>82</v>
      </c>
      <c r="AV207">
        <v>16.176200000000001</v>
      </c>
      <c r="AW207">
        <v>2.8012999999999999</v>
      </c>
      <c r="AX207">
        <v>44.9131</v>
      </c>
      <c r="AY207">
        <v>7.1883999999999997</v>
      </c>
      <c r="AZ207">
        <v>7.1394000000000002</v>
      </c>
      <c r="BA207">
        <v>18.854700000000001</v>
      </c>
      <c r="BB207" t="s">
        <v>82</v>
      </c>
      <c r="BC207">
        <v>6.1952999999999996</v>
      </c>
      <c r="BD207">
        <v>2.6804000000000001</v>
      </c>
      <c r="BE207">
        <v>2.6804000000000001</v>
      </c>
      <c r="BF207">
        <v>12.862</v>
      </c>
      <c r="BG207">
        <v>6.7816000000000001</v>
      </c>
      <c r="BH207" t="s">
        <v>82</v>
      </c>
      <c r="BI207">
        <v>16.002400000000002</v>
      </c>
      <c r="BJ207">
        <v>12.7628</v>
      </c>
      <c r="BK207">
        <v>9.0497999999999994</v>
      </c>
      <c r="BL207">
        <v>22.505800000000001</v>
      </c>
      <c r="BM207">
        <v>9.2565000000000008</v>
      </c>
      <c r="BN207">
        <v>17.771699999999999</v>
      </c>
      <c r="BO207" t="s">
        <v>82</v>
      </c>
      <c r="BP207" t="s">
        <v>82</v>
      </c>
      <c r="BQ207">
        <v>6.3373999999999997</v>
      </c>
      <c r="BR207">
        <v>7.1592000000000002</v>
      </c>
      <c r="BS207">
        <v>29.273299999999999</v>
      </c>
      <c r="BT207">
        <v>5.5309999999999997</v>
      </c>
      <c r="BU207">
        <v>7.3315000000000001</v>
      </c>
      <c r="BV207">
        <v>3.7238000000000002</v>
      </c>
      <c r="BW207">
        <v>22.495000000000001</v>
      </c>
      <c r="BX207">
        <v>15.0756</v>
      </c>
      <c r="BY207">
        <v>1.7159</v>
      </c>
      <c r="BZ207">
        <v>2.5445000000000002</v>
      </c>
      <c r="CA207">
        <v>13.5105</v>
      </c>
      <c r="CB207">
        <v>4.9721000000000002</v>
      </c>
      <c r="CC207">
        <v>17.016200000000001</v>
      </c>
      <c r="CD207">
        <v>12.482699999999999</v>
      </c>
      <c r="CE207">
        <v>28.7026</v>
      </c>
      <c r="CF207">
        <v>8.5891000000000002</v>
      </c>
    </row>
    <row r="208" spans="3:84" x14ac:dyDescent="0.25">
      <c r="C208" s="1">
        <v>44620</v>
      </c>
      <c r="D208">
        <v>10.012700000000001</v>
      </c>
      <c r="E208">
        <v>14.029199999999999</v>
      </c>
      <c r="F208">
        <v>8.5275999999999996</v>
      </c>
      <c r="G208">
        <v>8.0242000000000004</v>
      </c>
      <c r="H208">
        <v>6.1288999999999998</v>
      </c>
      <c r="I208">
        <v>16.4086</v>
      </c>
      <c r="J208">
        <v>11.042899999999999</v>
      </c>
      <c r="K208" t="s">
        <v>82</v>
      </c>
      <c r="L208" t="s">
        <v>82</v>
      </c>
      <c r="M208">
        <v>12.901400000000001</v>
      </c>
      <c r="N208">
        <v>5.3342000000000001</v>
      </c>
      <c r="O208">
        <v>8.7723999999999993</v>
      </c>
      <c r="P208">
        <v>6.9383999999999997</v>
      </c>
      <c r="Q208">
        <v>8.4490999999999996</v>
      </c>
      <c r="R208">
        <v>2.3866000000000001</v>
      </c>
      <c r="S208">
        <v>5.5987999999999998</v>
      </c>
      <c r="T208">
        <v>4.1615000000000002</v>
      </c>
      <c r="U208">
        <v>2.8729</v>
      </c>
      <c r="V208">
        <v>10.813599999999999</v>
      </c>
      <c r="W208">
        <v>6.5015000000000001</v>
      </c>
      <c r="X208">
        <v>4.2694000000000001</v>
      </c>
      <c r="Y208">
        <v>13.992000000000001</v>
      </c>
      <c r="Z208">
        <v>2.2841999999999998</v>
      </c>
      <c r="AA208">
        <v>5.0557999999999996</v>
      </c>
      <c r="AB208">
        <v>5.1656000000000004</v>
      </c>
      <c r="AC208" t="s">
        <v>82</v>
      </c>
      <c r="AD208">
        <v>8.7871000000000006</v>
      </c>
      <c r="AE208">
        <v>6.2027999999999999</v>
      </c>
      <c r="AF208">
        <v>8.9</v>
      </c>
      <c r="AG208">
        <v>9.9992000000000001</v>
      </c>
      <c r="AH208">
        <v>10.682</v>
      </c>
      <c r="AI208">
        <v>6.1924000000000001</v>
      </c>
      <c r="AJ208">
        <v>7.9996999999999998</v>
      </c>
      <c r="AK208">
        <v>10.8485</v>
      </c>
      <c r="AL208">
        <v>2.1291000000000002</v>
      </c>
      <c r="AM208">
        <v>2.0499999999999998</v>
      </c>
      <c r="AN208">
        <v>59.675800000000002</v>
      </c>
      <c r="AO208">
        <v>12.622</v>
      </c>
      <c r="AP208" t="s">
        <v>82</v>
      </c>
      <c r="AQ208" t="s">
        <v>82</v>
      </c>
      <c r="AR208">
        <v>6.3167</v>
      </c>
      <c r="AS208">
        <v>28.159700000000001</v>
      </c>
      <c r="AT208" t="s">
        <v>82</v>
      </c>
      <c r="AU208" t="s">
        <v>82</v>
      </c>
      <c r="AV208">
        <v>14.575900000000001</v>
      </c>
      <c r="AW208">
        <v>2.7862</v>
      </c>
      <c r="AX208">
        <v>39.290100000000002</v>
      </c>
      <c r="AY208">
        <v>6.8106</v>
      </c>
      <c r="AZ208">
        <v>6.6059999999999999</v>
      </c>
      <c r="BA208">
        <v>19.2851</v>
      </c>
      <c r="BB208" t="s">
        <v>82</v>
      </c>
      <c r="BC208">
        <v>6.2663000000000002</v>
      </c>
      <c r="BD208">
        <v>2.746</v>
      </c>
      <c r="BE208">
        <v>2.746</v>
      </c>
      <c r="BF208">
        <v>11.345000000000001</v>
      </c>
      <c r="BG208">
        <v>7.3400999999999996</v>
      </c>
      <c r="BH208" t="s">
        <v>82</v>
      </c>
      <c r="BI208">
        <v>16.125</v>
      </c>
      <c r="BJ208">
        <v>12.696099999999999</v>
      </c>
      <c r="BK208">
        <v>8.3817000000000004</v>
      </c>
      <c r="BL208">
        <v>25.293199999999999</v>
      </c>
      <c r="BM208">
        <v>9.3793000000000006</v>
      </c>
      <c r="BN208">
        <v>17.485099999999999</v>
      </c>
      <c r="BO208" t="s">
        <v>82</v>
      </c>
      <c r="BP208" t="s">
        <v>82</v>
      </c>
      <c r="BQ208">
        <v>6.7747999999999999</v>
      </c>
      <c r="BR208">
        <v>6.9657999999999998</v>
      </c>
      <c r="BS208">
        <v>30.8355</v>
      </c>
      <c r="BT208">
        <v>5.3076999999999996</v>
      </c>
      <c r="BU208">
        <v>7.4451999999999998</v>
      </c>
      <c r="BV208">
        <v>3.8109000000000002</v>
      </c>
      <c r="BW208">
        <v>25.788</v>
      </c>
      <c r="BX208">
        <v>15.0756</v>
      </c>
      <c r="BY208">
        <v>1.6037999999999999</v>
      </c>
      <c r="BZ208">
        <v>2.8180000000000001</v>
      </c>
      <c r="CA208">
        <v>12.3658</v>
      </c>
      <c r="CB208">
        <v>4.9786000000000001</v>
      </c>
      <c r="CC208">
        <v>16.9969</v>
      </c>
      <c r="CD208">
        <v>12.754799999999999</v>
      </c>
      <c r="CE208">
        <v>26.226500000000001</v>
      </c>
      <c r="CF208">
        <v>8.3721999999999994</v>
      </c>
    </row>
    <row r="209" spans="3:84" x14ac:dyDescent="0.25">
      <c r="C209" s="1">
        <v>44651</v>
      </c>
      <c r="D209">
        <v>10.225300000000001</v>
      </c>
      <c r="E209">
        <v>13.613</v>
      </c>
      <c r="F209">
        <v>10.304399999999999</v>
      </c>
      <c r="G209">
        <v>16.705300000000001</v>
      </c>
      <c r="H209">
        <v>6.6684000000000001</v>
      </c>
      <c r="I209">
        <v>13.8041</v>
      </c>
      <c r="J209">
        <v>12.437200000000001</v>
      </c>
      <c r="K209" t="s">
        <v>82</v>
      </c>
      <c r="L209" t="s">
        <v>82</v>
      </c>
      <c r="M209">
        <v>14.1866</v>
      </c>
      <c r="N209">
        <v>5.5865999999999998</v>
      </c>
      <c r="O209">
        <v>8.0677000000000003</v>
      </c>
      <c r="P209">
        <v>6.9383999999999997</v>
      </c>
      <c r="Q209">
        <v>10.6721</v>
      </c>
      <c r="R209">
        <v>2.3386999999999998</v>
      </c>
      <c r="S209">
        <v>6.3205999999999998</v>
      </c>
      <c r="T209">
        <v>4.6223999999999998</v>
      </c>
      <c r="U209">
        <v>3.5712000000000002</v>
      </c>
      <c r="V209">
        <v>10.8332</v>
      </c>
      <c r="W209">
        <v>6.1672000000000002</v>
      </c>
      <c r="X209">
        <v>4.4229000000000003</v>
      </c>
      <c r="Y209">
        <v>13.1546</v>
      </c>
      <c r="Z209">
        <v>2.8816000000000002</v>
      </c>
      <c r="AA209">
        <v>5.3643999999999998</v>
      </c>
      <c r="AB209">
        <v>5.1727999999999996</v>
      </c>
      <c r="AC209" t="s">
        <v>82</v>
      </c>
      <c r="AD209">
        <v>10.196</v>
      </c>
      <c r="AE209">
        <v>6.0018000000000002</v>
      </c>
      <c r="AF209">
        <v>9.3658999999999999</v>
      </c>
      <c r="AG209">
        <v>8.9765999999999995</v>
      </c>
      <c r="AH209">
        <v>12.3668</v>
      </c>
      <c r="AI209">
        <v>6.2843999999999998</v>
      </c>
      <c r="AJ209">
        <v>8.7752999999999997</v>
      </c>
      <c r="AK209">
        <v>9.6952999999999996</v>
      </c>
      <c r="AL209">
        <v>2.2686999999999999</v>
      </c>
      <c r="AM209">
        <v>1.9172</v>
      </c>
      <c r="AN209">
        <v>73.008799999999994</v>
      </c>
      <c r="AO209">
        <v>14.016999999999999</v>
      </c>
      <c r="AP209" t="s">
        <v>82</v>
      </c>
      <c r="AQ209" t="s">
        <v>82</v>
      </c>
      <c r="AR209">
        <v>6.5853999999999999</v>
      </c>
      <c r="AS209">
        <v>22.7075</v>
      </c>
      <c r="AT209" t="s">
        <v>82</v>
      </c>
      <c r="AU209" t="s">
        <v>82</v>
      </c>
      <c r="AV209">
        <v>13.3758</v>
      </c>
      <c r="AW209">
        <v>2.4990999999999999</v>
      </c>
      <c r="AX209">
        <v>63.096600000000002</v>
      </c>
      <c r="AY209">
        <v>4.4447999999999999</v>
      </c>
      <c r="AZ209">
        <v>7.5789</v>
      </c>
      <c r="BA209">
        <v>17.896799999999999</v>
      </c>
      <c r="BB209" t="s">
        <v>82</v>
      </c>
      <c r="BC209">
        <v>8.7690000000000001</v>
      </c>
      <c r="BD209">
        <v>2.1610999999999998</v>
      </c>
      <c r="BE209">
        <v>2.1610999999999998</v>
      </c>
      <c r="BF209">
        <v>10.4627</v>
      </c>
      <c r="BG209">
        <v>5.5252999999999997</v>
      </c>
      <c r="BH209" t="s">
        <v>82</v>
      </c>
      <c r="BI209">
        <v>16.628799999999998</v>
      </c>
      <c r="BJ209">
        <v>13.444100000000001</v>
      </c>
      <c r="BK209">
        <v>6.9371999999999998</v>
      </c>
      <c r="BL209">
        <v>24.8231</v>
      </c>
      <c r="BM209">
        <v>7.6257000000000001</v>
      </c>
      <c r="BN209">
        <v>17.090399999999999</v>
      </c>
      <c r="BO209" t="s">
        <v>82</v>
      </c>
      <c r="BP209" t="s">
        <v>82</v>
      </c>
      <c r="BQ209">
        <v>7.3082000000000003</v>
      </c>
      <c r="BR209">
        <v>5.3826000000000001</v>
      </c>
      <c r="BS209">
        <v>28.8811</v>
      </c>
      <c r="BT209">
        <v>5.2431000000000001</v>
      </c>
      <c r="BU209">
        <v>7.9764999999999997</v>
      </c>
      <c r="BV209">
        <v>4.0313999999999997</v>
      </c>
      <c r="BW209">
        <v>28.5624</v>
      </c>
      <c r="BX209">
        <v>15.0756</v>
      </c>
      <c r="BY209">
        <v>1.6294999999999999</v>
      </c>
      <c r="BZ209">
        <v>3.1362000000000001</v>
      </c>
      <c r="CA209">
        <v>12.908200000000001</v>
      </c>
      <c r="CB209">
        <v>5.2027000000000001</v>
      </c>
      <c r="CC209">
        <v>16.0931</v>
      </c>
      <c r="CD209">
        <v>12.194900000000001</v>
      </c>
      <c r="CE209">
        <v>30.0032</v>
      </c>
      <c r="CF209">
        <v>7.8784000000000001</v>
      </c>
    </row>
    <row r="210" spans="3:84" x14ac:dyDescent="0.25">
      <c r="C210" s="1">
        <v>44680</v>
      </c>
      <c r="D210">
        <v>9.6189999999999998</v>
      </c>
      <c r="E210">
        <v>12.8459</v>
      </c>
      <c r="F210">
        <v>9.8988999999999994</v>
      </c>
      <c r="G210">
        <v>15.4465</v>
      </c>
      <c r="H210">
        <v>6.9894999999999996</v>
      </c>
      <c r="I210">
        <v>13.693199999999999</v>
      </c>
      <c r="J210">
        <v>10.3606</v>
      </c>
      <c r="K210" t="s">
        <v>82</v>
      </c>
      <c r="L210" t="s">
        <v>82</v>
      </c>
      <c r="M210">
        <v>14.1097</v>
      </c>
      <c r="N210">
        <v>5.6984000000000004</v>
      </c>
      <c r="O210">
        <v>7.2149000000000001</v>
      </c>
      <c r="P210">
        <v>6.9383999999999997</v>
      </c>
      <c r="Q210">
        <v>12.0314</v>
      </c>
      <c r="R210">
        <v>2.2261000000000002</v>
      </c>
      <c r="S210">
        <v>5.8315000000000001</v>
      </c>
      <c r="T210">
        <v>4.4592000000000001</v>
      </c>
      <c r="U210">
        <v>3.0465</v>
      </c>
      <c r="V210">
        <v>10.2082</v>
      </c>
      <c r="W210">
        <v>6.6483999999999996</v>
      </c>
      <c r="X210">
        <v>4.3444000000000003</v>
      </c>
      <c r="Y210">
        <v>12.432700000000001</v>
      </c>
      <c r="Z210">
        <v>2.5217000000000001</v>
      </c>
      <c r="AA210">
        <v>5.3518999999999997</v>
      </c>
      <c r="AB210">
        <v>5.0037000000000003</v>
      </c>
      <c r="AC210" t="s">
        <v>82</v>
      </c>
      <c r="AD210">
        <v>8.5160999999999998</v>
      </c>
      <c r="AE210">
        <v>5.7378999999999998</v>
      </c>
      <c r="AF210">
        <v>9.1669</v>
      </c>
      <c r="AG210">
        <v>8.7109000000000005</v>
      </c>
      <c r="AH210">
        <v>11.7575</v>
      </c>
      <c r="AI210">
        <v>6.2140000000000004</v>
      </c>
      <c r="AJ210">
        <v>8.4946999999999999</v>
      </c>
      <c r="AK210">
        <v>8.94</v>
      </c>
      <c r="AL210">
        <v>2.0869</v>
      </c>
      <c r="AM210">
        <v>1.8879999999999999</v>
      </c>
      <c r="AN210">
        <v>55.5503</v>
      </c>
      <c r="AO210">
        <v>13.6503</v>
      </c>
      <c r="AP210" t="s">
        <v>82</v>
      </c>
      <c r="AQ210" t="s">
        <v>82</v>
      </c>
      <c r="AR210">
        <v>6.4242999999999997</v>
      </c>
      <c r="AS210">
        <v>19.937899999999999</v>
      </c>
      <c r="AT210" t="s">
        <v>82</v>
      </c>
      <c r="AU210" t="s">
        <v>82</v>
      </c>
      <c r="AV210">
        <v>11.596</v>
      </c>
      <c r="AW210">
        <v>2.3794</v>
      </c>
      <c r="AX210">
        <v>47.926400000000001</v>
      </c>
      <c r="AY210">
        <v>4.2080000000000002</v>
      </c>
      <c r="AZ210">
        <v>6.6440000000000001</v>
      </c>
      <c r="BA210">
        <v>18.000900000000001</v>
      </c>
      <c r="BB210" t="s">
        <v>82</v>
      </c>
      <c r="BC210">
        <v>8.3141999999999996</v>
      </c>
      <c r="BD210">
        <v>2.0562999999999998</v>
      </c>
      <c r="BE210">
        <v>2.0562999999999998</v>
      </c>
      <c r="BF210">
        <v>10.4427</v>
      </c>
      <c r="BG210">
        <v>6.2168000000000001</v>
      </c>
      <c r="BH210" t="s">
        <v>82</v>
      </c>
      <c r="BI210">
        <v>14.79</v>
      </c>
      <c r="BJ210">
        <v>12.2897</v>
      </c>
      <c r="BK210">
        <v>6.8304</v>
      </c>
      <c r="BL210">
        <v>19.3218</v>
      </c>
      <c r="BM210">
        <v>7.9764999999999997</v>
      </c>
      <c r="BN210">
        <v>15.104100000000001</v>
      </c>
      <c r="BO210" t="s">
        <v>82</v>
      </c>
      <c r="BP210" t="s">
        <v>82</v>
      </c>
      <c r="BQ210">
        <v>6.9690000000000003</v>
      </c>
      <c r="BR210">
        <v>5.6022999999999996</v>
      </c>
      <c r="BS210">
        <v>25.007400000000001</v>
      </c>
      <c r="BT210">
        <v>4.9405999999999999</v>
      </c>
      <c r="BU210">
        <v>7.9820000000000002</v>
      </c>
      <c r="BV210">
        <v>3.9527999999999999</v>
      </c>
      <c r="BW210">
        <v>24.9481</v>
      </c>
      <c r="BX210">
        <v>15.0756</v>
      </c>
      <c r="BY210">
        <v>1.3456999999999999</v>
      </c>
      <c r="BZ210">
        <v>2.7542</v>
      </c>
      <c r="CA210">
        <v>13.612299999999999</v>
      </c>
      <c r="CB210">
        <v>5.1586999999999996</v>
      </c>
      <c r="CC210">
        <v>14.804500000000001</v>
      </c>
      <c r="CD210">
        <v>11.3231</v>
      </c>
      <c r="CE210">
        <v>25.912800000000001</v>
      </c>
      <c r="CF210">
        <v>6.74</v>
      </c>
    </row>
    <row r="211" spans="3:84" x14ac:dyDescent="0.25">
      <c r="C211" s="1">
        <v>44712</v>
      </c>
      <c r="D211">
        <v>9.3902000000000001</v>
      </c>
      <c r="E211">
        <v>12.1729</v>
      </c>
      <c r="F211">
        <v>10.1251</v>
      </c>
      <c r="G211">
        <v>14.784000000000001</v>
      </c>
      <c r="H211">
        <v>7.1963999999999997</v>
      </c>
      <c r="I211">
        <v>12.245200000000001</v>
      </c>
      <c r="J211">
        <v>9.9039000000000001</v>
      </c>
      <c r="K211" t="s">
        <v>82</v>
      </c>
      <c r="L211" t="s">
        <v>82</v>
      </c>
      <c r="M211">
        <v>14.9674</v>
      </c>
      <c r="N211">
        <v>5.9577</v>
      </c>
      <c r="O211">
        <v>7.5522</v>
      </c>
      <c r="P211">
        <v>6.9383999999999997</v>
      </c>
      <c r="Q211">
        <v>12.8134</v>
      </c>
      <c r="R211">
        <v>2.3420999999999998</v>
      </c>
      <c r="S211">
        <v>5.2817999999999996</v>
      </c>
      <c r="T211">
        <v>4.5502000000000002</v>
      </c>
      <c r="U211">
        <v>2.7547999999999999</v>
      </c>
      <c r="V211">
        <v>10.537100000000001</v>
      </c>
      <c r="W211">
        <v>6.3445999999999998</v>
      </c>
      <c r="X211">
        <v>4.3422000000000001</v>
      </c>
      <c r="Y211">
        <v>12.5989</v>
      </c>
      <c r="Z211">
        <v>2.5074000000000001</v>
      </c>
      <c r="AA211">
        <v>5.3044000000000002</v>
      </c>
      <c r="AB211">
        <v>4.4890999999999996</v>
      </c>
      <c r="AC211" t="s">
        <v>82</v>
      </c>
      <c r="AD211">
        <v>8.2645999999999997</v>
      </c>
      <c r="AE211">
        <v>5.5380000000000003</v>
      </c>
      <c r="AF211">
        <v>9.4640000000000004</v>
      </c>
      <c r="AG211">
        <v>8.1900999999999993</v>
      </c>
      <c r="AH211">
        <v>12.826599999999999</v>
      </c>
      <c r="AI211">
        <v>5.9656000000000002</v>
      </c>
      <c r="AJ211">
        <v>8.1623999999999999</v>
      </c>
      <c r="AK211">
        <v>9.3010999999999999</v>
      </c>
      <c r="AL211">
        <v>2.1644999999999999</v>
      </c>
      <c r="AM211">
        <v>1.9208000000000001</v>
      </c>
      <c r="AN211">
        <v>43.892400000000002</v>
      </c>
      <c r="AO211">
        <v>14.0398</v>
      </c>
      <c r="AP211" t="s">
        <v>82</v>
      </c>
      <c r="AQ211" t="s">
        <v>82</v>
      </c>
      <c r="AR211">
        <v>6.2164999999999999</v>
      </c>
      <c r="AS211">
        <v>20.431899999999999</v>
      </c>
      <c r="AT211" t="s">
        <v>82</v>
      </c>
      <c r="AU211" t="s">
        <v>82</v>
      </c>
      <c r="AV211">
        <v>12.955399999999999</v>
      </c>
      <c r="AW211">
        <v>2.2385000000000002</v>
      </c>
      <c r="AX211">
        <v>38.855499999999999</v>
      </c>
      <c r="AY211">
        <v>4.3787000000000003</v>
      </c>
      <c r="AZ211">
        <v>6.4001000000000001</v>
      </c>
      <c r="BA211">
        <v>17.657800000000002</v>
      </c>
      <c r="BB211" t="s">
        <v>82</v>
      </c>
      <c r="BC211">
        <v>8.3021999999999991</v>
      </c>
      <c r="BD211">
        <v>2.0476000000000001</v>
      </c>
      <c r="BE211">
        <v>2.0476000000000001</v>
      </c>
      <c r="BF211">
        <v>10.937200000000001</v>
      </c>
      <c r="BG211">
        <v>6.5254000000000003</v>
      </c>
      <c r="BH211" t="s">
        <v>82</v>
      </c>
      <c r="BI211">
        <v>14.619</v>
      </c>
      <c r="BJ211">
        <v>12.9834</v>
      </c>
      <c r="BK211">
        <v>6.1978999999999997</v>
      </c>
      <c r="BL211">
        <v>18.941700000000001</v>
      </c>
      <c r="BM211">
        <v>9.0220000000000002</v>
      </c>
      <c r="BN211">
        <v>16.218900000000001</v>
      </c>
      <c r="BO211" t="s">
        <v>82</v>
      </c>
      <c r="BP211" t="s">
        <v>82</v>
      </c>
      <c r="BQ211">
        <v>7.1024000000000003</v>
      </c>
      <c r="BR211">
        <v>5.7393000000000001</v>
      </c>
      <c r="BS211">
        <v>21.2974</v>
      </c>
      <c r="BT211">
        <v>5.1529999999999996</v>
      </c>
      <c r="BU211">
        <v>7.5014000000000003</v>
      </c>
      <c r="BV211">
        <v>4.1862000000000004</v>
      </c>
      <c r="BW211">
        <v>21.997599999999998</v>
      </c>
      <c r="BX211">
        <v>15.0756</v>
      </c>
      <c r="BY211">
        <v>1.3213999999999999</v>
      </c>
      <c r="BZ211">
        <v>2.8449</v>
      </c>
      <c r="CA211">
        <v>14.753299999999999</v>
      </c>
      <c r="CB211">
        <v>4.9705000000000004</v>
      </c>
      <c r="CC211">
        <v>14.323499999999999</v>
      </c>
      <c r="CD211">
        <v>10.675000000000001</v>
      </c>
      <c r="CE211">
        <v>21.8566</v>
      </c>
      <c r="CF211">
        <v>6.7541000000000002</v>
      </c>
    </row>
    <row r="212" spans="3:84" x14ac:dyDescent="0.25">
      <c r="C212" s="1">
        <v>44742</v>
      </c>
      <c r="D212">
        <v>8.6744000000000003</v>
      </c>
      <c r="E212">
        <v>17.717099999999999</v>
      </c>
      <c r="F212">
        <v>9.8092000000000006</v>
      </c>
      <c r="G212">
        <v>14.3028</v>
      </c>
      <c r="H212">
        <v>9.7340999999999998</v>
      </c>
      <c r="I212">
        <v>11.6294</v>
      </c>
      <c r="J212">
        <v>9.0624000000000002</v>
      </c>
      <c r="K212" t="s">
        <v>82</v>
      </c>
      <c r="L212" t="s">
        <v>82</v>
      </c>
      <c r="M212">
        <v>13.463100000000001</v>
      </c>
      <c r="N212">
        <v>5.2794999999999996</v>
      </c>
      <c r="O212">
        <v>4.7290000000000001</v>
      </c>
      <c r="P212">
        <v>6.9383999999999997</v>
      </c>
      <c r="Q212">
        <v>10.482900000000001</v>
      </c>
      <c r="R212">
        <v>3.0655999999999999</v>
      </c>
      <c r="S212">
        <v>5.0048000000000004</v>
      </c>
      <c r="T212">
        <v>6.4324000000000003</v>
      </c>
      <c r="U212">
        <v>3.9809999999999999</v>
      </c>
      <c r="V212">
        <v>8.9014000000000006</v>
      </c>
      <c r="W212">
        <v>5.5921000000000003</v>
      </c>
      <c r="X212">
        <v>5.1536999999999997</v>
      </c>
      <c r="Y212">
        <v>11.289899999999999</v>
      </c>
      <c r="Z212">
        <v>2.9994999999999998</v>
      </c>
      <c r="AA212">
        <v>4.8209999999999997</v>
      </c>
      <c r="AB212">
        <v>3.7949999999999999</v>
      </c>
      <c r="AC212" t="s">
        <v>82</v>
      </c>
      <c r="AD212">
        <v>8.4222999999999999</v>
      </c>
      <c r="AE212">
        <v>5.2046000000000001</v>
      </c>
      <c r="AF212">
        <v>8.6091999999999995</v>
      </c>
      <c r="AG212">
        <v>9.8622999999999994</v>
      </c>
      <c r="AH212">
        <v>12.2033</v>
      </c>
      <c r="AI212">
        <v>5.9550000000000001</v>
      </c>
      <c r="AJ212">
        <v>7.4695999999999998</v>
      </c>
      <c r="AK212">
        <v>9.6394000000000002</v>
      </c>
      <c r="AL212">
        <v>1.6963999999999999</v>
      </c>
      <c r="AM212">
        <v>1.9229000000000001</v>
      </c>
      <c r="AN212">
        <v>33.322099999999999</v>
      </c>
      <c r="AO212">
        <v>13.223100000000001</v>
      </c>
      <c r="AP212" t="s">
        <v>82</v>
      </c>
      <c r="AQ212" t="s">
        <v>82</v>
      </c>
      <c r="AR212">
        <v>6.3497000000000003</v>
      </c>
      <c r="AS212">
        <v>20.3705</v>
      </c>
      <c r="AT212" t="s">
        <v>82</v>
      </c>
      <c r="AU212" t="s">
        <v>82</v>
      </c>
      <c r="AV212">
        <v>10.3818</v>
      </c>
      <c r="AW212">
        <v>3.8593000000000002</v>
      </c>
      <c r="AX212">
        <v>27.068300000000001</v>
      </c>
      <c r="AY212">
        <v>4.1463000000000001</v>
      </c>
      <c r="AZ212">
        <v>4.8734000000000002</v>
      </c>
      <c r="BA212">
        <v>14.801</v>
      </c>
      <c r="BB212" t="s">
        <v>82</v>
      </c>
      <c r="BC212">
        <v>9.2248999999999999</v>
      </c>
      <c r="BD212">
        <v>1.6232</v>
      </c>
      <c r="BE212">
        <v>1.6232</v>
      </c>
      <c r="BF212">
        <v>13.2217</v>
      </c>
      <c r="BG212">
        <v>4.5743</v>
      </c>
      <c r="BH212" t="s">
        <v>82</v>
      </c>
      <c r="BI212">
        <v>12.4955</v>
      </c>
      <c r="BJ212">
        <v>12.1105</v>
      </c>
      <c r="BK212">
        <v>5.758</v>
      </c>
      <c r="BL212">
        <v>15.759499999999999</v>
      </c>
      <c r="BM212">
        <v>6.4741999999999997</v>
      </c>
      <c r="BN212">
        <v>14.026199999999999</v>
      </c>
      <c r="BO212" t="s">
        <v>82</v>
      </c>
      <c r="BP212" t="s">
        <v>82</v>
      </c>
      <c r="BQ212">
        <v>6.7949999999999999</v>
      </c>
      <c r="BR212">
        <v>5.0430999999999999</v>
      </c>
      <c r="BS212">
        <v>12.792</v>
      </c>
      <c r="BT212">
        <v>5.2512999999999996</v>
      </c>
      <c r="BU212">
        <v>7.5849000000000002</v>
      </c>
      <c r="BV212">
        <v>4.6597</v>
      </c>
      <c r="BW212">
        <v>17.045200000000001</v>
      </c>
      <c r="BX212">
        <v>15.0756</v>
      </c>
      <c r="BY212">
        <v>1.6655</v>
      </c>
      <c r="BZ212">
        <v>3.2804000000000002</v>
      </c>
      <c r="CA212">
        <v>11.312099999999999</v>
      </c>
      <c r="CB212">
        <v>4.8898000000000001</v>
      </c>
      <c r="CC212">
        <v>12.865600000000001</v>
      </c>
      <c r="CD212">
        <v>8.2759999999999998</v>
      </c>
      <c r="CE212">
        <v>23.4754</v>
      </c>
      <c r="CF212">
        <v>6.5011000000000001</v>
      </c>
    </row>
    <row r="213" spans="3:84" x14ac:dyDescent="0.25">
      <c r="C213" s="1">
        <v>44771</v>
      </c>
      <c r="D213">
        <v>9.7211999999999996</v>
      </c>
      <c r="E213">
        <v>18.421199999999999</v>
      </c>
      <c r="F213">
        <v>10.4156</v>
      </c>
      <c r="G213">
        <v>14.8169</v>
      </c>
      <c r="H213">
        <v>10.0815</v>
      </c>
      <c r="I213">
        <v>13.2598</v>
      </c>
      <c r="J213">
        <v>9.1788000000000007</v>
      </c>
      <c r="K213" t="s">
        <v>82</v>
      </c>
      <c r="L213" t="s">
        <v>82</v>
      </c>
      <c r="M213">
        <v>15.166499999999999</v>
      </c>
      <c r="N213">
        <v>5.2424999999999997</v>
      </c>
      <c r="O213">
        <v>4.7523</v>
      </c>
      <c r="P213">
        <v>6.9383999999999997</v>
      </c>
      <c r="Q213">
        <v>10.129</v>
      </c>
      <c r="R213">
        <v>3.0628000000000002</v>
      </c>
      <c r="S213">
        <v>5.2149000000000001</v>
      </c>
      <c r="T213">
        <v>6.9286000000000003</v>
      </c>
      <c r="U213">
        <v>3.5952999999999999</v>
      </c>
      <c r="V213">
        <v>9.0861000000000001</v>
      </c>
      <c r="W213">
        <v>5.8167999999999997</v>
      </c>
      <c r="X213">
        <v>5.2236000000000002</v>
      </c>
      <c r="Y213">
        <v>11.407999999999999</v>
      </c>
      <c r="Z213">
        <v>2.93</v>
      </c>
      <c r="AA213">
        <v>4.9410999999999996</v>
      </c>
      <c r="AB213">
        <v>5.1081000000000003</v>
      </c>
      <c r="AC213" t="s">
        <v>82</v>
      </c>
      <c r="AD213">
        <v>8.8889999999999993</v>
      </c>
      <c r="AE213">
        <v>5.8127000000000004</v>
      </c>
      <c r="AF213">
        <v>9.0320999999999998</v>
      </c>
      <c r="AG213">
        <v>10.0059</v>
      </c>
      <c r="AH213">
        <v>12.505000000000001</v>
      </c>
      <c r="AI213">
        <v>6.2358000000000002</v>
      </c>
      <c r="AJ213">
        <v>7.8013000000000003</v>
      </c>
      <c r="AK213">
        <v>9.5817999999999994</v>
      </c>
      <c r="AL213">
        <v>1.8359000000000001</v>
      </c>
      <c r="AM213">
        <v>1.9539</v>
      </c>
      <c r="AN213">
        <v>36.837800000000001</v>
      </c>
      <c r="AO213">
        <v>14.4625</v>
      </c>
      <c r="AP213" t="s">
        <v>82</v>
      </c>
      <c r="AQ213" t="s">
        <v>82</v>
      </c>
      <c r="AR213">
        <v>6.2355</v>
      </c>
      <c r="AS213">
        <v>21.054400000000001</v>
      </c>
      <c r="AT213" t="s">
        <v>82</v>
      </c>
      <c r="AU213" t="s">
        <v>82</v>
      </c>
      <c r="AV213">
        <v>11.531000000000001</v>
      </c>
      <c r="AW213">
        <v>3.8997999999999999</v>
      </c>
      <c r="AX213">
        <v>28.880600000000001</v>
      </c>
      <c r="AY213">
        <v>4.2286999999999999</v>
      </c>
      <c r="AZ213">
        <v>5.3269000000000002</v>
      </c>
      <c r="BA213">
        <v>15.815099999999999</v>
      </c>
      <c r="BB213" t="s">
        <v>82</v>
      </c>
      <c r="BC213">
        <v>9.2222000000000008</v>
      </c>
      <c r="BD213">
        <v>1.8601000000000001</v>
      </c>
      <c r="BE213">
        <v>1.8601000000000001</v>
      </c>
      <c r="BF213">
        <v>13.234400000000001</v>
      </c>
      <c r="BG213">
        <v>5.0361000000000002</v>
      </c>
      <c r="BH213" t="s">
        <v>82</v>
      </c>
      <c r="BI213">
        <v>13.486499999999999</v>
      </c>
      <c r="BJ213">
        <v>12.9427</v>
      </c>
      <c r="BK213">
        <v>5.6285999999999996</v>
      </c>
      <c r="BL213">
        <v>17.132899999999999</v>
      </c>
      <c r="BM213">
        <v>6.1669999999999998</v>
      </c>
      <c r="BN213">
        <v>15.1915</v>
      </c>
      <c r="BO213" t="s">
        <v>82</v>
      </c>
      <c r="BP213" t="s">
        <v>82</v>
      </c>
      <c r="BQ213">
        <v>7.0593000000000004</v>
      </c>
      <c r="BR213">
        <v>5.0411000000000001</v>
      </c>
      <c r="BS213">
        <v>13.9823</v>
      </c>
      <c r="BT213">
        <v>5.1737000000000002</v>
      </c>
      <c r="BU213">
        <v>7.8121999999999998</v>
      </c>
      <c r="BV213">
        <v>4.6181000000000001</v>
      </c>
      <c r="BW213">
        <v>19.415800000000001</v>
      </c>
      <c r="BX213">
        <v>15.0756</v>
      </c>
      <c r="BY213">
        <v>1.6731</v>
      </c>
      <c r="BZ213">
        <v>2.8933</v>
      </c>
      <c r="CA213">
        <v>12.6282</v>
      </c>
      <c r="CB213">
        <v>4.6710000000000003</v>
      </c>
      <c r="CC213">
        <v>12.9831</v>
      </c>
      <c r="CD213">
        <v>8.2582000000000004</v>
      </c>
      <c r="CE213">
        <v>24.8779</v>
      </c>
      <c r="CF213">
        <v>6.5450999999999997</v>
      </c>
    </row>
    <row r="214" spans="3:84" x14ac:dyDescent="0.25">
      <c r="C214" s="1">
        <v>44804</v>
      </c>
      <c r="D214">
        <v>9.9537999999999993</v>
      </c>
      <c r="E214">
        <v>19.002500000000001</v>
      </c>
      <c r="F214">
        <v>11.382999999999999</v>
      </c>
      <c r="G214">
        <v>15.8812</v>
      </c>
      <c r="H214">
        <v>10.144600000000001</v>
      </c>
      <c r="I214">
        <v>15.51</v>
      </c>
      <c r="J214">
        <v>9.8595000000000006</v>
      </c>
      <c r="K214" t="s">
        <v>82</v>
      </c>
      <c r="L214" t="s">
        <v>82</v>
      </c>
      <c r="M214">
        <v>14.767300000000001</v>
      </c>
      <c r="N214">
        <v>5.7534999999999998</v>
      </c>
      <c r="O214">
        <v>5.1189</v>
      </c>
      <c r="P214">
        <v>6.9383999999999997</v>
      </c>
      <c r="Q214">
        <v>11.1844</v>
      </c>
      <c r="R214">
        <v>2.9238</v>
      </c>
      <c r="S214">
        <v>5.3879999999999999</v>
      </c>
      <c r="T214">
        <v>7.3524000000000003</v>
      </c>
      <c r="U214">
        <v>3.7239</v>
      </c>
      <c r="V214">
        <v>9.4246999999999996</v>
      </c>
      <c r="W214">
        <v>6.0610999999999997</v>
      </c>
      <c r="X214">
        <v>5.2356999999999996</v>
      </c>
      <c r="Y214">
        <v>11.737</v>
      </c>
      <c r="Z214">
        <v>2.8433000000000002</v>
      </c>
      <c r="AA214">
        <v>5.3162000000000003</v>
      </c>
      <c r="AB214">
        <v>5.6745999999999999</v>
      </c>
      <c r="AC214" t="s">
        <v>82</v>
      </c>
      <c r="AD214">
        <v>9.7706</v>
      </c>
      <c r="AE214">
        <v>6.2538</v>
      </c>
      <c r="AF214">
        <v>8.4971999999999994</v>
      </c>
      <c r="AG214">
        <v>10.964399999999999</v>
      </c>
      <c r="AH214">
        <v>12.7004</v>
      </c>
      <c r="AI214">
        <v>6.3727</v>
      </c>
      <c r="AJ214">
        <v>7.6951999999999998</v>
      </c>
      <c r="AK214">
        <v>9.4</v>
      </c>
      <c r="AL214">
        <v>1.7850999999999999</v>
      </c>
      <c r="AM214">
        <v>1.9423999999999999</v>
      </c>
      <c r="AN214">
        <v>42.544499999999999</v>
      </c>
      <c r="AO214">
        <v>14.593299999999999</v>
      </c>
      <c r="AP214" t="s">
        <v>82</v>
      </c>
      <c r="AQ214" t="s">
        <v>82</v>
      </c>
      <c r="AR214">
        <v>6.5259</v>
      </c>
      <c r="AS214">
        <v>21.862400000000001</v>
      </c>
      <c r="AT214" t="s">
        <v>82</v>
      </c>
      <c r="AU214" t="s">
        <v>82</v>
      </c>
      <c r="AV214">
        <v>12.047599999999999</v>
      </c>
      <c r="AW214">
        <v>3.8757999999999999</v>
      </c>
      <c r="AX214">
        <v>41.642299999999999</v>
      </c>
      <c r="AY214">
        <v>4.3720999999999997</v>
      </c>
      <c r="AZ214">
        <v>5.6999000000000004</v>
      </c>
      <c r="BA214">
        <v>15.9796</v>
      </c>
      <c r="BB214" t="s">
        <v>82</v>
      </c>
      <c r="BC214">
        <v>9.9864999999999995</v>
      </c>
      <c r="BD214">
        <v>1.8498000000000001</v>
      </c>
      <c r="BE214">
        <v>1.8498000000000001</v>
      </c>
      <c r="BF214">
        <v>13.701499999999999</v>
      </c>
      <c r="BG214">
        <v>5.6760000000000002</v>
      </c>
      <c r="BH214" t="s">
        <v>82</v>
      </c>
      <c r="BI214">
        <v>13.9207</v>
      </c>
      <c r="BJ214">
        <v>14.357900000000001</v>
      </c>
      <c r="BK214">
        <v>5.9378000000000002</v>
      </c>
      <c r="BL214">
        <v>17.511500000000002</v>
      </c>
      <c r="BM214">
        <v>6.9241999999999999</v>
      </c>
      <c r="BN214">
        <v>15.9108</v>
      </c>
      <c r="BO214" t="s">
        <v>82</v>
      </c>
      <c r="BP214" t="s">
        <v>82</v>
      </c>
      <c r="BQ214">
        <v>7.5327999999999999</v>
      </c>
      <c r="BR214">
        <v>5.3441999999999998</v>
      </c>
      <c r="BS214">
        <v>18.1691</v>
      </c>
      <c r="BT214">
        <v>4.9501999999999997</v>
      </c>
      <c r="BU214">
        <v>7.9360999999999997</v>
      </c>
      <c r="BV214">
        <v>4.4321000000000002</v>
      </c>
      <c r="BW214">
        <v>21.077500000000001</v>
      </c>
      <c r="BX214">
        <v>15.0756</v>
      </c>
      <c r="BY214">
        <v>1.6161000000000001</v>
      </c>
      <c r="BZ214">
        <v>2.6966999999999999</v>
      </c>
      <c r="CA214">
        <v>12.9834</v>
      </c>
      <c r="CB214">
        <v>4.3632999999999997</v>
      </c>
      <c r="CC214">
        <v>14.7523</v>
      </c>
      <c r="CD214">
        <v>8.7657000000000007</v>
      </c>
      <c r="CE214">
        <v>25.098400000000002</v>
      </c>
      <c r="CF214">
        <v>6.3154000000000003</v>
      </c>
    </row>
    <row r="215" spans="3:84" x14ac:dyDescent="0.25">
      <c r="C215" s="1">
        <v>44834</v>
      </c>
      <c r="D215">
        <v>9.9007000000000005</v>
      </c>
      <c r="E215">
        <v>21.611000000000001</v>
      </c>
      <c r="F215">
        <v>11.0494</v>
      </c>
      <c r="G215">
        <v>21.8155</v>
      </c>
      <c r="H215">
        <v>14.2826</v>
      </c>
      <c r="I215">
        <v>15.89</v>
      </c>
      <c r="J215">
        <v>10.92</v>
      </c>
      <c r="K215" t="s">
        <v>82</v>
      </c>
      <c r="L215" t="s">
        <v>82</v>
      </c>
      <c r="M215">
        <v>12.5878</v>
      </c>
      <c r="N215">
        <v>4.7938000000000001</v>
      </c>
      <c r="O215">
        <v>4.2896000000000001</v>
      </c>
      <c r="P215">
        <v>6.9383999999999997</v>
      </c>
      <c r="Q215">
        <v>9.5817999999999994</v>
      </c>
      <c r="R215">
        <v>3.8391999999999999</v>
      </c>
      <c r="S215">
        <v>4.8423999999999996</v>
      </c>
      <c r="T215">
        <v>6.5998999999999999</v>
      </c>
      <c r="U215">
        <v>3.4603000000000002</v>
      </c>
      <c r="V215">
        <v>9.6247000000000007</v>
      </c>
      <c r="W215">
        <v>5.5734000000000004</v>
      </c>
      <c r="X215">
        <v>7.0918999999999999</v>
      </c>
      <c r="Y215">
        <v>9.7681000000000004</v>
      </c>
      <c r="Z215">
        <v>3.5994000000000002</v>
      </c>
      <c r="AA215">
        <v>4.492</v>
      </c>
      <c r="AB215">
        <v>7.3868</v>
      </c>
      <c r="AC215" t="s">
        <v>82</v>
      </c>
      <c r="AD215">
        <v>10.8414</v>
      </c>
      <c r="AE215">
        <v>7.9425999999999997</v>
      </c>
      <c r="AF215">
        <v>8.4565000000000001</v>
      </c>
      <c r="AG215">
        <v>11.437200000000001</v>
      </c>
      <c r="AH215">
        <v>11.7941</v>
      </c>
      <c r="AI215">
        <v>6.1298000000000004</v>
      </c>
      <c r="AJ215">
        <v>7.8032000000000004</v>
      </c>
      <c r="AK215">
        <v>9.8042999999999996</v>
      </c>
      <c r="AL215">
        <v>2.0731999999999999</v>
      </c>
      <c r="AM215">
        <v>2.2728999999999999</v>
      </c>
      <c r="AN215">
        <v>32.799100000000003</v>
      </c>
      <c r="AO215">
        <v>14.068300000000001</v>
      </c>
      <c r="AP215" t="s">
        <v>82</v>
      </c>
      <c r="AQ215" t="s">
        <v>82</v>
      </c>
      <c r="AR215">
        <v>7.0906000000000002</v>
      </c>
      <c r="AS215">
        <v>21.438199999999998</v>
      </c>
      <c r="AT215" t="s">
        <v>82</v>
      </c>
      <c r="AU215" t="s">
        <v>82</v>
      </c>
      <c r="AV215">
        <v>12.6656</v>
      </c>
      <c r="AW215">
        <v>4.0262000000000002</v>
      </c>
      <c r="AX215">
        <v>30.4693</v>
      </c>
      <c r="AY215">
        <v>3.8056999999999999</v>
      </c>
      <c r="AZ215">
        <v>9.9032999999999998</v>
      </c>
      <c r="BA215">
        <v>14.8217</v>
      </c>
      <c r="BB215" t="s">
        <v>82</v>
      </c>
      <c r="BC215">
        <v>10.935700000000001</v>
      </c>
      <c r="BD215">
        <v>1.8686</v>
      </c>
      <c r="BE215">
        <v>1.8686</v>
      </c>
      <c r="BF215">
        <v>14.200100000000001</v>
      </c>
      <c r="BG215">
        <v>4.6826999999999996</v>
      </c>
      <c r="BH215" t="s">
        <v>82</v>
      </c>
      <c r="BI215">
        <v>13.7378</v>
      </c>
      <c r="BJ215">
        <v>11.714499999999999</v>
      </c>
      <c r="BK215">
        <v>5.8692000000000002</v>
      </c>
      <c r="BL215">
        <v>15.4032</v>
      </c>
      <c r="BM215">
        <v>4.8099999999999996</v>
      </c>
      <c r="BN215">
        <v>15.364599999999999</v>
      </c>
      <c r="BO215" t="s">
        <v>82</v>
      </c>
      <c r="BP215" t="s">
        <v>82</v>
      </c>
      <c r="BQ215">
        <v>7.2380000000000004</v>
      </c>
      <c r="BR215">
        <v>4.9725999999999999</v>
      </c>
      <c r="BS215">
        <v>13.2957</v>
      </c>
      <c r="BT215">
        <v>4.6672000000000002</v>
      </c>
      <c r="BU215">
        <v>9.1460000000000008</v>
      </c>
      <c r="BV215">
        <v>4.1334</v>
      </c>
      <c r="BW215">
        <v>20.487200000000001</v>
      </c>
      <c r="BX215">
        <v>15.0756</v>
      </c>
      <c r="BY215">
        <v>2.0750000000000002</v>
      </c>
      <c r="BZ215">
        <v>3.1718000000000002</v>
      </c>
      <c r="CA215">
        <v>10.990399999999999</v>
      </c>
      <c r="CB215">
        <v>4.3006000000000002</v>
      </c>
      <c r="CC215">
        <v>15.6187</v>
      </c>
      <c r="CD215">
        <v>8.8884000000000007</v>
      </c>
      <c r="CE215">
        <v>26.1464</v>
      </c>
      <c r="CF215">
        <v>6.7789999999999999</v>
      </c>
    </row>
    <row r="216" spans="3:84" x14ac:dyDescent="0.25">
      <c r="C216" s="1">
        <v>44865</v>
      </c>
      <c r="D216">
        <v>10.2128</v>
      </c>
      <c r="E216">
        <v>23.081600000000002</v>
      </c>
      <c r="F216">
        <v>11.9201</v>
      </c>
      <c r="G216">
        <v>23.640599999999999</v>
      </c>
      <c r="H216">
        <v>16.0002</v>
      </c>
      <c r="I216">
        <v>16.857700000000001</v>
      </c>
      <c r="J216">
        <v>12.7424</v>
      </c>
      <c r="K216" t="s">
        <v>82</v>
      </c>
      <c r="L216" t="s">
        <v>82</v>
      </c>
      <c r="M216">
        <v>14.2081</v>
      </c>
      <c r="N216">
        <v>5.0277000000000003</v>
      </c>
      <c r="O216">
        <v>4.6725000000000003</v>
      </c>
      <c r="P216">
        <v>6.9383999999999997</v>
      </c>
      <c r="Q216">
        <v>12.585000000000001</v>
      </c>
      <c r="R216">
        <v>4.0819999999999999</v>
      </c>
      <c r="S216">
        <v>4.7453000000000003</v>
      </c>
      <c r="T216">
        <v>6.9253</v>
      </c>
      <c r="U216">
        <v>3.4489000000000001</v>
      </c>
      <c r="V216">
        <v>10.129</v>
      </c>
      <c r="W216">
        <v>5.7558999999999996</v>
      </c>
      <c r="X216">
        <v>7.6795</v>
      </c>
      <c r="Y216">
        <v>9.6486999999999998</v>
      </c>
      <c r="Z216">
        <v>3.5487000000000002</v>
      </c>
      <c r="AA216">
        <v>4.9488000000000003</v>
      </c>
      <c r="AB216">
        <v>7.7455999999999996</v>
      </c>
      <c r="AC216" t="s">
        <v>82</v>
      </c>
      <c r="AD216">
        <v>10.9703</v>
      </c>
      <c r="AE216">
        <v>8.0450999999999997</v>
      </c>
      <c r="AF216">
        <v>8.7103000000000002</v>
      </c>
      <c r="AG216">
        <v>12.4704</v>
      </c>
      <c r="AH216">
        <v>11.8156</v>
      </c>
      <c r="AI216">
        <v>6.6106999999999996</v>
      </c>
      <c r="AJ216">
        <v>8.3018999999999998</v>
      </c>
      <c r="AK216">
        <v>10.1975</v>
      </c>
      <c r="AL216">
        <v>2.1886000000000001</v>
      </c>
      <c r="AM216">
        <v>2.3043</v>
      </c>
      <c r="AN216">
        <v>33.675600000000003</v>
      </c>
      <c r="AO216">
        <v>15.7491</v>
      </c>
      <c r="AP216" t="s">
        <v>82</v>
      </c>
      <c r="AQ216" t="s">
        <v>82</v>
      </c>
      <c r="AR216">
        <v>7.2233999999999998</v>
      </c>
      <c r="AS216">
        <v>23.351800000000001</v>
      </c>
      <c r="AT216" t="s">
        <v>82</v>
      </c>
      <c r="AU216" t="s">
        <v>82</v>
      </c>
      <c r="AV216">
        <v>13.9679</v>
      </c>
      <c r="AW216">
        <v>4.0571000000000002</v>
      </c>
      <c r="AX216">
        <v>30.4163</v>
      </c>
      <c r="AY216">
        <v>3.8776000000000002</v>
      </c>
      <c r="AZ216">
        <v>8.8797999999999995</v>
      </c>
      <c r="BA216">
        <v>15.924799999999999</v>
      </c>
      <c r="BB216" t="s">
        <v>82</v>
      </c>
      <c r="BC216">
        <v>11.3848</v>
      </c>
      <c r="BD216">
        <v>1.8725000000000001</v>
      </c>
      <c r="BE216">
        <v>1.8725000000000001</v>
      </c>
      <c r="BF216">
        <v>14.166600000000001</v>
      </c>
      <c r="BG216">
        <v>6.0259</v>
      </c>
      <c r="BH216" t="s">
        <v>82</v>
      </c>
      <c r="BI216">
        <v>15.617000000000001</v>
      </c>
      <c r="BJ216">
        <v>13.4024</v>
      </c>
      <c r="BK216">
        <v>5.9443000000000001</v>
      </c>
      <c r="BL216">
        <v>16.341100000000001</v>
      </c>
      <c r="BM216">
        <v>6.1543999999999999</v>
      </c>
      <c r="BN216">
        <v>17.070799999999998</v>
      </c>
      <c r="BO216" t="s">
        <v>82</v>
      </c>
      <c r="BP216" t="s">
        <v>82</v>
      </c>
      <c r="BQ216">
        <v>8.2925000000000004</v>
      </c>
      <c r="BR216">
        <v>5.1529999999999996</v>
      </c>
      <c r="BS216">
        <v>14.6348</v>
      </c>
      <c r="BT216">
        <v>5.109</v>
      </c>
      <c r="BU216">
        <v>9.3262999999999998</v>
      </c>
      <c r="BV216">
        <v>4.3944000000000001</v>
      </c>
      <c r="BW216">
        <v>23.2301</v>
      </c>
      <c r="BX216">
        <v>15.0756</v>
      </c>
      <c r="BY216">
        <v>1.9646999999999999</v>
      </c>
      <c r="BZ216">
        <v>2.9809000000000001</v>
      </c>
      <c r="CA216">
        <v>12.4976</v>
      </c>
      <c r="CB216">
        <v>4.3731</v>
      </c>
      <c r="CC216">
        <v>15.4659</v>
      </c>
      <c r="CD216">
        <v>9.2012</v>
      </c>
      <c r="CE216">
        <v>32.738799999999998</v>
      </c>
      <c r="CF216">
        <v>7.1874000000000002</v>
      </c>
    </row>
    <row r="217" spans="3:84" x14ac:dyDescent="0.25">
      <c r="C217" s="1">
        <v>44895</v>
      </c>
      <c r="D217">
        <v>10.1586</v>
      </c>
      <c r="E217">
        <v>20.011800000000001</v>
      </c>
      <c r="F217">
        <v>12.007999999999999</v>
      </c>
      <c r="G217">
        <v>22.188500000000001</v>
      </c>
      <c r="H217">
        <v>15.374599999999999</v>
      </c>
      <c r="I217">
        <v>14.485300000000001</v>
      </c>
      <c r="J217">
        <v>10.627000000000001</v>
      </c>
      <c r="K217" t="s">
        <v>82</v>
      </c>
      <c r="L217" t="s">
        <v>82</v>
      </c>
      <c r="M217">
        <v>15.0547</v>
      </c>
      <c r="N217">
        <v>4.7855999999999996</v>
      </c>
      <c r="O217">
        <v>4.3734999999999999</v>
      </c>
      <c r="P217">
        <v>6.9383999999999997</v>
      </c>
      <c r="Q217">
        <v>9.9872999999999994</v>
      </c>
      <c r="R217">
        <v>3.8075000000000001</v>
      </c>
      <c r="S217">
        <v>4.5026000000000002</v>
      </c>
      <c r="T217">
        <v>7.0663</v>
      </c>
      <c r="U217">
        <v>4.0945</v>
      </c>
      <c r="V217">
        <v>8.6160999999999994</v>
      </c>
      <c r="W217">
        <v>5.6986999999999997</v>
      </c>
      <c r="X217">
        <v>8.1156000000000006</v>
      </c>
      <c r="Y217">
        <v>9.9171999999999993</v>
      </c>
      <c r="Z217">
        <v>3.8066</v>
      </c>
      <c r="AA217">
        <v>5.0418000000000003</v>
      </c>
      <c r="AB217">
        <v>6.8329000000000004</v>
      </c>
      <c r="AC217" t="s">
        <v>82</v>
      </c>
      <c r="AD217">
        <v>8.7843</v>
      </c>
      <c r="AE217">
        <v>7.1346999999999996</v>
      </c>
      <c r="AF217">
        <v>8.6034000000000006</v>
      </c>
      <c r="AG217">
        <v>12.372</v>
      </c>
      <c r="AH217">
        <v>10.601000000000001</v>
      </c>
      <c r="AI217">
        <v>6.2439999999999998</v>
      </c>
      <c r="AJ217">
        <v>7.9067999999999996</v>
      </c>
      <c r="AK217">
        <v>9.8256999999999994</v>
      </c>
      <c r="AL217">
        <v>2.5264000000000002</v>
      </c>
      <c r="AM217">
        <v>2.3797999999999999</v>
      </c>
      <c r="AN217">
        <v>23.8522</v>
      </c>
      <c r="AO217">
        <v>14.117000000000001</v>
      </c>
      <c r="AP217" t="s">
        <v>82</v>
      </c>
      <c r="AQ217" t="s">
        <v>82</v>
      </c>
      <c r="AR217">
        <v>7.0125000000000002</v>
      </c>
      <c r="AS217">
        <v>21.758299999999998</v>
      </c>
      <c r="AT217" t="s">
        <v>82</v>
      </c>
      <c r="AU217" t="s">
        <v>82</v>
      </c>
      <c r="AV217">
        <v>10.670299999999999</v>
      </c>
      <c r="AW217">
        <v>3.9845000000000002</v>
      </c>
      <c r="AX217">
        <v>24.805900000000001</v>
      </c>
      <c r="AY217">
        <v>3.6852999999999998</v>
      </c>
      <c r="AZ217">
        <v>8.1532999999999998</v>
      </c>
      <c r="BA217">
        <v>14.197100000000001</v>
      </c>
      <c r="BB217" t="s">
        <v>82</v>
      </c>
      <c r="BC217">
        <v>11.1698</v>
      </c>
      <c r="BD217">
        <v>1.7639</v>
      </c>
      <c r="BE217">
        <v>1.7639</v>
      </c>
      <c r="BF217">
        <v>12.893700000000001</v>
      </c>
      <c r="BG217">
        <v>6.1387</v>
      </c>
      <c r="BH217" t="s">
        <v>82</v>
      </c>
      <c r="BI217">
        <v>13.905799999999999</v>
      </c>
      <c r="BJ217">
        <v>12.166499999999999</v>
      </c>
      <c r="BK217">
        <v>5.7640000000000002</v>
      </c>
      <c r="BL217">
        <v>15.9162</v>
      </c>
      <c r="BM217">
        <v>6.0204000000000004</v>
      </c>
      <c r="BN217">
        <v>15.193099999999999</v>
      </c>
      <c r="BO217" t="s">
        <v>82</v>
      </c>
      <c r="BP217" t="s">
        <v>82</v>
      </c>
      <c r="BQ217">
        <v>8.3116000000000003</v>
      </c>
      <c r="BR217">
        <v>5.0804</v>
      </c>
      <c r="BS217">
        <v>13.283200000000001</v>
      </c>
      <c r="BT217">
        <v>5.1063999999999998</v>
      </c>
      <c r="BU217">
        <v>8.4906000000000006</v>
      </c>
      <c r="BV217">
        <v>4.3478000000000003</v>
      </c>
      <c r="BW217">
        <v>21.574300000000001</v>
      </c>
      <c r="BX217">
        <v>15.0756</v>
      </c>
      <c r="BY217">
        <v>2.0486</v>
      </c>
      <c r="BZ217">
        <v>3.7031000000000001</v>
      </c>
      <c r="CA217">
        <v>10.738099999999999</v>
      </c>
      <c r="CB217">
        <v>4.0850999999999997</v>
      </c>
      <c r="CC217">
        <v>12.873200000000001</v>
      </c>
      <c r="CD217">
        <v>8.6631</v>
      </c>
      <c r="CE217">
        <v>31.702200000000001</v>
      </c>
      <c r="CF217">
        <v>6.0620000000000003</v>
      </c>
    </row>
    <row r="218" spans="3:84" x14ac:dyDescent="0.25">
      <c r="C218" s="1">
        <v>44925</v>
      </c>
      <c r="D218">
        <v>9.23</v>
      </c>
      <c r="E218">
        <v>22.904399999999999</v>
      </c>
      <c r="F218">
        <v>10.9002</v>
      </c>
      <c r="G218">
        <v>9.1349</v>
      </c>
      <c r="H218">
        <v>16.532</v>
      </c>
      <c r="I218">
        <v>12.459300000000001</v>
      </c>
      <c r="J218">
        <v>11.3111</v>
      </c>
      <c r="K218" t="s">
        <v>82</v>
      </c>
      <c r="L218" t="s">
        <v>82</v>
      </c>
      <c r="M218">
        <v>14.5527</v>
      </c>
      <c r="N218">
        <v>5.3419999999999996</v>
      </c>
      <c r="O218">
        <v>3.5848</v>
      </c>
      <c r="P218">
        <v>6.9383999999999997</v>
      </c>
      <c r="Q218">
        <v>14.529</v>
      </c>
      <c r="R218">
        <v>6.1287000000000003</v>
      </c>
      <c r="S218">
        <v>1.2424999999999999</v>
      </c>
      <c r="T218">
        <v>6.8956999999999997</v>
      </c>
      <c r="U218">
        <v>4.2884000000000002</v>
      </c>
      <c r="V218">
        <v>8.9553999999999991</v>
      </c>
      <c r="W218">
        <v>5.1238999999999999</v>
      </c>
      <c r="X218">
        <v>8.1631999999999998</v>
      </c>
      <c r="Y218">
        <v>9.5859000000000005</v>
      </c>
      <c r="Z218">
        <v>4.8272000000000004</v>
      </c>
      <c r="AA218">
        <v>4.5488999999999997</v>
      </c>
      <c r="AB218">
        <v>7.7602000000000002</v>
      </c>
      <c r="AC218" t="s">
        <v>82</v>
      </c>
      <c r="AD218">
        <v>8.2250999999999994</v>
      </c>
      <c r="AE218">
        <v>6.6509999999999998</v>
      </c>
      <c r="AF218">
        <v>7.5919999999999996</v>
      </c>
      <c r="AG218">
        <v>8.1515000000000004</v>
      </c>
      <c r="AH218">
        <v>18.430800000000001</v>
      </c>
      <c r="AI218">
        <v>6.3277999999999999</v>
      </c>
      <c r="AJ218">
        <v>9.3141999999999996</v>
      </c>
      <c r="AK218">
        <v>6.6737000000000002</v>
      </c>
      <c r="AL218">
        <v>2.8127</v>
      </c>
      <c r="AM218">
        <v>2.6389</v>
      </c>
      <c r="AN218">
        <v>21.907499999999999</v>
      </c>
      <c r="AO218">
        <v>13.5085</v>
      </c>
      <c r="AP218" t="s">
        <v>82</v>
      </c>
      <c r="AQ218" t="s">
        <v>82</v>
      </c>
      <c r="AR218">
        <v>7.9165999999999999</v>
      </c>
      <c r="AS218">
        <v>18.953299999999999</v>
      </c>
      <c r="AT218" t="s">
        <v>82</v>
      </c>
      <c r="AU218" t="s">
        <v>82</v>
      </c>
      <c r="AV218">
        <v>9.0312000000000001</v>
      </c>
      <c r="AW218">
        <v>4.7032999999999996</v>
      </c>
      <c r="AX218">
        <v>11.8582</v>
      </c>
      <c r="AY218">
        <v>3.7031000000000001</v>
      </c>
      <c r="AZ218">
        <v>14.0739</v>
      </c>
      <c r="BA218">
        <v>12.9046</v>
      </c>
      <c r="BB218">
        <v>7.3067000000000002</v>
      </c>
      <c r="BC218">
        <v>9.6821000000000002</v>
      </c>
      <c r="BD218">
        <v>1.5618000000000001</v>
      </c>
      <c r="BE218">
        <v>1.5618000000000001</v>
      </c>
      <c r="BF218">
        <v>8.8390000000000004</v>
      </c>
      <c r="BG218">
        <v>6.8029000000000002</v>
      </c>
      <c r="BH218" t="s">
        <v>82</v>
      </c>
      <c r="BI218">
        <v>13.3714</v>
      </c>
      <c r="BJ218">
        <v>9.3724000000000007</v>
      </c>
      <c r="BK218">
        <v>5.9527000000000001</v>
      </c>
      <c r="BL218">
        <v>13.895099999999999</v>
      </c>
      <c r="BM218">
        <v>5.6314000000000002</v>
      </c>
      <c r="BN218">
        <v>13.9781</v>
      </c>
      <c r="BO218" t="s">
        <v>82</v>
      </c>
      <c r="BP218" t="s">
        <v>82</v>
      </c>
      <c r="BQ218">
        <v>7.7046000000000001</v>
      </c>
      <c r="BR218">
        <v>5.2107000000000001</v>
      </c>
      <c r="BS218">
        <v>10.138500000000001</v>
      </c>
      <c r="BT218">
        <v>4.1871</v>
      </c>
      <c r="BU218">
        <v>10.0547</v>
      </c>
      <c r="BV218">
        <v>4.2858999999999998</v>
      </c>
      <c r="BW218">
        <v>18.863900000000001</v>
      </c>
      <c r="BX218">
        <v>5.2145000000000001</v>
      </c>
      <c r="BY218">
        <v>3.9203000000000001</v>
      </c>
      <c r="BZ218">
        <v>4.5084999999999997</v>
      </c>
      <c r="CA218">
        <v>9.6273</v>
      </c>
      <c r="CB218">
        <v>4.2188999999999997</v>
      </c>
      <c r="CC218">
        <v>11.491899999999999</v>
      </c>
      <c r="CD218">
        <v>7.3775000000000004</v>
      </c>
      <c r="CE218">
        <v>28.674099999999999</v>
      </c>
      <c r="CF218">
        <v>5.5899000000000001</v>
      </c>
    </row>
    <row r="219" spans="3:84" x14ac:dyDescent="0.25">
      <c r="C219" s="1">
        <v>44957</v>
      </c>
      <c r="D219">
        <v>8.6570999999999998</v>
      </c>
      <c r="E219">
        <v>23.8657</v>
      </c>
      <c r="F219">
        <v>10.9642</v>
      </c>
      <c r="G219">
        <v>9.4923999999999999</v>
      </c>
      <c r="H219">
        <v>16.161200000000001</v>
      </c>
      <c r="I219">
        <v>13.8979</v>
      </c>
      <c r="J219">
        <v>11.081099999999999</v>
      </c>
      <c r="K219" t="s">
        <v>82</v>
      </c>
      <c r="L219" t="s">
        <v>82</v>
      </c>
      <c r="M219">
        <v>16.483799999999999</v>
      </c>
      <c r="N219">
        <v>5.5625</v>
      </c>
      <c r="O219">
        <v>3.3321000000000001</v>
      </c>
      <c r="P219">
        <v>6.9383999999999997</v>
      </c>
      <c r="Q219">
        <v>17.1416</v>
      </c>
      <c r="R219">
        <v>6.0208000000000004</v>
      </c>
      <c r="S219">
        <v>1.4676</v>
      </c>
      <c r="T219">
        <v>7.0552999999999999</v>
      </c>
      <c r="U219">
        <v>5.5144000000000002</v>
      </c>
      <c r="V219">
        <v>9.3501999999999992</v>
      </c>
      <c r="W219">
        <v>5.1318000000000001</v>
      </c>
      <c r="X219">
        <v>8.1024999999999991</v>
      </c>
      <c r="Y219">
        <v>9.5106999999999999</v>
      </c>
      <c r="Z219">
        <v>5.3367000000000004</v>
      </c>
      <c r="AA219">
        <v>4.3475000000000001</v>
      </c>
      <c r="AB219">
        <v>8.2888999999999999</v>
      </c>
      <c r="AC219" t="s">
        <v>82</v>
      </c>
      <c r="AD219">
        <v>9.3356999999999992</v>
      </c>
      <c r="AE219">
        <v>6.7709999999999999</v>
      </c>
      <c r="AF219">
        <v>7.7897999999999996</v>
      </c>
      <c r="AG219">
        <v>8.9175000000000004</v>
      </c>
      <c r="AH219">
        <v>18.4831</v>
      </c>
      <c r="AI219">
        <v>6.2232000000000003</v>
      </c>
      <c r="AJ219">
        <v>9.4769000000000005</v>
      </c>
      <c r="AK219">
        <v>6.6829000000000001</v>
      </c>
      <c r="AL219">
        <v>3.0760000000000001</v>
      </c>
      <c r="AM219">
        <v>2.7219000000000002</v>
      </c>
      <c r="AN219">
        <v>22.153600000000001</v>
      </c>
      <c r="AO219">
        <v>13.797700000000001</v>
      </c>
      <c r="AP219" t="s">
        <v>82</v>
      </c>
      <c r="AQ219" t="s">
        <v>82</v>
      </c>
      <c r="AR219">
        <v>7.9009999999999998</v>
      </c>
      <c r="AS219">
        <v>18.898199999999999</v>
      </c>
      <c r="AT219" t="s">
        <v>82</v>
      </c>
      <c r="AU219" t="s">
        <v>82</v>
      </c>
      <c r="AV219">
        <v>9.3818999999999999</v>
      </c>
      <c r="AW219">
        <v>4.6580000000000004</v>
      </c>
      <c r="AX219">
        <v>16.948599999999999</v>
      </c>
      <c r="AY219">
        <v>3.8668999999999998</v>
      </c>
      <c r="AZ219">
        <v>13.6395</v>
      </c>
      <c r="BA219">
        <v>13.806699999999999</v>
      </c>
      <c r="BB219">
        <v>8.6251999999999995</v>
      </c>
      <c r="BC219">
        <v>10.5403</v>
      </c>
      <c r="BD219">
        <v>1.6153999999999999</v>
      </c>
      <c r="BE219">
        <v>1.6153999999999999</v>
      </c>
      <c r="BF219">
        <v>9.2441999999999993</v>
      </c>
      <c r="BG219">
        <v>7.7481</v>
      </c>
      <c r="BH219" t="s">
        <v>82</v>
      </c>
      <c r="BI219">
        <v>13.9178</v>
      </c>
      <c r="BJ219">
        <v>9.2864000000000004</v>
      </c>
      <c r="BK219">
        <v>5.5929000000000002</v>
      </c>
      <c r="BL219">
        <v>14.9054</v>
      </c>
      <c r="BM219">
        <v>5.3551000000000002</v>
      </c>
      <c r="BN219">
        <v>13.091200000000001</v>
      </c>
      <c r="BO219" t="s">
        <v>82</v>
      </c>
      <c r="BP219" t="s">
        <v>82</v>
      </c>
      <c r="BQ219">
        <v>7.5595999999999997</v>
      </c>
      <c r="BR219">
        <v>5.5195999999999996</v>
      </c>
      <c r="BS219">
        <v>11.2897</v>
      </c>
      <c r="BT219">
        <v>4.0998999999999999</v>
      </c>
      <c r="BU219">
        <v>10.435700000000001</v>
      </c>
      <c r="BV219">
        <v>4.1388999999999996</v>
      </c>
      <c r="BW219">
        <v>20.608799999999999</v>
      </c>
      <c r="BX219">
        <v>5.3734000000000002</v>
      </c>
      <c r="BY219">
        <v>4.4267000000000003</v>
      </c>
      <c r="BZ219">
        <v>4.7645</v>
      </c>
      <c r="CA219">
        <v>10.6776</v>
      </c>
      <c r="CB219">
        <v>4.5206999999999997</v>
      </c>
      <c r="CC219">
        <v>12.489100000000001</v>
      </c>
      <c r="CD219">
        <v>7.6269</v>
      </c>
      <c r="CE219">
        <v>28.472300000000001</v>
      </c>
      <c r="CF219">
        <v>5.6272000000000002</v>
      </c>
    </row>
    <row r="220" spans="3:84" x14ac:dyDescent="0.25">
      <c r="C220" s="1">
        <v>44985</v>
      </c>
      <c r="D220">
        <v>8.4772999999999996</v>
      </c>
      <c r="E220">
        <v>22.971699999999998</v>
      </c>
      <c r="F220">
        <v>10.4278</v>
      </c>
      <c r="G220">
        <v>9.1716999999999995</v>
      </c>
      <c r="H220">
        <v>14.3148</v>
      </c>
      <c r="I220">
        <v>11.8977</v>
      </c>
      <c r="J220">
        <v>8.8635999999999999</v>
      </c>
      <c r="K220" t="s">
        <v>82</v>
      </c>
      <c r="L220" t="s">
        <v>82</v>
      </c>
      <c r="M220">
        <v>14.79</v>
      </c>
      <c r="N220">
        <v>4.9931999999999999</v>
      </c>
      <c r="O220">
        <v>3.2462</v>
      </c>
      <c r="P220">
        <v>6.9383999999999997</v>
      </c>
      <c r="Q220">
        <v>14.034599999999999</v>
      </c>
      <c r="R220">
        <v>5.7656999999999998</v>
      </c>
      <c r="S220">
        <v>1.1544000000000001</v>
      </c>
      <c r="T220">
        <v>6.6174999999999997</v>
      </c>
      <c r="U220">
        <v>4.8526999999999996</v>
      </c>
      <c r="V220">
        <v>8.8035999999999994</v>
      </c>
      <c r="W220">
        <v>4.8391000000000002</v>
      </c>
      <c r="X220">
        <v>7.6189</v>
      </c>
      <c r="Y220">
        <v>9.2028999999999996</v>
      </c>
      <c r="Z220">
        <v>5.1006999999999998</v>
      </c>
      <c r="AA220">
        <v>4.2668999999999997</v>
      </c>
      <c r="AB220">
        <v>7.7214999999999998</v>
      </c>
      <c r="AC220" t="s">
        <v>82</v>
      </c>
      <c r="AD220">
        <v>9.2303999999999995</v>
      </c>
      <c r="AE220">
        <v>6.5602</v>
      </c>
      <c r="AF220">
        <v>7.7804000000000002</v>
      </c>
      <c r="AG220">
        <v>9.0076999999999998</v>
      </c>
      <c r="AH220">
        <v>18.057099999999998</v>
      </c>
      <c r="AI220">
        <v>5.9805999999999999</v>
      </c>
      <c r="AJ220">
        <v>9.0592000000000006</v>
      </c>
      <c r="AK220">
        <v>6.2847999999999997</v>
      </c>
      <c r="AL220">
        <v>2.8767</v>
      </c>
      <c r="AM220">
        <v>2.6095999999999999</v>
      </c>
      <c r="AN220">
        <v>19.8325</v>
      </c>
      <c r="AO220">
        <v>12.653</v>
      </c>
      <c r="AP220" t="s">
        <v>82</v>
      </c>
      <c r="AQ220" t="s">
        <v>82</v>
      </c>
      <c r="AR220">
        <v>7.7384000000000004</v>
      </c>
      <c r="AS220">
        <v>18.2759</v>
      </c>
      <c r="AT220" t="s">
        <v>82</v>
      </c>
      <c r="AU220" t="s">
        <v>82</v>
      </c>
      <c r="AV220">
        <v>8.1913</v>
      </c>
      <c r="AW220">
        <v>4.5978000000000003</v>
      </c>
      <c r="AX220">
        <v>14.4185</v>
      </c>
      <c r="AY220">
        <v>3.7326999999999999</v>
      </c>
      <c r="AZ220">
        <v>12.7881</v>
      </c>
      <c r="BA220">
        <v>14.465299999999999</v>
      </c>
      <c r="BB220">
        <v>8.9708000000000006</v>
      </c>
      <c r="BC220">
        <v>9.4817999999999998</v>
      </c>
      <c r="BD220">
        <v>1.5879000000000001</v>
      </c>
      <c r="BE220">
        <v>1.5879000000000001</v>
      </c>
      <c r="BF220">
        <v>9.4106000000000005</v>
      </c>
      <c r="BG220">
        <v>6.1859000000000002</v>
      </c>
      <c r="BH220" t="s">
        <v>82</v>
      </c>
      <c r="BI220">
        <v>12.859400000000001</v>
      </c>
      <c r="BJ220">
        <v>9.1295000000000002</v>
      </c>
      <c r="BK220">
        <v>5.4249000000000001</v>
      </c>
      <c r="BL220">
        <v>12.1401</v>
      </c>
      <c r="BM220">
        <v>4.7656999999999998</v>
      </c>
      <c r="BN220">
        <v>12.5335</v>
      </c>
      <c r="BO220" t="s">
        <v>82</v>
      </c>
      <c r="BP220" t="s">
        <v>82</v>
      </c>
      <c r="BQ220">
        <v>7.1817000000000002</v>
      </c>
      <c r="BR220">
        <v>5.3768000000000002</v>
      </c>
      <c r="BS220">
        <v>11.118</v>
      </c>
      <c r="BT220">
        <v>4.1035000000000004</v>
      </c>
      <c r="BU220">
        <v>10.1822</v>
      </c>
      <c r="BV220">
        <v>4.2521000000000004</v>
      </c>
      <c r="BW220">
        <v>18.628799999999998</v>
      </c>
      <c r="BX220">
        <v>5.3708</v>
      </c>
      <c r="BY220">
        <v>3.8411</v>
      </c>
      <c r="BZ220">
        <v>4.3467000000000002</v>
      </c>
      <c r="CA220">
        <v>9.9667999999999992</v>
      </c>
      <c r="CB220">
        <v>4.2431999999999999</v>
      </c>
      <c r="CC220">
        <v>11.1258</v>
      </c>
      <c r="CD220">
        <v>7.1692</v>
      </c>
      <c r="CE220">
        <v>29.159800000000001</v>
      </c>
      <c r="CF220">
        <v>4.8625999999999996</v>
      </c>
    </row>
    <row r="221" spans="3:84" x14ac:dyDescent="0.25">
      <c r="C221" s="1">
        <v>45016</v>
      </c>
      <c r="D221">
        <v>8.8734000000000002</v>
      </c>
      <c r="E221">
        <v>3.3138000000000001</v>
      </c>
      <c r="F221">
        <v>9.4954000000000001</v>
      </c>
      <c r="G221">
        <v>8.5101999999999993</v>
      </c>
      <c r="H221">
        <v>11.712899999999999</v>
      </c>
      <c r="I221">
        <v>11.4442</v>
      </c>
      <c r="J221">
        <v>8.4290000000000003</v>
      </c>
      <c r="K221" t="s">
        <v>82</v>
      </c>
      <c r="L221" t="s">
        <v>82</v>
      </c>
      <c r="M221">
        <v>13.9229</v>
      </c>
      <c r="N221">
        <v>5.3844000000000003</v>
      </c>
      <c r="O221">
        <v>3.2429999999999999</v>
      </c>
      <c r="P221">
        <v>6.9383999999999997</v>
      </c>
      <c r="Q221">
        <v>12.3659</v>
      </c>
      <c r="R221">
        <v>8.9093</v>
      </c>
      <c r="S221">
        <v>3.2595999999999998</v>
      </c>
      <c r="T221">
        <v>6.7533000000000003</v>
      </c>
      <c r="U221">
        <v>5.4424999999999999</v>
      </c>
      <c r="V221">
        <v>8.0447000000000006</v>
      </c>
      <c r="W221">
        <v>4.5191999999999997</v>
      </c>
      <c r="X221">
        <v>7.9659000000000004</v>
      </c>
      <c r="Y221">
        <v>6.9861000000000004</v>
      </c>
      <c r="Z221">
        <v>6.798</v>
      </c>
      <c r="AA221">
        <v>4.0704000000000002</v>
      </c>
      <c r="AB221">
        <v>7.4081999999999999</v>
      </c>
      <c r="AC221" t="s">
        <v>82</v>
      </c>
      <c r="AD221">
        <v>8.4664999999999999</v>
      </c>
      <c r="AE221">
        <v>6.7587000000000002</v>
      </c>
      <c r="AF221">
        <v>7.6947999999999999</v>
      </c>
      <c r="AG221">
        <v>11.8147</v>
      </c>
      <c r="AH221">
        <v>13.7235</v>
      </c>
      <c r="AI221">
        <v>6.1281999999999996</v>
      </c>
      <c r="AJ221">
        <v>8.3660999999999994</v>
      </c>
      <c r="AK221">
        <v>6.3244999999999996</v>
      </c>
      <c r="AL221">
        <v>2.6861000000000002</v>
      </c>
      <c r="AM221">
        <v>2.73</v>
      </c>
      <c r="AN221">
        <v>11.6638</v>
      </c>
      <c r="AO221">
        <v>11.6281</v>
      </c>
      <c r="AP221" t="s">
        <v>82</v>
      </c>
      <c r="AQ221" t="s">
        <v>82</v>
      </c>
      <c r="AR221">
        <v>7.2576000000000001</v>
      </c>
      <c r="AS221">
        <v>22.700199999999999</v>
      </c>
      <c r="AT221" t="s">
        <v>82</v>
      </c>
      <c r="AU221" t="s">
        <v>82</v>
      </c>
      <c r="AV221">
        <v>7.9951999999999996</v>
      </c>
      <c r="AW221">
        <v>5.1246</v>
      </c>
      <c r="AX221">
        <v>13.906499999999999</v>
      </c>
      <c r="AY221">
        <v>6.8705999999999996</v>
      </c>
      <c r="AZ221">
        <v>18.417100000000001</v>
      </c>
      <c r="BA221">
        <v>11.544</v>
      </c>
      <c r="BB221">
        <v>8.2719000000000005</v>
      </c>
      <c r="BC221">
        <v>13.001099999999999</v>
      </c>
      <c r="BD221">
        <v>1.4614</v>
      </c>
      <c r="BE221">
        <v>1.4614</v>
      </c>
      <c r="BF221">
        <v>5.7130000000000001</v>
      </c>
      <c r="BG221">
        <v>6.9001999999999999</v>
      </c>
      <c r="BH221" t="s">
        <v>82</v>
      </c>
      <c r="BI221">
        <v>12.955500000000001</v>
      </c>
      <c r="BJ221">
        <v>9.2772000000000006</v>
      </c>
      <c r="BK221">
        <v>2.9765000000000001</v>
      </c>
      <c r="BL221">
        <v>9.7494999999999994</v>
      </c>
      <c r="BM221">
        <v>4.0998000000000001</v>
      </c>
      <c r="BN221">
        <v>10.2745</v>
      </c>
      <c r="BO221" t="s">
        <v>82</v>
      </c>
      <c r="BP221" t="s">
        <v>82</v>
      </c>
      <c r="BQ221">
        <v>6.8144</v>
      </c>
      <c r="BR221">
        <v>6.0429000000000004</v>
      </c>
      <c r="BS221">
        <v>8.3455999999999992</v>
      </c>
      <c r="BT221">
        <v>3.8687</v>
      </c>
      <c r="BU221">
        <v>11.584899999999999</v>
      </c>
      <c r="BV221">
        <v>4.2492999999999999</v>
      </c>
      <c r="BW221">
        <v>18.191700000000001</v>
      </c>
      <c r="BX221">
        <v>5.5099</v>
      </c>
      <c r="BY221">
        <v>4.9772999999999996</v>
      </c>
      <c r="BZ221">
        <v>4.8082000000000003</v>
      </c>
      <c r="CA221">
        <v>9.3233999999999995</v>
      </c>
      <c r="CB221">
        <v>3.9630000000000001</v>
      </c>
      <c r="CC221">
        <v>11.1934</v>
      </c>
      <c r="CD221">
        <v>7.5105000000000004</v>
      </c>
      <c r="CE221">
        <v>27.830400000000001</v>
      </c>
      <c r="CF221">
        <v>4.4824000000000002</v>
      </c>
    </row>
    <row r="222" spans="3:84" x14ac:dyDescent="0.25">
      <c r="C222" s="1">
        <v>45044</v>
      </c>
      <c r="D222">
        <v>8.7713999999999999</v>
      </c>
      <c r="E222">
        <v>3.4266999999999999</v>
      </c>
      <c r="F222">
        <v>8.3991000000000007</v>
      </c>
      <c r="G222">
        <v>9.0520999999999994</v>
      </c>
      <c r="H222">
        <v>11.8367</v>
      </c>
      <c r="I222">
        <v>11.9122</v>
      </c>
      <c r="J222">
        <v>9.6120999999999999</v>
      </c>
      <c r="K222" t="s">
        <v>82</v>
      </c>
      <c r="L222" t="s">
        <v>82</v>
      </c>
      <c r="M222">
        <v>14.7287</v>
      </c>
      <c r="N222">
        <v>4.9406999999999996</v>
      </c>
      <c r="O222">
        <v>3.4054000000000002</v>
      </c>
      <c r="P222">
        <v>6.9383999999999997</v>
      </c>
      <c r="Q222">
        <v>15.4537</v>
      </c>
      <c r="R222">
        <v>8.9260000000000002</v>
      </c>
      <c r="S222">
        <v>3.2566000000000002</v>
      </c>
      <c r="T222">
        <v>7.4111000000000002</v>
      </c>
      <c r="U222">
        <v>5.2103999999999999</v>
      </c>
      <c r="V222">
        <v>8.2847000000000008</v>
      </c>
      <c r="W222">
        <v>4.6543999999999999</v>
      </c>
      <c r="X222">
        <v>8.6877999999999993</v>
      </c>
      <c r="Y222">
        <v>6.968</v>
      </c>
      <c r="Z222">
        <v>6.5791000000000004</v>
      </c>
      <c r="AA222">
        <v>4.2953000000000001</v>
      </c>
      <c r="AB222">
        <v>7.1390000000000002</v>
      </c>
      <c r="AC222" t="s">
        <v>82</v>
      </c>
      <c r="AD222">
        <v>9.1656999999999993</v>
      </c>
      <c r="AE222">
        <v>6.6608000000000001</v>
      </c>
      <c r="AF222">
        <v>7.8352000000000004</v>
      </c>
      <c r="AG222">
        <v>11.2895</v>
      </c>
      <c r="AH222">
        <v>14.218999999999999</v>
      </c>
      <c r="AI222">
        <v>6.1867000000000001</v>
      </c>
      <c r="AJ222">
        <v>8.4206000000000003</v>
      </c>
      <c r="AK222">
        <v>6.3244999999999996</v>
      </c>
      <c r="AL222">
        <v>2.6844000000000001</v>
      </c>
      <c r="AM222">
        <v>2.7225000000000001</v>
      </c>
      <c r="AN222">
        <v>12.556100000000001</v>
      </c>
      <c r="AO222">
        <v>11.523199999999999</v>
      </c>
      <c r="AP222" t="s">
        <v>82</v>
      </c>
      <c r="AQ222" t="s">
        <v>82</v>
      </c>
      <c r="AR222">
        <v>7.5643000000000002</v>
      </c>
      <c r="AS222">
        <v>23.829499999999999</v>
      </c>
      <c r="AT222" t="s">
        <v>82</v>
      </c>
      <c r="AU222" t="s">
        <v>82</v>
      </c>
      <c r="AV222">
        <v>7.6894999999999998</v>
      </c>
      <c r="AW222">
        <v>5.1181000000000001</v>
      </c>
      <c r="AX222">
        <v>13.997299999999999</v>
      </c>
      <c r="AY222">
        <v>7.0942999999999996</v>
      </c>
      <c r="AZ222">
        <v>19.217600000000001</v>
      </c>
      <c r="BA222">
        <v>12.059100000000001</v>
      </c>
      <c r="BB222">
        <v>7.2941000000000003</v>
      </c>
      <c r="BC222">
        <v>13.0724</v>
      </c>
      <c r="BD222">
        <v>1.4691000000000001</v>
      </c>
      <c r="BE222">
        <v>1.4691000000000001</v>
      </c>
      <c r="BF222">
        <v>6.2592999999999996</v>
      </c>
      <c r="BG222">
        <v>7.4789000000000003</v>
      </c>
      <c r="BH222" t="s">
        <v>82</v>
      </c>
      <c r="BI222">
        <v>13.805099999999999</v>
      </c>
      <c r="BJ222">
        <v>9.5830000000000002</v>
      </c>
      <c r="BK222">
        <v>3.1823999999999999</v>
      </c>
      <c r="BL222">
        <v>10.408099999999999</v>
      </c>
      <c r="BM222">
        <v>3.9769999999999999</v>
      </c>
      <c r="BN222">
        <v>10.8432</v>
      </c>
      <c r="BO222" t="s">
        <v>82</v>
      </c>
      <c r="BP222" t="s">
        <v>82</v>
      </c>
      <c r="BQ222">
        <v>6.4004000000000003</v>
      </c>
      <c r="BR222">
        <v>6.2225999999999999</v>
      </c>
      <c r="BS222">
        <v>9.1244999999999994</v>
      </c>
      <c r="BT222">
        <v>3.79</v>
      </c>
      <c r="BU222">
        <v>11.8306</v>
      </c>
      <c r="BV222">
        <v>4.5761000000000003</v>
      </c>
      <c r="BW222">
        <v>16.523</v>
      </c>
      <c r="BX222">
        <v>5.6313000000000004</v>
      </c>
      <c r="BY222">
        <v>4.7061000000000002</v>
      </c>
      <c r="BZ222">
        <v>4.3922999999999996</v>
      </c>
      <c r="CA222">
        <v>8.8040000000000003</v>
      </c>
      <c r="CB222">
        <v>4.1706000000000003</v>
      </c>
      <c r="CC222">
        <v>10.819900000000001</v>
      </c>
      <c r="CD222">
        <v>7.1356000000000002</v>
      </c>
      <c r="CE222">
        <v>28.224299999999999</v>
      </c>
      <c r="CF222">
        <v>4.7145999999999999</v>
      </c>
    </row>
    <row r="223" spans="3:84" x14ac:dyDescent="0.25">
      <c r="C223" s="1">
        <v>45077</v>
      </c>
      <c r="D223">
        <v>8.9318000000000008</v>
      </c>
      <c r="E223">
        <v>3.7559</v>
      </c>
      <c r="F223">
        <v>7.8796999999999997</v>
      </c>
      <c r="G223">
        <v>8.2222000000000008</v>
      </c>
      <c r="H223">
        <v>12.228999999999999</v>
      </c>
      <c r="I223">
        <v>13.117100000000001</v>
      </c>
      <c r="J223">
        <v>11.0709</v>
      </c>
      <c r="K223" t="s">
        <v>82</v>
      </c>
      <c r="L223" t="s">
        <v>82</v>
      </c>
      <c r="M223">
        <v>13.2157</v>
      </c>
      <c r="N223">
        <v>5.3131000000000004</v>
      </c>
      <c r="O223">
        <v>3.6355</v>
      </c>
      <c r="P223">
        <v>6.9383999999999997</v>
      </c>
      <c r="Q223">
        <v>14.828900000000001</v>
      </c>
      <c r="R223">
        <v>9.2479999999999993</v>
      </c>
      <c r="S223">
        <v>3.8012000000000001</v>
      </c>
      <c r="T223">
        <v>6.8243</v>
      </c>
      <c r="U223">
        <v>4.9318999999999997</v>
      </c>
      <c r="V223">
        <v>9.4847000000000001</v>
      </c>
      <c r="W223">
        <v>4.3948</v>
      </c>
      <c r="X223">
        <v>8.2924000000000007</v>
      </c>
      <c r="Y223">
        <v>6.9713000000000003</v>
      </c>
      <c r="Z223">
        <v>6.2123999999999997</v>
      </c>
      <c r="AA223">
        <v>4.7931999999999997</v>
      </c>
      <c r="AB223">
        <v>7.9943</v>
      </c>
      <c r="AC223" t="s">
        <v>82</v>
      </c>
      <c r="AD223">
        <v>10.814399999999999</v>
      </c>
      <c r="AE223">
        <v>7.2797999999999998</v>
      </c>
      <c r="AF223">
        <v>7.9412000000000003</v>
      </c>
      <c r="AG223">
        <v>11.136100000000001</v>
      </c>
      <c r="AH223">
        <v>14.275399999999999</v>
      </c>
      <c r="AI223">
        <v>6.3769</v>
      </c>
      <c r="AJ223">
        <v>8.5436999999999994</v>
      </c>
      <c r="AK223">
        <v>8.6346000000000007</v>
      </c>
      <c r="AL223">
        <v>2.5663</v>
      </c>
      <c r="AM223">
        <v>2.7044999999999999</v>
      </c>
      <c r="AN223">
        <v>16.513500000000001</v>
      </c>
      <c r="AO223">
        <v>12.3558</v>
      </c>
      <c r="AP223" t="s">
        <v>82</v>
      </c>
      <c r="AQ223" t="s">
        <v>82</v>
      </c>
      <c r="AR223">
        <v>7.7859999999999996</v>
      </c>
      <c r="AS223">
        <v>24.081600000000002</v>
      </c>
      <c r="AT223" t="s">
        <v>82</v>
      </c>
      <c r="AU223" t="s">
        <v>82</v>
      </c>
      <c r="AV223">
        <v>9.2012</v>
      </c>
      <c r="AW223">
        <v>5.1246</v>
      </c>
      <c r="AX223">
        <v>15.389799999999999</v>
      </c>
      <c r="AY223">
        <v>7.0942999999999996</v>
      </c>
      <c r="AZ223">
        <v>22.0289</v>
      </c>
      <c r="BA223">
        <v>12.316700000000001</v>
      </c>
      <c r="BB223">
        <v>8.5871999999999993</v>
      </c>
      <c r="BC223">
        <v>13.410399999999999</v>
      </c>
      <c r="BD223">
        <v>1.5603</v>
      </c>
      <c r="BE223">
        <v>1.5603</v>
      </c>
      <c r="BF223">
        <v>7.6375999999999999</v>
      </c>
      <c r="BG223">
        <v>7.3879000000000001</v>
      </c>
      <c r="BH223" t="s">
        <v>82</v>
      </c>
      <c r="BI223">
        <v>15.2827</v>
      </c>
      <c r="BJ223">
        <v>9.9861000000000004</v>
      </c>
      <c r="BK223">
        <v>3.4489000000000001</v>
      </c>
      <c r="BL223">
        <v>12.8847</v>
      </c>
      <c r="BM223">
        <v>3.5142000000000002</v>
      </c>
      <c r="BN223">
        <v>11.340199999999999</v>
      </c>
      <c r="BO223" t="s">
        <v>82</v>
      </c>
      <c r="BP223" t="s">
        <v>82</v>
      </c>
      <c r="BQ223">
        <v>6.9936999999999996</v>
      </c>
      <c r="BR223">
        <v>5.3475999999999999</v>
      </c>
      <c r="BS223">
        <v>10.674099999999999</v>
      </c>
      <c r="BT223">
        <v>4.0079000000000002</v>
      </c>
      <c r="BU223">
        <v>12.032500000000001</v>
      </c>
      <c r="BV223">
        <v>4.5669000000000004</v>
      </c>
      <c r="BW223">
        <v>18.592199999999998</v>
      </c>
      <c r="BX223">
        <v>6.2607999999999997</v>
      </c>
      <c r="BY223">
        <v>4.6677999999999997</v>
      </c>
      <c r="BZ223">
        <v>3.9394999999999998</v>
      </c>
      <c r="CA223">
        <v>9.1027000000000005</v>
      </c>
      <c r="CB223">
        <v>4.0761000000000003</v>
      </c>
      <c r="CC223">
        <v>12.791700000000001</v>
      </c>
      <c r="CD223">
        <v>8.0311000000000003</v>
      </c>
      <c r="CE223">
        <v>25.7986</v>
      </c>
      <c r="CF223">
        <v>6.0060000000000002</v>
      </c>
    </row>
    <row r="224" spans="3:84" x14ac:dyDescent="0.25">
      <c r="C224" s="1">
        <v>45107</v>
      </c>
      <c r="D224">
        <v>9.7222000000000008</v>
      </c>
      <c r="E224">
        <v>3.7776000000000001</v>
      </c>
      <c r="F224">
        <v>8.5525000000000002</v>
      </c>
      <c r="G224">
        <v>6.7153999999999998</v>
      </c>
      <c r="H224">
        <v>10.0436</v>
      </c>
      <c r="I224">
        <v>13.715400000000001</v>
      </c>
      <c r="J224">
        <v>12.2301</v>
      </c>
      <c r="K224" t="s">
        <v>82</v>
      </c>
      <c r="L224" t="s">
        <v>82</v>
      </c>
      <c r="M224">
        <v>12.414400000000001</v>
      </c>
      <c r="N224">
        <v>5.5255000000000001</v>
      </c>
      <c r="O224">
        <v>4.6139999999999999</v>
      </c>
      <c r="P224">
        <v>6.9383999999999997</v>
      </c>
      <c r="Q224">
        <v>24.040099999999999</v>
      </c>
      <c r="R224">
        <v>20.5029</v>
      </c>
      <c r="S224">
        <v>3.9704999999999999</v>
      </c>
      <c r="T224">
        <v>5.7041000000000004</v>
      </c>
      <c r="U224">
        <v>4.4326999999999996</v>
      </c>
      <c r="V224">
        <v>9.6472999999999995</v>
      </c>
      <c r="W224">
        <v>4.6544999999999996</v>
      </c>
      <c r="X224">
        <v>7.9874999999999998</v>
      </c>
      <c r="Y224">
        <v>8.7536000000000005</v>
      </c>
      <c r="Z224">
        <v>6.7413999999999996</v>
      </c>
      <c r="AA224">
        <v>5.0111999999999997</v>
      </c>
      <c r="AB224">
        <v>8.5725999999999996</v>
      </c>
      <c r="AC224" t="s">
        <v>82</v>
      </c>
      <c r="AD224">
        <v>9.5763999999999996</v>
      </c>
      <c r="AE224">
        <v>8.2309999999999999</v>
      </c>
      <c r="AF224">
        <v>8.4521999999999995</v>
      </c>
      <c r="AG224">
        <v>10.5329</v>
      </c>
      <c r="AH224">
        <v>11.926500000000001</v>
      </c>
      <c r="AI224">
        <v>6.7457000000000003</v>
      </c>
      <c r="AJ224">
        <v>8.4527999999999999</v>
      </c>
      <c r="AK224">
        <v>9.4143000000000008</v>
      </c>
      <c r="AL224">
        <v>3.1435</v>
      </c>
      <c r="AM224">
        <v>3.2296999999999998</v>
      </c>
      <c r="AN224">
        <v>16.095700000000001</v>
      </c>
      <c r="AO224">
        <v>13.111599999999999</v>
      </c>
      <c r="AP224" t="s">
        <v>82</v>
      </c>
      <c r="AQ224" t="s">
        <v>82</v>
      </c>
      <c r="AR224">
        <v>8.5943000000000005</v>
      </c>
      <c r="AS224">
        <v>23.305099999999999</v>
      </c>
      <c r="AT224" t="s">
        <v>82</v>
      </c>
      <c r="AU224" t="s">
        <v>82</v>
      </c>
      <c r="AV224">
        <v>10.294700000000001</v>
      </c>
      <c r="AW224">
        <v>8.7469000000000001</v>
      </c>
      <c r="AX224">
        <v>15.072800000000001</v>
      </c>
      <c r="AY224">
        <v>7.3925000000000001</v>
      </c>
      <c r="AZ224">
        <v>48.471600000000002</v>
      </c>
      <c r="BA224">
        <v>12.186299999999999</v>
      </c>
      <c r="BB224">
        <v>9.8253000000000004</v>
      </c>
      <c r="BC224">
        <v>18.163699999999999</v>
      </c>
      <c r="BD224">
        <v>2.0487000000000002</v>
      </c>
      <c r="BE224">
        <v>2.0487000000000002</v>
      </c>
      <c r="BF224">
        <v>7.4240000000000004</v>
      </c>
      <c r="BG224">
        <v>7.0563000000000002</v>
      </c>
      <c r="BH224" t="s">
        <v>82</v>
      </c>
      <c r="BI224">
        <v>15.7477</v>
      </c>
      <c r="BJ224">
        <v>10.010899999999999</v>
      </c>
      <c r="BK224">
        <v>4.9992000000000001</v>
      </c>
      <c r="BL224">
        <v>13.543200000000001</v>
      </c>
      <c r="BM224">
        <v>4.0928000000000004</v>
      </c>
      <c r="BN224">
        <v>10.733700000000001</v>
      </c>
      <c r="BO224" t="s">
        <v>82</v>
      </c>
      <c r="BP224" t="s">
        <v>82</v>
      </c>
      <c r="BQ224">
        <v>7.2313000000000001</v>
      </c>
      <c r="BR224">
        <v>6.0938999999999997</v>
      </c>
      <c r="BS224">
        <v>8.7759999999999998</v>
      </c>
      <c r="BT224">
        <v>4.1604000000000001</v>
      </c>
      <c r="BU224">
        <v>14.5746</v>
      </c>
      <c r="BV224">
        <v>4.5467000000000004</v>
      </c>
      <c r="BW224">
        <v>18.792000000000002</v>
      </c>
      <c r="BX224">
        <v>6.7565999999999997</v>
      </c>
      <c r="BY224">
        <v>12.389099999999999</v>
      </c>
      <c r="BZ224">
        <v>4.3220000000000001</v>
      </c>
      <c r="CA224">
        <v>9.2056000000000004</v>
      </c>
      <c r="CB224">
        <v>4.1970999999999998</v>
      </c>
      <c r="CC224">
        <v>13.2683</v>
      </c>
      <c r="CD224">
        <v>12.1844</v>
      </c>
      <c r="CE224">
        <v>23.572199999999999</v>
      </c>
      <c r="CF224">
        <v>6.7815000000000003</v>
      </c>
    </row>
    <row r="225" spans="3:84" x14ac:dyDescent="0.25">
      <c r="C225" s="1">
        <v>45138</v>
      </c>
      <c r="D225">
        <v>9.3643000000000001</v>
      </c>
      <c r="E225">
        <v>3.7427000000000001</v>
      </c>
      <c r="F225">
        <v>8.4614999999999991</v>
      </c>
      <c r="G225">
        <v>6.5654000000000003</v>
      </c>
      <c r="H225">
        <v>9.8513999999999999</v>
      </c>
      <c r="I225">
        <v>14.335800000000001</v>
      </c>
      <c r="J225">
        <v>12.489100000000001</v>
      </c>
      <c r="K225" t="s">
        <v>82</v>
      </c>
      <c r="L225" t="s">
        <v>82</v>
      </c>
      <c r="M225">
        <v>12.5664</v>
      </c>
      <c r="N225">
        <v>5.4020999999999999</v>
      </c>
      <c r="O225">
        <v>4.8448000000000002</v>
      </c>
      <c r="P225">
        <v>6.9383999999999997</v>
      </c>
      <c r="Q225">
        <v>26.752600000000001</v>
      </c>
      <c r="R225">
        <v>19.835599999999999</v>
      </c>
      <c r="S225">
        <v>4.0499000000000001</v>
      </c>
      <c r="T225">
        <v>5.5766999999999998</v>
      </c>
      <c r="U225">
        <v>4.7209000000000003</v>
      </c>
      <c r="V225">
        <v>9.7698999999999998</v>
      </c>
      <c r="W225">
        <v>4.7782999999999998</v>
      </c>
      <c r="X225">
        <v>8.0051000000000005</v>
      </c>
      <c r="Y225">
        <v>9.0867000000000004</v>
      </c>
      <c r="Z225">
        <v>7.0643000000000002</v>
      </c>
      <c r="AA225">
        <v>4.8578000000000001</v>
      </c>
      <c r="AB225">
        <v>9.5319000000000003</v>
      </c>
      <c r="AC225" t="s">
        <v>82</v>
      </c>
      <c r="AD225">
        <v>11.1327</v>
      </c>
      <c r="AE225">
        <v>8.7589000000000006</v>
      </c>
      <c r="AF225">
        <v>8.2317999999999998</v>
      </c>
      <c r="AG225">
        <v>10.521800000000001</v>
      </c>
      <c r="AH225">
        <v>12.4224</v>
      </c>
      <c r="AI225">
        <v>6.7704000000000004</v>
      </c>
      <c r="AJ225">
        <v>8.6356000000000002</v>
      </c>
      <c r="AK225">
        <v>9.4400999999999993</v>
      </c>
      <c r="AL225">
        <v>3.5853000000000002</v>
      </c>
      <c r="AM225">
        <v>3.3494000000000002</v>
      </c>
      <c r="AN225">
        <v>17.361000000000001</v>
      </c>
      <c r="AO225">
        <v>12.494899999999999</v>
      </c>
      <c r="AP225" t="s">
        <v>82</v>
      </c>
      <c r="AQ225" t="s">
        <v>82</v>
      </c>
      <c r="AR225">
        <v>8.6480999999999995</v>
      </c>
      <c r="AS225">
        <v>23.6919</v>
      </c>
      <c r="AT225" t="s">
        <v>82</v>
      </c>
      <c r="AU225" t="s">
        <v>82</v>
      </c>
      <c r="AV225">
        <v>9.7178000000000004</v>
      </c>
      <c r="AW225">
        <v>8.7598000000000003</v>
      </c>
      <c r="AX225">
        <v>15.0076</v>
      </c>
      <c r="AY225">
        <v>7.1707999999999998</v>
      </c>
      <c r="AZ225">
        <v>57.6693</v>
      </c>
      <c r="BA225">
        <v>11.691599999999999</v>
      </c>
      <c r="BB225">
        <v>10.518000000000001</v>
      </c>
      <c r="BC225">
        <v>18.8291</v>
      </c>
      <c r="BD225">
        <v>2.1204999999999998</v>
      </c>
      <c r="BE225">
        <v>2.1204999999999998</v>
      </c>
      <c r="BF225">
        <v>7.3689</v>
      </c>
      <c r="BG225">
        <v>8.3293999999999997</v>
      </c>
      <c r="BH225" t="s">
        <v>82</v>
      </c>
      <c r="BI225">
        <v>15.447800000000001</v>
      </c>
      <c r="BJ225">
        <v>10.371499999999999</v>
      </c>
      <c r="BK225">
        <v>4.8548999999999998</v>
      </c>
      <c r="BL225">
        <v>14.7105</v>
      </c>
      <c r="BM225">
        <v>4.8441000000000001</v>
      </c>
      <c r="BN225">
        <v>10.5878</v>
      </c>
      <c r="BO225" t="s">
        <v>82</v>
      </c>
      <c r="BP225" t="s">
        <v>82</v>
      </c>
      <c r="BQ225">
        <v>7.3685</v>
      </c>
      <c r="BR225">
        <v>6.5841000000000003</v>
      </c>
      <c r="BS225">
        <v>9.1900999999999993</v>
      </c>
      <c r="BT225">
        <v>4.3376999999999999</v>
      </c>
      <c r="BU225">
        <v>14.2097</v>
      </c>
      <c r="BV225">
        <v>4.4850000000000003</v>
      </c>
      <c r="BW225">
        <v>18.525099999999998</v>
      </c>
      <c r="BX225">
        <v>6.7565999999999997</v>
      </c>
      <c r="BY225">
        <v>12.5092</v>
      </c>
      <c r="BZ225">
        <v>4.6058000000000003</v>
      </c>
      <c r="CA225">
        <v>9.1288999999999998</v>
      </c>
      <c r="CB225">
        <v>4.1016000000000004</v>
      </c>
      <c r="CC225">
        <v>13.667899999999999</v>
      </c>
      <c r="CD225">
        <v>11.7796</v>
      </c>
      <c r="CE225">
        <v>24.9419</v>
      </c>
      <c r="CF225">
        <v>7.2588999999999997</v>
      </c>
    </row>
    <row r="226" spans="3:84" x14ac:dyDescent="0.25">
      <c r="C226" s="1">
        <v>45169</v>
      </c>
      <c r="D226">
        <v>8.7004999999999999</v>
      </c>
      <c r="E226">
        <v>3.5848</v>
      </c>
      <c r="F226">
        <v>7.8598999999999997</v>
      </c>
      <c r="G226">
        <v>6.3880999999999997</v>
      </c>
      <c r="H226">
        <v>9.2128999999999994</v>
      </c>
      <c r="I226">
        <v>12.470700000000001</v>
      </c>
      <c r="J226">
        <v>10.729900000000001</v>
      </c>
      <c r="K226" t="s">
        <v>82</v>
      </c>
      <c r="L226" t="s">
        <v>82</v>
      </c>
      <c r="M226">
        <v>12.245100000000001</v>
      </c>
      <c r="N226">
        <v>5.0157999999999996</v>
      </c>
      <c r="O226">
        <v>4.6044</v>
      </c>
      <c r="P226">
        <v>6.9383999999999997</v>
      </c>
      <c r="Q226">
        <v>25.503399999999999</v>
      </c>
      <c r="R226">
        <v>19.028400000000001</v>
      </c>
      <c r="S226">
        <v>3.9470000000000001</v>
      </c>
      <c r="T226">
        <v>5.6346999999999996</v>
      </c>
      <c r="U226">
        <v>4.5393999999999997</v>
      </c>
      <c r="V226">
        <v>9.1839999999999993</v>
      </c>
      <c r="W226">
        <v>4.6332000000000004</v>
      </c>
      <c r="X226">
        <v>8.5292999999999992</v>
      </c>
      <c r="Y226">
        <v>8.6990999999999996</v>
      </c>
      <c r="Z226">
        <v>6.7375999999999996</v>
      </c>
      <c r="AA226">
        <v>4.4665999999999997</v>
      </c>
      <c r="AB226">
        <v>8.7175999999999991</v>
      </c>
      <c r="AC226" t="s">
        <v>82</v>
      </c>
      <c r="AD226">
        <v>10.550700000000001</v>
      </c>
      <c r="AE226">
        <v>8.4495000000000005</v>
      </c>
      <c r="AF226">
        <v>7.9752999999999998</v>
      </c>
      <c r="AG226">
        <v>10.8857</v>
      </c>
      <c r="AH226">
        <v>11.768700000000001</v>
      </c>
      <c r="AI226">
        <v>6.5942999999999996</v>
      </c>
      <c r="AJ226">
        <v>8.3884000000000007</v>
      </c>
      <c r="AK226">
        <v>8.8597000000000001</v>
      </c>
      <c r="AL226">
        <v>3.2536</v>
      </c>
      <c r="AM226">
        <v>3.2330999999999999</v>
      </c>
      <c r="AN226">
        <v>15.7342</v>
      </c>
      <c r="AO226">
        <v>11.5375</v>
      </c>
      <c r="AP226" t="s">
        <v>82</v>
      </c>
      <c r="AQ226" t="s">
        <v>82</v>
      </c>
      <c r="AR226">
        <v>8.5381</v>
      </c>
      <c r="AS226">
        <v>22.4588</v>
      </c>
      <c r="AT226" t="s">
        <v>82</v>
      </c>
      <c r="AU226" t="s">
        <v>82</v>
      </c>
      <c r="AV226">
        <v>8.4625000000000004</v>
      </c>
      <c r="AW226">
        <v>8.7590000000000003</v>
      </c>
      <c r="AX226">
        <v>13.084099999999999</v>
      </c>
      <c r="AY226">
        <v>6.9287999999999998</v>
      </c>
      <c r="AZ226">
        <v>51.739400000000003</v>
      </c>
      <c r="BA226">
        <v>11.036</v>
      </c>
      <c r="BB226">
        <v>9.1190999999999995</v>
      </c>
      <c r="BC226">
        <v>13.56</v>
      </c>
      <c r="BD226">
        <v>2.1292</v>
      </c>
      <c r="BE226">
        <v>2.1292</v>
      </c>
      <c r="BF226">
        <v>8.3558000000000003</v>
      </c>
      <c r="BG226">
        <v>8.4487000000000005</v>
      </c>
      <c r="BH226" t="s">
        <v>82</v>
      </c>
      <c r="BI226">
        <v>14.7386</v>
      </c>
      <c r="BJ226">
        <v>10.0654</v>
      </c>
      <c r="BK226">
        <v>4.5362</v>
      </c>
      <c r="BL226">
        <v>11.928800000000001</v>
      </c>
      <c r="BM226">
        <v>4.8780000000000001</v>
      </c>
      <c r="BN226">
        <v>10.135400000000001</v>
      </c>
      <c r="BO226" t="s">
        <v>82</v>
      </c>
      <c r="BP226" t="s">
        <v>82</v>
      </c>
      <c r="BQ226">
        <v>7.3522999999999996</v>
      </c>
      <c r="BR226">
        <v>6.2744</v>
      </c>
      <c r="BS226">
        <v>8.5020000000000007</v>
      </c>
      <c r="BT226">
        <v>4.4333999999999998</v>
      </c>
      <c r="BU226">
        <v>13.757</v>
      </c>
      <c r="BV226">
        <v>4.5004</v>
      </c>
      <c r="BW226">
        <v>17.334199999999999</v>
      </c>
      <c r="BX226">
        <v>6.5707000000000004</v>
      </c>
      <c r="BY226">
        <v>12.0601</v>
      </c>
      <c r="BZ226">
        <v>4.3714000000000004</v>
      </c>
      <c r="CA226">
        <v>9.0250000000000004</v>
      </c>
      <c r="CB226">
        <v>4.0391000000000004</v>
      </c>
      <c r="CC226">
        <v>12.7036</v>
      </c>
      <c r="CD226">
        <v>12.364800000000001</v>
      </c>
      <c r="CE226">
        <v>22.3919</v>
      </c>
      <c r="CF226">
        <v>6.8922999999999996</v>
      </c>
    </row>
    <row r="227" spans="3:84" x14ac:dyDescent="0.25">
      <c r="C227" s="1">
        <v>45198</v>
      </c>
      <c r="D227">
        <v>7.6863999999999999</v>
      </c>
      <c r="E227">
        <v>3.4272999999999998</v>
      </c>
      <c r="F227">
        <v>7.8949999999999996</v>
      </c>
      <c r="G227">
        <v>7.3479000000000001</v>
      </c>
      <c r="H227">
        <v>8.1796000000000006</v>
      </c>
      <c r="I227">
        <v>10.7127</v>
      </c>
      <c r="J227">
        <v>10.1715</v>
      </c>
      <c r="K227" t="s">
        <v>82</v>
      </c>
      <c r="L227" t="s">
        <v>82</v>
      </c>
      <c r="M227">
        <v>12.6305</v>
      </c>
      <c r="N227">
        <v>5.6128</v>
      </c>
      <c r="O227">
        <v>4.7154999999999996</v>
      </c>
      <c r="P227">
        <v>6.9383999999999997</v>
      </c>
      <c r="Q227">
        <v>11.3332</v>
      </c>
      <c r="R227">
        <v>27.177299999999999</v>
      </c>
      <c r="S227">
        <v>3.7597999999999998</v>
      </c>
      <c r="T227">
        <v>5.3040000000000003</v>
      </c>
      <c r="U227">
        <v>3.9378000000000002</v>
      </c>
      <c r="V227">
        <v>8.2353000000000005</v>
      </c>
      <c r="W227">
        <v>4.5149999999999997</v>
      </c>
      <c r="X227">
        <v>8.9644999999999992</v>
      </c>
      <c r="Y227">
        <v>7.5921000000000003</v>
      </c>
      <c r="Z227">
        <v>6.0260999999999996</v>
      </c>
      <c r="AA227">
        <v>4.0967000000000002</v>
      </c>
      <c r="AB227">
        <v>8.0643999999999991</v>
      </c>
      <c r="AC227">
        <v>20.5504</v>
      </c>
      <c r="AD227">
        <v>10.164099999999999</v>
      </c>
      <c r="AE227">
        <v>7.1159999999999997</v>
      </c>
      <c r="AF227">
        <v>7.9577999999999998</v>
      </c>
      <c r="AG227">
        <v>8.4212000000000007</v>
      </c>
      <c r="AH227">
        <v>10.8118</v>
      </c>
      <c r="AI227">
        <v>6.9173</v>
      </c>
      <c r="AJ227">
        <v>7.6798999999999999</v>
      </c>
      <c r="AK227">
        <v>7.7923999999999998</v>
      </c>
      <c r="AL227">
        <v>3.4174000000000002</v>
      </c>
      <c r="AM227">
        <v>3.6429999999999998</v>
      </c>
      <c r="AN227">
        <v>16.4832</v>
      </c>
      <c r="AO227">
        <v>10.8695</v>
      </c>
      <c r="AP227" t="s">
        <v>82</v>
      </c>
      <c r="AQ227" t="s">
        <v>82</v>
      </c>
      <c r="AR227">
        <v>7.8425000000000002</v>
      </c>
      <c r="AS227">
        <v>23.7346</v>
      </c>
      <c r="AT227" t="s">
        <v>82</v>
      </c>
      <c r="AU227" t="s">
        <v>82</v>
      </c>
      <c r="AV227">
        <v>7.3009000000000004</v>
      </c>
      <c r="AW227">
        <v>9.1959999999999997</v>
      </c>
      <c r="AX227">
        <v>16.8324</v>
      </c>
      <c r="AY227">
        <v>7.8247</v>
      </c>
      <c r="AZ227">
        <v>34.008800000000001</v>
      </c>
      <c r="BA227">
        <v>10.627599999999999</v>
      </c>
      <c r="BB227">
        <v>6.8052999999999999</v>
      </c>
      <c r="BC227">
        <v>10.7989</v>
      </c>
      <c r="BD227">
        <v>2.5318999999999998</v>
      </c>
      <c r="BE227">
        <v>2.5318999999999998</v>
      </c>
      <c r="BF227">
        <v>6.9126000000000003</v>
      </c>
      <c r="BG227">
        <v>6.6825000000000001</v>
      </c>
      <c r="BH227" t="s">
        <v>82</v>
      </c>
      <c r="BI227">
        <v>14.375500000000001</v>
      </c>
      <c r="BJ227">
        <v>10.696899999999999</v>
      </c>
      <c r="BK227">
        <v>4.1452999999999998</v>
      </c>
      <c r="BL227">
        <v>9.9608000000000008</v>
      </c>
      <c r="BM227">
        <v>4.6687000000000003</v>
      </c>
      <c r="BN227">
        <v>9.3813999999999993</v>
      </c>
      <c r="BO227" t="s">
        <v>82</v>
      </c>
      <c r="BP227" t="s">
        <v>82</v>
      </c>
      <c r="BQ227">
        <v>7.3002000000000002</v>
      </c>
      <c r="BR227">
        <v>5.6698000000000004</v>
      </c>
      <c r="BS227">
        <v>8.1381999999999994</v>
      </c>
      <c r="BT227">
        <v>5.7362000000000002</v>
      </c>
      <c r="BU227">
        <v>12.967599999999999</v>
      </c>
      <c r="BV227">
        <v>4.3301999999999996</v>
      </c>
      <c r="BW227">
        <v>15.754</v>
      </c>
      <c r="BX227">
        <v>5.0705999999999998</v>
      </c>
      <c r="BY227">
        <v>74.539900000000003</v>
      </c>
      <c r="BZ227">
        <v>4.5563000000000002</v>
      </c>
      <c r="CA227">
        <v>7.5781999999999998</v>
      </c>
      <c r="CB227">
        <v>4.0891000000000002</v>
      </c>
      <c r="CC227">
        <v>12.1287</v>
      </c>
      <c r="CD227">
        <v>7.1336000000000004</v>
      </c>
      <c r="CE227">
        <v>22.0519</v>
      </c>
      <c r="CF227">
        <v>6.3712999999999997</v>
      </c>
    </row>
    <row r="228" spans="3:84" x14ac:dyDescent="0.25">
      <c r="C228" s="1">
        <v>45230</v>
      </c>
      <c r="D228">
        <v>7.5301</v>
      </c>
      <c r="E228">
        <v>3.4581</v>
      </c>
      <c r="F228">
        <v>7.5240999999999998</v>
      </c>
      <c r="G228">
        <v>7.1965000000000003</v>
      </c>
      <c r="H228">
        <v>7.8715000000000002</v>
      </c>
      <c r="I228">
        <v>9.7576999999999998</v>
      </c>
      <c r="J228">
        <v>9.1019000000000005</v>
      </c>
      <c r="K228" t="s">
        <v>82</v>
      </c>
      <c r="L228" t="s">
        <v>82</v>
      </c>
      <c r="M228">
        <v>12.438000000000001</v>
      </c>
      <c r="N228">
        <v>5.4897</v>
      </c>
      <c r="O228">
        <v>4.6481000000000003</v>
      </c>
      <c r="P228">
        <v>6.9383999999999997</v>
      </c>
      <c r="Q228">
        <v>11.513999999999999</v>
      </c>
      <c r="R228">
        <v>24.4802</v>
      </c>
      <c r="S228">
        <v>3.6629</v>
      </c>
      <c r="T228">
        <v>4.82</v>
      </c>
      <c r="U228">
        <v>4.2282000000000002</v>
      </c>
      <c r="V228">
        <v>7.9020999999999999</v>
      </c>
      <c r="W228">
        <v>4.5000999999999998</v>
      </c>
      <c r="X228">
        <v>8.5428999999999995</v>
      </c>
      <c r="Y228">
        <v>7.4019000000000004</v>
      </c>
      <c r="Z228">
        <v>5.9603000000000002</v>
      </c>
      <c r="AA228">
        <v>3.8822000000000001</v>
      </c>
      <c r="AB228">
        <v>7.2541000000000002</v>
      </c>
      <c r="AC228">
        <v>19.924299999999999</v>
      </c>
      <c r="AD228">
        <v>9.1732999999999993</v>
      </c>
      <c r="AE228">
        <v>6.4671000000000003</v>
      </c>
      <c r="AF228">
        <v>7.6786000000000003</v>
      </c>
      <c r="AG228">
        <v>8.5368999999999993</v>
      </c>
      <c r="AH228">
        <v>10.296099999999999</v>
      </c>
      <c r="AI228">
        <v>6.9851000000000001</v>
      </c>
      <c r="AJ228">
        <v>7.6265999999999998</v>
      </c>
      <c r="AK228">
        <v>7.7319000000000004</v>
      </c>
      <c r="AL228">
        <v>3.1324000000000001</v>
      </c>
      <c r="AM228">
        <v>3.5783</v>
      </c>
      <c r="AN228">
        <v>13.5341</v>
      </c>
      <c r="AO228">
        <v>9.3660999999999994</v>
      </c>
      <c r="AP228" t="s">
        <v>82</v>
      </c>
      <c r="AQ228" t="s">
        <v>82</v>
      </c>
      <c r="AR228">
        <v>7.4238999999999997</v>
      </c>
      <c r="AS228">
        <v>22.779</v>
      </c>
      <c r="AT228" t="s">
        <v>82</v>
      </c>
      <c r="AU228" t="s">
        <v>82</v>
      </c>
      <c r="AV228">
        <v>6.7493999999999996</v>
      </c>
      <c r="AW228">
        <v>9.4337999999999997</v>
      </c>
      <c r="AX228">
        <v>12.757899999999999</v>
      </c>
      <c r="AY228">
        <v>7.5317999999999996</v>
      </c>
      <c r="AZ228">
        <v>30.065799999999999</v>
      </c>
      <c r="BA228">
        <v>10.6911</v>
      </c>
      <c r="BB228">
        <v>5.9568000000000003</v>
      </c>
      <c r="BC228">
        <v>10.8467</v>
      </c>
      <c r="BD228">
        <v>2.5326</v>
      </c>
      <c r="BE228">
        <v>2.5326</v>
      </c>
      <c r="BF228">
        <v>6.3281999999999998</v>
      </c>
      <c r="BG228">
        <v>6.7606999999999999</v>
      </c>
      <c r="BH228" t="s">
        <v>82</v>
      </c>
      <c r="BI228">
        <v>13.542199999999999</v>
      </c>
      <c r="BJ228">
        <v>10.532299999999999</v>
      </c>
      <c r="BK228">
        <v>4.1723999999999997</v>
      </c>
      <c r="BL228">
        <v>8.6135999999999999</v>
      </c>
      <c r="BM228">
        <v>4.6275000000000004</v>
      </c>
      <c r="BN228">
        <v>8.5347000000000008</v>
      </c>
      <c r="BO228" t="s">
        <v>82</v>
      </c>
      <c r="BP228" t="s">
        <v>82</v>
      </c>
      <c r="BQ228">
        <v>7.0702999999999996</v>
      </c>
      <c r="BR228">
        <v>5.4577</v>
      </c>
      <c r="BS228">
        <v>7.5467000000000004</v>
      </c>
      <c r="BT228">
        <v>5.5853999999999999</v>
      </c>
      <c r="BU228">
        <v>12.799799999999999</v>
      </c>
      <c r="BV228">
        <v>4.3901000000000003</v>
      </c>
      <c r="BW228">
        <v>14.701700000000001</v>
      </c>
      <c r="BX228">
        <v>5.4074999999999998</v>
      </c>
      <c r="BY228">
        <v>73.075100000000006</v>
      </c>
      <c r="BZ228">
        <v>4.6368999999999998</v>
      </c>
      <c r="CA228">
        <v>6.7544000000000004</v>
      </c>
      <c r="CB228">
        <v>4.2538</v>
      </c>
      <c r="CC228">
        <v>11.5655</v>
      </c>
      <c r="CD228">
        <v>7.3623000000000003</v>
      </c>
      <c r="CE228">
        <v>20.0456</v>
      </c>
      <c r="CF228">
        <v>5.9627999999999997</v>
      </c>
    </row>
    <row r="229" spans="3:84" x14ac:dyDescent="0.25">
      <c r="C229" s="1">
        <v>45260</v>
      </c>
      <c r="D229">
        <v>8.0489999999999995</v>
      </c>
      <c r="E229">
        <v>3.7242000000000002</v>
      </c>
      <c r="F229">
        <v>8.1300000000000008</v>
      </c>
      <c r="G229">
        <v>7.8170000000000002</v>
      </c>
      <c r="H229">
        <v>8.7917000000000005</v>
      </c>
      <c r="I229">
        <v>9.8957999999999995</v>
      </c>
      <c r="J229">
        <v>11.0793</v>
      </c>
      <c r="K229" t="s">
        <v>82</v>
      </c>
      <c r="L229" t="s">
        <v>82</v>
      </c>
      <c r="M229">
        <v>12.669</v>
      </c>
      <c r="N229">
        <v>5.4162999999999997</v>
      </c>
      <c r="O229">
        <v>5.2747000000000002</v>
      </c>
      <c r="P229">
        <v>6.9383999999999997</v>
      </c>
      <c r="Q229">
        <v>10.996700000000001</v>
      </c>
      <c r="R229">
        <v>26.1615</v>
      </c>
      <c r="S229">
        <v>4.51</v>
      </c>
      <c r="T229">
        <v>4.7051999999999996</v>
      </c>
      <c r="U229">
        <v>5.9706999999999999</v>
      </c>
      <c r="V229">
        <v>8.9657</v>
      </c>
      <c r="W229">
        <v>4.8159999999999998</v>
      </c>
      <c r="X229">
        <v>9.3000000000000007</v>
      </c>
      <c r="Y229">
        <v>7.6756000000000002</v>
      </c>
      <c r="Z229">
        <v>6.7667999999999999</v>
      </c>
      <c r="AA229">
        <v>4.3127000000000004</v>
      </c>
      <c r="AB229">
        <v>8.7147000000000006</v>
      </c>
      <c r="AC229">
        <v>21.047599999999999</v>
      </c>
      <c r="AD229">
        <v>10.846299999999999</v>
      </c>
      <c r="AE229">
        <v>7.3906000000000001</v>
      </c>
      <c r="AF229">
        <v>8.2289999999999992</v>
      </c>
      <c r="AG229">
        <v>9.7586999999999993</v>
      </c>
      <c r="AH229">
        <v>11.0738</v>
      </c>
      <c r="AI229">
        <v>7.3780999999999999</v>
      </c>
      <c r="AJ229">
        <v>7.9115000000000002</v>
      </c>
      <c r="AK229">
        <v>8.5556999999999999</v>
      </c>
      <c r="AL229">
        <v>3.1572</v>
      </c>
      <c r="AM229">
        <v>3.5855000000000001</v>
      </c>
      <c r="AN229">
        <v>15.519600000000001</v>
      </c>
      <c r="AO229">
        <v>10.132</v>
      </c>
      <c r="AP229" t="s">
        <v>82</v>
      </c>
      <c r="AQ229" t="s">
        <v>82</v>
      </c>
      <c r="AR229">
        <v>7.9837999999999996</v>
      </c>
      <c r="AS229">
        <v>26.938099999999999</v>
      </c>
      <c r="AT229" t="s">
        <v>82</v>
      </c>
      <c r="AU229" t="s">
        <v>82</v>
      </c>
      <c r="AV229">
        <v>8.7377000000000002</v>
      </c>
      <c r="AW229">
        <v>9.8880999999999997</v>
      </c>
      <c r="AX229">
        <v>16.316600000000001</v>
      </c>
      <c r="AY229">
        <v>8.0338999999999992</v>
      </c>
      <c r="AZ229">
        <v>32.3795</v>
      </c>
      <c r="BA229">
        <v>11.6052</v>
      </c>
      <c r="BB229">
        <v>7.7484000000000002</v>
      </c>
      <c r="BC229">
        <v>10.7393</v>
      </c>
      <c r="BD229">
        <v>2.5526</v>
      </c>
      <c r="BE229">
        <v>2.5526</v>
      </c>
      <c r="BF229">
        <v>7.0762999999999998</v>
      </c>
      <c r="BG229">
        <v>6.5509000000000004</v>
      </c>
      <c r="BH229" t="s">
        <v>82</v>
      </c>
      <c r="BI229">
        <v>14.5861</v>
      </c>
      <c r="BJ229">
        <v>10.7227</v>
      </c>
      <c r="BK229">
        <v>4.1832000000000003</v>
      </c>
      <c r="BL229">
        <v>10.383800000000001</v>
      </c>
      <c r="BM229">
        <v>4.4337</v>
      </c>
      <c r="BN229">
        <v>9.5443999999999996</v>
      </c>
      <c r="BO229" t="s">
        <v>82</v>
      </c>
      <c r="BP229" t="s">
        <v>82</v>
      </c>
      <c r="BQ229">
        <v>7.8644999999999996</v>
      </c>
      <c r="BR229">
        <v>5.5319000000000003</v>
      </c>
      <c r="BS229">
        <v>8.5963999999999992</v>
      </c>
      <c r="BT229">
        <v>5.7084000000000001</v>
      </c>
      <c r="BU229">
        <v>13.381600000000001</v>
      </c>
      <c r="BV229">
        <v>4.8327</v>
      </c>
      <c r="BW229">
        <v>19.683</v>
      </c>
      <c r="BX229">
        <v>6.3587999999999996</v>
      </c>
      <c r="BY229">
        <v>82.747600000000006</v>
      </c>
      <c r="BZ229">
        <v>4.9122000000000003</v>
      </c>
      <c r="CA229">
        <v>7.3551000000000002</v>
      </c>
      <c r="CB229">
        <v>4.8552</v>
      </c>
      <c r="CC229">
        <v>13.3172</v>
      </c>
      <c r="CD229">
        <v>8.2982999999999993</v>
      </c>
      <c r="CE229">
        <v>20.771799999999999</v>
      </c>
      <c r="CF229">
        <v>6.4131999999999998</v>
      </c>
    </row>
    <row r="230" spans="3:84" x14ac:dyDescent="0.25">
      <c r="C230" s="1">
        <v>45289</v>
      </c>
      <c r="D230">
        <v>8.0571000000000002</v>
      </c>
      <c r="E230">
        <v>3.6598999999999999</v>
      </c>
      <c r="F230">
        <v>7.8978999999999999</v>
      </c>
      <c r="G230">
        <v>9.8279999999999994</v>
      </c>
      <c r="H230">
        <v>9.1816999999999993</v>
      </c>
      <c r="I230">
        <v>10.2699</v>
      </c>
      <c r="J230">
        <v>12.2842</v>
      </c>
      <c r="K230" t="s">
        <v>82</v>
      </c>
      <c r="L230" t="s">
        <v>82</v>
      </c>
      <c r="M230">
        <v>13.3439</v>
      </c>
      <c r="N230">
        <v>5.4349999999999996</v>
      </c>
      <c r="O230">
        <v>4.9457000000000004</v>
      </c>
      <c r="P230">
        <v>6.9383999999999997</v>
      </c>
      <c r="Q230">
        <v>6.0366</v>
      </c>
      <c r="R230">
        <v>21.712199999999999</v>
      </c>
      <c r="S230">
        <v>4.1002999999999998</v>
      </c>
      <c r="T230">
        <v>4.4496000000000002</v>
      </c>
      <c r="U230">
        <v>5.9741</v>
      </c>
      <c r="V230">
        <v>8.1525999999999996</v>
      </c>
      <c r="W230">
        <v>5.3072999999999997</v>
      </c>
      <c r="X230">
        <v>8.3210999999999995</v>
      </c>
      <c r="Y230">
        <v>7.6901000000000002</v>
      </c>
      <c r="Z230">
        <v>6.7317999999999998</v>
      </c>
      <c r="AA230">
        <v>4.4660000000000002</v>
      </c>
      <c r="AB230">
        <v>8.2551000000000005</v>
      </c>
      <c r="AC230">
        <v>27.070399999999999</v>
      </c>
      <c r="AD230">
        <v>11.6404</v>
      </c>
      <c r="AE230">
        <v>9.4481999999999999</v>
      </c>
      <c r="AF230">
        <v>8.4289000000000005</v>
      </c>
      <c r="AG230">
        <v>7.8531000000000004</v>
      </c>
      <c r="AH230">
        <v>10.2119</v>
      </c>
      <c r="AI230">
        <v>7.1601999999999997</v>
      </c>
      <c r="AJ230">
        <v>7.7583000000000002</v>
      </c>
      <c r="AK230">
        <v>8.2218999999999998</v>
      </c>
      <c r="AL230">
        <v>3.7336</v>
      </c>
      <c r="AM230">
        <v>4.0095000000000001</v>
      </c>
      <c r="AN230">
        <v>14.5532</v>
      </c>
      <c r="AO230">
        <v>10.9808</v>
      </c>
      <c r="AP230" t="s">
        <v>82</v>
      </c>
      <c r="AQ230" t="s">
        <v>82</v>
      </c>
      <c r="AR230">
        <v>7.9123000000000001</v>
      </c>
      <c r="AS230">
        <v>38.831699999999998</v>
      </c>
      <c r="AT230" t="s">
        <v>82</v>
      </c>
      <c r="AU230" t="s">
        <v>82</v>
      </c>
      <c r="AV230">
        <v>9.2302999999999997</v>
      </c>
      <c r="AW230">
        <v>7.4710000000000001</v>
      </c>
      <c r="AX230">
        <v>24.887</v>
      </c>
      <c r="AY230">
        <v>6.9107000000000003</v>
      </c>
      <c r="AZ230">
        <v>40.638500000000001</v>
      </c>
      <c r="BA230">
        <v>12.171900000000001</v>
      </c>
      <c r="BB230">
        <v>7.94</v>
      </c>
      <c r="BC230">
        <v>6.6612999999999998</v>
      </c>
      <c r="BD230">
        <v>2.7887</v>
      </c>
      <c r="BE230">
        <v>2.7887</v>
      </c>
      <c r="BF230">
        <v>7.2088999999999999</v>
      </c>
      <c r="BG230">
        <v>5.2196999999999996</v>
      </c>
      <c r="BH230" t="s">
        <v>82</v>
      </c>
      <c r="BI230">
        <v>15.061299999999999</v>
      </c>
      <c r="BJ230">
        <v>10.389200000000001</v>
      </c>
      <c r="BK230">
        <v>4.2187999999999999</v>
      </c>
      <c r="BL230">
        <v>9.3535000000000004</v>
      </c>
      <c r="BM230">
        <v>5.5945999999999998</v>
      </c>
      <c r="BN230">
        <v>9.3933999999999997</v>
      </c>
      <c r="BO230" t="s">
        <v>82</v>
      </c>
      <c r="BP230" t="s">
        <v>82</v>
      </c>
      <c r="BQ230">
        <v>7.4457000000000004</v>
      </c>
      <c r="BR230">
        <v>5.9318999999999997</v>
      </c>
      <c r="BS230">
        <v>9.1274999999999995</v>
      </c>
      <c r="BT230">
        <v>6.6364000000000001</v>
      </c>
      <c r="BU230">
        <v>11.213800000000001</v>
      </c>
      <c r="BV230">
        <v>4.5609999999999999</v>
      </c>
      <c r="BW230">
        <v>19.9941</v>
      </c>
      <c r="BX230">
        <v>5.7218999999999998</v>
      </c>
      <c r="BY230">
        <v>8.9750999999999994</v>
      </c>
      <c r="BZ230">
        <v>4.7423999999999999</v>
      </c>
      <c r="CA230">
        <v>7.9702999999999999</v>
      </c>
      <c r="CB230">
        <v>4.8182999999999998</v>
      </c>
      <c r="CC230">
        <v>14.667999999999999</v>
      </c>
      <c r="CD230">
        <v>4.5552999999999999</v>
      </c>
      <c r="CE230">
        <v>21.401199999999999</v>
      </c>
      <c r="CF230">
        <v>7.1638000000000002</v>
      </c>
    </row>
    <row r="231" spans="3:84" x14ac:dyDescent="0.25">
      <c r="C231" s="1">
        <v>45322</v>
      </c>
      <c r="D231">
        <v>7.6534000000000004</v>
      </c>
      <c r="E231">
        <v>3.4687999999999999</v>
      </c>
      <c r="F231">
        <v>7.9352999999999998</v>
      </c>
      <c r="G231">
        <v>9.7505000000000006</v>
      </c>
      <c r="H231">
        <v>8.9464000000000006</v>
      </c>
      <c r="I231">
        <v>9.9945000000000004</v>
      </c>
      <c r="J231">
        <v>10.982699999999999</v>
      </c>
      <c r="K231" t="s">
        <v>82</v>
      </c>
      <c r="L231" t="s">
        <v>82</v>
      </c>
      <c r="M231">
        <v>13.5999</v>
      </c>
      <c r="N231">
        <v>5.2881</v>
      </c>
      <c r="O231">
        <v>4.9042000000000003</v>
      </c>
      <c r="P231">
        <v>6.9383999999999997</v>
      </c>
      <c r="Q231">
        <v>6.1811999999999996</v>
      </c>
      <c r="R231">
        <v>20.6434</v>
      </c>
      <c r="S231">
        <v>3.9577</v>
      </c>
      <c r="T231">
        <v>4.4450000000000003</v>
      </c>
      <c r="U231">
        <v>5.1597</v>
      </c>
      <c r="V231">
        <v>7.508</v>
      </c>
      <c r="W231">
        <v>5.1001000000000003</v>
      </c>
      <c r="X231">
        <v>8.0950000000000006</v>
      </c>
      <c r="Y231">
        <v>7.5476999999999999</v>
      </c>
      <c r="Z231">
        <v>6.4242999999999997</v>
      </c>
      <c r="AA231">
        <v>4.5972</v>
      </c>
      <c r="AB231">
        <v>8.5006000000000004</v>
      </c>
      <c r="AC231">
        <v>29.651599999999998</v>
      </c>
      <c r="AD231">
        <v>10.9199</v>
      </c>
      <c r="AE231">
        <v>9.2058</v>
      </c>
      <c r="AF231">
        <v>7.8129</v>
      </c>
      <c r="AG231">
        <v>7.9611000000000001</v>
      </c>
      <c r="AH231">
        <v>9.9052000000000007</v>
      </c>
      <c r="AI231">
        <v>7.2107000000000001</v>
      </c>
      <c r="AJ231">
        <v>7.7859999999999996</v>
      </c>
      <c r="AK231">
        <v>7.6132</v>
      </c>
      <c r="AL231">
        <v>3.4115000000000002</v>
      </c>
      <c r="AM231">
        <v>3.9327000000000001</v>
      </c>
      <c r="AN231">
        <v>13.0099</v>
      </c>
      <c r="AO231">
        <v>10.049300000000001</v>
      </c>
      <c r="AP231" t="s">
        <v>82</v>
      </c>
      <c r="AQ231" t="s">
        <v>82</v>
      </c>
      <c r="AR231">
        <v>7.6391999999999998</v>
      </c>
      <c r="AS231">
        <v>37.550899999999999</v>
      </c>
      <c r="AT231" t="s">
        <v>82</v>
      </c>
      <c r="AU231" t="s">
        <v>82</v>
      </c>
      <c r="AV231">
        <v>8.5663999999999998</v>
      </c>
      <c r="AW231">
        <v>7.4372999999999996</v>
      </c>
      <c r="AX231">
        <v>25.9451</v>
      </c>
      <c r="AY231">
        <v>6.6295999999999999</v>
      </c>
      <c r="AZ231">
        <v>34.120100000000001</v>
      </c>
      <c r="BA231">
        <v>11.968999999999999</v>
      </c>
      <c r="BB231">
        <v>7.94</v>
      </c>
      <c r="BC231">
        <v>6.6223000000000001</v>
      </c>
      <c r="BD231">
        <v>2.9506999999999999</v>
      </c>
      <c r="BE231">
        <v>2.9506999999999999</v>
      </c>
      <c r="BF231">
        <v>8.0002999999999993</v>
      </c>
      <c r="BG231">
        <v>5.0385</v>
      </c>
      <c r="BH231" t="s">
        <v>82</v>
      </c>
      <c r="BI231">
        <v>13.207700000000001</v>
      </c>
      <c r="BJ231">
        <v>10.4259</v>
      </c>
      <c r="BK231">
        <v>4.1166999999999998</v>
      </c>
      <c r="BL231">
        <v>8.8710000000000004</v>
      </c>
      <c r="BM231">
        <v>5.8997999999999999</v>
      </c>
      <c r="BN231">
        <v>8.4277999999999995</v>
      </c>
      <c r="BO231" t="s">
        <v>82</v>
      </c>
      <c r="BP231" t="s">
        <v>82</v>
      </c>
      <c r="BQ231">
        <v>7.7077999999999998</v>
      </c>
      <c r="BR231">
        <v>5.9819000000000004</v>
      </c>
      <c r="BS231">
        <v>8.6644000000000005</v>
      </c>
      <c r="BT231">
        <v>6.3121</v>
      </c>
      <c r="BU231">
        <v>10.9213</v>
      </c>
      <c r="BV231">
        <v>4.4412000000000003</v>
      </c>
      <c r="BW231">
        <v>18.634799999999998</v>
      </c>
      <c r="BX231">
        <v>6.0144000000000002</v>
      </c>
      <c r="BY231">
        <v>8.7192000000000007</v>
      </c>
      <c r="BZ231">
        <v>4.2436999999999996</v>
      </c>
      <c r="CA231">
        <v>7.1558000000000002</v>
      </c>
      <c r="CB231">
        <v>4.657</v>
      </c>
      <c r="CC231">
        <v>14.4862</v>
      </c>
      <c r="CD231">
        <v>4.7039</v>
      </c>
      <c r="CE231">
        <v>18.695799999999998</v>
      </c>
      <c r="CF231">
        <v>6.5533000000000001</v>
      </c>
    </row>
    <row r="232" spans="3:84" x14ac:dyDescent="0.25">
      <c r="C232" s="1">
        <v>45351</v>
      </c>
      <c r="D232">
        <v>7.3429000000000002</v>
      </c>
      <c r="E232">
        <v>3.4821</v>
      </c>
      <c r="F232">
        <v>8.0901999999999994</v>
      </c>
      <c r="G232">
        <v>9.5419</v>
      </c>
      <c r="H232">
        <v>9.3411000000000008</v>
      </c>
      <c r="I232">
        <v>9.5174000000000003</v>
      </c>
      <c r="J232">
        <v>10.750999999999999</v>
      </c>
      <c r="K232" t="s">
        <v>82</v>
      </c>
      <c r="L232" t="s">
        <v>82</v>
      </c>
      <c r="M232">
        <v>13.211600000000001</v>
      </c>
      <c r="N232">
        <v>5.2786</v>
      </c>
      <c r="O232">
        <v>4.8853</v>
      </c>
      <c r="P232">
        <v>6.9383999999999997</v>
      </c>
      <c r="Q232">
        <v>6.2533000000000003</v>
      </c>
      <c r="R232">
        <v>21.428699999999999</v>
      </c>
      <c r="S232">
        <v>4.5145</v>
      </c>
      <c r="T232">
        <v>4.5286</v>
      </c>
      <c r="U232">
        <v>4.5826000000000002</v>
      </c>
      <c r="V232">
        <v>7.0556000000000001</v>
      </c>
      <c r="W232">
        <v>5.0198999999999998</v>
      </c>
      <c r="X232">
        <v>8.1839999999999993</v>
      </c>
      <c r="Y232">
        <v>7.3818000000000001</v>
      </c>
      <c r="Z232">
        <v>6.2792000000000003</v>
      </c>
      <c r="AA232">
        <v>4.4939999999999998</v>
      </c>
      <c r="AB232">
        <v>8.8762000000000008</v>
      </c>
      <c r="AC232">
        <v>30.155200000000001</v>
      </c>
      <c r="AD232">
        <v>11.627800000000001</v>
      </c>
      <c r="AE232">
        <v>9.9650999999999996</v>
      </c>
      <c r="AF232">
        <v>7.9996</v>
      </c>
      <c r="AG232">
        <v>8.4178999999999995</v>
      </c>
      <c r="AH232">
        <v>9.9305000000000003</v>
      </c>
      <c r="AI232">
        <v>7.2310999999999996</v>
      </c>
      <c r="AJ232">
        <v>7.6440000000000001</v>
      </c>
      <c r="AK232">
        <v>7.4893999999999998</v>
      </c>
      <c r="AL232">
        <v>3.4729000000000001</v>
      </c>
      <c r="AM232">
        <v>3.9491000000000001</v>
      </c>
      <c r="AN232">
        <v>12.4414</v>
      </c>
      <c r="AO232">
        <v>10.315799999999999</v>
      </c>
      <c r="AP232" t="s">
        <v>82</v>
      </c>
      <c r="AQ232" t="s">
        <v>82</v>
      </c>
      <c r="AR232">
        <v>7.6403999999999996</v>
      </c>
      <c r="AS232">
        <v>38.5871</v>
      </c>
      <c r="AT232" t="s">
        <v>82</v>
      </c>
      <c r="AU232" t="s">
        <v>82</v>
      </c>
      <c r="AV232">
        <v>8.4451999999999998</v>
      </c>
      <c r="AW232">
        <v>7.4942000000000002</v>
      </c>
      <c r="AX232">
        <v>26.194299999999998</v>
      </c>
      <c r="AY232">
        <v>6.8045999999999998</v>
      </c>
      <c r="AZ232">
        <v>33.611600000000003</v>
      </c>
      <c r="BA232">
        <v>11.4435</v>
      </c>
      <c r="BB232">
        <v>7.94</v>
      </c>
      <c r="BC232">
        <v>6.6535000000000002</v>
      </c>
      <c r="BD232">
        <v>2.9167999999999998</v>
      </c>
      <c r="BE232">
        <v>2.9167999999999998</v>
      </c>
      <c r="BF232">
        <v>10.278700000000001</v>
      </c>
      <c r="BG232">
        <v>5.0171999999999999</v>
      </c>
      <c r="BH232" t="s">
        <v>82</v>
      </c>
      <c r="BI232">
        <v>13.813499999999999</v>
      </c>
      <c r="BJ232">
        <v>10.3127</v>
      </c>
      <c r="BK232">
        <v>3.9685000000000001</v>
      </c>
      <c r="BL232">
        <v>8.3226999999999993</v>
      </c>
      <c r="BM232">
        <v>5.8883000000000001</v>
      </c>
      <c r="BN232">
        <v>8.3137000000000008</v>
      </c>
      <c r="BO232" t="s">
        <v>82</v>
      </c>
      <c r="BP232" t="s">
        <v>82</v>
      </c>
      <c r="BQ232">
        <v>7.7302999999999997</v>
      </c>
      <c r="BR232">
        <v>6.0819999999999999</v>
      </c>
      <c r="BS232">
        <v>8.7189999999999994</v>
      </c>
      <c r="BT232">
        <v>6.6276000000000002</v>
      </c>
      <c r="BU232">
        <v>10.648</v>
      </c>
      <c r="BV232">
        <v>4.6097000000000001</v>
      </c>
      <c r="BW232">
        <v>18.114899999999999</v>
      </c>
      <c r="BX232">
        <v>6.2249999999999996</v>
      </c>
      <c r="BY232">
        <v>10.2966</v>
      </c>
      <c r="BZ232">
        <v>4.2030000000000003</v>
      </c>
      <c r="CA232">
        <v>7.3959000000000001</v>
      </c>
      <c r="CB232">
        <v>4.8989000000000003</v>
      </c>
      <c r="CC232">
        <v>14.0419</v>
      </c>
      <c r="CD232">
        <v>5.0205000000000002</v>
      </c>
      <c r="CE232">
        <v>21.271000000000001</v>
      </c>
      <c r="CF232">
        <v>6.7633000000000001</v>
      </c>
    </row>
    <row r="233" spans="3:84" x14ac:dyDescent="0.25">
      <c r="C233" s="1">
        <v>45380</v>
      </c>
      <c r="D233">
        <v>7.35</v>
      </c>
      <c r="E233">
        <v>12.924099999999999</v>
      </c>
      <c r="F233">
        <v>8.1601999999999997</v>
      </c>
      <c r="G233">
        <v>8.4047000000000001</v>
      </c>
      <c r="H233">
        <v>9.3859999999999992</v>
      </c>
      <c r="I233">
        <v>10.226800000000001</v>
      </c>
      <c r="J233">
        <v>10.101900000000001</v>
      </c>
      <c r="K233" t="s">
        <v>82</v>
      </c>
      <c r="L233" t="s">
        <v>82</v>
      </c>
      <c r="M233">
        <v>12.852</v>
      </c>
      <c r="N233">
        <v>5.1192000000000002</v>
      </c>
      <c r="O233">
        <v>4.4897</v>
      </c>
      <c r="P233">
        <v>6.9383999999999997</v>
      </c>
      <c r="Q233">
        <v>5.7408999999999999</v>
      </c>
      <c r="R233">
        <v>31.137799999999999</v>
      </c>
      <c r="S233">
        <v>4.1978</v>
      </c>
      <c r="T233">
        <v>4.5907999999999998</v>
      </c>
      <c r="U233">
        <v>4.0880000000000001</v>
      </c>
      <c r="V233">
        <v>6.9878</v>
      </c>
      <c r="W233">
        <v>4.9522000000000004</v>
      </c>
      <c r="X233">
        <v>8.1111000000000004</v>
      </c>
      <c r="Y233">
        <v>7.3280000000000003</v>
      </c>
      <c r="Z233">
        <v>6.4417</v>
      </c>
      <c r="AA233">
        <v>4.6547000000000001</v>
      </c>
      <c r="AB233">
        <v>8.4817999999999998</v>
      </c>
      <c r="AC233">
        <v>32.813899999999997</v>
      </c>
      <c r="AD233">
        <v>10.612500000000001</v>
      </c>
      <c r="AE233">
        <v>10.3193</v>
      </c>
      <c r="AF233">
        <v>6.6608000000000001</v>
      </c>
      <c r="AG233">
        <v>10.568300000000001</v>
      </c>
      <c r="AH233">
        <v>10.2087</v>
      </c>
      <c r="AI233">
        <v>6.2878999999999996</v>
      </c>
      <c r="AJ233">
        <v>7.4367999999999999</v>
      </c>
      <c r="AK233">
        <v>6.4793000000000003</v>
      </c>
      <c r="AL233">
        <v>3.8795999999999999</v>
      </c>
      <c r="AM233">
        <v>4.5374999999999996</v>
      </c>
      <c r="AN233">
        <v>10.979900000000001</v>
      </c>
      <c r="AO233">
        <v>10.1181</v>
      </c>
      <c r="AP233" t="s">
        <v>82</v>
      </c>
      <c r="AQ233" t="s">
        <v>82</v>
      </c>
      <c r="AR233">
        <v>7.7126000000000001</v>
      </c>
      <c r="AS233">
        <v>44.059399999999997</v>
      </c>
      <c r="AT233" t="s">
        <v>82</v>
      </c>
      <c r="AU233" t="s">
        <v>82</v>
      </c>
      <c r="AV233">
        <v>8.4686000000000003</v>
      </c>
      <c r="AW233">
        <v>6.7702</v>
      </c>
      <c r="AX233">
        <v>17.1647</v>
      </c>
      <c r="AY233">
        <v>7.2222</v>
      </c>
      <c r="AZ233">
        <v>24.699400000000001</v>
      </c>
      <c r="BA233">
        <v>11.9673</v>
      </c>
      <c r="BB233">
        <v>7.94</v>
      </c>
      <c r="BC233">
        <v>7.6345000000000001</v>
      </c>
      <c r="BD233">
        <v>2.9399000000000002</v>
      </c>
      <c r="BE233">
        <v>2.9399000000000002</v>
      </c>
      <c r="BF233">
        <v>9.1431000000000004</v>
      </c>
      <c r="BG233">
        <v>5.1847000000000003</v>
      </c>
      <c r="BH233" t="s">
        <v>82</v>
      </c>
      <c r="BI233">
        <v>13.635</v>
      </c>
      <c r="BJ233">
        <v>9.4196000000000009</v>
      </c>
      <c r="BK233">
        <v>3.2494999999999998</v>
      </c>
      <c r="BL233">
        <v>7.742</v>
      </c>
      <c r="BM233">
        <v>5.8924000000000003</v>
      </c>
      <c r="BN233">
        <v>8.2751999999999999</v>
      </c>
      <c r="BO233" t="s">
        <v>82</v>
      </c>
      <c r="BP233" t="s">
        <v>82</v>
      </c>
      <c r="BQ233">
        <v>7.7705000000000002</v>
      </c>
      <c r="BR233">
        <v>7.4444999999999997</v>
      </c>
      <c r="BS233">
        <v>8.9151000000000007</v>
      </c>
      <c r="BT233">
        <v>8.2766000000000002</v>
      </c>
      <c r="BU233">
        <v>10.909800000000001</v>
      </c>
      <c r="BV233">
        <v>4.5224000000000002</v>
      </c>
      <c r="BW233">
        <v>16.514500000000002</v>
      </c>
      <c r="BX233">
        <v>6.0613000000000001</v>
      </c>
      <c r="BY233">
        <v>12.4659</v>
      </c>
      <c r="BZ233">
        <v>4.0674999999999999</v>
      </c>
      <c r="CA233">
        <v>7.1337999999999999</v>
      </c>
      <c r="CB233">
        <v>4.4067999999999996</v>
      </c>
      <c r="CC233">
        <v>10.920500000000001</v>
      </c>
      <c r="CD233">
        <v>4.3826000000000001</v>
      </c>
      <c r="CE233">
        <v>21.9802</v>
      </c>
      <c r="CF233">
        <v>6.2217000000000002</v>
      </c>
    </row>
    <row r="234" spans="3:84" x14ac:dyDescent="0.25">
      <c r="C234" s="1">
        <v>45412</v>
      </c>
      <c r="D234">
        <v>7.1414999999999997</v>
      </c>
      <c r="E234">
        <v>11.813499999999999</v>
      </c>
      <c r="F234">
        <v>7.7271999999999998</v>
      </c>
      <c r="G234">
        <v>8.2348999999999997</v>
      </c>
      <c r="H234">
        <v>8.7700999999999993</v>
      </c>
      <c r="I234">
        <v>8.5005000000000006</v>
      </c>
      <c r="J234">
        <v>9.0131999999999994</v>
      </c>
      <c r="K234" t="s">
        <v>82</v>
      </c>
      <c r="L234" t="s">
        <v>82</v>
      </c>
      <c r="M234">
        <v>12.718400000000001</v>
      </c>
      <c r="N234">
        <v>4.9752999999999998</v>
      </c>
      <c r="O234">
        <v>4.2891000000000004</v>
      </c>
      <c r="P234">
        <v>6.9383999999999997</v>
      </c>
      <c r="Q234">
        <v>5.7591999999999999</v>
      </c>
      <c r="R234">
        <v>29.136800000000001</v>
      </c>
      <c r="S234">
        <v>4.2884000000000002</v>
      </c>
      <c r="T234">
        <v>4.6417000000000002</v>
      </c>
      <c r="U234">
        <v>3.7900999999999998</v>
      </c>
      <c r="V234">
        <v>6.7695999999999996</v>
      </c>
      <c r="W234">
        <v>4.6909000000000001</v>
      </c>
      <c r="X234">
        <v>7.7859999999999996</v>
      </c>
      <c r="Y234">
        <v>7.1078000000000001</v>
      </c>
      <c r="Z234">
        <v>6.1589</v>
      </c>
      <c r="AA234">
        <v>4.3331999999999997</v>
      </c>
      <c r="AB234">
        <v>8.1509</v>
      </c>
      <c r="AC234">
        <v>32.8979</v>
      </c>
      <c r="AD234">
        <v>8.8564000000000007</v>
      </c>
      <c r="AE234">
        <v>9.4646000000000008</v>
      </c>
      <c r="AF234">
        <v>6.7305999999999999</v>
      </c>
      <c r="AG234">
        <v>10.5785</v>
      </c>
      <c r="AH234">
        <v>10.072699999999999</v>
      </c>
      <c r="AI234">
        <v>6.0926</v>
      </c>
      <c r="AJ234">
        <v>7.2821999999999996</v>
      </c>
      <c r="AK234">
        <v>6.3178000000000001</v>
      </c>
      <c r="AL234">
        <v>3.8212000000000002</v>
      </c>
      <c r="AM234">
        <v>4.5574000000000003</v>
      </c>
      <c r="AN234">
        <v>10.9556</v>
      </c>
      <c r="AO234">
        <v>9.3453999999999997</v>
      </c>
      <c r="AP234" t="s">
        <v>82</v>
      </c>
      <c r="AQ234" t="s">
        <v>82</v>
      </c>
      <c r="AR234">
        <v>7.7068000000000003</v>
      </c>
      <c r="AS234">
        <v>40.504399999999997</v>
      </c>
      <c r="AT234" t="s">
        <v>82</v>
      </c>
      <c r="AU234" t="s">
        <v>82</v>
      </c>
      <c r="AV234">
        <v>7.7221000000000002</v>
      </c>
      <c r="AW234">
        <v>6.6830999999999996</v>
      </c>
      <c r="AX234">
        <v>14.5238</v>
      </c>
      <c r="AY234">
        <v>6.8082000000000003</v>
      </c>
      <c r="AZ234">
        <v>23.184799999999999</v>
      </c>
      <c r="BA234">
        <v>10.9194</v>
      </c>
      <c r="BB234">
        <v>7.94</v>
      </c>
      <c r="BC234">
        <v>7.6196000000000002</v>
      </c>
      <c r="BD234">
        <v>3.2305999999999999</v>
      </c>
      <c r="BE234">
        <v>3.2305999999999999</v>
      </c>
      <c r="BF234">
        <v>8.2200000000000006</v>
      </c>
      <c r="BG234">
        <v>5.117</v>
      </c>
      <c r="BH234" t="s">
        <v>82</v>
      </c>
      <c r="BI234">
        <v>12.853199999999999</v>
      </c>
      <c r="BJ234">
        <v>8.7782</v>
      </c>
      <c r="BK234">
        <v>2.9636999999999998</v>
      </c>
      <c r="BL234">
        <v>7.9347000000000003</v>
      </c>
      <c r="BM234">
        <v>5.4943</v>
      </c>
      <c r="BN234">
        <v>7.7154999999999996</v>
      </c>
      <c r="BO234" t="s">
        <v>82</v>
      </c>
      <c r="BP234" t="s">
        <v>82</v>
      </c>
      <c r="BQ234">
        <v>7.4909999999999997</v>
      </c>
      <c r="BR234">
        <v>7.2923</v>
      </c>
      <c r="BS234">
        <v>8.4696999999999996</v>
      </c>
      <c r="BT234">
        <v>7.8780000000000001</v>
      </c>
      <c r="BU234">
        <v>10.7416</v>
      </c>
      <c r="BV234">
        <v>4.4847999999999999</v>
      </c>
      <c r="BW234">
        <v>16.008500000000002</v>
      </c>
      <c r="BX234">
        <v>5.6197999999999997</v>
      </c>
      <c r="BY234">
        <v>10.4308</v>
      </c>
      <c r="BZ234">
        <v>4.2019000000000002</v>
      </c>
      <c r="CA234">
        <v>6.6307</v>
      </c>
      <c r="CB234">
        <v>4.1580000000000004</v>
      </c>
      <c r="CC234">
        <v>9.6117000000000008</v>
      </c>
      <c r="CD234">
        <v>4.0609999999999999</v>
      </c>
      <c r="CE234">
        <v>22.770399999999999</v>
      </c>
      <c r="CF234">
        <v>5.5435999999999996</v>
      </c>
    </row>
    <row r="235" spans="3:84" x14ac:dyDescent="0.25">
      <c r="C235" s="1">
        <v>45443</v>
      </c>
      <c r="D235">
        <v>6.7765000000000004</v>
      </c>
      <c r="E235">
        <v>11.846399999999999</v>
      </c>
      <c r="F235">
        <v>7.4713000000000003</v>
      </c>
      <c r="G235">
        <v>8.4266000000000005</v>
      </c>
      <c r="H235">
        <v>8.3081999999999994</v>
      </c>
      <c r="I235">
        <v>8.1483000000000008</v>
      </c>
      <c r="J235">
        <v>8.7596000000000007</v>
      </c>
      <c r="K235" t="s">
        <v>82</v>
      </c>
      <c r="L235" t="s">
        <v>82</v>
      </c>
      <c r="M235">
        <v>12.7601</v>
      </c>
      <c r="N235">
        <v>4.9935999999999998</v>
      </c>
      <c r="O235">
        <v>4.1275000000000004</v>
      </c>
      <c r="P235">
        <v>6.9383999999999997</v>
      </c>
      <c r="Q235">
        <v>5.2724000000000002</v>
      </c>
      <c r="R235">
        <v>28.2468</v>
      </c>
      <c r="S235">
        <v>3.9521000000000002</v>
      </c>
      <c r="T235">
        <v>4.7613000000000003</v>
      </c>
      <c r="U235">
        <v>3.7900999999999998</v>
      </c>
      <c r="V235">
        <v>6.4137000000000004</v>
      </c>
      <c r="W235">
        <v>4.8883999999999999</v>
      </c>
      <c r="X235">
        <v>7.7637</v>
      </c>
      <c r="Y235">
        <v>6.9939</v>
      </c>
      <c r="Z235">
        <v>6.0254000000000003</v>
      </c>
      <c r="AA235">
        <v>4.4165000000000001</v>
      </c>
      <c r="AB235">
        <v>7.6414</v>
      </c>
      <c r="AC235">
        <v>31.238299999999999</v>
      </c>
      <c r="AD235">
        <v>8.4060000000000006</v>
      </c>
      <c r="AE235">
        <v>9.9715000000000007</v>
      </c>
      <c r="AF235">
        <v>6.9968000000000004</v>
      </c>
      <c r="AG235">
        <v>11.3116</v>
      </c>
      <c r="AH235">
        <v>10.091100000000001</v>
      </c>
      <c r="AI235">
        <v>6.0807000000000002</v>
      </c>
      <c r="AJ235">
        <v>7.1273999999999997</v>
      </c>
      <c r="AK235">
        <v>6.1843000000000004</v>
      </c>
      <c r="AL235">
        <v>3.7966000000000002</v>
      </c>
      <c r="AM235">
        <v>4.5692000000000004</v>
      </c>
      <c r="AN235">
        <v>11.6839</v>
      </c>
      <c r="AO235">
        <v>8.8082999999999991</v>
      </c>
      <c r="AP235" t="s">
        <v>82</v>
      </c>
      <c r="AQ235" t="s">
        <v>82</v>
      </c>
      <c r="AR235">
        <v>7.8038999999999996</v>
      </c>
      <c r="AS235">
        <v>41.220199999999998</v>
      </c>
      <c r="AT235" t="s">
        <v>82</v>
      </c>
      <c r="AU235" t="s">
        <v>82</v>
      </c>
      <c r="AV235">
        <v>6.7222</v>
      </c>
      <c r="AW235">
        <v>6.8685999999999998</v>
      </c>
      <c r="AX235">
        <v>13.797599999999999</v>
      </c>
      <c r="AY235">
        <v>6.7276999999999996</v>
      </c>
      <c r="AZ235">
        <v>23.490500000000001</v>
      </c>
      <c r="BA235">
        <v>10.845599999999999</v>
      </c>
      <c r="BB235">
        <v>7.94</v>
      </c>
      <c r="BC235">
        <v>7.5895999999999999</v>
      </c>
      <c r="BD235">
        <v>3.0470000000000002</v>
      </c>
      <c r="BE235">
        <v>3.0470000000000002</v>
      </c>
      <c r="BF235">
        <v>8.0777999999999999</v>
      </c>
      <c r="BG235">
        <v>4.5323000000000002</v>
      </c>
      <c r="BH235" t="s">
        <v>82</v>
      </c>
      <c r="BI235">
        <v>12.6304</v>
      </c>
      <c r="BJ235">
        <v>8.6407000000000007</v>
      </c>
      <c r="BK235">
        <v>2.8386</v>
      </c>
      <c r="BL235">
        <v>8.3425999999999991</v>
      </c>
      <c r="BM235">
        <v>5.2582000000000004</v>
      </c>
      <c r="BN235">
        <v>7.0914999999999999</v>
      </c>
      <c r="BO235" t="s">
        <v>82</v>
      </c>
      <c r="BP235" t="s">
        <v>82</v>
      </c>
      <c r="BQ235">
        <v>6.9896000000000003</v>
      </c>
      <c r="BR235">
        <v>7.0122</v>
      </c>
      <c r="BS235">
        <v>8.0538000000000007</v>
      </c>
      <c r="BT235">
        <v>7.1731999999999996</v>
      </c>
      <c r="BU235">
        <v>10.5741</v>
      </c>
      <c r="BV235">
        <v>4.1387</v>
      </c>
      <c r="BW235">
        <v>16.719200000000001</v>
      </c>
      <c r="BX235">
        <v>5.1683000000000003</v>
      </c>
      <c r="BY235">
        <v>9.9891000000000005</v>
      </c>
      <c r="BZ235">
        <v>4.1970000000000001</v>
      </c>
      <c r="CA235">
        <v>7.0364000000000004</v>
      </c>
      <c r="CB235">
        <v>3.8496000000000001</v>
      </c>
      <c r="CC235">
        <v>9.4663000000000004</v>
      </c>
      <c r="CD235">
        <v>3.8214000000000001</v>
      </c>
      <c r="CE235">
        <v>21.599699999999999</v>
      </c>
      <c r="CF235">
        <v>5.0659000000000001</v>
      </c>
    </row>
    <row r="236" spans="3:84" x14ac:dyDescent="0.25">
      <c r="C236" s="1">
        <v>45471</v>
      </c>
      <c r="D236">
        <v>6.4492000000000003</v>
      </c>
      <c r="E236">
        <v>11.261200000000001</v>
      </c>
      <c r="F236">
        <v>6.9566999999999997</v>
      </c>
      <c r="G236">
        <v>8.8839000000000006</v>
      </c>
      <c r="H236">
        <v>10.1638</v>
      </c>
      <c r="I236">
        <v>14.5213</v>
      </c>
      <c r="J236">
        <v>8.1812000000000005</v>
      </c>
      <c r="K236" t="s">
        <v>82</v>
      </c>
      <c r="L236" t="s">
        <v>82</v>
      </c>
      <c r="M236">
        <v>12.546099999999999</v>
      </c>
      <c r="N236">
        <v>5.2821999999999996</v>
      </c>
      <c r="O236">
        <v>5.0991999999999997</v>
      </c>
      <c r="P236">
        <v>6.9383999999999997</v>
      </c>
      <c r="Q236">
        <v>4.3289</v>
      </c>
      <c r="R236">
        <v>17.111599999999999</v>
      </c>
      <c r="S236">
        <v>2.4096000000000002</v>
      </c>
      <c r="T236">
        <v>4.6577000000000002</v>
      </c>
      <c r="U236">
        <v>3.4992999999999999</v>
      </c>
      <c r="V236">
        <v>6.0048000000000004</v>
      </c>
      <c r="W236">
        <v>4.9824000000000002</v>
      </c>
      <c r="X236">
        <v>7.5701000000000001</v>
      </c>
      <c r="Y236">
        <v>7.883</v>
      </c>
      <c r="Z236">
        <v>6.1223999999999998</v>
      </c>
      <c r="AA236">
        <v>4.4314999999999998</v>
      </c>
      <c r="AB236">
        <v>7.8487</v>
      </c>
      <c r="AC236">
        <v>29.186199999999999</v>
      </c>
      <c r="AD236">
        <v>7.6943999999999999</v>
      </c>
      <c r="AE236">
        <v>9.3626000000000005</v>
      </c>
      <c r="AF236">
        <v>6.9943</v>
      </c>
      <c r="AG236">
        <v>10.995100000000001</v>
      </c>
      <c r="AH236">
        <v>10.3268</v>
      </c>
      <c r="AI236">
        <v>6.1497000000000002</v>
      </c>
      <c r="AJ236">
        <v>7.2138</v>
      </c>
      <c r="AK236">
        <v>5.8914</v>
      </c>
      <c r="AL236">
        <v>4.3498999999999999</v>
      </c>
      <c r="AM236">
        <v>5.3411999999999997</v>
      </c>
      <c r="AN236">
        <v>12.4206</v>
      </c>
      <c r="AO236">
        <v>9.3408999999999995</v>
      </c>
      <c r="AP236" t="s">
        <v>82</v>
      </c>
      <c r="AQ236" t="s">
        <v>82</v>
      </c>
      <c r="AR236">
        <v>8.5213999999999999</v>
      </c>
      <c r="AS236">
        <v>48.999299999999998</v>
      </c>
      <c r="AT236" t="s">
        <v>82</v>
      </c>
      <c r="AU236" t="s">
        <v>82</v>
      </c>
      <c r="AV236">
        <v>5.8514999999999997</v>
      </c>
      <c r="AW236">
        <v>6.1547000000000001</v>
      </c>
      <c r="AX236">
        <v>9.6033000000000008</v>
      </c>
      <c r="AY236">
        <v>6.7</v>
      </c>
      <c r="AZ236">
        <v>21.515999999999998</v>
      </c>
      <c r="BA236">
        <v>10.471500000000001</v>
      </c>
      <c r="BB236">
        <v>7.94</v>
      </c>
      <c r="BC236">
        <v>7.0739000000000001</v>
      </c>
      <c r="BD236">
        <v>2.9973000000000001</v>
      </c>
      <c r="BE236">
        <v>2.9973000000000001</v>
      </c>
      <c r="BF236">
        <v>6.8296999999999999</v>
      </c>
      <c r="BG236">
        <v>4.0812999999999997</v>
      </c>
      <c r="BH236" t="s">
        <v>82</v>
      </c>
      <c r="BI236">
        <v>12.902799999999999</v>
      </c>
      <c r="BJ236">
        <v>12.4321</v>
      </c>
      <c r="BK236">
        <v>4.3234000000000004</v>
      </c>
      <c r="BL236">
        <v>7.8895</v>
      </c>
      <c r="BM236">
        <v>4.4577999999999998</v>
      </c>
      <c r="BN236">
        <v>7.2038000000000002</v>
      </c>
      <c r="BO236" t="s">
        <v>82</v>
      </c>
      <c r="BP236" t="s">
        <v>82</v>
      </c>
      <c r="BQ236">
        <v>6.3106</v>
      </c>
      <c r="BR236">
        <v>7.2068000000000003</v>
      </c>
      <c r="BS236">
        <v>8.3870000000000005</v>
      </c>
      <c r="BT236">
        <v>7.4307999999999996</v>
      </c>
      <c r="BU236">
        <v>10.0929</v>
      </c>
      <c r="BV236">
        <v>4.0568999999999997</v>
      </c>
      <c r="BW236">
        <v>17.498200000000001</v>
      </c>
      <c r="BX236">
        <v>4.6226000000000003</v>
      </c>
      <c r="BY236">
        <v>12.351699999999999</v>
      </c>
      <c r="BZ236">
        <v>3.7843</v>
      </c>
      <c r="CA236">
        <v>6.7407000000000004</v>
      </c>
      <c r="CB236">
        <v>3.9272999999999998</v>
      </c>
      <c r="CC236">
        <v>7.7750000000000004</v>
      </c>
      <c r="CD236">
        <v>3.5527000000000002</v>
      </c>
      <c r="CE236">
        <v>23.5243</v>
      </c>
      <c r="CF236">
        <v>4.8634000000000004</v>
      </c>
    </row>
    <row r="237" spans="3:84" x14ac:dyDescent="0.25">
      <c r="C237" s="1">
        <v>45504</v>
      </c>
      <c r="D237">
        <v>6.5518000000000001</v>
      </c>
      <c r="E237">
        <v>11.4991</v>
      </c>
      <c r="F237">
        <v>6.8201999999999998</v>
      </c>
      <c r="G237">
        <v>8.6228999999999996</v>
      </c>
      <c r="H237">
        <v>10.834300000000001</v>
      </c>
      <c r="I237">
        <v>13.8315</v>
      </c>
      <c r="J237">
        <v>8.7097999999999995</v>
      </c>
      <c r="K237" t="s">
        <v>82</v>
      </c>
      <c r="L237" t="s">
        <v>82</v>
      </c>
      <c r="M237">
        <v>13.4589</v>
      </c>
      <c r="N237">
        <v>5.1943000000000001</v>
      </c>
      <c r="O237">
        <v>5.1336000000000004</v>
      </c>
      <c r="P237">
        <v>6.9383999999999997</v>
      </c>
      <c r="Q237">
        <v>6.2408999999999999</v>
      </c>
      <c r="R237">
        <v>17.017600000000002</v>
      </c>
      <c r="S237">
        <v>2.2119</v>
      </c>
      <c r="T237">
        <v>4.9165999999999999</v>
      </c>
      <c r="U237">
        <v>3.4468000000000001</v>
      </c>
      <c r="V237">
        <v>5.7310999999999996</v>
      </c>
      <c r="W237">
        <v>4.9596</v>
      </c>
      <c r="X237">
        <v>8.0394000000000005</v>
      </c>
      <c r="Y237">
        <v>7.8582000000000001</v>
      </c>
      <c r="Z237">
        <v>5.9649999999999999</v>
      </c>
      <c r="AA237">
        <v>4.5782999999999996</v>
      </c>
      <c r="AB237">
        <v>8.4946000000000002</v>
      </c>
      <c r="AC237">
        <v>29.410599999999999</v>
      </c>
      <c r="AD237">
        <v>7.9211</v>
      </c>
      <c r="AE237">
        <v>9.7721</v>
      </c>
      <c r="AF237">
        <v>6.9881000000000002</v>
      </c>
      <c r="AG237">
        <v>12.728899999999999</v>
      </c>
      <c r="AH237">
        <v>10.3004</v>
      </c>
      <c r="AI237">
        <v>6.0015999999999998</v>
      </c>
      <c r="AJ237">
        <v>7.3789999999999996</v>
      </c>
      <c r="AK237">
        <v>5.9283999999999999</v>
      </c>
      <c r="AL237">
        <v>4.3022999999999998</v>
      </c>
      <c r="AM237">
        <v>5.3395999999999999</v>
      </c>
      <c r="AN237">
        <v>13.051500000000001</v>
      </c>
      <c r="AO237">
        <v>9.3638999999999992</v>
      </c>
      <c r="AP237" t="s">
        <v>82</v>
      </c>
      <c r="AQ237" t="s">
        <v>82</v>
      </c>
      <c r="AR237">
        <v>8.1575000000000006</v>
      </c>
      <c r="AS237">
        <v>50.588000000000001</v>
      </c>
      <c r="AT237" t="s">
        <v>82</v>
      </c>
      <c r="AU237" t="s">
        <v>82</v>
      </c>
      <c r="AV237">
        <v>6.1767000000000003</v>
      </c>
      <c r="AW237">
        <v>6.0651999999999999</v>
      </c>
      <c r="AX237">
        <v>9.1346000000000007</v>
      </c>
      <c r="AY237">
        <v>6.9046000000000003</v>
      </c>
      <c r="AZ237">
        <v>21.575900000000001</v>
      </c>
      <c r="BA237">
        <v>11.007</v>
      </c>
      <c r="BB237">
        <v>7.94</v>
      </c>
      <c r="BC237">
        <v>7.0505000000000004</v>
      </c>
      <c r="BD237">
        <v>2.9973000000000001</v>
      </c>
      <c r="BE237">
        <v>2.9973000000000001</v>
      </c>
      <c r="BF237">
        <v>6.5766999999999998</v>
      </c>
      <c r="BG237">
        <v>4.4218999999999999</v>
      </c>
      <c r="BH237" t="s">
        <v>82</v>
      </c>
      <c r="BI237">
        <v>13.7318</v>
      </c>
      <c r="BJ237">
        <v>13.0398</v>
      </c>
      <c r="BK237">
        <v>4.3464999999999998</v>
      </c>
      <c r="BL237">
        <v>7.9935999999999998</v>
      </c>
      <c r="BM237">
        <v>4.8944999999999999</v>
      </c>
      <c r="BN237">
        <v>7.3849999999999998</v>
      </c>
      <c r="BO237" t="s">
        <v>82</v>
      </c>
      <c r="BP237" t="s">
        <v>82</v>
      </c>
      <c r="BQ237">
        <v>7.1539999999999999</v>
      </c>
      <c r="BR237">
        <v>7.3169000000000004</v>
      </c>
      <c r="BS237">
        <v>8.2850000000000001</v>
      </c>
      <c r="BT237">
        <v>7.2240000000000002</v>
      </c>
      <c r="BU237">
        <v>10.026999999999999</v>
      </c>
      <c r="BV237">
        <v>4.3688000000000002</v>
      </c>
      <c r="BW237">
        <v>15.9382</v>
      </c>
      <c r="BX237">
        <v>4.7198000000000002</v>
      </c>
      <c r="BY237">
        <v>10.469200000000001</v>
      </c>
      <c r="BZ237">
        <v>3.7543000000000002</v>
      </c>
      <c r="CA237">
        <v>7.1462000000000003</v>
      </c>
      <c r="CB237">
        <v>4.1650999999999998</v>
      </c>
      <c r="CC237">
        <v>8.8378999999999994</v>
      </c>
      <c r="CD237">
        <v>3.8180000000000001</v>
      </c>
      <c r="CE237">
        <v>28.29</v>
      </c>
      <c r="CF237">
        <v>4.9656000000000002</v>
      </c>
    </row>
    <row r="238" spans="3:84" x14ac:dyDescent="0.25">
      <c r="C238" s="1">
        <v>45534</v>
      </c>
      <c r="D238">
        <v>7.3239999999999998</v>
      </c>
      <c r="E238">
        <v>11.819599999999999</v>
      </c>
      <c r="F238">
        <v>6.7545000000000002</v>
      </c>
      <c r="G238">
        <v>8.3447999999999993</v>
      </c>
      <c r="H238">
        <v>11.2377</v>
      </c>
      <c r="I238">
        <v>13.9209</v>
      </c>
      <c r="J238">
        <v>10.2957</v>
      </c>
      <c r="K238" t="s">
        <v>82</v>
      </c>
      <c r="L238" t="s">
        <v>82</v>
      </c>
      <c r="M238">
        <v>14.0946</v>
      </c>
      <c r="N238">
        <v>5.4649000000000001</v>
      </c>
      <c r="O238">
        <v>5.2983000000000002</v>
      </c>
      <c r="P238">
        <v>6.9383999999999997</v>
      </c>
      <c r="Q238">
        <v>6.1380999999999997</v>
      </c>
      <c r="R238">
        <v>17.087900000000001</v>
      </c>
      <c r="S238">
        <v>2.5918999999999999</v>
      </c>
      <c r="T238">
        <v>5.2892999999999999</v>
      </c>
      <c r="U238">
        <v>3.8668999999999998</v>
      </c>
      <c r="V238">
        <v>5.5670000000000002</v>
      </c>
      <c r="W238">
        <v>5.1066000000000003</v>
      </c>
      <c r="X238">
        <v>8.2692999999999994</v>
      </c>
      <c r="Y238">
        <v>7.8490000000000002</v>
      </c>
      <c r="Z238">
        <v>5.9649999999999999</v>
      </c>
      <c r="AA238">
        <v>4.8160999999999996</v>
      </c>
      <c r="AB238">
        <v>9.1486000000000001</v>
      </c>
      <c r="AC238">
        <v>33.347000000000001</v>
      </c>
      <c r="AD238">
        <v>8.7461000000000002</v>
      </c>
      <c r="AE238">
        <v>10.154400000000001</v>
      </c>
      <c r="AF238">
        <v>7.0854999999999997</v>
      </c>
      <c r="AG238">
        <v>13.4125</v>
      </c>
      <c r="AH238">
        <v>10.4893</v>
      </c>
      <c r="AI238">
        <v>6.2198000000000002</v>
      </c>
      <c r="AJ238">
        <v>7.5664999999999996</v>
      </c>
      <c r="AK238">
        <v>6.1532</v>
      </c>
      <c r="AL238">
        <v>4.3293999999999997</v>
      </c>
      <c r="AM238">
        <v>5.3254999999999999</v>
      </c>
      <c r="AN238">
        <v>13.4985</v>
      </c>
      <c r="AO238">
        <v>9.3041999999999998</v>
      </c>
      <c r="AP238" t="s">
        <v>82</v>
      </c>
      <c r="AQ238" t="s">
        <v>82</v>
      </c>
      <c r="AR238">
        <v>8.1960999999999995</v>
      </c>
      <c r="AS238">
        <v>54.130699999999997</v>
      </c>
      <c r="AT238" t="s">
        <v>82</v>
      </c>
      <c r="AU238" t="s">
        <v>82</v>
      </c>
      <c r="AV238">
        <v>7.7405999999999997</v>
      </c>
      <c r="AW238">
        <v>6.3075000000000001</v>
      </c>
      <c r="AX238">
        <v>9.6559000000000008</v>
      </c>
      <c r="AY238">
        <v>7.1452</v>
      </c>
      <c r="AZ238">
        <v>22.462800000000001</v>
      </c>
      <c r="BA238">
        <v>11.640499999999999</v>
      </c>
      <c r="BB238">
        <v>7.94</v>
      </c>
      <c r="BC238">
        <v>7.2751000000000001</v>
      </c>
      <c r="BD238">
        <v>2.9973000000000001</v>
      </c>
      <c r="BE238">
        <v>2.9973000000000001</v>
      </c>
      <c r="BF238">
        <v>7.7361000000000004</v>
      </c>
      <c r="BG238">
        <v>4.3258000000000001</v>
      </c>
      <c r="BH238" t="s">
        <v>82</v>
      </c>
      <c r="BI238">
        <v>13.714499999999999</v>
      </c>
      <c r="BJ238">
        <v>12.9123</v>
      </c>
      <c r="BK238">
        <v>4.4736000000000002</v>
      </c>
      <c r="BL238">
        <v>9.1524000000000001</v>
      </c>
      <c r="BM238">
        <v>4.8411</v>
      </c>
      <c r="BN238">
        <v>7.1817000000000002</v>
      </c>
      <c r="BO238" t="s">
        <v>82</v>
      </c>
      <c r="BP238" t="s">
        <v>82</v>
      </c>
      <c r="BQ238">
        <v>7.5663999999999998</v>
      </c>
      <c r="BR238">
        <v>7.2521000000000004</v>
      </c>
      <c r="BS238">
        <v>8.5015999999999998</v>
      </c>
      <c r="BT238">
        <v>7.1881000000000004</v>
      </c>
      <c r="BU238">
        <v>10.312099999999999</v>
      </c>
      <c r="BV238">
        <v>4.4405000000000001</v>
      </c>
      <c r="BW238">
        <v>17.230399999999999</v>
      </c>
      <c r="BX238">
        <v>4.9029999999999996</v>
      </c>
      <c r="BY238">
        <v>10.5069</v>
      </c>
      <c r="BZ238">
        <v>3.6501999999999999</v>
      </c>
      <c r="CA238">
        <v>6.7521000000000004</v>
      </c>
      <c r="CB238">
        <v>4.4142999999999999</v>
      </c>
      <c r="CC238">
        <v>9.6478000000000002</v>
      </c>
      <c r="CD238">
        <v>4.1185</v>
      </c>
      <c r="CE238">
        <v>30.253699999999998</v>
      </c>
      <c r="CF238">
        <v>4.7554999999999996</v>
      </c>
    </row>
    <row r="239" spans="3:84" x14ac:dyDescent="0.25">
      <c r="C239" s="1">
        <v>45565</v>
      </c>
      <c r="D239">
        <v>7.1086999999999998</v>
      </c>
      <c r="E239">
        <v>12.246600000000001</v>
      </c>
      <c r="F239">
        <v>6.1189</v>
      </c>
      <c r="G239">
        <v>6.6113999999999997</v>
      </c>
      <c r="H239">
        <v>6.6467999999999998</v>
      </c>
      <c r="I239">
        <v>10.6332</v>
      </c>
      <c r="J239">
        <v>8.3461999999999996</v>
      </c>
      <c r="K239" t="s">
        <v>82</v>
      </c>
      <c r="L239" t="s">
        <v>82</v>
      </c>
      <c r="M239">
        <v>13.0938</v>
      </c>
      <c r="N239">
        <v>4.7763999999999998</v>
      </c>
      <c r="O239">
        <v>4.6264000000000003</v>
      </c>
      <c r="P239">
        <v>6.9383999999999997</v>
      </c>
      <c r="Q239">
        <v>3.9674999999999998</v>
      </c>
      <c r="R239">
        <v>12.091100000000001</v>
      </c>
      <c r="S239">
        <v>3.4142999999999999</v>
      </c>
      <c r="T239">
        <v>3.7928999999999999</v>
      </c>
      <c r="U239">
        <v>5.0282999999999998</v>
      </c>
      <c r="V239">
        <v>5.1670999999999996</v>
      </c>
      <c r="W239">
        <v>5.1340000000000003</v>
      </c>
      <c r="X239">
        <v>6.8396999999999997</v>
      </c>
      <c r="Y239">
        <v>8.6677999999999997</v>
      </c>
      <c r="Z239">
        <v>6.4028</v>
      </c>
      <c r="AA239">
        <v>4.8777999999999997</v>
      </c>
      <c r="AB239">
        <v>7.9664000000000001</v>
      </c>
      <c r="AC239">
        <v>26.847999999999999</v>
      </c>
      <c r="AD239">
        <v>7.1950000000000003</v>
      </c>
      <c r="AE239">
        <v>9.4833999999999996</v>
      </c>
      <c r="AF239">
        <v>7.0254000000000003</v>
      </c>
      <c r="AG239">
        <v>9.8652999999999995</v>
      </c>
      <c r="AH239">
        <v>9.6076999999999995</v>
      </c>
      <c r="AI239">
        <v>6.3316999999999997</v>
      </c>
      <c r="AJ239">
        <v>7.8630000000000004</v>
      </c>
      <c r="AK239">
        <v>5.8193000000000001</v>
      </c>
      <c r="AL239">
        <v>4.3772000000000002</v>
      </c>
      <c r="AM239">
        <v>5.2812000000000001</v>
      </c>
      <c r="AN239">
        <v>14.9518</v>
      </c>
      <c r="AO239">
        <v>9.5061999999999998</v>
      </c>
      <c r="AP239" t="s">
        <v>82</v>
      </c>
      <c r="AQ239" t="s">
        <v>82</v>
      </c>
      <c r="AR239">
        <v>6.0369000000000002</v>
      </c>
      <c r="AS239">
        <v>55.897199999999998</v>
      </c>
      <c r="AT239" t="s">
        <v>82</v>
      </c>
      <c r="AU239" t="s">
        <v>82</v>
      </c>
      <c r="AV239">
        <v>7.3554000000000004</v>
      </c>
      <c r="AW239">
        <v>5.51</v>
      </c>
      <c r="AX239">
        <v>5.4579000000000004</v>
      </c>
      <c r="AY239">
        <v>6.7324000000000002</v>
      </c>
      <c r="AZ239">
        <v>15.847799999999999</v>
      </c>
      <c r="BA239">
        <v>11.5328</v>
      </c>
      <c r="BB239">
        <v>7.94</v>
      </c>
      <c r="BC239">
        <v>6.8592000000000004</v>
      </c>
      <c r="BD239">
        <v>2.9973000000000001</v>
      </c>
      <c r="BE239">
        <v>2.9973000000000001</v>
      </c>
      <c r="BF239">
        <v>6.8358999999999996</v>
      </c>
      <c r="BG239">
        <v>4.6505999999999998</v>
      </c>
      <c r="BH239" t="s">
        <v>82</v>
      </c>
      <c r="BI239">
        <v>12.2675</v>
      </c>
      <c r="BJ239">
        <v>11.077400000000001</v>
      </c>
      <c r="BK239">
        <v>4.4836</v>
      </c>
      <c r="BL239">
        <v>8.1068999999999996</v>
      </c>
      <c r="BM239">
        <v>3.9428999999999998</v>
      </c>
      <c r="BN239">
        <v>6.6524000000000001</v>
      </c>
      <c r="BO239" t="s">
        <v>82</v>
      </c>
      <c r="BP239" t="s">
        <v>82</v>
      </c>
      <c r="BQ239">
        <v>4.3648999999999996</v>
      </c>
      <c r="BR239">
        <v>8.9519000000000002</v>
      </c>
      <c r="BS239">
        <v>7.9329000000000001</v>
      </c>
      <c r="BT239">
        <v>6.4653999999999998</v>
      </c>
      <c r="BU239">
        <v>9.3865999999999996</v>
      </c>
      <c r="BV239">
        <v>4.4482999999999997</v>
      </c>
      <c r="BW239">
        <v>15.5014</v>
      </c>
      <c r="BX239">
        <v>4.9218000000000002</v>
      </c>
      <c r="BY239">
        <v>7.2126999999999999</v>
      </c>
      <c r="BZ239">
        <v>3.7019000000000002</v>
      </c>
      <c r="CA239">
        <v>6.0358000000000001</v>
      </c>
      <c r="CB239">
        <v>4.6689999999999996</v>
      </c>
      <c r="CC239">
        <v>9.5054999999999996</v>
      </c>
      <c r="CD239">
        <v>2.7033999999999998</v>
      </c>
      <c r="CE239">
        <v>28.530899999999999</v>
      </c>
      <c r="CF239">
        <v>4.4659000000000004</v>
      </c>
    </row>
    <row r="240" spans="3:84" x14ac:dyDescent="0.25">
      <c r="C240" s="1">
        <v>45596</v>
      </c>
      <c r="D240">
        <v>6.8479999999999999</v>
      </c>
      <c r="E240">
        <v>12.3309</v>
      </c>
      <c r="F240">
        <v>6.1239999999999997</v>
      </c>
      <c r="G240">
        <v>6.5088999999999997</v>
      </c>
      <c r="H240">
        <v>6.4855999999999998</v>
      </c>
      <c r="I240">
        <v>10.451499999999999</v>
      </c>
      <c r="J240">
        <v>8.2707999999999995</v>
      </c>
      <c r="K240" t="s">
        <v>82</v>
      </c>
      <c r="L240" t="s">
        <v>82</v>
      </c>
      <c r="M240">
        <v>12.6022</v>
      </c>
      <c r="N240">
        <v>4.6589999999999998</v>
      </c>
      <c r="O240">
        <v>4.5199999999999996</v>
      </c>
      <c r="P240">
        <v>6.9383999999999997</v>
      </c>
      <c r="Q240">
        <v>3.8933</v>
      </c>
      <c r="R240">
        <v>11.6815</v>
      </c>
      <c r="S240">
        <v>3.9369999999999998</v>
      </c>
      <c r="T240">
        <v>3.7820999999999998</v>
      </c>
      <c r="U240">
        <v>4.4377000000000004</v>
      </c>
      <c r="V240">
        <v>5.3052999999999999</v>
      </c>
      <c r="W240">
        <v>5.0282</v>
      </c>
      <c r="X240">
        <v>6.6075999999999997</v>
      </c>
      <c r="Y240">
        <v>8.4692000000000007</v>
      </c>
      <c r="Z240">
        <v>6.2191000000000001</v>
      </c>
      <c r="AA240">
        <v>4.8791000000000002</v>
      </c>
      <c r="AB240">
        <v>8.7277000000000005</v>
      </c>
      <c r="AC240">
        <v>26.571200000000001</v>
      </c>
      <c r="AD240">
        <v>7.5655999999999999</v>
      </c>
      <c r="AE240">
        <v>9.7860999999999994</v>
      </c>
      <c r="AF240">
        <v>6.9238</v>
      </c>
      <c r="AG240">
        <v>9.9512999999999998</v>
      </c>
      <c r="AH240">
        <v>10.315799999999999</v>
      </c>
      <c r="AI240">
        <v>6.1867999999999999</v>
      </c>
      <c r="AJ240">
        <v>7.8192000000000004</v>
      </c>
      <c r="AK240">
        <v>5.6482999999999999</v>
      </c>
      <c r="AL240">
        <v>4.3376000000000001</v>
      </c>
      <c r="AM240">
        <v>5.2171000000000003</v>
      </c>
      <c r="AN240">
        <v>13.4697</v>
      </c>
      <c r="AO240">
        <v>8.4652999999999992</v>
      </c>
      <c r="AP240" t="s">
        <v>82</v>
      </c>
      <c r="AQ240" t="s">
        <v>82</v>
      </c>
      <c r="AR240">
        <v>6.0189000000000004</v>
      </c>
      <c r="AS240">
        <v>53.681199999999997</v>
      </c>
      <c r="AT240" t="s">
        <v>82</v>
      </c>
      <c r="AU240" t="s">
        <v>82</v>
      </c>
      <c r="AV240">
        <v>7.5500999999999996</v>
      </c>
      <c r="AW240">
        <v>5.6612999999999998</v>
      </c>
      <c r="AX240">
        <v>5.3874000000000004</v>
      </c>
      <c r="AY240">
        <v>6.7728999999999999</v>
      </c>
      <c r="AZ240">
        <v>15.5776</v>
      </c>
      <c r="BA240">
        <v>10.934100000000001</v>
      </c>
      <c r="BB240">
        <v>7.94</v>
      </c>
      <c r="BC240">
        <v>6.9385000000000003</v>
      </c>
      <c r="BD240">
        <v>2.9973000000000001</v>
      </c>
      <c r="BE240">
        <v>2.9973000000000001</v>
      </c>
      <c r="BF240">
        <v>7.2008000000000001</v>
      </c>
      <c r="BG240">
        <v>4.4401999999999999</v>
      </c>
      <c r="BH240" t="s">
        <v>82</v>
      </c>
      <c r="BI240">
        <v>11.7919</v>
      </c>
      <c r="BJ240">
        <v>11.037699999999999</v>
      </c>
      <c r="BK240">
        <v>4.3132000000000001</v>
      </c>
      <c r="BL240">
        <v>7.7183999999999999</v>
      </c>
      <c r="BM240">
        <v>3.7968999999999999</v>
      </c>
      <c r="BN240">
        <v>6.7487000000000004</v>
      </c>
      <c r="BO240" t="s">
        <v>82</v>
      </c>
      <c r="BP240" t="s">
        <v>82</v>
      </c>
      <c r="BQ240">
        <v>4.4260000000000002</v>
      </c>
      <c r="BR240">
        <v>8.6456</v>
      </c>
      <c r="BS240">
        <v>8.0304000000000002</v>
      </c>
      <c r="BT240">
        <v>6.7626999999999997</v>
      </c>
      <c r="BU240">
        <v>9.4711999999999996</v>
      </c>
      <c r="BV240">
        <v>4.0396000000000001</v>
      </c>
      <c r="BW240">
        <v>16.205100000000002</v>
      </c>
      <c r="BX240">
        <v>4.8673999999999999</v>
      </c>
      <c r="BY240">
        <v>7.5110000000000001</v>
      </c>
      <c r="BZ240">
        <v>3.6318000000000001</v>
      </c>
      <c r="CA240">
        <v>5.9194000000000004</v>
      </c>
      <c r="CB240">
        <v>4.4347000000000003</v>
      </c>
      <c r="CC240">
        <v>9.0592000000000006</v>
      </c>
      <c r="CD240">
        <v>2.6109</v>
      </c>
      <c r="CE240">
        <v>28.382999999999999</v>
      </c>
      <c r="CF240">
        <v>4.7389999999999999</v>
      </c>
    </row>
    <row r="241" spans="3:84" x14ac:dyDescent="0.25">
      <c r="C241" s="1">
        <v>45625</v>
      </c>
      <c r="D241">
        <v>6.9013</v>
      </c>
      <c r="E241">
        <v>11.5723</v>
      </c>
      <c r="F241">
        <v>5.8945999999999996</v>
      </c>
      <c r="G241">
        <v>6.5609999999999999</v>
      </c>
      <c r="H241">
        <v>6.0746000000000002</v>
      </c>
      <c r="I241">
        <v>9.5625999999999998</v>
      </c>
      <c r="J241">
        <v>7.1314000000000002</v>
      </c>
      <c r="K241" t="s">
        <v>82</v>
      </c>
      <c r="L241" t="s">
        <v>82</v>
      </c>
      <c r="M241">
        <v>12.3064</v>
      </c>
      <c r="N241">
        <v>4.6699000000000002</v>
      </c>
      <c r="O241">
        <v>4.4367000000000001</v>
      </c>
      <c r="P241">
        <v>6.9383999999999997</v>
      </c>
      <c r="Q241">
        <v>4.2243000000000004</v>
      </c>
      <c r="R241">
        <v>11.3498</v>
      </c>
      <c r="S241">
        <v>3.4287999999999998</v>
      </c>
      <c r="T241">
        <v>3.9110999999999998</v>
      </c>
      <c r="U241">
        <v>3.6415999999999999</v>
      </c>
      <c r="V241">
        <v>5.1776999999999997</v>
      </c>
      <c r="W241">
        <v>5.0145</v>
      </c>
      <c r="X241">
        <v>6.5820999999999996</v>
      </c>
      <c r="Y241">
        <v>8.2121999999999993</v>
      </c>
      <c r="Z241">
        <v>6.1191000000000004</v>
      </c>
      <c r="AA241">
        <v>5.1917</v>
      </c>
      <c r="AB241">
        <v>7.3075999999999999</v>
      </c>
      <c r="AC241">
        <v>26.8111</v>
      </c>
      <c r="AD241">
        <v>6.5510999999999999</v>
      </c>
      <c r="AE241">
        <v>9.1013999999999999</v>
      </c>
      <c r="AF241">
        <v>6.5640999999999998</v>
      </c>
      <c r="AG241">
        <v>11.5801</v>
      </c>
      <c r="AH241">
        <v>9.6491000000000007</v>
      </c>
      <c r="AI241">
        <v>6.0373999999999999</v>
      </c>
      <c r="AJ241">
        <v>7.6462000000000003</v>
      </c>
      <c r="AK241">
        <v>5.1886999999999999</v>
      </c>
      <c r="AL241">
        <v>4.6795</v>
      </c>
      <c r="AM241">
        <v>5.3196000000000003</v>
      </c>
      <c r="AN241">
        <v>10.9376</v>
      </c>
      <c r="AO241">
        <v>7.8150000000000004</v>
      </c>
      <c r="AP241" t="s">
        <v>82</v>
      </c>
      <c r="AQ241" t="s">
        <v>82</v>
      </c>
      <c r="AR241">
        <v>6.0461999999999998</v>
      </c>
      <c r="AS241">
        <v>50.040199999999999</v>
      </c>
      <c r="AT241" t="s">
        <v>82</v>
      </c>
      <c r="AU241" t="s">
        <v>82</v>
      </c>
      <c r="AV241">
        <v>6.2100999999999997</v>
      </c>
      <c r="AW241">
        <v>5.8578999999999999</v>
      </c>
      <c r="AX241">
        <v>5.2610999999999999</v>
      </c>
      <c r="AY241">
        <v>6.4436</v>
      </c>
      <c r="AZ241">
        <v>14.1928</v>
      </c>
      <c r="BA241">
        <v>9.9802</v>
      </c>
      <c r="BB241">
        <v>7.94</v>
      </c>
      <c r="BC241">
        <v>6.78</v>
      </c>
      <c r="BD241">
        <v>2.9973000000000001</v>
      </c>
      <c r="BE241">
        <v>2.9973000000000001</v>
      </c>
      <c r="BF241">
        <v>7.2214999999999998</v>
      </c>
      <c r="BG241">
        <v>4.3650000000000002</v>
      </c>
      <c r="BH241" t="s">
        <v>82</v>
      </c>
      <c r="BI241">
        <v>11.667899999999999</v>
      </c>
      <c r="BJ241">
        <v>10.8589</v>
      </c>
      <c r="BK241">
        <v>4.2224000000000004</v>
      </c>
      <c r="BL241">
        <v>7.1467000000000001</v>
      </c>
      <c r="BM241">
        <v>3.7101000000000002</v>
      </c>
      <c r="BN241">
        <v>6.3296000000000001</v>
      </c>
      <c r="BO241" t="s">
        <v>82</v>
      </c>
      <c r="BP241" t="s">
        <v>82</v>
      </c>
      <c r="BQ241">
        <v>4.4587000000000003</v>
      </c>
      <c r="BR241">
        <v>8.7484999999999999</v>
      </c>
      <c r="BS241">
        <v>7.1669999999999998</v>
      </c>
      <c r="BT241">
        <v>6.9093999999999998</v>
      </c>
      <c r="BU241">
        <v>9.3473000000000006</v>
      </c>
      <c r="BV241">
        <v>3.8988999999999998</v>
      </c>
      <c r="BW241">
        <v>14.4618</v>
      </c>
      <c r="BX241">
        <v>4.3654999999999999</v>
      </c>
      <c r="BY241">
        <v>7.2232000000000003</v>
      </c>
      <c r="BZ241">
        <v>3.4733999999999998</v>
      </c>
      <c r="CA241">
        <v>5.7375999999999996</v>
      </c>
      <c r="CB241">
        <v>4.2049000000000003</v>
      </c>
      <c r="CC241">
        <v>8.1928999999999998</v>
      </c>
      <c r="CD241">
        <v>2.4685000000000001</v>
      </c>
      <c r="CE241">
        <v>28.293199999999999</v>
      </c>
      <c r="CF241">
        <v>4.4775</v>
      </c>
    </row>
    <row r="242" spans="3:84" x14ac:dyDescent="0.25">
      <c r="C242" s="1">
        <v>45657</v>
      </c>
      <c r="D242">
        <v>5.5075000000000003</v>
      </c>
      <c r="E242">
        <v>8.6250999999999998</v>
      </c>
      <c r="F242">
        <v>5.2018000000000004</v>
      </c>
      <c r="G242">
        <v>15.878500000000001</v>
      </c>
      <c r="H242">
        <v>5.0312000000000001</v>
      </c>
      <c r="I242">
        <v>11.122999999999999</v>
      </c>
      <c r="J242">
        <v>8.0825999999999993</v>
      </c>
      <c r="K242" t="s">
        <v>82</v>
      </c>
      <c r="L242" t="s">
        <v>82</v>
      </c>
      <c r="M242">
        <v>12.555099999999999</v>
      </c>
      <c r="N242">
        <v>6.2373000000000003</v>
      </c>
      <c r="O242">
        <v>4.5734000000000004</v>
      </c>
      <c r="P242">
        <v>6.9383999999999997</v>
      </c>
      <c r="Q242">
        <v>6.9537000000000004</v>
      </c>
      <c r="R242">
        <v>16.923999999999999</v>
      </c>
      <c r="S242">
        <v>2.7909999999999999</v>
      </c>
      <c r="T242">
        <v>4.1235999999999997</v>
      </c>
      <c r="U242">
        <v>3.9146000000000001</v>
      </c>
      <c r="V242">
        <v>3.7968000000000002</v>
      </c>
      <c r="W242">
        <v>4.9272</v>
      </c>
      <c r="X242">
        <v>7.3540999999999999</v>
      </c>
      <c r="Y242">
        <v>8.3179999999999996</v>
      </c>
      <c r="Z242">
        <v>6.3441000000000001</v>
      </c>
      <c r="AA242">
        <v>4.7268999999999997</v>
      </c>
      <c r="AB242">
        <v>5.7942999999999998</v>
      </c>
      <c r="AC242">
        <v>24.9709</v>
      </c>
      <c r="AD242">
        <v>5.2458999999999998</v>
      </c>
      <c r="AE242">
        <v>6.3074000000000003</v>
      </c>
      <c r="AF242">
        <v>6.2217000000000002</v>
      </c>
      <c r="AG242">
        <v>9.0173000000000005</v>
      </c>
      <c r="AH242">
        <v>10.1831</v>
      </c>
      <c r="AI242">
        <v>6.2988999999999997</v>
      </c>
      <c r="AJ242">
        <v>7.2316000000000003</v>
      </c>
      <c r="AK242">
        <v>4.8619000000000003</v>
      </c>
      <c r="AL242">
        <v>4.3090999999999999</v>
      </c>
      <c r="AM242">
        <v>5.3132000000000001</v>
      </c>
      <c r="AN242">
        <v>9.7974999999999994</v>
      </c>
      <c r="AO242">
        <v>9.3180999999999994</v>
      </c>
      <c r="AP242" t="s">
        <v>82</v>
      </c>
      <c r="AQ242" t="s">
        <v>82</v>
      </c>
      <c r="AR242">
        <v>5.9340999999999999</v>
      </c>
      <c r="AS242">
        <v>46.964300000000001</v>
      </c>
      <c r="AT242" t="s">
        <v>82</v>
      </c>
      <c r="AU242" t="s">
        <v>82</v>
      </c>
      <c r="AV242">
        <v>5.4511000000000003</v>
      </c>
      <c r="AW242">
        <v>5.7191999999999998</v>
      </c>
      <c r="AX242">
        <v>3.9144999999999999</v>
      </c>
      <c r="AY242">
        <v>8.1669</v>
      </c>
      <c r="AZ242">
        <v>12.962400000000001</v>
      </c>
      <c r="BA242">
        <v>8.8524999999999991</v>
      </c>
      <c r="BB242">
        <v>7.5693999999999999</v>
      </c>
      <c r="BC242">
        <v>10.473800000000001</v>
      </c>
      <c r="BD242">
        <v>2.9973000000000001</v>
      </c>
      <c r="BE242">
        <v>2.9973000000000001</v>
      </c>
      <c r="BF242">
        <v>5.7918000000000003</v>
      </c>
      <c r="BG242">
        <v>5.7477</v>
      </c>
      <c r="BH242" t="s">
        <v>82</v>
      </c>
      <c r="BI242">
        <v>10.703099999999999</v>
      </c>
      <c r="BJ242">
        <v>10.2118</v>
      </c>
      <c r="BK242">
        <v>4.7625999999999999</v>
      </c>
      <c r="BL242">
        <v>6.8893000000000004</v>
      </c>
      <c r="BM242">
        <v>3.4759000000000002</v>
      </c>
      <c r="BN242">
        <v>5.7553000000000001</v>
      </c>
      <c r="BO242" t="s">
        <v>82</v>
      </c>
      <c r="BP242" t="s">
        <v>82</v>
      </c>
      <c r="BQ242">
        <v>4.4275000000000002</v>
      </c>
      <c r="BR242">
        <v>6.9671000000000003</v>
      </c>
      <c r="BS242">
        <v>6.8364000000000003</v>
      </c>
      <c r="BT242">
        <v>6.3249000000000004</v>
      </c>
      <c r="BU242">
        <v>9.1606000000000005</v>
      </c>
      <c r="BV242">
        <v>3.5636000000000001</v>
      </c>
      <c r="BW242">
        <v>13.2751</v>
      </c>
      <c r="BX242">
        <v>3.8201000000000001</v>
      </c>
      <c r="BY242">
        <v>7.2882999999999996</v>
      </c>
      <c r="BZ242">
        <v>4.3789999999999996</v>
      </c>
      <c r="CA242">
        <v>5.1153000000000004</v>
      </c>
      <c r="CB242">
        <v>3.9487000000000001</v>
      </c>
      <c r="CC242">
        <v>6.2495000000000003</v>
      </c>
      <c r="CD242">
        <v>3.5493999999999999</v>
      </c>
      <c r="CE242">
        <v>25.718499999999999</v>
      </c>
      <c r="CF242">
        <v>4.0439999999999996</v>
      </c>
    </row>
    <row r="243" spans="3:84" x14ac:dyDescent="0.25">
      <c r="C243" s="1">
        <v>45688</v>
      </c>
      <c r="D243">
        <v>5.1589999999999998</v>
      </c>
      <c r="E243">
        <v>8.8675999999999995</v>
      </c>
      <c r="F243">
        <v>5.4787999999999997</v>
      </c>
      <c r="G243">
        <v>15.501799999999999</v>
      </c>
      <c r="H243">
        <v>5.2206999999999999</v>
      </c>
      <c r="I243">
        <v>12.3048</v>
      </c>
      <c r="J243">
        <v>8.7955000000000005</v>
      </c>
      <c r="K243" t="s">
        <v>82</v>
      </c>
      <c r="L243" t="s">
        <v>82</v>
      </c>
      <c r="M243">
        <v>13.472899999999999</v>
      </c>
      <c r="N243">
        <v>6.1882000000000001</v>
      </c>
      <c r="O243">
        <v>4.8524000000000003</v>
      </c>
      <c r="P243">
        <v>6.9383999999999997</v>
      </c>
      <c r="Q243">
        <v>6.8156999999999996</v>
      </c>
      <c r="R243">
        <v>17.258800000000001</v>
      </c>
      <c r="S243">
        <v>3.1444999999999999</v>
      </c>
      <c r="T243">
        <v>4.1341000000000001</v>
      </c>
      <c r="U243">
        <v>4.2003000000000004</v>
      </c>
      <c r="V243">
        <v>4.0589000000000004</v>
      </c>
      <c r="W243">
        <v>5.1798999999999999</v>
      </c>
      <c r="X243">
        <v>7.6368999999999998</v>
      </c>
      <c r="Y243">
        <v>8.2502999999999993</v>
      </c>
      <c r="Z243">
        <v>6.3841999999999999</v>
      </c>
      <c r="AA243">
        <v>4.9390999999999998</v>
      </c>
      <c r="AB243">
        <v>7.2359</v>
      </c>
      <c r="AC243">
        <v>25.724399999999999</v>
      </c>
      <c r="AD243">
        <v>6.0853000000000002</v>
      </c>
      <c r="AE243">
        <v>6.8196000000000003</v>
      </c>
      <c r="AF243">
        <v>6.3536000000000001</v>
      </c>
      <c r="AG243">
        <v>9.5548999999999999</v>
      </c>
      <c r="AH243">
        <v>10.8133</v>
      </c>
      <c r="AI243">
        <v>6.4585999999999997</v>
      </c>
      <c r="AJ243">
        <v>7.5419</v>
      </c>
      <c r="AK243">
        <v>4.7984</v>
      </c>
      <c r="AL243">
        <v>4.0636999999999999</v>
      </c>
      <c r="AM243">
        <v>5.2449000000000003</v>
      </c>
      <c r="AN243">
        <v>10.3804</v>
      </c>
      <c r="AO243">
        <v>9.3762000000000008</v>
      </c>
      <c r="AP243" t="s">
        <v>82</v>
      </c>
      <c r="AQ243" t="s">
        <v>82</v>
      </c>
      <c r="AR243">
        <v>6.1093000000000002</v>
      </c>
      <c r="AS243">
        <v>50.222200000000001</v>
      </c>
      <c r="AT243" t="s">
        <v>82</v>
      </c>
      <c r="AU243" t="s">
        <v>82</v>
      </c>
      <c r="AV243">
        <v>6.0986000000000002</v>
      </c>
      <c r="AW243">
        <v>5.6422999999999996</v>
      </c>
      <c r="AX243">
        <v>4.1726999999999999</v>
      </c>
      <c r="AY243">
        <v>8.5319000000000003</v>
      </c>
      <c r="AZ243">
        <v>13.2111</v>
      </c>
      <c r="BA243">
        <v>9.2233000000000001</v>
      </c>
      <c r="BB243">
        <v>7.4846000000000004</v>
      </c>
      <c r="BC243">
        <v>10.584099999999999</v>
      </c>
      <c r="BD243">
        <v>2.9973000000000001</v>
      </c>
      <c r="BE243">
        <v>2.9973000000000001</v>
      </c>
      <c r="BF243">
        <v>6.4363000000000001</v>
      </c>
      <c r="BG243">
        <v>5.8456999999999999</v>
      </c>
      <c r="BH243" t="s">
        <v>82</v>
      </c>
      <c r="BI243">
        <v>10.331099999999999</v>
      </c>
      <c r="BJ243">
        <v>10.432</v>
      </c>
      <c r="BK243">
        <v>4.5948000000000002</v>
      </c>
      <c r="BL243">
        <v>7.5311000000000003</v>
      </c>
      <c r="BM243">
        <v>3.4152</v>
      </c>
      <c r="BN243">
        <v>5.6344000000000003</v>
      </c>
      <c r="BO243" t="s">
        <v>82</v>
      </c>
      <c r="BP243" t="s">
        <v>82</v>
      </c>
      <c r="BQ243">
        <v>4.6559999999999997</v>
      </c>
      <c r="BR243">
        <v>6.9372999999999996</v>
      </c>
      <c r="BS243">
        <v>7.3887</v>
      </c>
      <c r="BT243">
        <v>6.3548</v>
      </c>
      <c r="BU243">
        <v>9.2528000000000006</v>
      </c>
      <c r="BV243">
        <v>3.7805</v>
      </c>
      <c r="BW243">
        <v>16.897200000000002</v>
      </c>
      <c r="BX243">
        <v>3.9277000000000002</v>
      </c>
      <c r="BY243">
        <v>7.4203000000000001</v>
      </c>
      <c r="BZ243">
        <v>4.3554000000000004</v>
      </c>
      <c r="CA243">
        <v>5.1452999999999998</v>
      </c>
      <c r="CB243">
        <v>4.3121999999999998</v>
      </c>
      <c r="CC243">
        <v>6.8639000000000001</v>
      </c>
      <c r="CD243">
        <v>3.4209000000000001</v>
      </c>
      <c r="CE243">
        <v>26.8384</v>
      </c>
      <c r="CF243">
        <v>4.3261000000000003</v>
      </c>
    </row>
    <row r="244" spans="3:84" x14ac:dyDescent="0.25">
      <c r="C244" s="1">
        <v>45716</v>
      </c>
      <c r="D244">
        <v>5.7689000000000004</v>
      </c>
      <c r="E244">
        <v>8.6196000000000002</v>
      </c>
      <c r="F244">
        <v>5.4612999999999996</v>
      </c>
      <c r="G244">
        <v>15.3192</v>
      </c>
      <c r="H244">
        <v>5.4297000000000004</v>
      </c>
      <c r="I244">
        <v>10.1972</v>
      </c>
      <c r="J244">
        <v>8.1481999999999992</v>
      </c>
      <c r="K244" t="s">
        <v>82</v>
      </c>
      <c r="L244" t="s">
        <v>82</v>
      </c>
      <c r="M244">
        <v>13.200699999999999</v>
      </c>
      <c r="N244">
        <v>6.1059000000000001</v>
      </c>
      <c r="O244">
        <v>4.9298000000000002</v>
      </c>
      <c r="P244">
        <v>6.9383999999999997</v>
      </c>
      <c r="Q244">
        <v>6.2564000000000002</v>
      </c>
      <c r="R244">
        <v>16.726099999999999</v>
      </c>
      <c r="S244">
        <v>3.1608000000000001</v>
      </c>
      <c r="T244">
        <v>4.1973000000000003</v>
      </c>
      <c r="U244">
        <v>3.8685</v>
      </c>
      <c r="V244">
        <v>4.1490999999999998</v>
      </c>
      <c r="W244">
        <v>5.2431999999999999</v>
      </c>
      <c r="X244">
        <v>7.7515999999999998</v>
      </c>
      <c r="Y244">
        <v>8.1456</v>
      </c>
      <c r="Z244">
        <v>6.2849000000000004</v>
      </c>
      <c r="AA244">
        <v>5.0601000000000003</v>
      </c>
      <c r="AB244">
        <v>7.0937999999999999</v>
      </c>
      <c r="AC244">
        <v>26.6356</v>
      </c>
      <c r="AD244">
        <v>6.1624999999999996</v>
      </c>
      <c r="AE244">
        <v>6.9535</v>
      </c>
      <c r="AF244">
        <v>6.3912000000000004</v>
      </c>
      <c r="AG244">
        <v>11.089600000000001</v>
      </c>
      <c r="AH244">
        <v>10.8034</v>
      </c>
      <c r="AI244">
        <v>6.3135000000000003</v>
      </c>
      <c r="AJ244">
        <v>7.5426000000000002</v>
      </c>
      <c r="AK244">
        <v>4.5913000000000004</v>
      </c>
      <c r="AL244">
        <v>3.9773999999999998</v>
      </c>
      <c r="AM244">
        <v>5.2001999999999997</v>
      </c>
      <c r="AN244">
        <v>9.4293999999999993</v>
      </c>
      <c r="AO244">
        <v>9.6114999999999995</v>
      </c>
      <c r="AP244" t="s">
        <v>82</v>
      </c>
      <c r="AQ244" t="s">
        <v>82</v>
      </c>
      <c r="AR244">
        <v>6.0156000000000001</v>
      </c>
      <c r="AS244">
        <v>47.086199999999998</v>
      </c>
      <c r="AT244" t="s">
        <v>82</v>
      </c>
      <c r="AU244" t="s">
        <v>82</v>
      </c>
      <c r="AV244">
        <v>5.1167999999999996</v>
      </c>
      <c r="AW244">
        <v>5.4607000000000001</v>
      </c>
      <c r="AX244">
        <v>4.0892999999999997</v>
      </c>
      <c r="AY244">
        <v>8.6936999999999998</v>
      </c>
      <c r="AZ244">
        <v>12.359299999999999</v>
      </c>
      <c r="BA244">
        <v>8.8160000000000007</v>
      </c>
      <c r="BB244">
        <v>7.6723999999999997</v>
      </c>
      <c r="BC244">
        <v>10.4594</v>
      </c>
      <c r="BD244">
        <v>2.9973000000000001</v>
      </c>
      <c r="BE244">
        <v>2.9973000000000001</v>
      </c>
      <c r="BF244">
        <v>5.8094999999999999</v>
      </c>
      <c r="BG244">
        <v>5.5778999999999996</v>
      </c>
      <c r="BH244" t="s">
        <v>82</v>
      </c>
      <c r="BI244">
        <v>8.8146000000000004</v>
      </c>
      <c r="BJ244">
        <v>9.8539999999999992</v>
      </c>
      <c r="BK244">
        <v>4.4335000000000004</v>
      </c>
      <c r="BL244">
        <v>7.3383000000000003</v>
      </c>
      <c r="BM244">
        <v>3.4188999999999998</v>
      </c>
      <c r="BN244">
        <v>5.3826999999999998</v>
      </c>
      <c r="BO244" t="s">
        <v>82</v>
      </c>
      <c r="BP244" t="s">
        <v>82</v>
      </c>
      <c r="BQ244">
        <v>4.6715</v>
      </c>
      <c r="BR244">
        <v>7.0816999999999997</v>
      </c>
      <c r="BS244">
        <v>7.0293000000000001</v>
      </c>
      <c r="BT244">
        <v>6.0475000000000003</v>
      </c>
      <c r="BU244">
        <v>9.1486000000000001</v>
      </c>
      <c r="BV244">
        <v>3.8879000000000001</v>
      </c>
      <c r="BW244">
        <v>17.3431</v>
      </c>
      <c r="BX244">
        <v>3.9424000000000001</v>
      </c>
      <c r="BY244">
        <v>7.6055999999999999</v>
      </c>
      <c r="BZ244">
        <v>4.4162999999999997</v>
      </c>
      <c r="CA244">
        <v>4.8021000000000003</v>
      </c>
      <c r="CB244">
        <v>4.0606</v>
      </c>
      <c r="CC244">
        <v>5.6322999999999999</v>
      </c>
      <c r="CD244">
        <v>3.4419</v>
      </c>
      <c r="CE244">
        <v>23.572600000000001</v>
      </c>
      <c r="CF244">
        <v>4.351</v>
      </c>
    </row>
    <row r="245" spans="3:84" x14ac:dyDescent="0.25">
      <c r="C245" s="1">
        <v>45747</v>
      </c>
      <c r="D245">
        <v>6.5815000000000001</v>
      </c>
      <c r="E245">
        <v>8.0001999999999995</v>
      </c>
      <c r="F245">
        <v>5.6470000000000002</v>
      </c>
      <c r="G245">
        <v>11.145099999999999</v>
      </c>
      <c r="H245">
        <v>5.7201000000000004</v>
      </c>
      <c r="I245">
        <v>7.4519000000000002</v>
      </c>
      <c r="J245">
        <v>9.1128999999999998</v>
      </c>
      <c r="K245" t="s">
        <v>82</v>
      </c>
      <c r="L245" t="s">
        <v>82</v>
      </c>
      <c r="M245">
        <v>14.323499999999999</v>
      </c>
      <c r="N245">
        <v>5.8429000000000002</v>
      </c>
      <c r="O245">
        <v>4.9237000000000002</v>
      </c>
      <c r="P245">
        <v>6.9383999999999997</v>
      </c>
      <c r="Q245">
        <v>6.2119999999999997</v>
      </c>
      <c r="R245">
        <v>15.7881</v>
      </c>
      <c r="S245">
        <v>3.25</v>
      </c>
      <c r="T245">
        <v>4.0945</v>
      </c>
      <c r="U245">
        <v>4.7206999999999999</v>
      </c>
      <c r="V245">
        <v>4.4409999999999998</v>
      </c>
      <c r="W245">
        <v>5.4006999999999996</v>
      </c>
      <c r="X245">
        <v>7.5758000000000001</v>
      </c>
      <c r="Y245">
        <v>7.6235999999999997</v>
      </c>
      <c r="Z245">
        <v>6.0862999999999996</v>
      </c>
      <c r="AA245">
        <v>4.3998999999999997</v>
      </c>
      <c r="AB245">
        <v>7.5502000000000002</v>
      </c>
      <c r="AC245">
        <v>23.815200000000001</v>
      </c>
      <c r="AD245">
        <v>6.6978999999999997</v>
      </c>
      <c r="AE245">
        <v>7.4291999999999998</v>
      </c>
      <c r="AF245">
        <v>7.6940999999999997</v>
      </c>
      <c r="AG245">
        <v>10.152699999999999</v>
      </c>
      <c r="AH245">
        <v>9.8917999999999999</v>
      </c>
      <c r="AI245">
        <v>6.7662000000000004</v>
      </c>
      <c r="AJ245">
        <v>7.8338000000000001</v>
      </c>
      <c r="AK245">
        <v>4.6948999999999996</v>
      </c>
      <c r="AL245">
        <v>4.6608999999999998</v>
      </c>
      <c r="AM245">
        <v>6.1117999999999997</v>
      </c>
      <c r="AN245">
        <v>8.9003999999999994</v>
      </c>
      <c r="AO245">
        <v>15.569900000000001</v>
      </c>
      <c r="AP245" t="s">
        <v>82</v>
      </c>
      <c r="AQ245" t="s">
        <v>82</v>
      </c>
      <c r="AR245">
        <v>6.1205999999999996</v>
      </c>
      <c r="AS245">
        <v>49.581299999999999</v>
      </c>
      <c r="AT245" t="s">
        <v>82</v>
      </c>
      <c r="AU245" t="s">
        <v>82</v>
      </c>
      <c r="AV245">
        <v>5.2843999999999998</v>
      </c>
      <c r="AW245">
        <v>5.5670000000000002</v>
      </c>
      <c r="AX245">
        <v>4.9756999999999998</v>
      </c>
      <c r="AY245">
        <v>9.2418999999999993</v>
      </c>
      <c r="AZ245">
        <v>14.339</v>
      </c>
      <c r="BA245">
        <v>9.1506000000000007</v>
      </c>
      <c r="BB245">
        <v>6.7054999999999998</v>
      </c>
      <c r="BC245">
        <v>10.043799999999999</v>
      </c>
      <c r="BD245">
        <v>2.9973000000000001</v>
      </c>
      <c r="BE245">
        <v>2.9973000000000001</v>
      </c>
      <c r="BF245">
        <v>5.2493999999999996</v>
      </c>
      <c r="BG245">
        <v>5.6055000000000001</v>
      </c>
      <c r="BH245" t="s">
        <v>82</v>
      </c>
      <c r="BI245">
        <v>9.5071999999999992</v>
      </c>
      <c r="BJ245">
        <v>10.6517</v>
      </c>
      <c r="BK245">
        <v>5.2980999999999998</v>
      </c>
      <c r="BL245">
        <v>6.9598000000000004</v>
      </c>
      <c r="BM245">
        <v>3.323</v>
      </c>
      <c r="BN245">
        <v>5.7910000000000004</v>
      </c>
      <c r="BO245" t="s">
        <v>82</v>
      </c>
      <c r="BP245" t="s">
        <v>82</v>
      </c>
      <c r="BQ245">
        <v>4.6612</v>
      </c>
      <c r="BR245">
        <v>6.6058000000000003</v>
      </c>
      <c r="BS245">
        <v>7.1909999999999998</v>
      </c>
      <c r="BT245">
        <v>6.0938999999999997</v>
      </c>
      <c r="BU245">
        <v>9.2944999999999993</v>
      </c>
      <c r="BV245">
        <v>4.2240000000000002</v>
      </c>
      <c r="BW245">
        <v>15.6404</v>
      </c>
      <c r="BX245">
        <v>4.2213000000000003</v>
      </c>
      <c r="BY245">
        <v>6.8164999999999996</v>
      </c>
      <c r="BZ245">
        <v>4.6725000000000003</v>
      </c>
      <c r="CA245">
        <v>4.9318999999999997</v>
      </c>
      <c r="CB245">
        <v>4.0186999999999999</v>
      </c>
      <c r="CC245">
        <v>6.2796000000000003</v>
      </c>
      <c r="CD245">
        <v>4.8442999999999996</v>
      </c>
      <c r="CE245">
        <v>21.2441</v>
      </c>
      <c r="CF245">
        <v>4.4855</v>
      </c>
    </row>
    <row r="246" spans="3:84" x14ac:dyDescent="0.25">
      <c r="C246" s="1">
        <v>45777</v>
      </c>
      <c r="D246">
        <v>7.1485000000000003</v>
      </c>
      <c r="E246">
        <v>8.5367999999999995</v>
      </c>
      <c r="F246">
        <v>6.0472000000000001</v>
      </c>
      <c r="G246">
        <v>11.743600000000001</v>
      </c>
      <c r="H246">
        <v>6.0365000000000002</v>
      </c>
      <c r="I246">
        <v>8.8598999999999997</v>
      </c>
      <c r="J246">
        <v>10.162699999999999</v>
      </c>
      <c r="K246" t="s">
        <v>82</v>
      </c>
      <c r="L246" t="s">
        <v>82</v>
      </c>
      <c r="M246">
        <v>15.2583</v>
      </c>
      <c r="N246">
        <v>6.4368999999999996</v>
      </c>
      <c r="O246">
        <v>5.4931999999999999</v>
      </c>
      <c r="P246">
        <v>6.9383999999999997</v>
      </c>
      <c r="Q246">
        <v>5.5575999999999999</v>
      </c>
      <c r="R246">
        <v>15.7035</v>
      </c>
      <c r="S246">
        <v>3.7909999999999999</v>
      </c>
      <c r="T246">
        <v>4.2546999999999997</v>
      </c>
      <c r="U246">
        <v>4.6769999999999996</v>
      </c>
      <c r="V246">
        <v>4.8304999999999998</v>
      </c>
      <c r="W246">
        <v>5.4450000000000003</v>
      </c>
      <c r="X246">
        <v>8.1635000000000009</v>
      </c>
      <c r="Y246">
        <v>7.6837</v>
      </c>
      <c r="Z246">
        <v>6.0583</v>
      </c>
      <c r="AA246">
        <v>4.6208</v>
      </c>
      <c r="AB246">
        <v>8.4771999999999998</v>
      </c>
      <c r="AC246">
        <v>26.1312</v>
      </c>
      <c r="AD246">
        <v>6.9080000000000004</v>
      </c>
      <c r="AE246">
        <v>8.5061</v>
      </c>
      <c r="AF246">
        <v>8.0446000000000009</v>
      </c>
      <c r="AG246">
        <v>10.034599999999999</v>
      </c>
      <c r="AH246">
        <v>10.6411</v>
      </c>
      <c r="AI246">
        <v>7.0625</v>
      </c>
      <c r="AJ246">
        <v>8.3743999999999996</v>
      </c>
      <c r="AK246">
        <v>5.0456000000000003</v>
      </c>
      <c r="AL246">
        <v>4.3894000000000002</v>
      </c>
      <c r="AM246">
        <v>6.0498000000000003</v>
      </c>
      <c r="AN246">
        <v>9.2146000000000008</v>
      </c>
      <c r="AO246">
        <v>17.932500000000001</v>
      </c>
      <c r="AP246" t="s">
        <v>82</v>
      </c>
      <c r="AQ246" t="s">
        <v>82</v>
      </c>
      <c r="AR246">
        <v>6.2873999999999999</v>
      </c>
      <c r="AS246">
        <v>55.846699999999998</v>
      </c>
      <c r="AT246" t="s">
        <v>82</v>
      </c>
      <c r="AU246" t="s">
        <v>82</v>
      </c>
      <c r="AV246">
        <v>6.2150999999999996</v>
      </c>
      <c r="AW246">
        <v>5.7826000000000004</v>
      </c>
      <c r="AX246">
        <v>4.7557</v>
      </c>
      <c r="AY246">
        <v>9.8595000000000006</v>
      </c>
      <c r="AZ246">
        <v>15.0145</v>
      </c>
      <c r="BA246">
        <v>10.017899999999999</v>
      </c>
      <c r="BB246">
        <v>6.3841000000000001</v>
      </c>
      <c r="BC246">
        <v>10.723699999999999</v>
      </c>
      <c r="BD246">
        <v>2.9973000000000001</v>
      </c>
      <c r="BE246">
        <v>2.9973000000000001</v>
      </c>
      <c r="BF246">
        <v>5.8291000000000004</v>
      </c>
      <c r="BG246">
        <v>5.0343999999999998</v>
      </c>
      <c r="BH246" t="s">
        <v>82</v>
      </c>
      <c r="BI246">
        <v>9.8299000000000003</v>
      </c>
      <c r="BJ246">
        <v>11.994300000000001</v>
      </c>
      <c r="BK246">
        <v>5.2641999999999998</v>
      </c>
      <c r="BL246">
        <v>7.8719000000000001</v>
      </c>
      <c r="BM246">
        <v>2.6979000000000002</v>
      </c>
      <c r="BN246">
        <v>6.6143000000000001</v>
      </c>
      <c r="BO246" t="s">
        <v>82</v>
      </c>
      <c r="BP246" t="s">
        <v>82</v>
      </c>
      <c r="BQ246">
        <v>5.0857999999999999</v>
      </c>
      <c r="BR246">
        <v>6.8185000000000002</v>
      </c>
      <c r="BS246">
        <v>8.0335000000000001</v>
      </c>
      <c r="BT246">
        <v>5.9451000000000001</v>
      </c>
      <c r="BU246">
        <v>9.5920000000000005</v>
      </c>
      <c r="BV246">
        <v>4.4038000000000004</v>
      </c>
      <c r="BW246">
        <v>17.6326</v>
      </c>
      <c r="BX246">
        <v>4.3388999999999998</v>
      </c>
      <c r="BY246">
        <v>6.7241</v>
      </c>
      <c r="BZ246">
        <v>4.4287000000000001</v>
      </c>
      <c r="CA246">
        <v>5.1041999999999996</v>
      </c>
      <c r="CB246">
        <v>4.4210000000000003</v>
      </c>
      <c r="CC246">
        <v>6.8692000000000002</v>
      </c>
      <c r="CD246">
        <v>4.9783999999999997</v>
      </c>
      <c r="CE246">
        <v>20.942699999999999</v>
      </c>
      <c r="CF246">
        <v>4.9432999999999998</v>
      </c>
    </row>
    <row r="247" spans="3:84" x14ac:dyDescent="0.25">
      <c r="C247" s="1">
        <v>45807</v>
      </c>
      <c r="D247">
        <v>6.8632999999999997</v>
      </c>
      <c r="E247">
        <v>8.7786000000000008</v>
      </c>
      <c r="F247">
        <v>6.5395000000000003</v>
      </c>
      <c r="G247">
        <v>12.125299999999999</v>
      </c>
      <c r="H247">
        <v>5.8506</v>
      </c>
      <c r="I247">
        <v>11.2212</v>
      </c>
      <c r="J247">
        <v>10.5204</v>
      </c>
      <c r="K247" t="s">
        <v>82</v>
      </c>
      <c r="L247" t="s">
        <v>82</v>
      </c>
      <c r="M247">
        <v>13.2676</v>
      </c>
      <c r="N247">
        <v>6.1802000000000001</v>
      </c>
      <c r="O247">
        <v>5.5290999999999997</v>
      </c>
      <c r="P247">
        <v>6.9383999999999997</v>
      </c>
      <c r="Q247">
        <v>5.7332000000000001</v>
      </c>
      <c r="R247">
        <v>15.826599999999999</v>
      </c>
      <c r="S247">
        <v>4.7001999999999997</v>
      </c>
      <c r="T247">
        <v>4.4189999999999996</v>
      </c>
      <c r="U247">
        <v>3.7239</v>
      </c>
      <c r="V247">
        <v>5.1406000000000001</v>
      </c>
      <c r="W247">
        <v>5.6529999999999996</v>
      </c>
      <c r="X247">
        <v>8.7936999999999994</v>
      </c>
      <c r="Y247">
        <v>7.7564000000000002</v>
      </c>
      <c r="Z247">
        <v>5.8849999999999998</v>
      </c>
      <c r="AA247">
        <v>4.9398</v>
      </c>
      <c r="AB247">
        <v>8.8201999999999998</v>
      </c>
      <c r="AC247">
        <v>24.070699999999999</v>
      </c>
      <c r="AD247">
        <v>6.9504000000000001</v>
      </c>
      <c r="AE247">
        <v>9.4494000000000007</v>
      </c>
      <c r="AF247">
        <v>7.9843999999999999</v>
      </c>
      <c r="AG247">
        <v>10.1157</v>
      </c>
      <c r="AH247">
        <v>10.8462</v>
      </c>
      <c r="AI247">
        <v>7.1902999999999997</v>
      </c>
      <c r="AJ247">
        <v>8.3564000000000007</v>
      </c>
      <c r="AK247">
        <v>5.0076000000000001</v>
      </c>
      <c r="AL247">
        <v>4.4160000000000004</v>
      </c>
      <c r="AM247">
        <v>6.0422000000000002</v>
      </c>
      <c r="AN247">
        <v>10.7569</v>
      </c>
      <c r="AO247">
        <v>18.569199999999999</v>
      </c>
      <c r="AP247" t="s">
        <v>82</v>
      </c>
      <c r="AQ247" t="s">
        <v>82</v>
      </c>
      <c r="AR247">
        <v>6.2328999999999999</v>
      </c>
      <c r="AS247">
        <v>57.648600000000002</v>
      </c>
      <c r="AT247" t="s">
        <v>82</v>
      </c>
      <c r="AU247" t="s">
        <v>82</v>
      </c>
      <c r="AV247">
        <v>7.6032999999999999</v>
      </c>
      <c r="AW247">
        <v>6.0303000000000004</v>
      </c>
      <c r="AX247">
        <v>4.7291999999999996</v>
      </c>
      <c r="AY247">
        <v>9.8696999999999999</v>
      </c>
      <c r="AZ247">
        <v>14.489100000000001</v>
      </c>
      <c r="BA247">
        <v>10.332800000000001</v>
      </c>
      <c r="BB247">
        <v>7.0267999999999997</v>
      </c>
      <c r="BC247">
        <v>9.9961000000000002</v>
      </c>
      <c r="BD247">
        <v>2.9973000000000001</v>
      </c>
      <c r="BE247">
        <v>2.9973000000000001</v>
      </c>
      <c r="BF247">
        <v>6.0327999999999999</v>
      </c>
      <c r="BG247">
        <v>5.5258000000000003</v>
      </c>
      <c r="BH247" t="s">
        <v>82</v>
      </c>
      <c r="BI247">
        <v>7.7918000000000003</v>
      </c>
      <c r="BJ247">
        <v>11.7494</v>
      </c>
      <c r="BK247">
        <v>5.3745000000000003</v>
      </c>
      <c r="BL247">
        <v>9.2472999999999992</v>
      </c>
      <c r="BM247">
        <v>2.9771000000000001</v>
      </c>
      <c r="BN247">
        <v>6.6143000000000001</v>
      </c>
      <c r="BO247" t="s">
        <v>82</v>
      </c>
      <c r="BP247" t="s">
        <v>82</v>
      </c>
      <c r="BQ247">
        <v>5.2103999999999999</v>
      </c>
      <c r="BR247">
        <v>6.6576000000000004</v>
      </c>
      <c r="BS247">
        <v>7.9414999999999996</v>
      </c>
      <c r="BT247">
        <v>5.9226999999999999</v>
      </c>
      <c r="BU247">
        <v>9.5082000000000004</v>
      </c>
      <c r="BV247">
        <v>4.5060000000000002</v>
      </c>
      <c r="BW247">
        <v>19.784099999999999</v>
      </c>
      <c r="BX247">
        <v>4.0873999999999997</v>
      </c>
      <c r="BY247">
        <v>6.44</v>
      </c>
      <c r="BZ247">
        <v>4.3803999999999998</v>
      </c>
      <c r="CA247">
        <v>5.1204999999999998</v>
      </c>
      <c r="CB247">
        <v>4.5427</v>
      </c>
      <c r="CC247">
        <v>7.8997999999999999</v>
      </c>
      <c r="CD247">
        <v>5.1599000000000004</v>
      </c>
      <c r="CE247">
        <v>19.8642</v>
      </c>
      <c r="CF247">
        <v>5.0662000000000003</v>
      </c>
    </row>
    <row r="248" spans="3:84" x14ac:dyDescent="0.25">
      <c r="C248" s="1">
        <v>45838</v>
      </c>
      <c r="D248">
        <v>6.5091999999999999</v>
      </c>
      <c r="E248">
        <v>9.0673999999999992</v>
      </c>
      <c r="F248">
        <v>6.5015000000000001</v>
      </c>
      <c r="G248">
        <v>11.127700000000001</v>
      </c>
      <c r="H248">
        <v>6.3254999999999999</v>
      </c>
      <c r="I248">
        <v>8.4384999999999994</v>
      </c>
      <c r="J248">
        <v>10.9129</v>
      </c>
      <c r="K248" t="s">
        <v>82</v>
      </c>
      <c r="L248" t="s">
        <v>82</v>
      </c>
      <c r="M248">
        <v>11.7887</v>
      </c>
      <c r="N248">
        <v>4.9359000000000002</v>
      </c>
      <c r="O248">
        <v>5.6660000000000004</v>
      </c>
      <c r="P248">
        <v>6.9383999999999997</v>
      </c>
      <c r="Q248">
        <v>4.5964999999999998</v>
      </c>
      <c r="R248">
        <v>17.4862</v>
      </c>
      <c r="S248">
        <v>4.7718999999999996</v>
      </c>
      <c r="T248">
        <v>4.5602</v>
      </c>
      <c r="U248">
        <v>4.0583999999999998</v>
      </c>
      <c r="V248">
        <v>4.8398000000000003</v>
      </c>
      <c r="W248">
        <v>5.6203000000000003</v>
      </c>
      <c r="X248">
        <v>9.0012000000000008</v>
      </c>
      <c r="Y248">
        <v>6.2190000000000003</v>
      </c>
      <c r="Z248">
        <v>5.7088000000000001</v>
      </c>
      <c r="AA248">
        <v>5.7302999999999997</v>
      </c>
      <c r="AB248">
        <v>8.1432000000000002</v>
      </c>
      <c r="AC248">
        <v>23.573</v>
      </c>
      <c r="AD248">
        <v>7.6177000000000001</v>
      </c>
      <c r="AE248">
        <v>8.5395000000000003</v>
      </c>
      <c r="AF248">
        <v>8.7917000000000005</v>
      </c>
      <c r="AG248">
        <v>11.2469</v>
      </c>
      <c r="AH248">
        <v>9.5686</v>
      </c>
      <c r="AI248">
        <v>6.9592000000000001</v>
      </c>
      <c r="AJ248">
        <v>7.81</v>
      </c>
      <c r="AK248">
        <v>5.1439000000000004</v>
      </c>
      <c r="AL248">
        <v>4.6269</v>
      </c>
      <c r="AM248">
        <v>6.0675999999999997</v>
      </c>
      <c r="AN248">
        <v>8.92</v>
      </c>
      <c r="AO248">
        <v>20.1723</v>
      </c>
      <c r="AP248" t="s">
        <v>82</v>
      </c>
      <c r="AQ248" t="s">
        <v>82</v>
      </c>
      <c r="AR248">
        <v>7.0781999999999998</v>
      </c>
      <c r="AS248">
        <v>64.594499999999996</v>
      </c>
      <c r="AT248" t="s">
        <v>82</v>
      </c>
      <c r="AU248" t="s">
        <v>82</v>
      </c>
      <c r="AV248">
        <v>7.5468999999999999</v>
      </c>
      <c r="AW248">
        <v>5.9901999999999997</v>
      </c>
      <c r="AX248">
        <v>5.3091999999999997</v>
      </c>
      <c r="AY248">
        <v>9.5576000000000008</v>
      </c>
      <c r="AZ248">
        <v>573.05669999999998</v>
      </c>
      <c r="BA248">
        <v>9.8270999999999997</v>
      </c>
      <c r="BB248">
        <v>8.7795000000000005</v>
      </c>
      <c r="BC248">
        <v>9.2950999999999997</v>
      </c>
      <c r="BD248">
        <v>3.5827</v>
      </c>
      <c r="BE248">
        <v>3.5827</v>
      </c>
      <c r="BF248">
        <v>6.4020000000000001</v>
      </c>
      <c r="BG248">
        <v>7.1387</v>
      </c>
      <c r="BH248" t="s">
        <v>82</v>
      </c>
      <c r="BI248">
        <v>7.8560999999999996</v>
      </c>
      <c r="BJ248">
        <v>8.1431000000000004</v>
      </c>
      <c r="BK248">
        <v>7.8666999999999998</v>
      </c>
      <c r="BL248">
        <v>8.1623000000000001</v>
      </c>
      <c r="BM248">
        <v>3.2837999999999998</v>
      </c>
      <c r="BN248">
        <v>5.8402000000000003</v>
      </c>
      <c r="BO248" t="s">
        <v>82</v>
      </c>
      <c r="BP248" t="s">
        <v>82</v>
      </c>
      <c r="BQ248">
        <v>5.2313000000000001</v>
      </c>
      <c r="BR248">
        <v>7.2061000000000002</v>
      </c>
      <c r="BS248">
        <v>7.7038000000000002</v>
      </c>
      <c r="BT248">
        <v>6.3975999999999997</v>
      </c>
      <c r="BU248">
        <v>8.8361999999999998</v>
      </c>
      <c r="BV248">
        <v>4.9362000000000004</v>
      </c>
      <c r="BW248">
        <v>18.930499999999999</v>
      </c>
      <c r="BX248">
        <v>4.6418999999999997</v>
      </c>
      <c r="BY248">
        <v>4.7428999999999997</v>
      </c>
      <c r="BZ248">
        <v>4.9660000000000002</v>
      </c>
      <c r="CA248">
        <v>4.8990999999999998</v>
      </c>
      <c r="CB248">
        <v>4.6932999999999998</v>
      </c>
      <c r="CC248">
        <v>8.5022000000000002</v>
      </c>
      <c r="CD248">
        <v>5.2548000000000004</v>
      </c>
      <c r="CE248">
        <v>19.6814</v>
      </c>
      <c r="CF248">
        <v>5.3141999999999996</v>
      </c>
    </row>
    <row r="249" spans="3:84" x14ac:dyDescent="0.25">
      <c r="C249" s="1">
        <v>45869</v>
      </c>
      <c r="D249">
        <v>6.0594999999999999</v>
      </c>
      <c r="E249">
        <v>8.7010000000000005</v>
      </c>
      <c r="F249">
        <v>6.0640999999999998</v>
      </c>
      <c r="G249">
        <v>10.7819</v>
      </c>
      <c r="H249">
        <v>6.0495000000000001</v>
      </c>
      <c r="I249">
        <v>7.3662999999999998</v>
      </c>
      <c r="J249">
        <v>9.3526000000000007</v>
      </c>
      <c r="K249" t="s">
        <v>82</v>
      </c>
      <c r="L249" t="s">
        <v>82</v>
      </c>
      <c r="M249">
        <v>11.0214</v>
      </c>
      <c r="N249">
        <v>4.9462999999999999</v>
      </c>
      <c r="O249">
        <v>5.4374000000000002</v>
      </c>
      <c r="P249">
        <v>6.9383999999999997</v>
      </c>
      <c r="Q249">
        <v>4.8285</v>
      </c>
      <c r="R249">
        <v>17.3887</v>
      </c>
      <c r="S249">
        <v>4.1908000000000003</v>
      </c>
      <c r="T249">
        <v>4.4238</v>
      </c>
      <c r="U249">
        <v>4.1384999999999996</v>
      </c>
      <c r="V249">
        <v>4.8013000000000003</v>
      </c>
      <c r="W249">
        <v>5.3578000000000001</v>
      </c>
      <c r="X249">
        <v>8.6898</v>
      </c>
      <c r="Y249">
        <v>6.0975000000000001</v>
      </c>
      <c r="Z249">
        <v>5.8037000000000001</v>
      </c>
      <c r="AA249">
        <v>5.45</v>
      </c>
      <c r="AB249">
        <v>8.1211000000000002</v>
      </c>
      <c r="AC249">
        <v>22.1127</v>
      </c>
      <c r="AD249">
        <v>7.2287999999999997</v>
      </c>
      <c r="AE249">
        <v>8.1623999999999999</v>
      </c>
      <c r="AF249">
        <v>8.1319999999999997</v>
      </c>
      <c r="AG249">
        <v>11.733700000000001</v>
      </c>
      <c r="AH249">
        <v>9.4901999999999997</v>
      </c>
      <c r="AI249">
        <v>6.7549999999999999</v>
      </c>
      <c r="AJ249">
        <v>7.6135999999999999</v>
      </c>
      <c r="AK249">
        <v>5.5042999999999997</v>
      </c>
      <c r="AL249">
        <v>4.7507999999999999</v>
      </c>
      <c r="AM249">
        <v>6.1153000000000004</v>
      </c>
      <c r="AN249">
        <v>8.2507999999999999</v>
      </c>
      <c r="AO249">
        <v>19.417999999999999</v>
      </c>
      <c r="AP249" t="s">
        <v>82</v>
      </c>
      <c r="AQ249" t="s">
        <v>82</v>
      </c>
      <c r="AR249">
        <v>6.9492000000000003</v>
      </c>
      <c r="AS249">
        <v>61.325099999999999</v>
      </c>
      <c r="AT249" t="s">
        <v>82</v>
      </c>
      <c r="AU249" t="s">
        <v>82</v>
      </c>
      <c r="AV249">
        <v>6.3174999999999999</v>
      </c>
      <c r="AW249">
        <v>5.8868</v>
      </c>
      <c r="AX249">
        <v>4.5740999999999996</v>
      </c>
      <c r="AY249">
        <v>9.0830000000000002</v>
      </c>
      <c r="AZ249">
        <v>558.29539999999997</v>
      </c>
      <c r="BA249">
        <v>9.3187999999999995</v>
      </c>
      <c r="BB249">
        <v>7.2445000000000004</v>
      </c>
      <c r="BC249">
        <v>9.5338999999999992</v>
      </c>
      <c r="BD249">
        <v>3.6764000000000001</v>
      </c>
      <c r="BE249">
        <v>3.6764000000000001</v>
      </c>
      <c r="BF249">
        <v>6.5820999999999996</v>
      </c>
      <c r="BG249">
        <v>7.1147999999999998</v>
      </c>
      <c r="BH249" t="s">
        <v>82</v>
      </c>
      <c r="BI249">
        <v>7.1973000000000003</v>
      </c>
      <c r="BJ249">
        <v>7.5753000000000004</v>
      </c>
      <c r="BK249">
        <v>7.6135000000000002</v>
      </c>
      <c r="BL249">
        <v>7.5033000000000003</v>
      </c>
      <c r="BM249">
        <v>3.121</v>
      </c>
      <c r="BN249">
        <v>5.3594999999999997</v>
      </c>
      <c r="BO249" t="s">
        <v>82</v>
      </c>
      <c r="BP249" t="s">
        <v>82</v>
      </c>
      <c r="BQ249">
        <v>4.8619000000000003</v>
      </c>
      <c r="BR249">
        <v>7.2953999999999999</v>
      </c>
      <c r="BS249">
        <v>6.8985000000000003</v>
      </c>
      <c r="BT249">
        <v>6.4508999999999999</v>
      </c>
      <c r="BU249">
        <v>8.6524000000000001</v>
      </c>
      <c r="BV249">
        <v>4.6863999999999999</v>
      </c>
      <c r="BW249">
        <v>19.560400000000001</v>
      </c>
      <c r="BX249">
        <v>4.5861999999999998</v>
      </c>
      <c r="BY249">
        <v>4.9901</v>
      </c>
      <c r="BZ249">
        <v>5.0244999999999997</v>
      </c>
      <c r="CA249">
        <v>4.7653999999999996</v>
      </c>
      <c r="CB249">
        <v>4.7742000000000004</v>
      </c>
      <c r="CC249">
        <v>8.0573999999999995</v>
      </c>
      <c r="CD249">
        <v>5.1966000000000001</v>
      </c>
      <c r="CE249">
        <v>17.052299999999999</v>
      </c>
      <c r="CF249">
        <v>4.7412999999999998</v>
      </c>
    </row>
    <row r="250" spans="3:84" x14ac:dyDescent="0.25">
      <c r="C250" s="1">
        <v>45898</v>
      </c>
      <c r="D250">
        <v>6.0019999999999998</v>
      </c>
      <c r="E250">
        <v>9.3896999999999995</v>
      </c>
      <c r="F250">
        <v>6.3288000000000002</v>
      </c>
      <c r="G250">
        <v>11.392799999999999</v>
      </c>
      <c r="H250">
        <v>6.8266</v>
      </c>
      <c r="I250">
        <v>7.2243000000000004</v>
      </c>
      <c r="J250">
        <v>9.6646999999999998</v>
      </c>
      <c r="K250" t="s">
        <v>82</v>
      </c>
      <c r="L250" t="s">
        <v>82</v>
      </c>
      <c r="M250">
        <v>10.6998</v>
      </c>
      <c r="N250">
        <v>5.2182000000000004</v>
      </c>
      <c r="O250">
        <v>5.8182999999999998</v>
      </c>
      <c r="P250">
        <v>6.9383999999999997</v>
      </c>
      <c r="Q250">
        <v>4.8592000000000004</v>
      </c>
      <c r="R250">
        <v>17.5623</v>
      </c>
      <c r="S250">
        <v>4.2508999999999997</v>
      </c>
      <c r="T250">
        <v>4.5854999999999997</v>
      </c>
      <c r="U250">
        <v>4.2987000000000002</v>
      </c>
      <c r="V250">
        <v>4.9244000000000003</v>
      </c>
      <c r="W250">
        <v>5.4877000000000002</v>
      </c>
      <c r="X250">
        <v>8.7721999999999998</v>
      </c>
      <c r="Y250">
        <v>6.0871000000000004</v>
      </c>
      <c r="Z250">
        <v>5.7366000000000001</v>
      </c>
      <c r="AA250">
        <v>5.9854000000000003</v>
      </c>
      <c r="AB250">
        <v>9.4200999999999997</v>
      </c>
      <c r="AC250">
        <v>22.626200000000001</v>
      </c>
      <c r="AD250">
        <v>8.0931999999999995</v>
      </c>
      <c r="AE250">
        <v>9.6789000000000005</v>
      </c>
      <c r="AF250">
        <v>8.1332000000000004</v>
      </c>
      <c r="AG250">
        <v>11.1389</v>
      </c>
      <c r="AH250">
        <v>10.154299999999999</v>
      </c>
      <c r="AI250">
        <v>7.0869999999999997</v>
      </c>
      <c r="AJ250">
        <v>7.8733000000000004</v>
      </c>
      <c r="AK250">
        <v>5.6505999999999998</v>
      </c>
      <c r="AL250">
        <v>4.7428999999999997</v>
      </c>
      <c r="AM250">
        <v>6.1215000000000002</v>
      </c>
      <c r="AN250">
        <v>9.7804000000000002</v>
      </c>
      <c r="AO250">
        <v>18.750299999999999</v>
      </c>
      <c r="AP250" t="s">
        <v>82</v>
      </c>
      <c r="AQ250" t="s">
        <v>82</v>
      </c>
      <c r="AR250">
        <v>7.0933000000000002</v>
      </c>
      <c r="AS250">
        <v>66.149600000000007</v>
      </c>
      <c r="AT250" t="s">
        <v>82</v>
      </c>
      <c r="AU250" t="s">
        <v>82</v>
      </c>
      <c r="AV250">
        <v>6.3146000000000004</v>
      </c>
      <c r="AW250">
        <v>6.1215000000000002</v>
      </c>
      <c r="AX250">
        <v>4.8718000000000004</v>
      </c>
      <c r="AY250">
        <v>9.7531999999999996</v>
      </c>
      <c r="AZ250">
        <v>615.93470000000002</v>
      </c>
      <c r="BA250">
        <v>9.9974000000000007</v>
      </c>
      <c r="BB250">
        <v>7.2293000000000003</v>
      </c>
      <c r="BC250">
        <v>9.5717999999999996</v>
      </c>
      <c r="BD250">
        <v>3.5632999999999999</v>
      </c>
      <c r="BE250">
        <v>3.5632999999999999</v>
      </c>
      <c r="BF250">
        <v>7.2533000000000003</v>
      </c>
      <c r="BG250">
        <v>6.6237000000000004</v>
      </c>
      <c r="BH250" t="s">
        <v>82</v>
      </c>
      <c r="BI250">
        <v>8.8262</v>
      </c>
      <c r="BJ250">
        <v>7.0163000000000002</v>
      </c>
      <c r="BK250">
        <v>7.3383000000000003</v>
      </c>
      <c r="BL250">
        <v>9.0516000000000005</v>
      </c>
      <c r="BM250">
        <v>3.0333000000000001</v>
      </c>
      <c r="BN250">
        <v>5.4583000000000004</v>
      </c>
      <c r="BO250" t="s">
        <v>82</v>
      </c>
      <c r="BP250" t="s">
        <v>82</v>
      </c>
      <c r="BQ250">
        <v>5.3460000000000001</v>
      </c>
      <c r="BR250">
        <v>7.1344000000000003</v>
      </c>
      <c r="BS250">
        <v>7.6196999999999999</v>
      </c>
      <c r="BT250">
        <v>6.468</v>
      </c>
      <c r="BU250">
        <v>8.8277000000000001</v>
      </c>
      <c r="BV250">
        <v>5.0667</v>
      </c>
      <c r="BW250">
        <v>19.3309</v>
      </c>
      <c r="BX250">
        <v>4.9607999999999999</v>
      </c>
      <c r="BY250">
        <v>4.9393000000000002</v>
      </c>
      <c r="BZ250">
        <v>5.1761999999999997</v>
      </c>
      <c r="CA250">
        <v>4.9177999999999997</v>
      </c>
      <c r="CB250">
        <v>5.1018999999999997</v>
      </c>
      <c r="CC250">
        <v>9.0465999999999998</v>
      </c>
      <c r="CD250">
        <v>5.5625999999999998</v>
      </c>
      <c r="CE250">
        <v>17.307400000000001</v>
      </c>
      <c r="CF250">
        <v>4.7751999999999999</v>
      </c>
    </row>
    <row r="251" spans="3:84" x14ac:dyDescent="0.25">
      <c r="C251" s="1">
        <v>45930</v>
      </c>
      <c r="D251">
        <v>5.6189999999999998</v>
      </c>
      <c r="E251">
        <v>9.2657000000000007</v>
      </c>
      <c r="F251">
        <v>5.9604999999999997</v>
      </c>
      <c r="G251">
        <v>11.5589</v>
      </c>
      <c r="H251">
        <v>23.155899999999999</v>
      </c>
      <c r="I251">
        <v>6.7190000000000003</v>
      </c>
      <c r="J251">
        <v>9.8546999999999993</v>
      </c>
      <c r="K251" t="s">
        <v>82</v>
      </c>
      <c r="L251" t="s">
        <v>82</v>
      </c>
      <c r="M251">
        <v>10.652900000000001</v>
      </c>
      <c r="N251">
        <v>4.1967999999999996</v>
      </c>
      <c r="O251">
        <v>5.5133999999999999</v>
      </c>
      <c r="P251">
        <v>6.9383999999999997</v>
      </c>
      <c r="Q251">
        <v>4.4455</v>
      </c>
      <c r="R251">
        <v>90.001199999999997</v>
      </c>
      <c r="S251">
        <v>4.0110000000000001</v>
      </c>
      <c r="T251">
        <v>6.8882000000000003</v>
      </c>
      <c r="U251">
        <v>4.1516000000000002</v>
      </c>
      <c r="V251">
        <v>4.9894999999999996</v>
      </c>
      <c r="W251">
        <v>5.3442999999999996</v>
      </c>
      <c r="X251">
        <v>9.4220000000000006</v>
      </c>
      <c r="Y251">
        <v>6.1074999999999999</v>
      </c>
      <c r="Z251">
        <v>5.4401000000000002</v>
      </c>
      <c r="AA251">
        <v>6.6599000000000004</v>
      </c>
      <c r="AB251">
        <v>8.3955000000000002</v>
      </c>
      <c r="AC251">
        <v>25.471599999999999</v>
      </c>
      <c r="AD251">
        <v>7.8090000000000002</v>
      </c>
      <c r="AE251">
        <v>9.2543000000000006</v>
      </c>
      <c r="AF251">
        <v>8.3597000000000001</v>
      </c>
      <c r="AG251">
        <v>12.8597</v>
      </c>
      <c r="AH251">
        <v>9.4311000000000007</v>
      </c>
      <c r="AI251">
        <v>7.0468000000000002</v>
      </c>
      <c r="AJ251">
        <v>8.3513000000000002</v>
      </c>
      <c r="AK251">
        <v>5.6698000000000004</v>
      </c>
      <c r="AL251">
        <v>4.7648999999999999</v>
      </c>
      <c r="AM251">
        <v>6.1837</v>
      </c>
      <c r="AN251">
        <v>7.9625000000000004</v>
      </c>
      <c r="AO251">
        <v>15.196099999999999</v>
      </c>
      <c r="AP251" t="s">
        <v>82</v>
      </c>
      <c r="AQ251" t="s">
        <v>82</v>
      </c>
      <c r="AR251">
        <v>8.8238000000000003</v>
      </c>
      <c r="AS251">
        <v>67.706400000000002</v>
      </c>
      <c r="AT251" t="s">
        <v>82</v>
      </c>
      <c r="AU251" t="s">
        <v>82</v>
      </c>
      <c r="AV251">
        <v>5.8491999999999997</v>
      </c>
      <c r="AW251">
        <v>5.9635999999999996</v>
      </c>
      <c r="AX251">
        <v>5.1840999999999999</v>
      </c>
      <c r="AY251">
        <v>7.9325999999999999</v>
      </c>
      <c r="AZ251">
        <v>51.868299999999998</v>
      </c>
      <c r="BA251">
        <v>10.355399999999999</v>
      </c>
      <c r="BB251">
        <v>9.2504000000000008</v>
      </c>
      <c r="BC251">
        <v>9.8588000000000005</v>
      </c>
      <c r="BD251">
        <v>3.4992999999999999</v>
      </c>
      <c r="BE251">
        <v>3.4992999999999999</v>
      </c>
      <c r="BF251">
        <v>6.9191000000000003</v>
      </c>
      <c r="BG251">
        <v>6.8090999999999999</v>
      </c>
      <c r="BH251" t="s">
        <v>82</v>
      </c>
      <c r="BI251">
        <v>8.5305999999999997</v>
      </c>
      <c r="BJ251">
        <v>7.6151999999999997</v>
      </c>
      <c r="BK251">
        <v>9.1029</v>
      </c>
      <c r="BL251">
        <v>9.3122000000000007</v>
      </c>
      <c r="BM251">
        <v>3.3843999999999999</v>
      </c>
      <c r="BN251">
        <v>5.6791</v>
      </c>
      <c r="BO251" t="s">
        <v>82</v>
      </c>
      <c r="BP251" t="s">
        <v>82</v>
      </c>
      <c r="BQ251">
        <v>8.9899000000000004</v>
      </c>
      <c r="BR251">
        <v>6.4866000000000001</v>
      </c>
      <c r="BS251">
        <v>7.6119000000000003</v>
      </c>
      <c r="BT251">
        <v>6.0963000000000003</v>
      </c>
      <c r="BU251">
        <v>9.2888999999999999</v>
      </c>
      <c r="BV251">
        <v>5.0449000000000002</v>
      </c>
      <c r="BW251">
        <v>19.762899999999998</v>
      </c>
      <c r="BX251">
        <v>4.91</v>
      </c>
      <c r="BY251">
        <v>4.9156000000000004</v>
      </c>
      <c r="BZ251">
        <v>5.7957999999999998</v>
      </c>
      <c r="CA251">
        <v>4.4122000000000003</v>
      </c>
      <c r="CB251">
        <v>5.0334000000000003</v>
      </c>
      <c r="CC251">
        <v>8.1694999999999993</v>
      </c>
      <c r="CD251">
        <v>10.783099999999999</v>
      </c>
      <c r="CE251">
        <v>16.674499999999998</v>
      </c>
      <c r="CF251">
        <v>4.5942999999999996</v>
      </c>
    </row>
    <row r="252" spans="3:84" x14ac:dyDescent="0.25">
      <c r="C252" s="1">
        <v>45961</v>
      </c>
      <c r="D252">
        <v>5.9341999999999997</v>
      </c>
      <c r="E252">
        <v>9.0564999999999998</v>
      </c>
      <c r="F252">
        <v>5.7478999999999996</v>
      </c>
      <c r="G252">
        <v>11.832100000000001</v>
      </c>
      <c r="H252">
        <v>24.223199999999999</v>
      </c>
      <c r="I252">
        <v>6.5049999999999999</v>
      </c>
      <c r="J252">
        <v>9.2805</v>
      </c>
      <c r="K252" t="s">
        <v>82</v>
      </c>
      <c r="L252" t="s">
        <v>82</v>
      </c>
      <c r="M252">
        <v>10.5083</v>
      </c>
      <c r="N252">
        <v>4.2911999999999999</v>
      </c>
      <c r="O252">
        <v>5.5395000000000003</v>
      </c>
      <c r="P252">
        <v>6.9383999999999997</v>
      </c>
      <c r="Q252">
        <v>4.1102999999999996</v>
      </c>
      <c r="R252">
        <v>90.137200000000007</v>
      </c>
      <c r="S252">
        <v>3.9857999999999998</v>
      </c>
      <c r="T252">
        <v>6.9476000000000004</v>
      </c>
      <c r="U252">
        <v>4.6230000000000002</v>
      </c>
      <c r="V252">
        <v>5.2903000000000002</v>
      </c>
      <c r="W252">
        <v>5.5397999999999996</v>
      </c>
      <c r="X252">
        <v>9.9611000000000001</v>
      </c>
      <c r="Y252">
        <v>6.1048999999999998</v>
      </c>
      <c r="Z252">
        <v>5.6646999999999998</v>
      </c>
      <c r="AA252">
        <v>7.0982000000000003</v>
      </c>
      <c r="AB252">
        <v>8.4870999999999999</v>
      </c>
      <c r="AC252">
        <v>25.235600000000002</v>
      </c>
      <c r="AD252">
        <v>7.7576999999999998</v>
      </c>
      <c r="AE252">
        <v>9.7006999999999994</v>
      </c>
      <c r="AF252">
        <v>8.2783999999999995</v>
      </c>
      <c r="AG252">
        <v>13.8711</v>
      </c>
      <c r="AH252">
        <v>10.0375</v>
      </c>
      <c r="AI252">
        <v>7.2111999999999998</v>
      </c>
      <c r="AJ252">
        <v>8.3188999999999993</v>
      </c>
      <c r="AK252">
        <v>5.2518000000000002</v>
      </c>
      <c r="AL252">
        <v>5.1839000000000004</v>
      </c>
      <c r="AM252">
        <v>6.3592000000000004</v>
      </c>
      <c r="AN252">
        <v>7.2369000000000003</v>
      </c>
      <c r="AO252">
        <v>16.565200000000001</v>
      </c>
      <c r="AP252" t="s">
        <v>82</v>
      </c>
      <c r="AQ252" t="s">
        <v>82</v>
      </c>
      <c r="AR252">
        <v>8.8506</v>
      </c>
      <c r="AS252">
        <v>68.372399999999999</v>
      </c>
      <c r="AT252" t="s">
        <v>82</v>
      </c>
      <c r="AU252" t="s">
        <v>82</v>
      </c>
      <c r="AV252">
        <v>5.7450999999999999</v>
      </c>
      <c r="AW252">
        <v>5.7923</v>
      </c>
      <c r="AX252">
        <v>4.8959000000000001</v>
      </c>
      <c r="AY252">
        <v>8.1874000000000002</v>
      </c>
      <c r="AZ252">
        <v>52.193199999999997</v>
      </c>
      <c r="BA252">
        <v>9.9397000000000002</v>
      </c>
      <c r="BB252">
        <v>9.0029000000000003</v>
      </c>
      <c r="BC252">
        <v>9.7380999999999993</v>
      </c>
      <c r="BD252">
        <v>3.3751000000000002</v>
      </c>
      <c r="BE252">
        <v>3.3751000000000002</v>
      </c>
      <c r="BF252">
        <v>6.2720000000000002</v>
      </c>
      <c r="BG252">
        <v>6.5629</v>
      </c>
      <c r="BH252" t="s">
        <v>82</v>
      </c>
      <c r="BI252">
        <v>9.1203000000000003</v>
      </c>
      <c r="BJ252">
        <v>7.6006999999999998</v>
      </c>
      <c r="BK252">
        <v>9.0068999999999999</v>
      </c>
      <c r="BL252">
        <v>9.5797000000000008</v>
      </c>
      <c r="BM252">
        <v>3.3485</v>
      </c>
      <c r="BN252">
        <v>5.6783000000000001</v>
      </c>
      <c r="BO252" t="s">
        <v>82</v>
      </c>
      <c r="BP252" t="s">
        <v>82</v>
      </c>
      <c r="BQ252">
        <v>8.9715000000000007</v>
      </c>
      <c r="BR252">
        <v>6.4413999999999998</v>
      </c>
      <c r="BS252">
        <v>7.3365</v>
      </c>
      <c r="BT252">
        <v>6.0404</v>
      </c>
      <c r="BU252">
        <v>9.4991000000000003</v>
      </c>
      <c r="BV252">
        <v>5.1896000000000004</v>
      </c>
      <c r="BW252">
        <v>19.091699999999999</v>
      </c>
      <c r="BX252">
        <v>4.8305999999999996</v>
      </c>
      <c r="BY252">
        <v>4.9156000000000004</v>
      </c>
      <c r="BZ252">
        <v>6.4004000000000003</v>
      </c>
      <c r="CA252">
        <v>4.3479999999999999</v>
      </c>
      <c r="CB252">
        <v>4.7611999999999997</v>
      </c>
      <c r="CC252">
        <v>8.8267000000000007</v>
      </c>
      <c r="CD252">
        <v>10.579000000000001</v>
      </c>
      <c r="CE252">
        <v>19.213999999999999</v>
      </c>
      <c r="CF252">
        <v>4.8019999999999996</v>
      </c>
    </row>
    <row r="253" spans="3:84" x14ac:dyDescent="0.25">
      <c r="C253" s="1">
        <v>45989</v>
      </c>
      <c r="D253">
        <v>6.5187999999999997</v>
      </c>
      <c r="E253">
        <v>9.8644999999999996</v>
      </c>
      <c r="F253">
        <v>5.9314999999999998</v>
      </c>
      <c r="G253">
        <v>12.3179</v>
      </c>
      <c r="H253">
        <v>26.457999999999998</v>
      </c>
      <c r="I253">
        <v>6.5420999999999996</v>
      </c>
      <c r="J253">
        <v>11.065300000000001</v>
      </c>
      <c r="K253" t="s">
        <v>82</v>
      </c>
      <c r="L253" t="s">
        <v>82</v>
      </c>
      <c r="M253">
        <v>10.9527</v>
      </c>
      <c r="N253">
        <v>4.0831</v>
      </c>
      <c r="O253">
        <v>5.907</v>
      </c>
      <c r="P253">
        <v>6.9383999999999997</v>
      </c>
      <c r="Q253">
        <v>3.9937</v>
      </c>
      <c r="R253">
        <v>90.693600000000004</v>
      </c>
      <c r="S253">
        <v>4.2567000000000004</v>
      </c>
      <c r="T253">
        <v>6.9474</v>
      </c>
      <c r="U253">
        <v>4.0381999999999998</v>
      </c>
      <c r="V253">
        <v>5.4105999999999996</v>
      </c>
      <c r="W253">
        <v>6.1771000000000003</v>
      </c>
      <c r="X253">
        <v>10.204499999999999</v>
      </c>
      <c r="Y253">
        <v>6.9989999999999997</v>
      </c>
      <c r="Z253">
        <v>5.5187999999999997</v>
      </c>
      <c r="AA253">
        <v>7.6082000000000001</v>
      </c>
      <c r="AB253">
        <v>9.3363999999999994</v>
      </c>
      <c r="AC253">
        <v>27.292200000000001</v>
      </c>
      <c r="AD253">
        <v>8.9314999999999998</v>
      </c>
      <c r="AE253">
        <v>10.543900000000001</v>
      </c>
      <c r="AF253">
        <v>8.6149000000000004</v>
      </c>
      <c r="AG253">
        <v>13.425800000000001</v>
      </c>
      <c r="AH253">
        <v>10.574999999999999</v>
      </c>
      <c r="AI253">
        <v>7.2880000000000003</v>
      </c>
      <c r="AJ253">
        <v>8.6545000000000005</v>
      </c>
      <c r="AK253">
        <v>5.6460999999999997</v>
      </c>
      <c r="AL253">
        <v>5.258</v>
      </c>
      <c r="AM253">
        <v>6.3327</v>
      </c>
      <c r="AN253">
        <v>4.5087999999999999</v>
      </c>
      <c r="AO253">
        <v>16.9878</v>
      </c>
      <c r="AP253" t="s">
        <v>82</v>
      </c>
      <c r="AQ253" t="s">
        <v>82</v>
      </c>
      <c r="AR253">
        <v>9.3115000000000006</v>
      </c>
      <c r="AS253">
        <v>72.2102</v>
      </c>
      <c r="AT253" t="s">
        <v>82</v>
      </c>
      <c r="AU253" t="s">
        <v>82</v>
      </c>
      <c r="AV253">
        <v>6.0716999999999999</v>
      </c>
      <c r="AW253">
        <v>5.9535999999999998</v>
      </c>
      <c r="AX253">
        <v>5.3574999999999999</v>
      </c>
      <c r="AY253">
        <v>8.2103000000000002</v>
      </c>
      <c r="AZ253">
        <v>57.3337</v>
      </c>
      <c r="BA253">
        <v>10.637700000000001</v>
      </c>
      <c r="BB253">
        <v>8.4786999999999999</v>
      </c>
      <c r="BC253">
        <v>9.9154999999999998</v>
      </c>
      <c r="BD253">
        <v>3.4937</v>
      </c>
      <c r="BE253">
        <v>3.4937</v>
      </c>
      <c r="BF253">
        <v>5.4206000000000003</v>
      </c>
      <c r="BG253">
        <v>6.7012</v>
      </c>
      <c r="BH253" t="s">
        <v>82</v>
      </c>
      <c r="BI253">
        <v>10.616899999999999</v>
      </c>
      <c r="BJ253">
        <v>7.8710000000000004</v>
      </c>
      <c r="BK253">
        <v>8.8559000000000001</v>
      </c>
      <c r="BL253">
        <v>10.2782</v>
      </c>
      <c r="BM253">
        <v>3.0228999999999999</v>
      </c>
      <c r="BN253">
        <v>6.1494</v>
      </c>
      <c r="BO253" t="s">
        <v>82</v>
      </c>
      <c r="BP253" t="s">
        <v>82</v>
      </c>
      <c r="BQ253">
        <v>9.4669000000000008</v>
      </c>
      <c r="BR253">
        <v>6.5092999999999996</v>
      </c>
      <c r="BS253">
        <v>7.5328999999999997</v>
      </c>
      <c r="BT253">
        <v>5.9678000000000004</v>
      </c>
      <c r="BU253">
        <v>10.26</v>
      </c>
      <c r="BV253">
        <v>5.38</v>
      </c>
      <c r="BW253">
        <v>18.4163</v>
      </c>
      <c r="BX253">
        <v>4.9127999999999998</v>
      </c>
      <c r="BY253">
        <v>4.9156000000000004</v>
      </c>
      <c r="BZ253">
        <v>6.5688000000000004</v>
      </c>
      <c r="CA253">
        <v>4.5282999999999998</v>
      </c>
      <c r="CB253">
        <v>5.2157999999999998</v>
      </c>
      <c r="CC253">
        <v>9.8026</v>
      </c>
      <c r="CD253">
        <v>11.3149</v>
      </c>
      <c r="CE253">
        <v>20.204899999999999</v>
      </c>
      <c r="CF253">
        <v>4.7054</v>
      </c>
    </row>
    <row r="254" spans="3:84" x14ac:dyDescent="0.25">
      <c r="C254" s="1">
        <v>46022</v>
      </c>
      <c r="D254">
        <v>6.7085999999999997</v>
      </c>
      <c r="E254">
        <v>9.9899000000000004</v>
      </c>
      <c r="F254">
        <v>5.7100999999999997</v>
      </c>
      <c r="G254">
        <v>8.4382000000000001</v>
      </c>
      <c r="H254">
        <v>28.912199999999999</v>
      </c>
      <c r="I254">
        <v>4.4127999999999998</v>
      </c>
      <c r="J254">
        <v>9.9024999999999999</v>
      </c>
      <c r="K254" t="s">
        <v>82</v>
      </c>
      <c r="L254" t="s">
        <v>82</v>
      </c>
      <c r="M254">
        <v>11.130599999999999</v>
      </c>
      <c r="N254">
        <v>3.9685000000000001</v>
      </c>
      <c r="O254">
        <v>6.9405999999999999</v>
      </c>
      <c r="P254">
        <v>6.9383999999999997</v>
      </c>
      <c r="Q254">
        <v>4.1577999999999999</v>
      </c>
      <c r="R254">
        <v>22.3536</v>
      </c>
      <c r="S254">
        <v>3.1903999999999999</v>
      </c>
      <c r="T254">
        <v>6.5109000000000004</v>
      </c>
      <c r="U254">
        <v>5.0034000000000001</v>
      </c>
      <c r="V254">
        <v>5.5854999999999997</v>
      </c>
      <c r="W254">
        <v>6.7221000000000002</v>
      </c>
      <c r="X254">
        <v>8.7706</v>
      </c>
      <c r="Y254">
        <v>6.0812999999999997</v>
      </c>
      <c r="Z254">
        <v>6.3497000000000003</v>
      </c>
      <c r="AA254">
        <v>7.9459999999999997</v>
      </c>
      <c r="AB254">
        <v>7.6359000000000004</v>
      </c>
      <c r="AC254">
        <v>29.055299999999999</v>
      </c>
      <c r="AD254">
        <v>7.6760999999999999</v>
      </c>
      <c r="AE254">
        <v>8.0167999999999999</v>
      </c>
      <c r="AF254">
        <v>8.9330999999999996</v>
      </c>
      <c r="AG254">
        <v>14.636900000000001</v>
      </c>
      <c r="AH254">
        <v>10.4305</v>
      </c>
      <c r="AI254">
        <v>6.9698000000000002</v>
      </c>
      <c r="AJ254">
        <v>9.6401000000000003</v>
      </c>
      <c r="AK254">
        <v>5.2991999999999999</v>
      </c>
      <c r="AL254">
        <v>6.5663</v>
      </c>
      <c r="AM254">
        <v>7.6120000000000001</v>
      </c>
      <c r="AN254">
        <v>4.9673999999999996</v>
      </c>
      <c r="AO254">
        <v>11.145200000000001</v>
      </c>
      <c r="AP254" t="s">
        <v>82</v>
      </c>
      <c r="AQ254" t="s">
        <v>82</v>
      </c>
      <c r="AR254">
        <v>9.2295999999999996</v>
      </c>
      <c r="AS254">
        <v>76.062200000000004</v>
      </c>
      <c r="AT254" t="s">
        <v>82</v>
      </c>
      <c r="AU254" t="s">
        <v>82</v>
      </c>
      <c r="AV254">
        <v>4.7034000000000002</v>
      </c>
      <c r="AW254">
        <v>6.3300999999999998</v>
      </c>
      <c r="AX254">
        <v>4.3655999999999997</v>
      </c>
      <c r="AY254">
        <v>7.1623000000000001</v>
      </c>
      <c r="AZ254">
        <v>18.153199999999998</v>
      </c>
      <c r="BA254">
        <v>9.6003000000000007</v>
      </c>
      <c r="BB254">
        <v>6.4161000000000001</v>
      </c>
      <c r="BC254">
        <v>9.0271000000000008</v>
      </c>
      <c r="BD254">
        <v>3.2374999999999998</v>
      </c>
      <c r="BE254">
        <v>3.2374999999999998</v>
      </c>
      <c r="BF254">
        <v>6.0692000000000004</v>
      </c>
      <c r="BG254">
        <v>8.1251999999999995</v>
      </c>
      <c r="BH254" t="s">
        <v>82</v>
      </c>
      <c r="BI254">
        <v>10.0868</v>
      </c>
      <c r="BJ254">
        <v>7.0873999999999997</v>
      </c>
      <c r="BK254">
        <v>113.1765</v>
      </c>
      <c r="BL254">
        <v>8.8091000000000008</v>
      </c>
      <c r="BM254">
        <v>3.3433999999999999</v>
      </c>
      <c r="BN254">
        <v>5.9814999999999996</v>
      </c>
      <c r="BO254" t="s">
        <v>82</v>
      </c>
      <c r="BP254" t="s">
        <v>82</v>
      </c>
      <c r="BQ254">
        <v>8.2416</v>
      </c>
      <c r="BR254">
        <v>6.4497</v>
      </c>
      <c r="BS254">
        <v>6.976</v>
      </c>
      <c r="BT254">
        <v>6.3429000000000002</v>
      </c>
      <c r="BU254">
        <v>10.290699999999999</v>
      </c>
      <c r="BV254">
        <v>4.6041999999999996</v>
      </c>
      <c r="BW254">
        <v>17.869199999999999</v>
      </c>
      <c r="BX254">
        <v>5.3228</v>
      </c>
      <c r="BY254">
        <v>4.9156000000000004</v>
      </c>
      <c r="BZ254">
        <v>7.8085000000000004</v>
      </c>
      <c r="CA254">
        <v>4.2370000000000001</v>
      </c>
      <c r="CB254">
        <v>4.891</v>
      </c>
      <c r="CC254">
        <v>9.7520000000000007</v>
      </c>
      <c r="CD254">
        <v>8.6418999999999997</v>
      </c>
      <c r="CE254">
        <v>22.514399999999998</v>
      </c>
      <c r="CF254">
        <v>4.4668000000000001</v>
      </c>
    </row>
    <row r="255" spans="3:84" x14ac:dyDescent="0.25">
      <c r="C255" s="1">
        <v>46052</v>
      </c>
      <c r="D255">
        <v>7.2260999999999997</v>
      </c>
      <c r="E255">
        <v>10.598800000000001</v>
      </c>
      <c r="F255">
        <v>6.0326000000000004</v>
      </c>
      <c r="G255">
        <v>8.2794000000000008</v>
      </c>
      <c r="H255">
        <v>30.6142</v>
      </c>
      <c r="I255">
        <v>4.5903</v>
      </c>
      <c r="J255">
        <v>11.598100000000001</v>
      </c>
      <c r="K255" t="s">
        <v>82</v>
      </c>
      <c r="L255" t="s">
        <v>82</v>
      </c>
      <c r="M255">
        <v>11.537599999999999</v>
      </c>
      <c r="N255">
        <v>4.0576999999999996</v>
      </c>
      <c r="O255">
        <v>7.3891999999999998</v>
      </c>
      <c r="P255">
        <v>6.9383999999999997</v>
      </c>
      <c r="Q255">
        <v>4.3562000000000003</v>
      </c>
      <c r="R255">
        <v>22.638000000000002</v>
      </c>
      <c r="S255">
        <v>3.0453999999999999</v>
      </c>
      <c r="T255">
        <v>6.6231</v>
      </c>
      <c r="U255">
        <v>5.4016000000000002</v>
      </c>
      <c r="V255">
        <v>6.5762</v>
      </c>
      <c r="W255">
        <v>6.5621</v>
      </c>
      <c r="X255">
        <v>8.8179999999999996</v>
      </c>
      <c r="Y255">
        <v>6.2409999999999997</v>
      </c>
      <c r="Z255">
        <v>6.5270999999999999</v>
      </c>
      <c r="AA255">
        <v>8.8767999999999994</v>
      </c>
      <c r="AB255">
        <v>8.1875</v>
      </c>
      <c r="AC255">
        <v>30.261500000000002</v>
      </c>
      <c r="AD255">
        <v>8.8230000000000004</v>
      </c>
      <c r="AE255">
        <v>7.9302000000000001</v>
      </c>
      <c r="AF255">
        <v>9.1624999999999996</v>
      </c>
      <c r="AG255">
        <v>15.9975</v>
      </c>
      <c r="AH255">
        <v>10.738200000000001</v>
      </c>
      <c r="AI255">
        <v>7.2077999999999998</v>
      </c>
      <c r="AJ255">
        <v>9.9511000000000003</v>
      </c>
      <c r="AK255">
        <v>5.7149999999999999</v>
      </c>
      <c r="AL255">
        <v>7.0716999999999999</v>
      </c>
      <c r="AM255">
        <v>7.7634999999999996</v>
      </c>
      <c r="AN255">
        <v>4.6794000000000002</v>
      </c>
      <c r="AO255">
        <v>11.6568</v>
      </c>
      <c r="AP255" t="s">
        <v>82</v>
      </c>
      <c r="AQ255" t="s">
        <v>82</v>
      </c>
      <c r="AR255">
        <v>9.2434999999999992</v>
      </c>
      <c r="AS255">
        <v>87.552300000000002</v>
      </c>
      <c r="AT255" t="s">
        <v>82</v>
      </c>
      <c r="AU255" t="s">
        <v>82</v>
      </c>
      <c r="AV255">
        <v>5.1859000000000002</v>
      </c>
      <c r="AW255">
        <v>6.1825999999999999</v>
      </c>
      <c r="AX255">
        <v>4.7035</v>
      </c>
      <c r="AY255">
        <v>7.5716999999999999</v>
      </c>
      <c r="AZ255">
        <v>18.4313</v>
      </c>
      <c r="BA255">
        <v>11.0579</v>
      </c>
      <c r="BB255">
        <v>7.2297000000000002</v>
      </c>
      <c r="BC255">
        <v>9.0482999999999993</v>
      </c>
      <c r="BD255">
        <v>3.6543999999999999</v>
      </c>
      <c r="BE255">
        <v>3.6543999999999999</v>
      </c>
      <c r="BF255">
        <v>6.4138999999999999</v>
      </c>
      <c r="BG255">
        <v>9.2531999999999996</v>
      </c>
      <c r="BH255" t="s">
        <v>82</v>
      </c>
      <c r="BI255">
        <v>10.4625</v>
      </c>
      <c r="BJ255">
        <v>7.0873999999999997</v>
      </c>
      <c r="BK255">
        <v>117.0685</v>
      </c>
      <c r="BL255">
        <v>9.1579999999999995</v>
      </c>
      <c r="BM255">
        <v>3.3393000000000002</v>
      </c>
      <c r="BN255">
        <v>6.3765000000000001</v>
      </c>
      <c r="BO255" t="s">
        <v>82</v>
      </c>
      <c r="BP255" t="s">
        <v>82</v>
      </c>
      <c r="BQ255">
        <v>8.6149000000000004</v>
      </c>
      <c r="BR255">
        <v>6.8029999999999999</v>
      </c>
      <c r="BS255">
        <v>6.8982000000000001</v>
      </c>
      <c r="BT255">
        <v>6.2229999999999999</v>
      </c>
      <c r="BU255">
        <v>10.3064</v>
      </c>
      <c r="BV255">
        <v>5.1731999999999996</v>
      </c>
      <c r="BW255">
        <v>18.910499999999999</v>
      </c>
      <c r="BX255">
        <v>6.0263999999999998</v>
      </c>
      <c r="BY255">
        <v>4.9156000000000004</v>
      </c>
      <c r="BZ255">
        <v>8.923</v>
      </c>
      <c r="CA255">
        <v>4.4621000000000004</v>
      </c>
      <c r="CB255">
        <v>5.3544</v>
      </c>
      <c r="CC255">
        <v>8.4093999999999998</v>
      </c>
      <c r="CD255">
        <v>9.3515999999999995</v>
      </c>
      <c r="CE255">
        <v>24.009499999999999</v>
      </c>
      <c r="CF255">
        <v>4.8691000000000004</v>
      </c>
    </row>
    <row r="256" spans="3:84" x14ac:dyDescent="0.25">
      <c r="C256" s="1">
        <v>46080</v>
      </c>
      <c r="D256">
        <v>7.9684999999999997</v>
      </c>
      <c r="E256">
        <v>11.0296</v>
      </c>
      <c r="F256">
        <v>6.2249999999999996</v>
      </c>
      <c r="G256">
        <v>8.4356000000000009</v>
      </c>
      <c r="H256">
        <v>33.656700000000001</v>
      </c>
      <c r="I256">
        <v>4.5263</v>
      </c>
      <c r="J256">
        <v>12.911099999999999</v>
      </c>
      <c r="K256" t="s">
        <v>82</v>
      </c>
      <c r="L256" t="s">
        <v>82</v>
      </c>
      <c r="M256">
        <v>10.614800000000001</v>
      </c>
      <c r="N256">
        <v>3.8567</v>
      </c>
      <c r="O256">
        <v>7.6694000000000004</v>
      </c>
      <c r="P256">
        <v>6.9383999999999997</v>
      </c>
      <c r="Q256">
        <v>4.3311999999999999</v>
      </c>
      <c r="R256">
        <v>22.7011</v>
      </c>
      <c r="S256">
        <v>3.2218</v>
      </c>
      <c r="T256">
        <v>6.8236999999999997</v>
      </c>
      <c r="U256">
        <v>4.9943999999999997</v>
      </c>
      <c r="V256">
        <v>5.6075999999999997</v>
      </c>
      <c r="W256">
        <v>6.4649999999999999</v>
      </c>
      <c r="X256">
        <v>9.5202000000000009</v>
      </c>
      <c r="Y256">
        <v>6.3484999999999996</v>
      </c>
      <c r="Z256">
        <v>6.2995000000000001</v>
      </c>
      <c r="AA256">
        <v>9.3338999999999999</v>
      </c>
      <c r="AB256">
        <v>9.2123000000000008</v>
      </c>
      <c r="AC256">
        <v>31.1007</v>
      </c>
      <c r="AD256">
        <v>9.0271000000000008</v>
      </c>
      <c r="AE256">
        <v>9.1380999999999997</v>
      </c>
      <c r="AF256">
        <v>9.3115000000000006</v>
      </c>
      <c r="AG256">
        <v>15.2593</v>
      </c>
      <c r="AH256">
        <v>10.8299</v>
      </c>
      <c r="AI256">
        <v>7.29</v>
      </c>
      <c r="AJ256">
        <v>10.104100000000001</v>
      </c>
      <c r="AK256">
        <v>5.7663000000000002</v>
      </c>
      <c r="AL256">
        <v>6.6871</v>
      </c>
      <c r="AM256">
        <v>7.6708999999999996</v>
      </c>
      <c r="AN256">
        <v>4.2614000000000001</v>
      </c>
      <c r="AO256">
        <v>10.9964</v>
      </c>
      <c r="AP256" t="s">
        <v>82</v>
      </c>
      <c r="AQ256" t="s">
        <v>82</v>
      </c>
      <c r="AR256">
        <v>9.3503000000000007</v>
      </c>
      <c r="AS256">
        <v>91.041700000000006</v>
      </c>
      <c r="AT256" t="s">
        <v>82</v>
      </c>
      <c r="AU256" t="s">
        <v>82</v>
      </c>
      <c r="AV256">
        <v>5.3978999999999999</v>
      </c>
      <c r="AW256">
        <v>6.4089999999999998</v>
      </c>
      <c r="AX256">
        <v>4.5869999999999997</v>
      </c>
      <c r="AY256">
        <v>7.5452000000000004</v>
      </c>
      <c r="AZ256">
        <v>20.586300000000001</v>
      </c>
      <c r="BA256">
        <v>11.636799999999999</v>
      </c>
      <c r="BB256">
        <v>7.4393000000000002</v>
      </c>
      <c r="BC256">
        <v>8.6446000000000005</v>
      </c>
      <c r="BD256">
        <v>3.7671999999999999</v>
      </c>
      <c r="BE256">
        <v>3.7671999999999999</v>
      </c>
      <c r="BF256">
        <v>6.2839</v>
      </c>
      <c r="BG256">
        <v>9.6595999999999993</v>
      </c>
      <c r="BH256" t="s">
        <v>82</v>
      </c>
      <c r="BI256">
        <v>10.6699</v>
      </c>
      <c r="BJ256">
        <v>7.4231999999999996</v>
      </c>
      <c r="BK256">
        <v>109.9922</v>
      </c>
      <c r="BL256">
        <v>8.7483000000000004</v>
      </c>
      <c r="BM256">
        <v>3.5468000000000002</v>
      </c>
      <c r="BN256">
        <v>6.5696000000000003</v>
      </c>
      <c r="BO256" t="s">
        <v>82</v>
      </c>
      <c r="BP256" t="s">
        <v>82</v>
      </c>
      <c r="BQ256">
        <v>9.2190999999999992</v>
      </c>
      <c r="BR256">
        <v>6.8882000000000003</v>
      </c>
      <c r="BS256">
        <v>6.5499000000000001</v>
      </c>
      <c r="BT256">
        <v>6.7131999999999996</v>
      </c>
      <c r="BU256">
        <v>10.5914</v>
      </c>
      <c r="BV256">
        <v>5.7779999999999996</v>
      </c>
      <c r="BW256">
        <v>16.096</v>
      </c>
      <c r="BX256">
        <v>6.0923999999999996</v>
      </c>
      <c r="BY256">
        <v>4.9156000000000004</v>
      </c>
      <c r="BZ256">
        <v>9.2972000000000001</v>
      </c>
      <c r="CA256">
        <v>4.5834999999999999</v>
      </c>
      <c r="CB256">
        <v>6.1010999999999997</v>
      </c>
      <c r="CC256">
        <v>9.1974</v>
      </c>
      <c r="CD256">
        <v>9.5915999999999997</v>
      </c>
      <c r="CE256">
        <v>23.0687</v>
      </c>
      <c r="CF256">
        <v>4.6437999999999997</v>
      </c>
    </row>
    <row r="257" spans="3:84" x14ac:dyDescent="0.25">
      <c r="C257" s="1">
        <v>46112</v>
      </c>
      <c r="D257">
        <v>7.4019000000000004</v>
      </c>
      <c r="E257">
        <v>10.285399999999999</v>
      </c>
      <c r="F257">
        <v>6.1052</v>
      </c>
      <c r="G257">
        <v>11.5</v>
      </c>
      <c r="H257">
        <v>22.7271</v>
      </c>
      <c r="I257">
        <v>4.8112000000000004</v>
      </c>
      <c r="J257">
        <v>12.445399999999999</v>
      </c>
      <c r="K257" t="s">
        <v>82</v>
      </c>
      <c r="L257" t="s">
        <v>82</v>
      </c>
      <c r="M257">
        <v>10.583500000000001</v>
      </c>
      <c r="N257">
        <v>3.742</v>
      </c>
      <c r="O257">
        <v>6.2119</v>
      </c>
      <c r="P257">
        <v>6.9383999999999997</v>
      </c>
      <c r="Q257">
        <v>4.0374999999999996</v>
      </c>
      <c r="R257">
        <v>26.970199999999998</v>
      </c>
      <c r="S257">
        <v>3.2385999999999999</v>
      </c>
      <c r="T257">
        <v>7.2016999999999998</v>
      </c>
      <c r="U257">
        <v>4.5951000000000004</v>
      </c>
      <c r="V257">
        <v>5.0008999999999997</v>
      </c>
      <c r="W257">
        <v>6.3211000000000004</v>
      </c>
      <c r="X257">
        <v>9.7942</v>
      </c>
      <c r="Y257">
        <v>6.3566000000000003</v>
      </c>
      <c r="Z257">
        <v>6.1321000000000003</v>
      </c>
      <c r="AA257">
        <v>10.0365</v>
      </c>
      <c r="AB257">
        <v>7.6458000000000004</v>
      </c>
      <c r="AC257">
        <v>32.107799999999997</v>
      </c>
      <c r="AD257">
        <v>8.1509</v>
      </c>
      <c r="AE257">
        <v>6.9980000000000002</v>
      </c>
      <c r="AF257">
        <v>8.8536999999999999</v>
      </c>
      <c r="AG257">
        <v>13.16</v>
      </c>
      <c r="AH257">
        <v>11.7705</v>
      </c>
      <c r="AI257">
        <v>7.2065000000000001</v>
      </c>
      <c r="AJ257">
        <v>9.9178999999999995</v>
      </c>
      <c r="AK257">
        <v>5.4333</v>
      </c>
      <c r="AL257">
        <v>6.0674999999999999</v>
      </c>
      <c r="AM257">
        <v>7.1345999999999998</v>
      </c>
      <c r="AN257">
        <v>4.4511000000000003</v>
      </c>
      <c r="AO257">
        <v>8.1776</v>
      </c>
      <c r="AP257" t="s">
        <v>82</v>
      </c>
      <c r="AQ257" t="s">
        <v>82</v>
      </c>
      <c r="AR257">
        <v>9.8010999999999999</v>
      </c>
      <c r="AS257">
        <v>82.809299999999993</v>
      </c>
      <c r="AT257" t="s">
        <v>82</v>
      </c>
      <c r="AU257" t="s">
        <v>82</v>
      </c>
      <c r="AV257">
        <v>5.1684000000000001</v>
      </c>
      <c r="AW257">
        <v>6.4705000000000004</v>
      </c>
      <c r="AX257">
        <v>4.7007000000000003</v>
      </c>
      <c r="AY257">
        <v>7.3680000000000003</v>
      </c>
      <c r="AZ257">
        <v>11.3735</v>
      </c>
      <c r="BA257">
        <v>10.0829</v>
      </c>
      <c r="BB257">
        <v>9.6372999999999998</v>
      </c>
      <c r="BC257">
        <v>16.6126</v>
      </c>
      <c r="BD257">
        <v>4.282</v>
      </c>
      <c r="BE257">
        <v>4.282</v>
      </c>
      <c r="BF257">
        <v>5.8536000000000001</v>
      </c>
      <c r="BG257">
        <v>8.6783000000000001</v>
      </c>
      <c r="BH257" t="s">
        <v>82</v>
      </c>
      <c r="BI257">
        <v>10.0039</v>
      </c>
      <c r="BJ257">
        <v>7.4874000000000001</v>
      </c>
      <c r="BK257">
        <v>68.625100000000003</v>
      </c>
      <c r="BL257">
        <v>8.0512999999999995</v>
      </c>
      <c r="BM257">
        <v>4.2691999999999997</v>
      </c>
      <c r="BN257">
        <v>5.8567999999999998</v>
      </c>
      <c r="BO257" t="s">
        <v>82</v>
      </c>
      <c r="BP257" t="s">
        <v>82</v>
      </c>
      <c r="BQ257">
        <v>9.3603000000000005</v>
      </c>
      <c r="BR257">
        <v>8.6397999999999993</v>
      </c>
      <c r="BS257">
        <v>6.0427999999999997</v>
      </c>
      <c r="BT257">
        <v>6.4348999999999998</v>
      </c>
      <c r="BU257">
        <v>10.478899999999999</v>
      </c>
      <c r="BV257">
        <v>5.6241000000000003</v>
      </c>
      <c r="BW257">
        <v>16.176200000000001</v>
      </c>
      <c r="BX257">
        <v>5.4176000000000002</v>
      </c>
      <c r="BY257">
        <v>4.9156000000000004</v>
      </c>
      <c r="BZ257">
        <v>8.1318000000000001</v>
      </c>
      <c r="CA257">
        <v>4.2718999999999996</v>
      </c>
      <c r="CB257">
        <v>5.6334999999999997</v>
      </c>
      <c r="CC257">
        <v>7.7850999999999999</v>
      </c>
      <c r="CD257">
        <v>8.0324000000000009</v>
      </c>
      <c r="CE257">
        <v>23.812799999999999</v>
      </c>
      <c r="CF257">
        <v>4.6889000000000003</v>
      </c>
    </row>
    <row r="258" spans="3:84" x14ac:dyDescent="0.25">
      <c r="C258" s="1">
        <v>46142</v>
      </c>
      <c r="D258">
        <v>7.0182000000000002</v>
      </c>
      <c r="E258">
        <v>10.3611</v>
      </c>
      <c r="F258">
        <v>5.9592999999999998</v>
      </c>
      <c r="G258">
        <v>12.192</v>
      </c>
      <c r="H258">
        <v>23.8125</v>
      </c>
      <c r="I258">
        <v>4.3171999999999997</v>
      </c>
      <c r="J258">
        <v>12.1936</v>
      </c>
      <c r="K258" t="s">
        <v>82</v>
      </c>
      <c r="L258" t="s">
        <v>82</v>
      </c>
      <c r="M258">
        <v>10.2729</v>
      </c>
      <c r="N258">
        <v>3.6516000000000002</v>
      </c>
      <c r="O258">
        <v>5.7827000000000002</v>
      </c>
      <c r="P258">
        <v>6.9383999999999997</v>
      </c>
      <c r="Q258">
        <v>3.9119999999999999</v>
      </c>
      <c r="R258">
        <v>26.897099999999998</v>
      </c>
      <c r="S258">
        <v>3.1013999999999999</v>
      </c>
      <c r="T258">
        <v>7.1921999999999997</v>
      </c>
      <c r="U258">
        <v>4.3392999999999997</v>
      </c>
      <c r="V258">
        <v>4.6688000000000001</v>
      </c>
      <c r="W258">
        <v>6.3360000000000003</v>
      </c>
      <c r="X258">
        <v>10.010300000000001</v>
      </c>
      <c r="Y258">
        <v>6.2621000000000002</v>
      </c>
      <c r="Z258">
        <v>6.1157000000000004</v>
      </c>
      <c r="AA258">
        <v>9.5610999999999997</v>
      </c>
      <c r="AB258">
        <v>6.4897999999999998</v>
      </c>
      <c r="AC258">
        <v>31.652899999999999</v>
      </c>
      <c r="AD258">
        <v>7.2176</v>
      </c>
      <c r="AE258">
        <v>6.7891000000000004</v>
      </c>
      <c r="AF258">
        <v>9.2464999999999993</v>
      </c>
      <c r="AG258">
        <v>13.174300000000001</v>
      </c>
      <c r="AH258">
        <v>12.579700000000001</v>
      </c>
      <c r="AI258">
        <v>7.2995999999999999</v>
      </c>
      <c r="AJ258">
        <v>10.113099999999999</v>
      </c>
      <c r="AK258">
        <v>5.4707999999999997</v>
      </c>
      <c r="AL258">
        <v>6.8014999999999999</v>
      </c>
      <c r="AM258">
        <v>7.3593000000000002</v>
      </c>
      <c r="AN258">
        <v>4.8657000000000004</v>
      </c>
      <c r="AO258">
        <v>8.0045000000000002</v>
      </c>
      <c r="AP258" t="s">
        <v>82</v>
      </c>
      <c r="AQ258" t="s">
        <v>82</v>
      </c>
      <c r="AR258">
        <v>9.8473000000000006</v>
      </c>
      <c r="AS258">
        <v>82.512299999999996</v>
      </c>
      <c r="AT258" t="s">
        <v>82</v>
      </c>
      <c r="AU258" t="s">
        <v>82</v>
      </c>
      <c r="AV258">
        <v>4.7289000000000003</v>
      </c>
      <c r="AW258">
        <v>6.0053999999999998</v>
      </c>
      <c r="AX258">
        <v>4.5542999999999996</v>
      </c>
      <c r="AY258">
        <v>7.4127999999999998</v>
      </c>
      <c r="AZ258">
        <v>10.768599999999999</v>
      </c>
      <c r="BA258">
        <v>10.0611</v>
      </c>
      <c r="BB258">
        <v>9.4611999999999998</v>
      </c>
      <c r="BC258">
        <v>16.794799999999999</v>
      </c>
      <c r="BD258">
        <v>4.3179999999999996</v>
      </c>
      <c r="BE258">
        <v>4.3179999999999996</v>
      </c>
      <c r="BF258">
        <v>6.1748000000000003</v>
      </c>
      <c r="BG258">
        <v>8.6967999999999996</v>
      </c>
      <c r="BH258" t="s">
        <v>82</v>
      </c>
      <c r="BI258">
        <v>9.4395000000000007</v>
      </c>
      <c r="BJ258">
        <v>7.3474000000000004</v>
      </c>
      <c r="BK258">
        <v>68.193200000000004</v>
      </c>
      <c r="BL258">
        <v>7.9396000000000004</v>
      </c>
      <c r="BM258">
        <v>4.0330000000000004</v>
      </c>
      <c r="BN258">
        <v>5.7739000000000003</v>
      </c>
      <c r="BO258" t="s">
        <v>82</v>
      </c>
      <c r="BP258" t="s">
        <v>82</v>
      </c>
      <c r="BQ258">
        <v>9.7042999999999999</v>
      </c>
      <c r="BR258">
        <v>8.2640999999999991</v>
      </c>
      <c r="BS258">
        <v>5.7252999999999998</v>
      </c>
      <c r="BT258">
        <v>5.9684999999999997</v>
      </c>
      <c r="BU258">
        <v>10.4078</v>
      </c>
      <c r="BV258">
        <v>5.3228999999999997</v>
      </c>
      <c r="BW258">
        <v>14.9678</v>
      </c>
      <c r="BX258">
        <v>5.5842000000000001</v>
      </c>
      <c r="BY258">
        <v>4.9156000000000004</v>
      </c>
      <c r="BZ258">
        <v>8.0261999999999993</v>
      </c>
      <c r="CA258">
        <v>4.3418000000000001</v>
      </c>
      <c r="CB258">
        <v>5.3836000000000004</v>
      </c>
      <c r="CC258">
        <v>7.7586000000000004</v>
      </c>
      <c r="CD258">
        <v>8.3208000000000002</v>
      </c>
      <c r="CE258">
        <v>20.925699999999999</v>
      </c>
      <c r="CF258">
        <v>4.3098999999999998</v>
      </c>
    </row>
    <row r="259" spans="3:84" x14ac:dyDescent="0.25">
      <c r="C259" s="1">
        <v>46171</v>
      </c>
      <c r="D259">
        <v>7.9592999999999998</v>
      </c>
      <c r="E259">
        <v>9.7649000000000008</v>
      </c>
      <c r="F259">
        <v>5.9360999999999997</v>
      </c>
      <c r="G259">
        <v>11.6526</v>
      </c>
      <c r="H259">
        <v>20.8081</v>
      </c>
      <c r="I259">
        <v>4.0374999999999996</v>
      </c>
      <c r="J259">
        <v>11.1524</v>
      </c>
      <c r="K259" t="s">
        <v>82</v>
      </c>
      <c r="L259" t="s">
        <v>82</v>
      </c>
      <c r="M259">
        <v>10.7806</v>
      </c>
      <c r="N259">
        <v>3.6295000000000002</v>
      </c>
      <c r="O259">
        <v>5.73</v>
      </c>
      <c r="P259">
        <v>6.9383999999999997</v>
      </c>
      <c r="Q259">
        <v>4.0095999999999998</v>
      </c>
      <c r="R259">
        <v>27.046299999999999</v>
      </c>
      <c r="S259">
        <v>3.1471</v>
      </c>
      <c r="T259">
        <v>6.6749000000000001</v>
      </c>
      <c r="U259">
        <v>4.3301999999999996</v>
      </c>
      <c r="V259">
        <v>4.4240000000000004</v>
      </c>
      <c r="W259">
        <v>5.8512000000000004</v>
      </c>
      <c r="X259">
        <v>9.3942999999999994</v>
      </c>
      <c r="Y259">
        <v>5.9173999999999998</v>
      </c>
      <c r="Z259">
        <v>6.1946000000000003</v>
      </c>
      <c r="AA259">
        <v>9.3884000000000007</v>
      </c>
      <c r="AB259">
        <v>6.8526999999999996</v>
      </c>
      <c r="AC259">
        <v>30.988</v>
      </c>
      <c r="AD259">
        <v>6.9870000000000001</v>
      </c>
      <c r="AE259">
        <v>7.0444000000000004</v>
      </c>
      <c r="AF259">
        <v>8.8963999999999999</v>
      </c>
      <c r="AG259">
        <v>12.595000000000001</v>
      </c>
      <c r="AH259">
        <v>12.118</v>
      </c>
      <c r="AI259">
        <v>6.9926000000000004</v>
      </c>
      <c r="AJ259">
        <v>9.6384000000000007</v>
      </c>
      <c r="AK259">
        <v>5.2984</v>
      </c>
      <c r="AL259">
        <v>6.8082000000000003</v>
      </c>
      <c r="AM259">
        <v>7.3250000000000002</v>
      </c>
      <c r="AN259">
        <v>4.8221999999999996</v>
      </c>
      <c r="AO259">
        <v>7.8476999999999997</v>
      </c>
      <c r="AP259" t="s">
        <v>82</v>
      </c>
      <c r="AQ259" t="s">
        <v>82</v>
      </c>
      <c r="AR259">
        <v>9.5040999999999993</v>
      </c>
      <c r="AS259">
        <v>77.421700000000001</v>
      </c>
      <c r="AT259" t="s">
        <v>82</v>
      </c>
      <c r="AU259" t="s">
        <v>82</v>
      </c>
      <c r="AV259">
        <v>5.149</v>
      </c>
      <c r="AW259">
        <v>5.8486000000000002</v>
      </c>
      <c r="AX259">
        <v>3.9441999999999999</v>
      </c>
      <c r="AY259">
        <v>6.9668999999999999</v>
      </c>
      <c r="AZ259">
        <v>10.087300000000001</v>
      </c>
      <c r="BA259">
        <v>9.5937999999999999</v>
      </c>
      <c r="BB259">
        <v>9.2921999999999993</v>
      </c>
      <c r="BC259">
        <v>16.281400000000001</v>
      </c>
      <c r="BD259">
        <v>3.8942999999999999</v>
      </c>
      <c r="BE259">
        <v>3.8942999999999999</v>
      </c>
      <c r="BF259">
        <v>5.8284000000000002</v>
      </c>
      <c r="BG259">
        <v>8.3120999999999992</v>
      </c>
      <c r="BH259" t="s">
        <v>82</v>
      </c>
      <c r="BI259">
        <v>8.2859999999999996</v>
      </c>
      <c r="BJ259">
        <v>6.8061999999999996</v>
      </c>
      <c r="BK259">
        <v>67.005200000000002</v>
      </c>
      <c r="BL259">
        <v>7.1295000000000002</v>
      </c>
      <c r="BM259">
        <v>3.6819999999999999</v>
      </c>
      <c r="BN259">
        <v>5.4737999999999998</v>
      </c>
      <c r="BO259" t="s">
        <v>82</v>
      </c>
      <c r="BP259" t="s">
        <v>82</v>
      </c>
      <c r="BQ259">
        <v>8.5136000000000003</v>
      </c>
      <c r="BR259">
        <v>7.9345999999999997</v>
      </c>
      <c r="BS259">
        <v>5.9368999999999996</v>
      </c>
      <c r="BT259">
        <v>5.8567999999999998</v>
      </c>
      <c r="BU259">
        <v>9.9652999999999992</v>
      </c>
      <c r="BV259">
        <v>4.6448999999999998</v>
      </c>
      <c r="BW259">
        <v>15.442500000000001</v>
      </c>
      <c r="BX259">
        <v>5.0297999999999998</v>
      </c>
      <c r="BY259">
        <v>4.9156000000000004</v>
      </c>
      <c r="BZ259">
        <v>8.1593999999999998</v>
      </c>
      <c r="CA259">
        <v>4.1958000000000002</v>
      </c>
      <c r="CB259">
        <v>4.6985000000000001</v>
      </c>
      <c r="CC259">
        <v>6.7061000000000002</v>
      </c>
      <c r="CD259">
        <v>7.7115</v>
      </c>
      <c r="CE259">
        <v>20.568899999999999</v>
      </c>
      <c r="CF259">
        <v>4.2560000000000002</v>
      </c>
    </row>
    <row r="260" spans="3:84" x14ac:dyDescent="0.25">
      <c r="C260" s="1">
        <v>46203</v>
      </c>
      <c r="D260">
        <v>7.9147999999999996</v>
      </c>
      <c r="E260">
        <v>10.2315</v>
      </c>
      <c r="F260">
        <v>5.5041000000000002</v>
      </c>
      <c r="G260">
        <v>10.268800000000001</v>
      </c>
      <c r="H260">
        <v>14.9354</v>
      </c>
      <c r="I260">
        <v>4.4604999999999997</v>
      </c>
      <c r="J260">
        <v>9.0396999999999998</v>
      </c>
      <c r="K260" t="s">
        <v>82</v>
      </c>
      <c r="L260" t="s">
        <v>82</v>
      </c>
      <c r="M260">
        <v>12.0642</v>
      </c>
      <c r="N260">
        <v>3.8243999999999998</v>
      </c>
      <c r="O260">
        <v>5.0284000000000004</v>
      </c>
      <c r="P260">
        <v>6.9383999999999997</v>
      </c>
      <c r="Q260">
        <v>3.5809000000000002</v>
      </c>
      <c r="R260">
        <v>9.3808000000000007</v>
      </c>
      <c r="S260">
        <v>3.0827</v>
      </c>
      <c r="T260">
        <v>6.7037000000000004</v>
      </c>
      <c r="U260">
        <v>4.1230000000000002</v>
      </c>
      <c r="V260">
        <v>4.0933000000000002</v>
      </c>
      <c r="W260">
        <v>5.8446999999999996</v>
      </c>
      <c r="X260">
        <v>9.3253000000000004</v>
      </c>
      <c r="Y260">
        <v>5.8292999999999999</v>
      </c>
      <c r="Z260">
        <v>6.7602000000000002</v>
      </c>
      <c r="AA260">
        <v>10.405099999999999</v>
      </c>
      <c r="AB260">
        <v>7.3585000000000003</v>
      </c>
      <c r="AC260">
        <v>34.0991</v>
      </c>
      <c r="AD260">
        <v>6.5544000000000002</v>
      </c>
      <c r="AE260">
        <v>6.7050999999999998</v>
      </c>
      <c r="AF260">
        <v>8.7311999999999994</v>
      </c>
      <c r="AG260">
        <v>12.3734</v>
      </c>
      <c r="AH260">
        <v>13.653</v>
      </c>
      <c r="AI260">
        <v>6.9958999999999998</v>
      </c>
      <c r="AJ260">
        <v>10.0038</v>
      </c>
      <c r="AK260">
        <v>5.2320000000000002</v>
      </c>
      <c r="AL260">
        <v>5.7492000000000001</v>
      </c>
      <c r="AM260">
        <v>6.5846</v>
      </c>
      <c r="AN260">
        <v>4.3394000000000004</v>
      </c>
      <c r="AO260">
        <v>7.3613</v>
      </c>
      <c r="AP260" t="s">
        <v>82</v>
      </c>
      <c r="AQ260" t="s">
        <v>82</v>
      </c>
      <c r="AR260">
        <v>7.6654</v>
      </c>
      <c r="AS260">
        <v>72.901700000000005</v>
      </c>
      <c r="AT260" t="s">
        <v>82</v>
      </c>
      <c r="AU260" t="s">
        <v>82</v>
      </c>
      <c r="AV260">
        <v>5.2724000000000002</v>
      </c>
      <c r="AW260">
        <v>6.0957999999999997</v>
      </c>
      <c r="AX260">
        <v>3.5489999999999999</v>
      </c>
      <c r="AY260">
        <v>6.6234999999999999</v>
      </c>
      <c r="AZ260">
        <v>6.6978</v>
      </c>
      <c r="BA260">
        <v>8.4787999999999997</v>
      </c>
      <c r="BB260">
        <v>8.5617999999999999</v>
      </c>
      <c r="BC260">
        <v>17.751200000000001</v>
      </c>
      <c r="BD260">
        <v>3.0333000000000001</v>
      </c>
      <c r="BE260">
        <v>3.0333000000000001</v>
      </c>
      <c r="BF260">
        <v>6.1306000000000003</v>
      </c>
      <c r="BG260">
        <v>5.5091999999999999</v>
      </c>
      <c r="BH260" t="s">
        <v>82</v>
      </c>
      <c r="BI260">
        <v>7.3219000000000003</v>
      </c>
      <c r="BJ260">
        <v>6.5427999999999997</v>
      </c>
      <c r="BK260">
        <v>21.459199999999999</v>
      </c>
      <c r="BL260">
        <v>6.9180999999999999</v>
      </c>
      <c r="BM260">
        <v>3.3336000000000001</v>
      </c>
      <c r="BN260">
        <v>5.4172000000000002</v>
      </c>
      <c r="BO260" t="s">
        <v>82</v>
      </c>
      <c r="BP260" t="s">
        <v>82</v>
      </c>
      <c r="BQ260">
        <v>9.0084999999999997</v>
      </c>
      <c r="BR260">
        <v>6.8517000000000001</v>
      </c>
      <c r="BS260">
        <v>5.9711999999999996</v>
      </c>
      <c r="BT260">
        <v>5.7111000000000001</v>
      </c>
      <c r="BU260">
        <v>9.5527999999999995</v>
      </c>
      <c r="BV260">
        <v>4.6135999999999999</v>
      </c>
      <c r="BW260">
        <v>12.07</v>
      </c>
      <c r="BX260">
        <v>4.0732999999999997</v>
      </c>
      <c r="BY260">
        <v>4.9156000000000004</v>
      </c>
      <c r="BZ260">
        <v>7.7801999999999998</v>
      </c>
      <c r="CA260">
        <v>3.8954</v>
      </c>
      <c r="CB260">
        <v>4.6063000000000001</v>
      </c>
      <c r="CC260">
        <v>6.8861999999999997</v>
      </c>
      <c r="CD260">
        <v>5.2488999999999999</v>
      </c>
      <c r="CE260">
        <v>21.9542</v>
      </c>
      <c r="CF260">
        <v>4.1215000000000002</v>
      </c>
    </row>
    <row r="261" spans="3:84" x14ac:dyDescent="0.25">
      <c r="C261" s="1">
        <v>46234</v>
      </c>
      <c r="D261">
        <v>7.7601000000000004</v>
      </c>
      <c r="E261">
        <v>9.9940999999999995</v>
      </c>
      <c r="F261">
        <v>5.4523000000000001</v>
      </c>
      <c r="G261">
        <v>10.068899999999999</v>
      </c>
      <c r="H261">
        <v>14.624499999999999</v>
      </c>
      <c r="I261">
        <v>4.2544000000000004</v>
      </c>
      <c r="J261">
        <v>9.8333999999999993</v>
      </c>
      <c r="K261" t="s">
        <v>82</v>
      </c>
      <c r="L261" t="s">
        <v>82</v>
      </c>
      <c r="M261">
        <v>12.7646</v>
      </c>
      <c r="N261">
        <v>3.8142</v>
      </c>
      <c r="O261">
        <v>4.9648000000000003</v>
      </c>
      <c r="P261">
        <v>6.9383999999999997</v>
      </c>
      <c r="Q261">
        <v>3.6212</v>
      </c>
      <c r="R261">
        <v>9.3260000000000005</v>
      </c>
      <c r="S261">
        <v>2.8458999999999999</v>
      </c>
      <c r="T261">
        <v>6.8979999999999997</v>
      </c>
      <c r="U261">
        <v>5.5576999999999996</v>
      </c>
      <c r="V261">
        <v>4.1189999999999998</v>
      </c>
      <c r="W261">
        <v>5.9589999999999996</v>
      </c>
      <c r="X261">
        <v>9.2432999999999996</v>
      </c>
      <c r="Y261">
        <v>5.9316000000000004</v>
      </c>
      <c r="Z261">
        <v>6.8002000000000002</v>
      </c>
      <c r="AA261">
        <v>10.952400000000001</v>
      </c>
      <c r="AB261">
        <v>6.3253000000000004</v>
      </c>
      <c r="AC261">
        <v>35.033200000000001</v>
      </c>
      <c r="AD261">
        <v>6.1932999999999998</v>
      </c>
      <c r="AE261">
        <v>5.5765000000000002</v>
      </c>
      <c r="AF261">
        <v>9.0503999999999998</v>
      </c>
      <c r="AG261">
        <v>13.097099999999999</v>
      </c>
      <c r="AH261">
        <v>13.512499999999999</v>
      </c>
      <c r="AI261">
        <v>7.0511999999999997</v>
      </c>
      <c r="AJ261">
        <v>9.9702000000000002</v>
      </c>
      <c r="AK261">
        <v>5.6506999999999996</v>
      </c>
      <c r="AL261">
        <v>6.68</v>
      </c>
      <c r="AM261">
        <v>6.8263999999999996</v>
      </c>
      <c r="AN261">
        <v>4.5242000000000004</v>
      </c>
      <c r="AO261">
        <v>7.4762000000000004</v>
      </c>
      <c r="AP261" t="s">
        <v>82</v>
      </c>
      <c r="AQ261" t="s">
        <v>82</v>
      </c>
      <c r="AR261">
        <v>7.7117000000000004</v>
      </c>
      <c r="AS261">
        <v>75.004300000000001</v>
      </c>
      <c r="AT261" t="s">
        <v>82</v>
      </c>
      <c r="AU261" t="s">
        <v>82</v>
      </c>
      <c r="AV261">
        <v>4.8930999999999996</v>
      </c>
      <c r="AW261">
        <v>6.0125000000000002</v>
      </c>
      <c r="AX261">
        <v>3.6448</v>
      </c>
      <c r="AY261">
        <v>6.6534000000000004</v>
      </c>
      <c r="AZ261">
        <v>6.4532999999999996</v>
      </c>
      <c r="BA261">
        <v>8.2308000000000003</v>
      </c>
      <c r="BB261">
        <v>8.3102</v>
      </c>
      <c r="BC261">
        <v>18.025400000000001</v>
      </c>
      <c r="BD261">
        <v>3.3424999999999998</v>
      </c>
      <c r="BE261">
        <v>3.3424999999999998</v>
      </c>
      <c r="BF261">
        <v>5.5503999999999998</v>
      </c>
      <c r="BG261">
        <v>6.1307999999999998</v>
      </c>
      <c r="BH261" t="s">
        <v>82</v>
      </c>
      <c r="BI261">
        <v>7.8948</v>
      </c>
      <c r="BJ261">
        <v>6.8051000000000004</v>
      </c>
      <c r="BK261">
        <v>21.042200000000001</v>
      </c>
      <c r="BL261">
        <v>6.9055999999999997</v>
      </c>
      <c r="BM261">
        <v>3.4834999999999998</v>
      </c>
      <c r="BN261">
        <v>5.1239999999999997</v>
      </c>
      <c r="BO261" t="s">
        <v>82</v>
      </c>
      <c r="BP261" t="s">
        <v>82</v>
      </c>
      <c r="BQ261">
        <v>8.5646000000000004</v>
      </c>
      <c r="BR261">
        <v>6.9467999999999996</v>
      </c>
      <c r="BS261">
        <v>5.9728000000000003</v>
      </c>
      <c r="BT261">
        <v>5.9203000000000001</v>
      </c>
      <c r="BU261">
        <v>9.5604999999999993</v>
      </c>
      <c r="BV261">
        <v>4.1946000000000003</v>
      </c>
      <c r="BW261">
        <v>12.914899999999999</v>
      </c>
      <c r="BX261">
        <v>4.8670999999999998</v>
      </c>
      <c r="BY261">
        <v>4.9156000000000004</v>
      </c>
      <c r="BZ261">
        <v>7.6289999999999996</v>
      </c>
      <c r="CA261">
        <v>4.0669000000000004</v>
      </c>
      <c r="CB261">
        <v>4.4439000000000002</v>
      </c>
      <c r="CC261">
        <v>6.7030000000000003</v>
      </c>
      <c r="CD261">
        <v>5.9931000000000001</v>
      </c>
      <c r="CE261">
        <v>22.091100000000001</v>
      </c>
      <c r="CF261">
        <v>4.0180999999999996</v>
      </c>
    </row>
    <row r="262" spans="3:84" x14ac:dyDescent="0.25">
      <c r="C262" s="1">
        <v>46265</v>
      </c>
      <c r="D262">
        <v>7.1276999999999999</v>
      </c>
      <c r="E262">
        <v>9.8963000000000001</v>
      </c>
      <c r="F262">
        <v>5.4394</v>
      </c>
      <c r="G262">
        <v>10.1366</v>
      </c>
      <c r="H262">
        <v>14.7258</v>
      </c>
      <c r="I262">
        <v>4.0340999999999996</v>
      </c>
      <c r="J262">
        <v>10.157500000000001</v>
      </c>
      <c r="K262" t="s">
        <v>82</v>
      </c>
      <c r="L262" t="s">
        <v>82</v>
      </c>
      <c r="M262">
        <v>12.4764</v>
      </c>
      <c r="N262">
        <v>3.8468</v>
      </c>
      <c r="O262">
        <v>4.9973999999999998</v>
      </c>
      <c r="P262">
        <v>6.9383999999999997</v>
      </c>
      <c r="Q262">
        <v>3.4060000000000001</v>
      </c>
      <c r="R262">
        <v>9.1778999999999993</v>
      </c>
      <c r="S262">
        <v>2.6435</v>
      </c>
      <c r="T262">
        <v>6.7652999999999999</v>
      </c>
      <c r="U262">
        <v>5.7545999999999999</v>
      </c>
      <c r="V262">
        <v>4.1360999999999999</v>
      </c>
      <c r="W262">
        <v>5.8244999999999996</v>
      </c>
      <c r="X262">
        <v>9.2950999999999997</v>
      </c>
      <c r="Y262">
        <v>5.8845999999999998</v>
      </c>
      <c r="Z262">
        <v>6.8875000000000002</v>
      </c>
      <c r="AA262">
        <v>9.7971000000000004</v>
      </c>
      <c r="AB262">
        <v>6.8471000000000002</v>
      </c>
      <c r="AC262">
        <v>33.459099999999999</v>
      </c>
      <c r="AD262">
        <v>6.8475000000000001</v>
      </c>
      <c r="AE262">
        <v>5.4755000000000003</v>
      </c>
      <c r="AF262">
        <v>8.9719999999999995</v>
      </c>
      <c r="AG262">
        <v>14.0449</v>
      </c>
      <c r="AH262">
        <v>13.5122</v>
      </c>
      <c r="AI262">
        <v>6.9801000000000002</v>
      </c>
      <c r="AJ262">
        <v>9.7317999999999998</v>
      </c>
      <c r="AK262">
        <v>6.2618</v>
      </c>
      <c r="AL262">
        <v>6.4074999999999998</v>
      </c>
      <c r="AM262">
        <v>6.7481999999999998</v>
      </c>
      <c r="AN262">
        <v>3.7174</v>
      </c>
      <c r="AO262">
        <v>7.5837000000000003</v>
      </c>
      <c r="AP262" t="s">
        <v>82</v>
      </c>
      <c r="AQ262" t="s">
        <v>82</v>
      </c>
      <c r="AR262">
        <v>7.7847</v>
      </c>
      <c r="AS262">
        <v>71.982500000000002</v>
      </c>
      <c r="AT262" t="s">
        <v>82</v>
      </c>
      <c r="AU262" t="s">
        <v>82</v>
      </c>
      <c r="AV262">
        <v>4.0101000000000004</v>
      </c>
      <c r="AW262">
        <v>6.0903999999999998</v>
      </c>
      <c r="AX262">
        <v>3.5846</v>
      </c>
      <c r="AY262">
        <v>6.8028000000000004</v>
      </c>
      <c r="AZ262">
        <v>6.8018999999999998</v>
      </c>
      <c r="BA262">
        <v>8.1851000000000003</v>
      </c>
      <c r="BB262">
        <v>8.5690000000000008</v>
      </c>
      <c r="BC262">
        <v>18.162500000000001</v>
      </c>
      <c r="BD262">
        <v>3.4083000000000001</v>
      </c>
      <c r="BE262">
        <v>3.4083000000000001</v>
      </c>
      <c r="BF262">
        <v>4.8246000000000002</v>
      </c>
      <c r="BG262">
        <v>6.2615999999999996</v>
      </c>
      <c r="BH262" t="s">
        <v>82</v>
      </c>
      <c r="BI262">
        <v>8.2790999999999997</v>
      </c>
      <c r="BJ262">
        <v>6.9714</v>
      </c>
      <c r="BK262">
        <v>20.937899999999999</v>
      </c>
      <c r="BL262">
        <v>7.0019999999999998</v>
      </c>
      <c r="BM262">
        <v>3.5312000000000001</v>
      </c>
      <c r="BN262">
        <v>4.9349999999999996</v>
      </c>
      <c r="BO262" t="s">
        <v>82</v>
      </c>
      <c r="BP262" t="s">
        <v>82</v>
      </c>
      <c r="BQ262">
        <v>8.0108999999999995</v>
      </c>
      <c r="BR262">
        <v>7.4793000000000003</v>
      </c>
      <c r="BS262">
        <v>5.5110000000000001</v>
      </c>
      <c r="BT262">
        <v>6.0364000000000004</v>
      </c>
      <c r="BU262">
        <v>9.4662000000000006</v>
      </c>
      <c r="BV262">
        <v>4.0537999999999998</v>
      </c>
      <c r="BW262">
        <v>14.4864</v>
      </c>
      <c r="BX262">
        <v>5.0681000000000003</v>
      </c>
      <c r="BY262">
        <v>4.9156000000000004</v>
      </c>
      <c r="BZ262">
        <v>7.7572000000000001</v>
      </c>
      <c r="CA262">
        <v>3.9535999999999998</v>
      </c>
      <c r="CB262">
        <v>4.1018999999999997</v>
      </c>
      <c r="CC262">
        <v>6.7290999999999999</v>
      </c>
      <c r="CD262">
        <v>5.7961999999999998</v>
      </c>
      <c r="CE262">
        <v>23.4834</v>
      </c>
      <c r="CF262">
        <v>4.0964999999999998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9248-30C7-4998-BA3B-F9C722A46081}">
  <sheetPr codeName="Sheet4"/>
  <dimension ref="A1:CD287"/>
  <sheetViews>
    <sheetView workbookViewId="0">
      <selection activeCell="D7" sqref="D7"/>
    </sheetView>
  </sheetViews>
  <sheetFormatPr defaultRowHeight="15" x14ac:dyDescent="0.25"/>
  <cols>
    <col min="1" max="1" width="10.42578125" bestFit="1" customWidth="1"/>
  </cols>
  <sheetData>
    <row r="1" spans="1:82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</row>
    <row r="2" spans="1:82" x14ac:dyDescent="0.25">
      <c r="A2" s="1">
        <f>_xll.BDH(B$1,"FREE_CASH_FLOW_YIELD","2004-12-29","","Dir=V","Per=M","Days=A","Dts=S","cols=2;rows=286")</f>
        <v>38352</v>
      </c>
      <c r="B2">
        <v>16.931000000000001</v>
      </c>
      <c r="C2" t="str">
        <f>_xll.BDH(C$1,"FREE_CASH_FLOW_YIELD","2004-12-29","","Dir=V","Per=M","Days=A","Dts=H","cols=1;rows=221")</f>
        <v>#N/A N/A</v>
      </c>
      <c r="D2" t="str">
        <f>_xll.BDH(D$1,"FREE_CASH_FLOW_YIELD","2004-12-29","","Dir=V","Per=M","Days=A","Dts=H","cols=1;rows=130")</f>
        <v>#N/A N/A</v>
      </c>
      <c r="E2" t="str">
        <f>_xll.BDH(E$1,"FREE_CASH_FLOW_YIELD","2004-12-29","","Dir=V","Per=M","Days=A","Dts=H","cols=1;rows=240")</f>
        <v>#N/A N/A</v>
      </c>
      <c r="F2" t="str">
        <f>_xll.BDH(F$1,"FREE_CASH_FLOW_YIELD","2004-12-29","","Dir=V","Per=M","Days=A","Dts=H","cols=1;rows=256")</f>
        <v>#N/A N/A</v>
      </c>
      <c r="G2" t="str">
        <f>_xll.BDH(G$1,"FREE_CASH_FLOW_YIELD","2004-12-29","","Dir=V","Per=M","Days=A","Dts=H","cols=1;rows=231")</f>
        <v>#N/A N/A</v>
      </c>
      <c r="H2" t="str">
        <f>_xll.BDH(H$1,"FREE_CASH_FLOW_YIELD","2004-12-29","","Dir=V","Per=M","Days=A","Dts=H","cols=1;rows=246")</f>
        <v>#N/A N/A</v>
      </c>
      <c r="I2" t="str">
        <f>_xll.BDH(I$1,"FREE_CASH_FLOW_YIELD","2004-12-29","","Dir=V","Per=M","Days=A","Dts=H","cols=1;rows=87")</f>
        <v>#N/A N/A</v>
      </c>
      <c r="J2" t="str">
        <f>_xll.BDH(J$1,"FREE_CASH_FLOW_YIELD","2004-12-29","","Dir=V","Per=M","Days=A","Dts=H","cols=1;rows=87")</f>
        <v>#N/A N/A</v>
      </c>
      <c r="K2" t="str">
        <f>_xll.BDH(K$1,"FREE_CASH_FLOW_YIELD","2004-12-29","","Dir=V","Per=M","Days=A","Dts=H","cols=1;rows=202")</f>
        <v>#N/A N/A</v>
      </c>
      <c r="L2" t="str">
        <f>_xll.BDH(L$1,"FREE_CASH_FLOW_YIELD","2004-12-29","","Dir=V","Per=M","Days=A","Dts=H","cols=1;rows=240")</f>
        <v>#N/A N/A</v>
      </c>
      <c r="M2" t="str">
        <f>_xll.BDH(M$1,"FREE_CASH_FLOW_YIELD","2004-12-29","","Dir=V","Per=M","Days=A","Dts=H","cols=1;rows=146")</f>
        <v>#N/A N/A</v>
      </c>
      <c r="N2" t="str">
        <f>_xll.BDH(N$1,"FREE_CASH_FLOW_YIELD","2004-12-29","","Dir=V","Per=M","Days=A","Dts=H","cols=1;rows=244")</f>
        <v>#N/A N/A</v>
      </c>
      <c r="O2" t="str">
        <f>_xll.BDH(O$1,"FREE_CASH_FLOW_YIELD","2004-12-29","","Dir=V","Per=M","Days=A","Dts=H","cols=1;rows=138")</f>
        <v>#N/A N/A</v>
      </c>
      <c r="P2">
        <f>_xll.BDH(P$1,"FREE_CASH_FLOW_YIELD","2004-12-29","","Dir=V","Per=M","Days=A","Dts=H","cols=1;rows=286")</f>
        <v>43.943300000000001</v>
      </c>
      <c r="Q2" t="str">
        <f>_xll.BDH(Q$1,"FREE_CASH_FLOW_YIELD","2004-12-29","","Dir=V","Per=M","Days=A","Dts=H","cols=1;rows=146")</f>
        <v>#N/A N/A</v>
      </c>
      <c r="R2">
        <f>_xll.BDH(R$1,"FREE_CASH_FLOW_YIELD","2004-12-29","","Dir=V","Per=M","Days=A","Dts=H","cols=1;rows=286")</f>
        <v>36.461399999999998</v>
      </c>
      <c r="S2" t="str">
        <f>_xll.BDH(S$1,"FREE_CASH_FLOW_YIELD","2004-12-29","","Dir=V","Per=M","Days=A","Dts=H","cols=1;rows=137")</f>
        <v>#N/A N/A</v>
      </c>
      <c r="T2" t="str">
        <f>_xll.BDH(T$1,"FREE_CASH_FLOW_YIELD","2004-12-29","","Dir=V","Per=M","Days=A","Dts=H","cols=1;rows=239")</f>
        <v>#N/A N/A</v>
      </c>
      <c r="U2" t="str">
        <f>_xll.BDH(U$1,"FREE_CASH_FLOW_YIELD","2004-12-29","","Dir=V","Per=M","Days=A","Dts=H","cols=1;rows=282")</f>
        <v>#N/A N/A</v>
      </c>
      <c r="V2">
        <f>_xll.BDH(V$1,"FREE_CASH_FLOW_YIELD","2004-12-29","","Dir=V","Per=M","Days=A","Dts=H","cols=1;rows=286")</f>
        <v>54.491799999999998</v>
      </c>
      <c r="W2" t="str">
        <f>_xll.BDH(W$1,"FREE_CASH_FLOW_YIELD","2004-12-29","","Dir=V","Per=M","Days=A","Dts=H","cols=1;rows=260")</f>
        <v>#N/A N/A</v>
      </c>
      <c r="X2">
        <f>_xll.BDH(X$1,"FREE_CASH_FLOW_YIELD","2004-12-29","","Dir=V","Per=M","Days=A","Dts=H","cols=1;rows=286")</f>
        <v>32.905700000000003</v>
      </c>
      <c r="Y2" t="str">
        <f>_xll.BDH(Y$1,"FREE_CASH_FLOW_YIELD","2004-12-29","","Dir=V","Per=M","Days=A","Dts=H","cols=1;rows=262")</f>
        <v>#N/A N/A</v>
      </c>
      <c r="Z2" t="str">
        <f>_xll.BDH(Z$1,"FREE_CASH_FLOW_YIELD","2004-12-29","","Dir=V","Per=M","Days=A","Dts=H","cols=1;rows=138")</f>
        <v>#N/A N/A</v>
      </c>
      <c r="AA2" t="str">
        <f>_xll.BDH(AA$1,"FREE_CASH_FLOW_YIELD","2004-12-29","","Dir=V","Per=M","Days=A","Dts=H","cols=1;rows=136")</f>
        <v>#N/A N/A</v>
      </c>
      <c r="AB2" t="str">
        <f>_xll.BDH(AB$1,"FREE_CASH_FLOW_YIELD","2004-12-29","","Dir=V","Per=M","Days=A","Dts=H","cols=1;rows=252")</f>
        <v>#N/A N/A</v>
      </c>
      <c r="AC2" t="str">
        <f>_xll.BDH(AC$1,"FREE_CASH_FLOW_YIELD","2004-12-29","","Dir=V","Per=M","Days=A","Dts=H","cols=1;rows=236")</f>
        <v>#N/A N/A</v>
      </c>
      <c r="AD2" t="str">
        <f>_xll.BDH(AD$1,"FREE_CASH_FLOW_YIELD","2004-12-29","","Dir=V","Per=M","Days=A","Dts=H","cols=1;rows=259")</f>
        <v>#N/A N/A</v>
      </c>
      <c r="AE2">
        <f>_xll.BDH(AE$1,"FREE_CASH_FLOW_YIELD","2004-12-29","","Dir=V","Per=M","Days=A","Dts=H","cols=1;rows=286")</f>
        <v>2.7835000000000001</v>
      </c>
      <c r="AF2" t="str">
        <f>_xll.BDH(AF$1,"FREE_CASH_FLOW_YIELD","2004-12-29","","Dir=V","Per=M","Days=A","Dts=H","cols=1;rows=248")</f>
        <v>#N/A N/A</v>
      </c>
      <c r="AG2" t="str">
        <f>_xll.BDH(AG$1,"FREE_CASH_FLOW_YIELD","2004-12-29","","Dir=V","Per=M","Days=A","Dts=H","cols=1;rows=239")</f>
        <v>#N/A N/A</v>
      </c>
      <c r="AH2" t="str">
        <f>_xll.BDH(AH$1,"FREE_CASH_FLOW_YIELD","2004-12-29","","Dir=V","Per=M","Days=A","Dts=H","cols=1;rows=240")</f>
        <v>#N/A N/A</v>
      </c>
      <c r="AI2" t="str">
        <f>_xll.BDH(AI$1,"FREE_CASH_FLOW_YIELD","2004-12-29","","Dir=V","Per=M","Days=A","Dts=H","cols=1;rows=232")</f>
        <v>#N/A N/A</v>
      </c>
      <c r="AJ2">
        <f>_xll.BDH(AJ$1,"FREE_CASH_FLOW_YIELD","2004-12-29","","Dir=V","Per=M","Days=A","Dts=H","cols=1;rows=286")</f>
        <v>36.171999999999997</v>
      </c>
      <c r="AK2">
        <f>_xll.BDH(AK$1,"FREE_CASH_FLOW_YIELD","2004-12-29","","Dir=V","Per=M","Days=A","Dts=H","cols=1;rows=286")</f>
        <v>104.592</v>
      </c>
      <c r="AL2" t="str">
        <f>_xll.BDH(AL$1,"FREE_CASH_FLOW_YIELD","2004-12-29","","Dir=V","Per=M","Days=A","Dts=H","cols=1;rows=156")</f>
        <v>#N/A N/A</v>
      </c>
      <c r="AM2" t="str">
        <f>_xll.BDH(AM$1,"FREE_CASH_FLOW_YIELD","2004-12-29","","Dir=V","Per=M","Days=A","Dts=H","cols=1;rows=240")</f>
        <v>#N/A N/A</v>
      </c>
      <c r="AN2" t="str">
        <f>_xll.BDH(AN$1,"FREE_CASH_FLOW_YIELD","2004-12-29","","Dir=V","Per=M","Days=A","Dts=H","cols=1;rows=87")</f>
        <v>#N/A N/A</v>
      </c>
      <c r="AO2" t="str">
        <f>_xll.BDH(AO$1,"FREE_CASH_FLOW_YIELD","2004-12-29","","Dir=V","Per=M","Days=A","Dts=H","cols=1;rows=168")</f>
        <v>#N/A N/A</v>
      </c>
      <c r="AP2" t="str">
        <f>_xll.BDH(AP$1,"FREE_CASH_FLOW_YIELD","2004-12-29","","Dir=V","Per=M","Days=A","Dts=H","cols=1;rows=261")</f>
        <v>#N/A N/A</v>
      </c>
      <c r="AQ2" t="str">
        <f>_xll.BDH(AQ$1,"FREE_CASH_FLOW_YIELD","2004-12-29","","Dir=V","Per=M","Days=A","Dts=H","cols=1;rows=268")</f>
        <v>#N/A N/A</v>
      </c>
      <c r="AR2" t="str">
        <f>_xll.BDH(AR$1,"FREE_CASH_FLOW_YIELD","2004-12-29","","Dir=V","Per=M","Days=A","Dts=H","cols=1;rows=87")</f>
        <v>#N/A N/A</v>
      </c>
      <c r="AS2" t="str">
        <f>_xll.BDH(AS$1,"FREE_CASH_FLOW_YIELD","2004-12-29","","Dir=V","Per=M","Days=A","Dts=H","cols=1;rows=87")</f>
        <v>#N/A N/A</v>
      </c>
      <c r="AT2" t="str">
        <f>_xll.BDH(AT$1,"FREE_CASH_FLOW_YIELD","2004-12-29","","Dir=V","Per=M","Days=A","Dts=H","cols=1;rows=278")</f>
        <v>#N/A N/A</v>
      </c>
      <c r="AU2" t="str">
        <f>_xll.BDH(AU$1,"FREE_CASH_FLOW_YIELD","2004-12-29","","Dir=V","Per=M","Days=A","Dts=H","cols=1;rows=248")</f>
        <v>#N/A N/A</v>
      </c>
      <c r="AV2" t="str">
        <f>_xll.BDH(AV$1,"FREE_CASH_FLOW_YIELD","2004-12-29","","Dir=V","Per=M","Days=A","Dts=H","cols=1;rows=224")</f>
        <v>#N/A N/A</v>
      </c>
      <c r="AW2">
        <f>_xll.BDH(AW$1,"FREE_CASH_FLOW_YIELD","2004-12-29","","Dir=V","Per=M","Days=A","Dts=H","cols=1;rows=286")</f>
        <v>20.8721</v>
      </c>
      <c r="AX2" t="str">
        <f>_xll.BDH(AX$1,"FREE_CASH_FLOW_YIELD","2004-12-29","","Dir=V","Per=M","Days=A","Dts=H","cols=1;rows=248")</f>
        <v>#N/A N/A</v>
      </c>
      <c r="AY2" t="str">
        <f>_xll.BDH(AY$1,"FREE_CASH_FLOW_YIELD","2004-12-29","","Dir=V","Per=M","Days=A","Dts=H","cols=1;rows=224")</f>
        <v>#N/A N/A</v>
      </c>
      <c r="AZ2" t="str">
        <f>_xll.BDH(AZ$1,"FREE_CASH_FLOW_YIELD","2004-12-29","","Dir=V","Per=M","Days=A","Dts=H","cols=1;rows=122")</f>
        <v>#N/A N/A</v>
      </c>
      <c r="BA2" t="str">
        <f>_xll.BDH(BA$1,"FREE_CASH_FLOW_YIELD","2004-12-29","","Dir=V","Per=M","Days=A","Dts=H","cols=1;rows=180")</f>
        <v>#N/A N/A</v>
      </c>
      <c r="BB2" t="str">
        <f>_xll.BDH(BB$1,"FREE_CASH_FLOW_YIELD","2004-12-29","","Dir=V","Per=M","Days=A","Dts=H","cols=1;rows=271")</f>
        <v>#N/A N/A</v>
      </c>
      <c r="BC2" t="str">
        <f>_xll.BDH(BC$1,"FREE_CASH_FLOW_YIELD","2004-12-29","","Dir=V","Per=M","Days=A","Dts=H","cols=1;rows=271")</f>
        <v>#N/A N/A</v>
      </c>
      <c r="BD2">
        <f>_xll.BDH(BD$1,"FREE_CASH_FLOW_YIELD","2004-12-29","","Dir=V","Per=M","Days=A","Dts=H","cols=1;rows=286")</f>
        <v>-25.105899999999998</v>
      </c>
      <c r="BE2" t="str">
        <f>_xll.BDH(BE$1,"FREE_CASH_FLOW_YIELD","2004-12-29","","Dir=V","Per=M","Days=A","Dts=H","cols=1;rows=232")</f>
        <v>#N/A N/A</v>
      </c>
      <c r="BF2" t="str">
        <f>_xll.BDH(BF$1,"FREE_CASH_FLOW_YIELD","2004-12-29","","Dir=V","Per=M","Days=A","Dts=H","cols=1;rows=278")</f>
        <v>#N/A N/A</v>
      </c>
      <c r="BG2" t="str">
        <f>_xll.BDH(BG$1,"FREE_CASH_FLOW_YIELD","2004-12-29","","Dir=V","Per=M","Days=A","Dts=H","cols=1;rows=248")</f>
        <v>#N/A N/A</v>
      </c>
      <c r="BH2" t="str">
        <f>_xll.BDH(BH$1,"FREE_CASH_FLOW_YIELD","2004-12-29","","Dir=V","Per=M","Days=A","Dts=H","cols=1;rows=192")</f>
        <v>#N/A N/A</v>
      </c>
      <c r="BI2" t="str">
        <f>_xll.BDH(BI$1,"FREE_CASH_FLOW_YIELD","2004-12-29","","Dir=V","Per=M","Days=A","Dts=H","cols=1;rows=132")</f>
        <v>#N/A N/A</v>
      </c>
      <c r="BJ2" t="str">
        <f>_xll.BDH(BJ$1,"FREE_CASH_FLOW_YIELD","2004-12-29","","Dir=V","Per=M","Days=A","Dts=H","cols=1;rows=138")</f>
        <v>#N/A N/A</v>
      </c>
      <c r="BK2" t="str">
        <f>_xll.BDH(BK$1,"FREE_CASH_FLOW_YIELD","2004-12-29","","Dir=V","Per=M","Days=A","Dts=H","cols=1;rows=130")</f>
        <v>#N/A N/A</v>
      </c>
      <c r="BL2" t="str">
        <f>_xll.BDH(BL$1,"FREE_CASH_FLOW_YIELD","2004-12-29","","Dir=V","Per=M","Days=A","Dts=H","cols=1;rows=268")</f>
        <v>#N/A N/A</v>
      </c>
      <c r="BM2" t="str">
        <f>_xll.BDH(BM$1,"FREE_CASH_FLOW_YIELD","2004-12-29","","Dir=V","Per=M","Days=A","Dts=H","cols=1;rows=87")</f>
        <v>#N/A N/A</v>
      </c>
      <c r="BN2" t="str">
        <f>_xll.BDH(BN$1,"FREE_CASH_FLOW_YIELD","2004-12-29","","Dir=V","Per=M","Days=A","Dts=H","cols=1;rows=87")</f>
        <v>#N/A N/A</v>
      </c>
      <c r="BO2" t="str">
        <f>_xll.BDH(BO$1,"FREE_CASH_FLOW_YIELD","2004-12-29","","Dir=V","Per=M","Days=A","Dts=H","cols=1;rows=268")</f>
        <v>#N/A N/A</v>
      </c>
      <c r="BP2" t="str">
        <f>_xll.BDH(BP$1,"FREE_CASH_FLOW_YIELD","2004-12-29","","Dir=V","Per=M","Days=A","Dts=H","cols=1;rows=248")</f>
        <v>#N/A N/A</v>
      </c>
      <c r="BQ2" t="str">
        <f>_xll.BDH(BQ$1,"FREE_CASH_FLOW_YIELD","2004-12-29","","Dir=V","Per=M","Days=A","Dts=H","cols=1;rows=134")</f>
        <v>#N/A N/A</v>
      </c>
      <c r="BR2" t="str">
        <f>_xll.BDH(BR$1,"FREE_CASH_FLOW_YIELD","2004-12-29","","Dir=V","Per=M","Days=A","Dts=H","cols=1;rows=169")</f>
        <v>#N/A N/A</v>
      </c>
      <c r="BS2" t="str">
        <f>_xll.BDH(BS$1,"FREE_CASH_FLOW_YIELD","2004-12-29","","Dir=V","Per=M","Days=A","Dts=H","cols=1;rows=240")</f>
        <v>#N/A N/A</v>
      </c>
      <c r="BT2" t="str">
        <f>_xll.BDH(BT$1,"FREE_CASH_FLOW_YIELD","2004-12-29","","Dir=V","Per=M","Days=A","Dts=H","cols=1;rows=268")</f>
        <v>#N/A N/A</v>
      </c>
      <c r="BU2" t="str">
        <f>_xll.BDH(BU$1,"FREE_CASH_FLOW_YIELD","2004-12-29","","Dir=V","Per=M","Days=A","Dts=H","cols=1;rows=268")</f>
        <v>#N/A N/A</v>
      </c>
      <c r="BV2" t="str">
        <f>_xll.BDH(BV$1,"FREE_CASH_FLOW_YIELD","2004-12-29","","Dir=V","Per=M","Days=A","Dts=H","cols=1;rows=268")</f>
        <v>#N/A N/A</v>
      </c>
      <c r="BW2">
        <f>_xll.BDH(BW$1,"FREE_CASH_FLOW_YIELD","2004-12-29","","Dir=V","Per=M","Days=A","Dts=H","cols=1;rows=286")</f>
        <v>65.063500000000005</v>
      </c>
      <c r="BX2">
        <f>_xll.BDH(BX$1,"FREE_CASH_FLOW_YIELD","2004-12-29","","Dir=V","Per=M","Days=A","Dts=H","cols=1;rows=286")</f>
        <v>5.3407999999999998</v>
      </c>
      <c r="BY2" t="str">
        <f>_xll.BDH(BY$1,"FREE_CASH_FLOW_YIELD","2004-12-29","","Dir=V","Per=M","Days=A","Dts=H","cols=1;rows=138")</f>
        <v>#N/A N/A</v>
      </c>
      <c r="BZ2" t="str">
        <f>_xll.BDH(BZ$1,"FREE_CASH_FLOW_YIELD","2004-12-29","","Dir=V","Per=M","Days=A","Dts=H","cols=1;rows=240")</f>
        <v>#N/A N/A</v>
      </c>
      <c r="CA2" t="str">
        <f>_xll.BDH(CA$1,"FREE_CASH_FLOW_YIELD","2004-12-29","","Dir=V","Per=M","Days=A","Dts=H","cols=1;rows=144")</f>
        <v>#N/A N/A</v>
      </c>
      <c r="CB2" t="str">
        <f>_xll.BDH(CB$1,"FREE_CASH_FLOW_YIELD","2004-12-29","","Dir=V","Per=M","Days=A","Dts=H","cols=1;rows=119")</f>
        <v>#N/A N/A</v>
      </c>
      <c r="CC2" t="str">
        <f>_xll.BDH(CC$1,"FREE_CASH_FLOW_YIELD","2004-12-29","","Dir=V","Per=M","Days=A","Dts=H","cols=1;rows=284")</f>
        <v>#N/A N/A</v>
      </c>
      <c r="CD2" t="str">
        <f>_xll.BDH(CD$1,"FREE_CASH_FLOW_YIELD","2004-12-29","","Dir=V","Per=M","Days=A","Dts=H","cols=1;rows=248")</f>
        <v>#N/A N/A</v>
      </c>
    </row>
    <row r="3" spans="1:82" x14ac:dyDescent="0.25">
      <c r="A3" s="1">
        <v>38383</v>
      </c>
      <c r="B3">
        <v>18.727399999999999</v>
      </c>
      <c r="C3" t="s">
        <v>82</v>
      </c>
      <c r="D3" t="s">
        <v>82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>
        <v>50.432600000000001</v>
      </c>
      <c r="Q3" t="s">
        <v>82</v>
      </c>
      <c r="R3">
        <v>40.798900000000003</v>
      </c>
      <c r="S3" t="s">
        <v>82</v>
      </c>
      <c r="T3" t="s">
        <v>82</v>
      </c>
      <c r="U3" t="s">
        <v>82</v>
      </c>
      <c r="V3">
        <v>51.896999999999998</v>
      </c>
      <c r="W3" t="s">
        <v>82</v>
      </c>
      <c r="X3">
        <v>32.905700000000003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 t="s">
        <v>82</v>
      </c>
      <c r="AE3">
        <v>2.9575999999999998</v>
      </c>
      <c r="AF3" t="s">
        <v>82</v>
      </c>
      <c r="AG3" t="s">
        <v>82</v>
      </c>
      <c r="AH3" t="s">
        <v>82</v>
      </c>
      <c r="AI3" t="s">
        <v>82</v>
      </c>
      <c r="AJ3">
        <v>39.227600000000002</v>
      </c>
      <c r="AK3">
        <v>111.0158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t="s">
        <v>82</v>
      </c>
      <c r="AR3" t="s">
        <v>82</v>
      </c>
      <c r="AS3" t="s">
        <v>82</v>
      </c>
      <c r="AT3" t="s">
        <v>82</v>
      </c>
      <c r="AU3" t="s">
        <v>82</v>
      </c>
      <c r="AV3" t="s">
        <v>82</v>
      </c>
      <c r="AW3">
        <v>22.880600000000001</v>
      </c>
      <c r="AX3" t="s">
        <v>82</v>
      </c>
      <c r="AY3" t="s">
        <v>82</v>
      </c>
      <c r="AZ3" t="s">
        <v>82</v>
      </c>
      <c r="BA3" t="s">
        <v>82</v>
      </c>
      <c r="BB3" t="s">
        <v>82</v>
      </c>
      <c r="BC3" t="s">
        <v>82</v>
      </c>
      <c r="BD3">
        <v>-25.105899999999998</v>
      </c>
      <c r="BE3" t="s">
        <v>82</v>
      </c>
      <c r="BF3" t="s">
        <v>82</v>
      </c>
      <c r="BG3" t="s">
        <v>82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 t="s">
        <v>82</v>
      </c>
      <c r="BP3" t="s">
        <v>82</v>
      </c>
      <c r="BQ3" t="s">
        <v>82</v>
      </c>
      <c r="BR3" t="s">
        <v>82</v>
      </c>
      <c r="BS3" t="s">
        <v>82</v>
      </c>
      <c r="BT3" t="s">
        <v>82</v>
      </c>
      <c r="BU3" t="s">
        <v>82</v>
      </c>
      <c r="BV3" t="s">
        <v>82</v>
      </c>
      <c r="BW3">
        <v>65.733599999999996</v>
      </c>
      <c r="BX3">
        <v>5.0887000000000002</v>
      </c>
      <c r="BY3" t="s">
        <v>82</v>
      </c>
      <c r="BZ3" t="s">
        <v>82</v>
      </c>
      <c r="CA3" t="s">
        <v>82</v>
      </c>
      <c r="CB3" t="s">
        <v>82</v>
      </c>
      <c r="CC3">
        <v>4.2298999999999998</v>
      </c>
      <c r="CD3" t="s">
        <v>82</v>
      </c>
    </row>
    <row r="4" spans="1:82" x14ac:dyDescent="0.25">
      <c r="A4" s="1">
        <v>38411</v>
      </c>
      <c r="B4">
        <v>16.334199999999999</v>
      </c>
      <c r="C4" t="s">
        <v>82</v>
      </c>
      <c r="D4" t="s">
        <v>82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  <c r="J4" t="s">
        <v>82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>
        <v>44.946599999999997</v>
      </c>
      <c r="Q4" t="s">
        <v>82</v>
      </c>
      <c r="R4">
        <v>35.161000000000001</v>
      </c>
      <c r="S4" t="s">
        <v>82</v>
      </c>
      <c r="T4" t="s">
        <v>82</v>
      </c>
      <c r="U4">
        <v>29.327500000000001</v>
      </c>
      <c r="V4">
        <v>46.926200000000001</v>
      </c>
      <c r="W4" t="s">
        <v>82</v>
      </c>
      <c r="X4">
        <v>32.905700000000003</v>
      </c>
      <c r="Y4" t="s">
        <v>82</v>
      </c>
      <c r="Z4" t="s">
        <v>82</v>
      </c>
      <c r="AA4" t="s">
        <v>82</v>
      </c>
      <c r="AB4" t="s">
        <v>82</v>
      </c>
      <c r="AC4" t="s">
        <v>82</v>
      </c>
      <c r="AD4" t="s">
        <v>82</v>
      </c>
      <c r="AE4">
        <v>2.6574</v>
      </c>
      <c r="AF4" t="s">
        <v>82</v>
      </c>
      <c r="AG4" t="s">
        <v>82</v>
      </c>
      <c r="AH4" t="s">
        <v>82</v>
      </c>
      <c r="AI4" t="s">
        <v>82</v>
      </c>
      <c r="AJ4">
        <v>33.008400000000002</v>
      </c>
      <c r="AK4">
        <v>103.5128</v>
      </c>
      <c r="AL4" t="s">
        <v>82</v>
      </c>
      <c r="AM4" t="s">
        <v>82</v>
      </c>
      <c r="AN4" t="s">
        <v>82</v>
      </c>
      <c r="AO4" t="s">
        <v>82</v>
      </c>
      <c r="AP4" t="s">
        <v>82</v>
      </c>
      <c r="AQ4" t="s">
        <v>82</v>
      </c>
      <c r="AR4" t="s">
        <v>82</v>
      </c>
      <c r="AS4" t="s">
        <v>82</v>
      </c>
      <c r="AT4" t="s">
        <v>82</v>
      </c>
      <c r="AU4" t="s">
        <v>82</v>
      </c>
      <c r="AV4" t="s">
        <v>82</v>
      </c>
      <c r="AW4">
        <v>22.456800000000001</v>
      </c>
      <c r="AX4" t="s">
        <v>82</v>
      </c>
      <c r="AY4" t="s">
        <v>82</v>
      </c>
      <c r="AZ4" t="s">
        <v>82</v>
      </c>
      <c r="BA4">
        <v>55.969700000000003</v>
      </c>
      <c r="BB4" t="s">
        <v>82</v>
      </c>
      <c r="BC4" t="s">
        <v>82</v>
      </c>
      <c r="BD4">
        <v>-25.105899999999998</v>
      </c>
      <c r="BE4" t="s">
        <v>82</v>
      </c>
      <c r="BF4" t="s">
        <v>82</v>
      </c>
      <c r="BG4" t="s">
        <v>82</v>
      </c>
      <c r="BH4" t="s">
        <v>82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 t="s">
        <v>82</v>
      </c>
      <c r="BP4" t="s">
        <v>82</v>
      </c>
      <c r="BQ4" t="s">
        <v>82</v>
      </c>
      <c r="BR4" t="s">
        <v>82</v>
      </c>
      <c r="BS4" t="s">
        <v>82</v>
      </c>
      <c r="BT4" t="s">
        <v>82</v>
      </c>
      <c r="BU4" t="s">
        <v>82</v>
      </c>
      <c r="BV4" t="s">
        <v>82</v>
      </c>
      <c r="BW4">
        <v>50.945900000000002</v>
      </c>
      <c r="BX4">
        <v>4.4555999999999996</v>
      </c>
      <c r="BY4" t="s">
        <v>82</v>
      </c>
      <c r="BZ4" t="s">
        <v>82</v>
      </c>
      <c r="CA4" t="s">
        <v>82</v>
      </c>
      <c r="CB4" t="s">
        <v>82</v>
      </c>
      <c r="CC4">
        <v>4.2298999999999998</v>
      </c>
      <c r="CD4" t="s">
        <v>82</v>
      </c>
    </row>
    <row r="5" spans="1:82" x14ac:dyDescent="0.25">
      <c r="A5" s="1">
        <v>38442</v>
      </c>
      <c r="B5">
        <v>14.841699999999999</v>
      </c>
      <c r="C5" t="s">
        <v>82</v>
      </c>
      <c r="D5" t="s">
        <v>82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>
        <v>52.926099999999998</v>
      </c>
      <c r="Q5" t="s">
        <v>82</v>
      </c>
      <c r="R5">
        <v>39.089500000000001</v>
      </c>
      <c r="S5" t="s">
        <v>82</v>
      </c>
      <c r="T5" t="s">
        <v>82</v>
      </c>
      <c r="U5">
        <v>25.126300000000001</v>
      </c>
      <c r="V5">
        <v>37.645200000000003</v>
      </c>
      <c r="W5" t="s">
        <v>82</v>
      </c>
      <c r="X5">
        <v>32.905700000000003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 t="s">
        <v>82</v>
      </c>
      <c r="AE5">
        <v>-0.90110000000000001</v>
      </c>
      <c r="AF5" t="s">
        <v>82</v>
      </c>
      <c r="AG5" t="s">
        <v>82</v>
      </c>
      <c r="AH5" t="s">
        <v>82</v>
      </c>
      <c r="AI5" t="s">
        <v>82</v>
      </c>
      <c r="AJ5">
        <v>44.822000000000003</v>
      </c>
      <c r="AK5">
        <v>138.35570000000001</v>
      </c>
      <c r="AL5" t="s">
        <v>82</v>
      </c>
      <c r="AM5" t="s">
        <v>82</v>
      </c>
      <c r="AN5" t="s">
        <v>82</v>
      </c>
      <c r="AO5" t="s">
        <v>82</v>
      </c>
      <c r="AP5" t="s">
        <v>82</v>
      </c>
      <c r="AQ5" t="s">
        <v>82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>
        <v>25.5381</v>
      </c>
      <c r="AX5" t="s">
        <v>82</v>
      </c>
      <c r="AY5" t="s">
        <v>82</v>
      </c>
      <c r="AZ5" t="s">
        <v>82</v>
      </c>
      <c r="BA5">
        <v>55.969700000000003</v>
      </c>
      <c r="BB5" t="s">
        <v>82</v>
      </c>
      <c r="BC5" t="s">
        <v>82</v>
      </c>
      <c r="BD5">
        <v>-25.105899999999998</v>
      </c>
      <c r="BE5" t="s">
        <v>82</v>
      </c>
      <c r="BF5" t="s">
        <v>82</v>
      </c>
      <c r="BG5" t="s">
        <v>82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 t="s">
        <v>82</v>
      </c>
      <c r="BP5" t="s">
        <v>82</v>
      </c>
      <c r="BQ5" t="s">
        <v>82</v>
      </c>
      <c r="BR5" t="s">
        <v>82</v>
      </c>
      <c r="BS5" t="s">
        <v>82</v>
      </c>
      <c r="BT5" t="s">
        <v>82</v>
      </c>
      <c r="BU5" t="s">
        <v>82</v>
      </c>
      <c r="BV5" t="s">
        <v>82</v>
      </c>
      <c r="BW5">
        <v>67.001499999999993</v>
      </c>
      <c r="BX5">
        <v>3.4376000000000002</v>
      </c>
      <c r="BY5" t="s">
        <v>82</v>
      </c>
      <c r="BZ5" t="s">
        <v>82</v>
      </c>
      <c r="CA5" t="s">
        <v>82</v>
      </c>
      <c r="CB5">
        <v>8.7352000000000007</v>
      </c>
      <c r="CC5">
        <v>4.0042999999999997</v>
      </c>
      <c r="CD5" t="s">
        <v>82</v>
      </c>
    </row>
    <row r="6" spans="1:82" x14ac:dyDescent="0.25">
      <c r="A6" s="1">
        <v>38471</v>
      </c>
      <c r="B6">
        <v>16.273199999999999</v>
      </c>
      <c r="C6" t="s">
        <v>82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82</v>
      </c>
      <c r="J6" t="s">
        <v>82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>
        <v>58.328600000000002</v>
      </c>
      <c r="Q6" t="s">
        <v>82</v>
      </c>
      <c r="R6">
        <v>32.976700000000001</v>
      </c>
      <c r="S6" t="s">
        <v>82</v>
      </c>
      <c r="T6" t="s">
        <v>82</v>
      </c>
      <c r="U6">
        <v>22.111799999999999</v>
      </c>
      <c r="V6">
        <v>38.361699999999999</v>
      </c>
      <c r="W6" t="s">
        <v>82</v>
      </c>
      <c r="X6">
        <v>32.905700000000003</v>
      </c>
      <c r="Y6" t="s">
        <v>82</v>
      </c>
      <c r="Z6" t="s">
        <v>82</v>
      </c>
      <c r="AA6" t="s">
        <v>82</v>
      </c>
      <c r="AB6" t="s">
        <v>82</v>
      </c>
      <c r="AC6" t="s">
        <v>82</v>
      </c>
      <c r="AD6" t="s">
        <v>82</v>
      </c>
      <c r="AE6">
        <v>-1.0246999999999999</v>
      </c>
      <c r="AF6" t="s">
        <v>82</v>
      </c>
      <c r="AG6" t="s">
        <v>82</v>
      </c>
      <c r="AH6" t="s">
        <v>82</v>
      </c>
      <c r="AI6" t="s">
        <v>82</v>
      </c>
      <c r="AJ6">
        <v>53.269300000000001</v>
      </c>
      <c r="AK6">
        <v>167.8022</v>
      </c>
      <c r="AL6" t="s">
        <v>82</v>
      </c>
      <c r="AM6" t="s">
        <v>82</v>
      </c>
      <c r="AN6" t="s">
        <v>82</v>
      </c>
      <c r="AO6" t="s">
        <v>82</v>
      </c>
      <c r="AP6" t="s">
        <v>82</v>
      </c>
      <c r="AQ6" t="s">
        <v>82</v>
      </c>
      <c r="AR6" t="s">
        <v>82</v>
      </c>
      <c r="AS6" t="s">
        <v>82</v>
      </c>
      <c r="AT6">
        <v>9.5974000000000004</v>
      </c>
      <c r="AU6" t="s">
        <v>82</v>
      </c>
      <c r="AV6" t="s">
        <v>82</v>
      </c>
      <c r="AW6">
        <v>25.1478</v>
      </c>
      <c r="AX6" t="s">
        <v>82</v>
      </c>
      <c r="AY6" t="s">
        <v>82</v>
      </c>
      <c r="AZ6" t="s">
        <v>82</v>
      </c>
      <c r="BA6">
        <v>55.969700000000003</v>
      </c>
      <c r="BB6" t="s">
        <v>82</v>
      </c>
      <c r="BC6" t="s">
        <v>82</v>
      </c>
      <c r="BD6">
        <v>-25.105899999999998</v>
      </c>
      <c r="BE6" t="s">
        <v>82</v>
      </c>
      <c r="BF6">
        <v>8.6943999999999999</v>
      </c>
      <c r="BG6" t="s">
        <v>82</v>
      </c>
      <c r="BH6" t="s">
        <v>82</v>
      </c>
      <c r="BI6" t="s">
        <v>82</v>
      </c>
      <c r="BJ6" t="s">
        <v>82</v>
      </c>
      <c r="BK6" t="s">
        <v>82</v>
      </c>
      <c r="BL6" t="s">
        <v>82</v>
      </c>
      <c r="BM6" t="s">
        <v>82</v>
      </c>
      <c r="BN6" t="s">
        <v>82</v>
      </c>
      <c r="BO6" t="s">
        <v>82</v>
      </c>
      <c r="BP6" t="s">
        <v>82</v>
      </c>
      <c r="BQ6" t="s">
        <v>82</v>
      </c>
      <c r="BR6" t="s">
        <v>82</v>
      </c>
      <c r="BS6" t="s">
        <v>82</v>
      </c>
      <c r="BT6" t="s">
        <v>82</v>
      </c>
      <c r="BU6" t="s">
        <v>82</v>
      </c>
      <c r="BV6" t="s">
        <v>82</v>
      </c>
      <c r="BW6">
        <v>77.0518</v>
      </c>
      <c r="BX6">
        <v>4.1997999999999998</v>
      </c>
      <c r="BY6" t="s">
        <v>82</v>
      </c>
      <c r="BZ6" t="s">
        <v>82</v>
      </c>
      <c r="CA6" t="s">
        <v>82</v>
      </c>
      <c r="CB6">
        <v>8.7352000000000007</v>
      </c>
      <c r="CC6">
        <v>11.902699999999999</v>
      </c>
      <c r="CD6" t="s">
        <v>82</v>
      </c>
    </row>
    <row r="7" spans="1:82" x14ac:dyDescent="0.25">
      <c r="A7" s="1">
        <v>38503</v>
      </c>
      <c r="B7">
        <v>15.932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>
        <v>62.405999999999999</v>
      </c>
      <c r="Q7" t="s">
        <v>82</v>
      </c>
      <c r="R7">
        <v>32.931100000000001</v>
      </c>
      <c r="S7" t="s">
        <v>82</v>
      </c>
      <c r="T7" t="s">
        <v>82</v>
      </c>
      <c r="U7">
        <v>24.657599999999999</v>
      </c>
      <c r="V7">
        <v>37.123100000000001</v>
      </c>
      <c r="W7" t="s">
        <v>82</v>
      </c>
      <c r="X7">
        <v>32.905700000000003</v>
      </c>
      <c r="Y7" t="s">
        <v>82</v>
      </c>
      <c r="Z7" t="s">
        <v>82</v>
      </c>
      <c r="AA7" t="s">
        <v>82</v>
      </c>
      <c r="AB7" t="s">
        <v>82</v>
      </c>
      <c r="AC7" t="s">
        <v>82</v>
      </c>
      <c r="AD7" t="s">
        <v>82</v>
      </c>
      <c r="AE7">
        <v>-0.99619999999999997</v>
      </c>
      <c r="AF7" t="s">
        <v>82</v>
      </c>
      <c r="AG7" t="s">
        <v>82</v>
      </c>
      <c r="AH7" t="s">
        <v>82</v>
      </c>
      <c r="AI7" t="s">
        <v>82</v>
      </c>
      <c r="AJ7">
        <v>53.380699999999997</v>
      </c>
      <c r="AK7">
        <v>163.2544</v>
      </c>
      <c r="AL7" t="s">
        <v>82</v>
      </c>
      <c r="AM7" t="s">
        <v>82</v>
      </c>
      <c r="AN7" t="s">
        <v>82</v>
      </c>
      <c r="AO7" t="s">
        <v>82</v>
      </c>
      <c r="AP7" t="s">
        <v>82</v>
      </c>
      <c r="AQ7" t="s">
        <v>82</v>
      </c>
      <c r="AR7" t="s">
        <v>82</v>
      </c>
      <c r="AS7" t="s">
        <v>82</v>
      </c>
      <c r="AT7">
        <v>9.5974000000000004</v>
      </c>
      <c r="AU7" t="s">
        <v>82</v>
      </c>
      <c r="AV7" t="s">
        <v>82</v>
      </c>
      <c r="AW7">
        <v>22.590399999999999</v>
      </c>
      <c r="AX7" t="s">
        <v>82</v>
      </c>
      <c r="AY7" t="s">
        <v>82</v>
      </c>
      <c r="AZ7" t="s">
        <v>82</v>
      </c>
      <c r="BA7">
        <v>41.898099999999999</v>
      </c>
      <c r="BB7" t="s">
        <v>82</v>
      </c>
      <c r="BC7" t="s">
        <v>82</v>
      </c>
      <c r="BD7">
        <v>-25.105899999999998</v>
      </c>
      <c r="BE7" t="s">
        <v>82</v>
      </c>
      <c r="BF7">
        <v>8.6943999999999999</v>
      </c>
      <c r="BG7" t="s">
        <v>82</v>
      </c>
      <c r="BH7" t="s">
        <v>82</v>
      </c>
      <c r="BI7" t="s">
        <v>82</v>
      </c>
      <c r="BJ7" t="s">
        <v>82</v>
      </c>
      <c r="BK7" t="s">
        <v>82</v>
      </c>
      <c r="BL7" t="s">
        <v>82</v>
      </c>
      <c r="BM7" t="s">
        <v>82</v>
      </c>
      <c r="BN7" t="s">
        <v>82</v>
      </c>
      <c r="BO7" t="s">
        <v>82</v>
      </c>
      <c r="BP7" t="s">
        <v>82</v>
      </c>
      <c r="BQ7" t="s">
        <v>82</v>
      </c>
      <c r="BR7" t="s">
        <v>82</v>
      </c>
      <c r="BS7" t="s">
        <v>82</v>
      </c>
      <c r="BT7" t="s">
        <v>82</v>
      </c>
      <c r="BU7" t="s">
        <v>82</v>
      </c>
      <c r="BV7" t="s">
        <v>82</v>
      </c>
      <c r="BW7">
        <v>85.423199999999994</v>
      </c>
      <c r="BX7">
        <v>4.1127000000000002</v>
      </c>
      <c r="BY7" t="s">
        <v>82</v>
      </c>
      <c r="BZ7" t="s">
        <v>82</v>
      </c>
      <c r="CA7" t="s">
        <v>82</v>
      </c>
      <c r="CB7">
        <v>7.1130000000000004</v>
      </c>
      <c r="CC7">
        <v>11.896599999999999</v>
      </c>
      <c r="CD7" t="s">
        <v>82</v>
      </c>
    </row>
    <row r="8" spans="1:82" x14ac:dyDescent="0.25">
      <c r="A8" s="1">
        <v>38533</v>
      </c>
      <c r="B8">
        <v>11.536899999999999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  <c r="O8" t="s">
        <v>82</v>
      </c>
      <c r="P8">
        <v>84.749499999999998</v>
      </c>
      <c r="Q8" t="s">
        <v>82</v>
      </c>
      <c r="R8">
        <v>17.9754</v>
      </c>
      <c r="S8" t="s">
        <v>82</v>
      </c>
      <c r="T8" t="s">
        <v>82</v>
      </c>
      <c r="U8">
        <v>24.878</v>
      </c>
      <c r="V8">
        <v>42.096699999999998</v>
      </c>
      <c r="W8" t="s">
        <v>82</v>
      </c>
      <c r="X8">
        <v>32.905700000000003</v>
      </c>
      <c r="Y8" t="s">
        <v>82</v>
      </c>
      <c r="Z8" t="s">
        <v>82</v>
      </c>
      <c r="AA8" t="s">
        <v>82</v>
      </c>
      <c r="AB8" t="s">
        <v>82</v>
      </c>
      <c r="AC8" t="s">
        <v>82</v>
      </c>
      <c r="AD8" t="s">
        <v>82</v>
      </c>
      <c r="AE8">
        <v>-19.295400000000001</v>
      </c>
      <c r="AF8" t="s">
        <v>82</v>
      </c>
      <c r="AG8" t="s">
        <v>82</v>
      </c>
      <c r="AH8" t="s">
        <v>82</v>
      </c>
      <c r="AI8" t="s">
        <v>82</v>
      </c>
      <c r="AJ8">
        <v>53.050199999999997</v>
      </c>
      <c r="AK8">
        <v>168.45089999999999</v>
      </c>
      <c r="AL8" t="s">
        <v>82</v>
      </c>
      <c r="AM8" t="s">
        <v>82</v>
      </c>
      <c r="AN8" t="s">
        <v>82</v>
      </c>
      <c r="AO8" t="s">
        <v>82</v>
      </c>
      <c r="AP8" t="s">
        <v>82</v>
      </c>
      <c r="AQ8" t="s">
        <v>82</v>
      </c>
      <c r="AR8" t="s">
        <v>82</v>
      </c>
      <c r="AS8" t="s">
        <v>82</v>
      </c>
      <c r="AT8">
        <v>7.6563999999999997</v>
      </c>
      <c r="AU8" t="s">
        <v>82</v>
      </c>
      <c r="AV8" t="s">
        <v>82</v>
      </c>
      <c r="AW8">
        <v>25.619199999999999</v>
      </c>
      <c r="AX8" t="s">
        <v>82</v>
      </c>
      <c r="AY8" t="s">
        <v>82</v>
      </c>
      <c r="AZ8" t="s">
        <v>82</v>
      </c>
      <c r="BA8">
        <v>41.898099999999999</v>
      </c>
      <c r="BB8" t="s">
        <v>82</v>
      </c>
      <c r="BC8" t="s">
        <v>82</v>
      </c>
      <c r="BD8">
        <v>-25.105899999999998</v>
      </c>
      <c r="BE8" t="s">
        <v>82</v>
      </c>
      <c r="BF8">
        <v>7.1868999999999996</v>
      </c>
      <c r="BG8" t="s">
        <v>82</v>
      </c>
      <c r="BH8" t="s">
        <v>82</v>
      </c>
      <c r="BI8" t="s">
        <v>82</v>
      </c>
      <c r="BJ8" t="s">
        <v>82</v>
      </c>
      <c r="BK8" t="s">
        <v>82</v>
      </c>
      <c r="BL8" t="s">
        <v>82</v>
      </c>
      <c r="BM8" t="s">
        <v>82</v>
      </c>
      <c r="BN8" t="s">
        <v>82</v>
      </c>
      <c r="BO8" t="s">
        <v>82</v>
      </c>
      <c r="BP8" t="s">
        <v>82</v>
      </c>
      <c r="BQ8" t="s">
        <v>82</v>
      </c>
      <c r="BR8" t="s">
        <v>82</v>
      </c>
      <c r="BS8" t="s">
        <v>82</v>
      </c>
      <c r="BT8" t="s">
        <v>82</v>
      </c>
      <c r="BU8" t="s">
        <v>82</v>
      </c>
      <c r="BV8" t="s">
        <v>82</v>
      </c>
      <c r="BW8">
        <v>97.292100000000005</v>
      </c>
      <c r="BX8">
        <v>5.5944000000000003</v>
      </c>
      <c r="BY8" t="s">
        <v>82</v>
      </c>
      <c r="BZ8" t="s">
        <v>82</v>
      </c>
      <c r="CA8" t="s">
        <v>82</v>
      </c>
      <c r="CB8">
        <v>6.5792000000000002</v>
      </c>
      <c r="CC8">
        <v>11.4055</v>
      </c>
      <c r="CD8" t="s">
        <v>82</v>
      </c>
    </row>
    <row r="9" spans="1:82" x14ac:dyDescent="0.25">
      <c r="A9" s="1">
        <v>38562</v>
      </c>
      <c r="B9">
        <v>11.1554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>
        <v>72.668999999999997</v>
      </c>
      <c r="Q9" t="s">
        <v>82</v>
      </c>
      <c r="R9">
        <v>17.264900000000001</v>
      </c>
      <c r="S9" t="s">
        <v>82</v>
      </c>
      <c r="T9" t="s">
        <v>82</v>
      </c>
      <c r="U9">
        <v>23.1997</v>
      </c>
      <c r="V9">
        <v>42.798299999999998</v>
      </c>
      <c r="W9" t="s">
        <v>82</v>
      </c>
      <c r="X9">
        <v>32.905700000000003</v>
      </c>
      <c r="Y9" t="s">
        <v>82</v>
      </c>
      <c r="Z9" t="s">
        <v>82</v>
      </c>
      <c r="AA9" t="s">
        <v>82</v>
      </c>
      <c r="AB9" t="s">
        <v>82</v>
      </c>
      <c r="AC9" t="s">
        <v>82</v>
      </c>
      <c r="AD9" t="s">
        <v>82</v>
      </c>
      <c r="AE9">
        <v>-19.216100000000001</v>
      </c>
      <c r="AF9" t="s">
        <v>82</v>
      </c>
      <c r="AG9" t="s">
        <v>82</v>
      </c>
      <c r="AH9" t="s">
        <v>82</v>
      </c>
      <c r="AI9" t="s">
        <v>82</v>
      </c>
      <c r="AJ9">
        <v>48.149900000000002</v>
      </c>
      <c r="AK9">
        <v>157.55109999999999</v>
      </c>
      <c r="AL9" t="s">
        <v>82</v>
      </c>
      <c r="AM9" t="s">
        <v>82</v>
      </c>
      <c r="AN9" t="s">
        <v>82</v>
      </c>
      <c r="AO9" t="s">
        <v>82</v>
      </c>
      <c r="AP9" t="s">
        <v>82</v>
      </c>
      <c r="AQ9" t="s">
        <v>82</v>
      </c>
      <c r="AR9" t="s">
        <v>82</v>
      </c>
      <c r="AS9" t="s">
        <v>82</v>
      </c>
      <c r="AT9">
        <v>6.1435000000000004</v>
      </c>
      <c r="AU9" t="s">
        <v>82</v>
      </c>
      <c r="AV9" t="s">
        <v>82</v>
      </c>
      <c r="AW9">
        <v>26.231000000000002</v>
      </c>
      <c r="AX9" t="s">
        <v>82</v>
      </c>
      <c r="AY9" t="s">
        <v>82</v>
      </c>
      <c r="AZ9" t="s">
        <v>82</v>
      </c>
      <c r="BA9">
        <v>46.832000000000001</v>
      </c>
      <c r="BB9">
        <v>30.0062</v>
      </c>
      <c r="BC9">
        <v>42.166499999999999</v>
      </c>
      <c r="BD9">
        <v>-25.105899999999998</v>
      </c>
      <c r="BE9" t="s">
        <v>82</v>
      </c>
      <c r="BF9">
        <v>6.9082999999999997</v>
      </c>
      <c r="BG9" t="s">
        <v>82</v>
      </c>
      <c r="BH9" t="s">
        <v>82</v>
      </c>
      <c r="BI9" t="s">
        <v>82</v>
      </c>
      <c r="BJ9" t="s">
        <v>82</v>
      </c>
      <c r="BK9" t="s">
        <v>82</v>
      </c>
      <c r="BL9" t="s">
        <v>82</v>
      </c>
      <c r="BM9" t="s">
        <v>82</v>
      </c>
      <c r="BN9" t="s">
        <v>82</v>
      </c>
      <c r="BO9" t="s">
        <v>82</v>
      </c>
      <c r="BP9" t="s">
        <v>82</v>
      </c>
      <c r="BQ9" t="s">
        <v>82</v>
      </c>
      <c r="BR9" t="s">
        <v>82</v>
      </c>
      <c r="BS9" t="s">
        <v>82</v>
      </c>
      <c r="BT9" t="s">
        <v>82</v>
      </c>
      <c r="BU9" t="s">
        <v>82</v>
      </c>
      <c r="BV9" t="s">
        <v>82</v>
      </c>
      <c r="BW9">
        <v>86.668899999999994</v>
      </c>
      <c r="BX9">
        <v>4.9393000000000002</v>
      </c>
      <c r="BY9" t="s">
        <v>82</v>
      </c>
      <c r="BZ9" t="s">
        <v>82</v>
      </c>
      <c r="CA9" t="s">
        <v>82</v>
      </c>
      <c r="CB9">
        <v>5.5366</v>
      </c>
      <c r="CC9">
        <v>14.7331</v>
      </c>
      <c r="CD9" t="s">
        <v>82</v>
      </c>
    </row>
    <row r="10" spans="1:82" x14ac:dyDescent="0.25">
      <c r="A10" s="1">
        <v>38595</v>
      </c>
      <c r="B10">
        <v>10.8909</v>
      </c>
      <c r="C10" t="s">
        <v>82</v>
      </c>
      <c r="D10" t="s">
        <v>82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  <c r="O10" t="s">
        <v>82</v>
      </c>
      <c r="P10">
        <v>70.715000000000003</v>
      </c>
      <c r="Q10" t="s">
        <v>82</v>
      </c>
      <c r="R10">
        <v>16.239699999999999</v>
      </c>
      <c r="S10" t="s">
        <v>82</v>
      </c>
      <c r="T10" t="s">
        <v>82</v>
      </c>
      <c r="U10">
        <v>26.110600000000002</v>
      </c>
      <c r="V10">
        <v>41.306699999999999</v>
      </c>
      <c r="W10" t="s">
        <v>82</v>
      </c>
      <c r="X10">
        <v>32.905700000000003</v>
      </c>
      <c r="Y10" t="s">
        <v>82</v>
      </c>
      <c r="Z10" t="s">
        <v>82</v>
      </c>
      <c r="AA10" t="s">
        <v>82</v>
      </c>
      <c r="AB10" t="s">
        <v>82</v>
      </c>
      <c r="AC10" t="s">
        <v>82</v>
      </c>
      <c r="AD10" t="s">
        <v>82</v>
      </c>
      <c r="AE10">
        <v>-17.534700000000001</v>
      </c>
      <c r="AF10" t="s">
        <v>82</v>
      </c>
      <c r="AG10" t="s">
        <v>82</v>
      </c>
      <c r="AH10" t="s">
        <v>82</v>
      </c>
      <c r="AI10" t="s">
        <v>82</v>
      </c>
      <c r="AJ10">
        <v>41.308599999999998</v>
      </c>
      <c r="AK10">
        <v>138.05529999999999</v>
      </c>
      <c r="AL10" t="s">
        <v>82</v>
      </c>
      <c r="AM10" t="s">
        <v>82</v>
      </c>
      <c r="AN10" t="s">
        <v>82</v>
      </c>
      <c r="AO10" t="s">
        <v>82</v>
      </c>
      <c r="AP10" t="s">
        <v>82</v>
      </c>
      <c r="AQ10">
        <v>-272.48610000000002</v>
      </c>
      <c r="AR10" t="s">
        <v>82</v>
      </c>
      <c r="AS10" t="s">
        <v>82</v>
      </c>
      <c r="AT10">
        <v>3.7385000000000002</v>
      </c>
      <c r="AU10" t="s">
        <v>82</v>
      </c>
      <c r="AV10" t="s">
        <v>82</v>
      </c>
      <c r="AW10">
        <v>25.017499999999998</v>
      </c>
      <c r="AX10" t="s">
        <v>82</v>
      </c>
      <c r="AY10" t="s">
        <v>82</v>
      </c>
      <c r="AZ10" t="s">
        <v>82</v>
      </c>
      <c r="BA10">
        <v>46.845399999999998</v>
      </c>
      <c r="BB10">
        <v>30.0062</v>
      </c>
      <c r="BC10">
        <v>42.166499999999999</v>
      </c>
      <c r="BD10">
        <v>-25.105899999999998</v>
      </c>
      <c r="BE10" t="s">
        <v>82</v>
      </c>
      <c r="BF10">
        <v>5.9923999999999999</v>
      </c>
      <c r="BG10" t="s">
        <v>82</v>
      </c>
      <c r="BH10" t="s">
        <v>82</v>
      </c>
      <c r="BI10" t="s">
        <v>82</v>
      </c>
      <c r="BJ10" t="s">
        <v>82</v>
      </c>
      <c r="BK10" t="s">
        <v>82</v>
      </c>
      <c r="BL10">
        <v>-0.4249</v>
      </c>
      <c r="BM10" t="s">
        <v>82</v>
      </c>
      <c r="BN10" t="s">
        <v>82</v>
      </c>
      <c r="BO10">
        <v>24.6678</v>
      </c>
      <c r="BP10" t="s">
        <v>82</v>
      </c>
      <c r="BQ10" t="s">
        <v>82</v>
      </c>
      <c r="BR10" t="s">
        <v>82</v>
      </c>
      <c r="BS10" t="s">
        <v>82</v>
      </c>
      <c r="BT10">
        <v>-7.2697000000000003</v>
      </c>
      <c r="BU10">
        <v>-0.1096</v>
      </c>
      <c r="BV10">
        <v>7.9579000000000004</v>
      </c>
      <c r="BW10">
        <v>75.866299999999995</v>
      </c>
      <c r="BX10">
        <v>4.7804000000000002</v>
      </c>
      <c r="BY10" t="s">
        <v>82</v>
      </c>
      <c r="BZ10" t="s">
        <v>82</v>
      </c>
      <c r="CA10" t="s">
        <v>82</v>
      </c>
      <c r="CB10">
        <v>5.5366</v>
      </c>
      <c r="CC10">
        <v>15.0137</v>
      </c>
      <c r="CD10" t="s">
        <v>82</v>
      </c>
    </row>
    <row r="11" spans="1:82" x14ac:dyDescent="0.25">
      <c r="A11" s="1">
        <v>38625</v>
      </c>
      <c r="B11">
        <v>8.8474000000000004</v>
      </c>
      <c r="C11" t="s">
        <v>82</v>
      </c>
      <c r="D11" t="s">
        <v>82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82</v>
      </c>
      <c r="M11" t="s">
        <v>82</v>
      </c>
      <c r="N11" t="s">
        <v>82</v>
      </c>
      <c r="O11" t="s">
        <v>82</v>
      </c>
      <c r="P11">
        <v>47.101599999999998</v>
      </c>
      <c r="Q11" t="s">
        <v>82</v>
      </c>
      <c r="R11">
        <v>3.9146999999999998</v>
      </c>
      <c r="S11" t="s">
        <v>82</v>
      </c>
      <c r="T11" t="s">
        <v>82</v>
      </c>
      <c r="U11">
        <v>26.110600000000002</v>
      </c>
      <c r="V11">
        <v>46.734499999999997</v>
      </c>
      <c r="W11">
        <v>1.3343</v>
      </c>
      <c r="X11">
        <v>32.905700000000003</v>
      </c>
      <c r="Y11" t="s">
        <v>82</v>
      </c>
      <c r="Z11" t="s">
        <v>82</v>
      </c>
      <c r="AA11" t="s">
        <v>82</v>
      </c>
      <c r="AB11" t="s">
        <v>82</v>
      </c>
      <c r="AC11" t="s">
        <v>82</v>
      </c>
      <c r="AD11" t="s">
        <v>82</v>
      </c>
      <c r="AE11">
        <v>-3.9443999999999999</v>
      </c>
      <c r="AF11" t="s">
        <v>82</v>
      </c>
      <c r="AG11" t="s">
        <v>82</v>
      </c>
      <c r="AH11" t="s">
        <v>82</v>
      </c>
      <c r="AI11" t="s">
        <v>82</v>
      </c>
      <c r="AJ11">
        <v>36.343899999999998</v>
      </c>
      <c r="AK11">
        <v>110.3929</v>
      </c>
      <c r="AL11" t="s">
        <v>82</v>
      </c>
      <c r="AM11" t="s">
        <v>82</v>
      </c>
      <c r="AN11" t="s">
        <v>82</v>
      </c>
      <c r="AO11" t="s">
        <v>82</v>
      </c>
      <c r="AP11">
        <v>-22.573399999999999</v>
      </c>
      <c r="AQ11">
        <v>-272.48610000000002</v>
      </c>
      <c r="AR11" t="s">
        <v>82</v>
      </c>
      <c r="AS11" t="s">
        <v>82</v>
      </c>
      <c r="AT11">
        <v>3.6916000000000002</v>
      </c>
      <c r="AU11" t="s">
        <v>82</v>
      </c>
      <c r="AV11" t="s">
        <v>82</v>
      </c>
      <c r="AW11">
        <v>22.837299999999999</v>
      </c>
      <c r="AX11" t="s">
        <v>82</v>
      </c>
      <c r="AY11" t="s">
        <v>82</v>
      </c>
      <c r="AZ11" t="s">
        <v>82</v>
      </c>
      <c r="BA11">
        <v>48.223199999999999</v>
      </c>
      <c r="BB11">
        <v>28.708500000000001</v>
      </c>
      <c r="BC11">
        <v>39.803199999999997</v>
      </c>
      <c r="BD11">
        <v>-25.105899999999998</v>
      </c>
      <c r="BE11" t="s">
        <v>82</v>
      </c>
      <c r="BF11">
        <v>5.9923999999999999</v>
      </c>
      <c r="BG11" t="s">
        <v>82</v>
      </c>
      <c r="BH11" t="s">
        <v>82</v>
      </c>
      <c r="BI11" t="s">
        <v>82</v>
      </c>
      <c r="BJ11" t="s">
        <v>82</v>
      </c>
      <c r="BK11" t="s">
        <v>82</v>
      </c>
      <c r="BL11">
        <v>-0.4249</v>
      </c>
      <c r="BM11" t="s">
        <v>82</v>
      </c>
      <c r="BN11" t="s">
        <v>82</v>
      </c>
      <c r="BO11">
        <v>24.6678</v>
      </c>
      <c r="BP11" t="s">
        <v>82</v>
      </c>
      <c r="BQ11" t="s">
        <v>82</v>
      </c>
      <c r="BR11" t="s">
        <v>82</v>
      </c>
      <c r="BS11" t="s">
        <v>82</v>
      </c>
      <c r="BT11">
        <v>-7.2697000000000003</v>
      </c>
      <c r="BU11">
        <v>-0.1096</v>
      </c>
      <c r="BV11">
        <v>7.9579000000000004</v>
      </c>
      <c r="BW11">
        <v>59.064300000000003</v>
      </c>
      <c r="BX11">
        <v>3.1604999999999999</v>
      </c>
      <c r="BY11" t="s">
        <v>82</v>
      </c>
      <c r="BZ11" t="s">
        <v>82</v>
      </c>
      <c r="CA11" t="s">
        <v>82</v>
      </c>
      <c r="CB11">
        <v>5.4691000000000001</v>
      </c>
      <c r="CC11">
        <v>14.616</v>
      </c>
      <c r="CD11" t="s">
        <v>82</v>
      </c>
    </row>
    <row r="12" spans="1:82" x14ac:dyDescent="0.25">
      <c r="A12" s="1">
        <v>38656</v>
      </c>
      <c r="B12">
        <v>9.1999999999999993</v>
      </c>
      <c r="C12" t="s">
        <v>82</v>
      </c>
      <c r="D12" t="s">
        <v>82</v>
      </c>
      <c r="E12" t="s">
        <v>82</v>
      </c>
      <c r="F12" t="s">
        <v>82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82</v>
      </c>
      <c r="M12" t="s">
        <v>82</v>
      </c>
      <c r="N12" t="s">
        <v>82</v>
      </c>
      <c r="O12" t="s">
        <v>82</v>
      </c>
      <c r="P12">
        <v>55.817799999999998</v>
      </c>
      <c r="Q12" t="s">
        <v>82</v>
      </c>
      <c r="R12">
        <v>4.0579000000000001</v>
      </c>
      <c r="S12" t="s">
        <v>82</v>
      </c>
      <c r="T12" t="s">
        <v>82</v>
      </c>
      <c r="U12">
        <v>23.208100000000002</v>
      </c>
      <c r="V12">
        <v>47.8247</v>
      </c>
      <c r="W12">
        <v>1.2708999999999999</v>
      </c>
      <c r="X12">
        <v>32.905700000000003</v>
      </c>
      <c r="Y12">
        <v>-22.938300000000002</v>
      </c>
      <c r="Z12" t="s">
        <v>82</v>
      </c>
      <c r="AA12" t="s">
        <v>82</v>
      </c>
      <c r="AB12" t="s">
        <v>82</v>
      </c>
      <c r="AC12" t="s">
        <v>82</v>
      </c>
      <c r="AD12" t="s">
        <v>82</v>
      </c>
      <c r="AE12">
        <v>-4.0449000000000002</v>
      </c>
      <c r="AF12" t="s">
        <v>82</v>
      </c>
      <c r="AG12" t="s">
        <v>82</v>
      </c>
      <c r="AH12" t="s">
        <v>82</v>
      </c>
      <c r="AI12" t="s">
        <v>82</v>
      </c>
      <c r="AJ12">
        <v>36.343899999999998</v>
      </c>
      <c r="AK12">
        <v>116.6932</v>
      </c>
      <c r="AL12" t="s">
        <v>82</v>
      </c>
      <c r="AM12" t="s">
        <v>82</v>
      </c>
      <c r="AN12" t="s">
        <v>82</v>
      </c>
      <c r="AO12" t="s">
        <v>82</v>
      </c>
      <c r="AP12">
        <v>-22.573399999999999</v>
      </c>
      <c r="AQ12">
        <v>-253.23820000000001</v>
      </c>
      <c r="AR12" t="s">
        <v>82</v>
      </c>
      <c r="AS12" t="s">
        <v>82</v>
      </c>
      <c r="AT12">
        <v>3.7385000000000002</v>
      </c>
      <c r="AU12" t="s">
        <v>82</v>
      </c>
      <c r="AV12" t="s">
        <v>82</v>
      </c>
      <c r="AW12">
        <v>24.353400000000001</v>
      </c>
      <c r="AX12" t="s">
        <v>82</v>
      </c>
      <c r="AY12" t="s">
        <v>82</v>
      </c>
      <c r="AZ12" t="s">
        <v>82</v>
      </c>
      <c r="BA12">
        <v>63.838999999999999</v>
      </c>
      <c r="BB12">
        <v>26.118200000000002</v>
      </c>
      <c r="BC12">
        <v>36.4756</v>
      </c>
      <c r="BD12">
        <v>-25.105899999999998</v>
      </c>
      <c r="BE12" t="s">
        <v>82</v>
      </c>
      <c r="BF12">
        <v>5.9923999999999999</v>
      </c>
      <c r="BG12" t="s">
        <v>82</v>
      </c>
      <c r="BH12" t="s">
        <v>82</v>
      </c>
      <c r="BI12" t="s">
        <v>82</v>
      </c>
      <c r="BJ12" t="s">
        <v>82</v>
      </c>
      <c r="BK12" t="s">
        <v>82</v>
      </c>
      <c r="BL12">
        <v>-0.42399999999999999</v>
      </c>
      <c r="BM12" t="s">
        <v>82</v>
      </c>
      <c r="BN12" t="s">
        <v>82</v>
      </c>
      <c r="BO12">
        <v>26.769200000000001</v>
      </c>
      <c r="BP12" t="s">
        <v>82</v>
      </c>
      <c r="BQ12" t="s">
        <v>82</v>
      </c>
      <c r="BR12" t="s">
        <v>82</v>
      </c>
      <c r="BS12" t="s">
        <v>82</v>
      </c>
      <c r="BT12">
        <v>-8.0511999999999997</v>
      </c>
      <c r="BU12">
        <v>-0.106</v>
      </c>
      <c r="BV12">
        <v>7.601</v>
      </c>
      <c r="BW12">
        <v>67.387100000000004</v>
      </c>
      <c r="BX12">
        <v>3.2999000000000001</v>
      </c>
      <c r="BY12" t="s">
        <v>82</v>
      </c>
      <c r="BZ12" t="s">
        <v>82</v>
      </c>
      <c r="CA12" t="s">
        <v>82</v>
      </c>
      <c r="CB12">
        <v>6.8994999999999997</v>
      </c>
      <c r="CC12">
        <v>18.2468</v>
      </c>
      <c r="CD12" t="s">
        <v>82</v>
      </c>
    </row>
    <row r="13" spans="1:82" x14ac:dyDescent="0.25">
      <c r="A13" s="1">
        <v>38686</v>
      </c>
      <c r="B13">
        <v>8.5614000000000008</v>
      </c>
      <c r="C13" t="s">
        <v>82</v>
      </c>
      <c r="D13" t="s">
        <v>82</v>
      </c>
      <c r="E13" t="s">
        <v>82</v>
      </c>
      <c r="F13" t="s">
        <v>82</v>
      </c>
      <c r="G13" t="s">
        <v>82</v>
      </c>
      <c r="H13" t="s">
        <v>82</v>
      </c>
      <c r="I13" t="s">
        <v>82</v>
      </c>
      <c r="J13" t="s">
        <v>82</v>
      </c>
      <c r="K13" t="s">
        <v>82</v>
      </c>
      <c r="L13" t="s">
        <v>82</v>
      </c>
      <c r="M13" t="s">
        <v>82</v>
      </c>
      <c r="N13" t="s">
        <v>82</v>
      </c>
      <c r="O13" t="s">
        <v>82</v>
      </c>
      <c r="P13">
        <v>54.415399999999998</v>
      </c>
      <c r="Q13" t="s">
        <v>82</v>
      </c>
      <c r="R13">
        <v>3.7269000000000001</v>
      </c>
      <c r="S13" t="s">
        <v>82</v>
      </c>
      <c r="T13" t="s">
        <v>82</v>
      </c>
      <c r="U13">
        <v>22.664100000000001</v>
      </c>
      <c r="V13">
        <v>42.4009</v>
      </c>
      <c r="W13">
        <v>1.6551</v>
      </c>
      <c r="X13">
        <v>32.905700000000003</v>
      </c>
      <c r="Y13">
        <v>-22.938300000000002</v>
      </c>
      <c r="Z13" t="s">
        <v>82</v>
      </c>
      <c r="AA13" t="s">
        <v>82</v>
      </c>
      <c r="AB13" t="s">
        <v>82</v>
      </c>
      <c r="AC13" t="s">
        <v>82</v>
      </c>
      <c r="AD13">
        <v>38.154299999999999</v>
      </c>
      <c r="AE13">
        <v>-4.1718999999999999</v>
      </c>
      <c r="AF13" t="s">
        <v>82</v>
      </c>
      <c r="AG13" t="s">
        <v>82</v>
      </c>
      <c r="AH13" t="s">
        <v>82</v>
      </c>
      <c r="AI13" t="s">
        <v>82</v>
      </c>
      <c r="AJ13">
        <v>36.343899999999998</v>
      </c>
      <c r="AK13">
        <v>108.9632</v>
      </c>
      <c r="AL13" t="s">
        <v>82</v>
      </c>
      <c r="AM13" t="s">
        <v>82</v>
      </c>
      <c r="AN13" t="s">
        <v>82</v>
      </c>
      <c r="AO13" t="s">
        <v>82</v>
      </c>
      <c r="AP13">
        <v>-21.669599999999999</v>
      </c>
      <c r="AQ13">
        <v>-256.79050000000001</v>
      </c>
      <c r="AR13" t="s">
        <v>82</v>
      </c>
      <c r="AS13" t="s">
        <v>82</v>
      </c>
      <c r="AT13">
        <v>2.3243999999999998</v>
      </c>
      <c r="AU13" t="s">
        <v>82</v>
      </c>
      <c r="AV13" t="s">
        <v>82</v>
      </c>
      <c r="AW13">
        <v>21.659600000000001</v>
      </c>
      <c r="AX13" t="s">
        <v>82</v>
      </c>
      <c r="AY13" t="s">
        <v>82</v>
      </c>
      <c r="AZ13" t="s">
        <v>82</v>
      </c>
      <c r="BA13">
        <v>63.838999999999999</v>
      </c>
      <c r="BB13">
        <v>37.226999999999997</v>
      </c>
      <c r="BC13">
        <v>51.119199999999999</v>
      </c>
      <c r="BD13">
        <v>-25.105899999999998</v>
      </c>
      <c r="BE13" t="s">
        <v>82</v>
      </c>
      <c r="BF13">
        <v>5.9923999999999999</v>
      </c>
      <c r="BG13" t="s">
        <v>82</v>
      </c>
      <c r="BH13" t="s">
        <v>82</v>
      </c>
      <c r="BI13" t="s">
        <v>82</v>
      </c>
      <c r="BJ13" t="s">
        <v>82</v>
      </c>
      <c r="BK13" t="s">
        <v>82</v>
      </c>
      <c r="BL13">
        <v>-0.48649999999999999</v>
      </c>
      <c r="BM13" t="s">
        <v>82</v>
      </c>
      <c r="BN13" t="s">
        <v>82</v>
      </c>
      <c r="BO13">
        <v>25.493500000000001</v>
      </c>
      <c r="BP13" t="s">
        <v>82</v>
      </c>
      <c r="BQ13" t="s">
        <v>82</v>
      </c>
      <c r="BR13" t="s">
        <v>82</v>
      </c>
      <c r="BS13" t="s">
        <v>82</v>
      </c>
      <c r="BT13">
        <v>-8.9152000000000005</v>
      </c>
      <c r="BU13">
        <v>-0.1017</v>
      </c>
      <c r="BV13">
        <v>7.3659999999999997</v>
      </c>
      <c r="BW13">
        <v>59.2928</v>
      </c>
      <c r="BX13">
        <v>3.2126999999999999</v>
      </c>
      <c r="BY13" t="s">
        <v>82</v>
      </c>
      <c r="BZ13" t="s">
        <v>82</v>
      </c>
      <c r="CA13" t="s">
        <v>82</v>
      </c>
      <c r="CB13">
        <v>9.8206000000000007</v>
      </c>
      <c r="CC13">
        <v>18.2468</v>
      </c>
      <c r="CD13" t="s">
        <v>82</v>
      </c>
    </row>
    <row r="14" spans="1:82" x14ac:dyDescent="0.25">
      <c r="A14" s="1">
        <v>38716</v>
      </c>
      <c r="B14">
        <v>8.2083999999999993</v>
      </c>
      <c r="C14" t="s">
        <v>82</v>
      </c>
      <c r="D14" t="s">
        <v>82</v>
      </c>
      <c r="E14" t="s">
        <v>82</v>
      </c>
      <c r="F14">
        <v>45.808599999999998</v>
      </c>
      <c r="G14" t="s">
        <v>82</v>
      </c>
      <c r="H14" t="s">
        <v>82</v>
      </c>
      <c r="I14" t="s">
        <v>82</v>
      </c>
      <c r="J14" t="s">
        <v>82</v>
      </c>
      <c r="K14" t="s">
        <v>82</v>
      </c>
      <c r="L14" t="s">
        <v>82</v>
      </c>
      <c r="M14" t="s">
        <v>82</v>
      </c>
      <c r="N14" t="s">
        <v>82</v>
      </c>
      <c r="O14" t="s">
        <v>82</v>
      </c>
      <c r="P14">
        <v>50.851999999999997</v>
      </c>
      <c r="Q14" t="s">
        <v>82</v>
      </c>
      <c r="R14">
        <v>3.6640999999999999</v>
      </c>
      <c r="S14" t="s">
        <v>82</v>
      </c>
      <c r="T14" t="s">
        <v>82</v>
      </c>
      <c r="U14">
        <v>15.897600000000001</v>
      </c>
      <c r="V14">
        <v>33.2072</v>
      </c>
      <c r="W14">
        <v>-9.3805999999999994</v>
      </c>
      <c r="X14">
        <v>32.905700000000003</v>
      </c>
      <c r="Y14">
        <v>-22.938300000000002</v>
      </c>
      <c r="Z14" t="s">
        <v>82</v>
      </c>
      <c r="AA14" t="s">
        <v>82</v>
      </c>
      <c r="AB14" t="s">
        <v>82</v>
      </c>
      <c r="AC14" t="s">
        <v>82</v>
      </c>
      <c r="AD14">
        <v>38.154299999999999</v>
      </c>
      <c r="AE14">
        <v>13.1546</v>
      </c>
      <c r="AF14" t="s">
        <v>82</v>
      </c>
      <c r="AG14" t="s">
        <v>82</v>
      </c>
      <c r="AH14" t="s">
        <v>82</v>
      </c>
      <c r="AI14" t="s">
        <v>82</v>
      </c>
      <c r="AJ14">
        <v>36.343899999999998</v>
      </c>
      <c r="AK14">
        <v>134.76300000000001</v>
      </c>
      <c r="AL14" t="s">
        <v>82</v>
      </c>
      <c r="AM14" t="s">
        <v>82</v>
      </c>
      <c r="AN14" t="s">
        <v>82</v>
      </c>
      <c r="AO14" t="s">
        <v>82</v>
      </c>
      <c r="AP14">
        <v>-20.332000000000001</v>
      </c>
      <c r="AQ14">
        <v>-413.79840000000002</v>
      </c>
      <c r="AR14" t="s">
        <v>82</v>
      </c>
      <c r="AS14" t="s">
        <v>82</v>
      </c>
      <c r="AT14">
        <v>2.1320000000000001</v>
      </c>
      <c r="AU14" t="s">
        <v>82</v>
      </c>
      <c r="AV14" t="s">
        <v>82</v>
      </c>
      <c r="AW14">
        <v>25.296199999999999</v>
      </c>
      <c r="AX14" t="s">
        <v>82</v>
      </c>
      <c r="AY14" t="s">
        <v>82</v>
      </c>
      <c r="AZ14" t="s">
        <v>82</v>
      </c>
      <c r="BA14">
        <v>47.967700000000001</v>
      </c>
      <c r="BB14">
        <v>37.226999999999997</v>
      </c>
      <c r="BC14">
        <v>51.119199999999999</v>
      </c>
      <c r="BD14">
        <v>40.856499999999997</v>
      </c>
      <c r="BE14" t="s">
        <v>82</v>
      </c>
      <c r="BF14">
        <v>5.9923999999999999</v>
      </c>
      <c r="BG14" t="s">
        <v>82</v>
      </c>
      <c r="BH14" t="s">
        <v>82</v>
      </c>
      <c r="BI14" t="s">
        <v>82</v>
      </c>
      <c r="BJ14" t="s">
        <v>82</v>
      </c>
      <c r="BK14" t="s">
        <v>82</v>
      </c>
      <c r="BL14">
        <v>-1.2124999999999999</v>
      </c>
      <c r="BM14" t="s">
        <v>82</v>
      </c>
      <c r="BN14" t="s">
        <v>82</v>
      </c>
      <c r="BO14">
        <v>26.9771</v>
      </c>
      <c r="BP14" t="s">
        <v>82</v>
      </c>
      <c r="BQ14" t="s">
        <v>82</v>
      </c>
      <c r="BR14" t="s">
        <v>82</v>
      </c>
      <c r="BS14" t="s">
        <v>82</v>
      </c>
      <c r="BT14">
        <v>1.5163</v>
      </c>
      <c r="BU14">
        <v>2.8773</v>
      </c>
      <c r="BV14">
        <v>2.7755000000000001</v>
      </c>
      <c r="BW14">
        <v>46.68</v>
      </c>
      <c r="BX14">
        <v>3.3378000000000001</v>
      </c>
      <c r="BY14" t="s">
        <v>82</v>
      </c>
      <c r="BZ14" t="s">
        <v>82</v>
      </c>
      <c r="CA14" t="s">
        <v>82</v>
      </c>
      <c r="CB14">
        <v>9.8206000000000007</v>
      </c>
      <c r="CC14">
        <v>16.607800000000001</v>
      </c>
      <c r="CD14" t="s">
        <v>82</v>
      </c>
    </row>
    <row r="15" spans="1:82" x14ac:dyDescent="0.25">
      <c r="A15" s="1">
        <v>38717</v>
      </c>
      <c r="B15">
        <v>8.2083999999999993</v>
      </c>
      <c r="C15" t="s">
        <v>82</v>
      </c>
      <c r="D15" t="s">
        <v>82</v>
      </c>
      <c r="E15" t="s">
        <v>82</v>
      </c>
      <c r="F15">
        <v>50.0548</v>
      </c>
      <c r="G15" t="s">
        <v>82</v>
      </c>
      <c r="H15" t="s">
        <v>82</v>
      </c>
      <c r="I15" t="s">
        <v>82</v>
      </c>
      <c r="J15" t="s">
        <v>82</v>
      </c>
      <c r="K15" t="s">
        <v>82</v>
      </c>
      <c r="L15" t="s">
        <v>82</v>
      </c>
      <c r="M15" t="s">
        <v>82</v>
      </c>
      <c r="N15" t="s">
        <v>82</v>
      </c>
      <c r="O15" t="s">
        <v>82</v>
      </c>
      <c r="P15">
        <v>50.851999999999997</v>
      </c>
      <c r="Q15" t="s">
        <v>82</v>
      </c>
      <c r="R15">
        <v>3.6640999999999999</v>
      </c>
      <c r="S15" t="s">
        <v>82</v>
      </c>
      <c r="T15" t="s">
        <v>82</v>
      </c>
      <c r="U15">
        <v>15.897399999999999</v>
      </c>
      <c r="V15">
        <v>33.2072</v>
      </c>
      <c r="W15">
        <v>-13.640599999999999</v>
      </c>
      <c r="X15">
        <v>32.905700000000003</v>
      </c>
      <c r="Y15">
        <v>-21.527799999999999</v>
      </c>
      <c r="Z15" t="s">
        <v>82</v>
      </c>
      <c r="AA15" t="s">
        <v>82</v>
      </c>
      <c r="AB15" t="s">
        <v>82</v>
      </c>
      <c r="AC15" t="s">
        <v>82</v>
      </c>
      <c r="AD15">
        <v>34.706699999999998</v>
      </c>
      <c r="AE15">
        <v>13.1546</v>
      </c>
      <c r="AF15" t="s">
        <v>82</v>
      </c>
      <c r="AG15" t="s">
        <v>82</v>
      </c>
      <c r="AH15" t="s">
        <v>82</v>
      </c>
      <c r="AI15" t="s">
        <v>82</v>
      </c>
      <c r="AJ15">
        <v>36.343899999999998</v>
      </c>
      <c r="AK15">
        <v>134.76300000000001</v>
      </c>
      <c r="AL15" t="s">
        <v>82</v>
      </c>
      <c r="AM15" t="s">
        <v>82</v>
      </c>
      <c r="AN15" t="s">
        <v>82</v>
      </c>
      <c r="AO15" t="s">
        <v>82</v>
      </c>
      <c r="AP15">
        <v>-33.2363</v>
      </c>
      <c r="AQ15">
        <v>-413.79840000000002</v>
      </c>
      <c r="AR15" t="s">
        <v>82</v>
      </c>
      <c r="AS15" t="s">
        <v>82</v>
      </c>
      <c r="AT15">
        <v>2.1053999999999999</v>
      </c>
      <c r="AU15" t="s">
        <v>82</v>
      </c>
      <c r="AV15" t="s">
        <v>82</v>
      </c>
      <c r="AW15">
        <v>25.296199999999999</v>
      </c>
      <c r="AX15" t="s">
        <v>82</v>
      </c>
      <c r="AY15" t="s">
        <v>82</v>
      </c>
      <c r="AZ15" t="s">
        <v>82</v>
      </c>
      <c r="BA15">
        <v>55.443100000000001</v>
      </c>
      <c r="BB15">
        <v>38.677599999999998</v>
      </c>
      <c r="BC15">
        <v>53.809100000000001</v>
      </c>
      <c r="BD15">
        <v>40.856499999999997</v>
      </c>
      <c r="BE15" t="s">
        <v>82</v>
      </c>
      <c r="BF15">
        <v>5.9923999999999999</v>
      </c>
      <c r="BG15" t="s">
        <v>82</v>
      </c>
      <c r="BH15" t="s">
        <v>82</v>
      </c>
      <c r="BI15" t="s">
        <v>82</v>
      </c>
      <c r="BJ15" t="s">
        <v>82</v>
      </c>
      <c r="BK15" t="s">
        <v>82</v>
      </c>
      <c r="BL15">
        <v>-1.2124999999999999</v>
      </c>
      <c r="BM15" t="s">
        <v>82</v>
      </c>
      <c r="BN15" t="s">
        <v>82</v>
      </c>
      <c r="BO15">
        <v>26.9771</v>
      </c>
      <c r="BP15" t="s">
        <v>82</v>
      </c>
      <c r="BQ15" t="s">
        <v>82</v>
      </c>
      <c r="BR15" t="s">
        <v>82</v>
      </c>
      <c r="BS15" t="s">
        <v>82</v>
      </c>
      <c r="BT15">
        <v>1.5163</v>
      </c>
      <c r="BU15">
        <v>2.8773</v>
      </c>
      <c r="BV15">
        <v>2.7755000000000001</v>
      </c>
      <c r="BW15">
        <v>46.68</v>
      </c>
      <c r="BX15">
        <v>3.3378000000000001</v>
      </c>
      <c r="BY15" t="s">
        <v>82</v>
      </c>
      <c r="BZ15" t="s">
        <v>82</v>
      </c>
      <c r="CA15" t="s">
        <v>82</v>
      </c>
      <c r="CB15">
        <v>9.2158999999999995</v>
      </c>
      <c r="CC15">
        <v>17.8612</v>
      </c>
      <c r="CD15" t="s">
        <v>82</v>
      </c>
    </row>
    <row r="16" spans="1:82" x14ac:dyDescent="0.25">
      <c r="A16" s="1">
        <v>38748</v>
      </c>
      <c r="B16">
        <v>8.2083999999999993</v>
      </c>
      <c r="C16" t="s">
        <v>82</v>
      </c>
      <c r="D16" t="s">
        <v>82</v>
      </c>
      <c r="E16" t="s">
        <v>82</v>
      </c>
      <c r="F16">
        <v>44.077199999999998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  <c r="O16" t="s">
        <v>82</v>
      </c>
      <c r="P16">
        <v>54.538400000000003</v>
      </c>
      <c r="Q16" t="s">
        <v>82</v>
      </c>
      <c r="R16">
        <v>3.6640999999999999</v>
      </c>
      <c r="S16" t="s">
        <v>82</v>
      </c>
      <c r="T16" t="s">
        <v>82</v>
      </c>
      <c r="U16">
        <v>16.435600000000001</v>
      </c>
      <c r="V16">
        <v>30.087700000000002</v>
      </c>
      <c r="W16">
        <v>-11.894600000000001</v>
      </c>
      <c r="X16">
        <v>32.905700000000003</v>
      </c>
      <c r="Y16">
        <v>-20.345099999999999</v>
      </c>
      <c r="Z16" t="s">
        <v>82</v>
      </c>
      <c r="AA16" t="s">
        <v>82</v>
      </c>
      <c r="AB16">
        <v>-3.1703000000000001</v>
      </c>
      <c r="AC16" t="s">
        <v>82</v>
      </c>
      <c r="AD16">
        <v>38.668799999999997</v>
      </c>
      <c r="AE16">
        <v>10.811999999999999</v>
      </c>
      <c r="AF16" t="s">
        <v>82</v>
      </c>
      <c r="AG16" t="s">
        <v>82</v>
      </c>
      <c r="AH16" t="s">
        <v>82</v>
      </c>
      <c r="AI16" t="s">
        <v>82</v>
      </c>
      <c r="AJ16">
        <v>36.343899999999998</v>
      </c>
      <c r="AK16">
        <v>113.7488</v>
      </c>
      <c r="AL16" t="s">
        <v>82</v>
      </c>
      <c r="AM16" t="s">
        <v>82</v>
      </c>
      <c r="AN16" t="s">
        <v>82</v>
      </c>
      <c r="AO16" t="s">
        <v>82</v>
      </c>
      <c r="AP16">
        <v>-33.2363</v>
      </c>
      <c r="AQ16">
        <v>-388.44909999999999</v>
      </c>
      <c r="AR16" t="s">
        <v>82</v>
      </c>
      <c r="AS16" t="s">
        <v>82</v>
      </c>
      <c r="AT16">
        <v>2.1337000000000002</v>
      </c>
      <c r="AU16" t="s">
        <v>82</v>
      </c>
      <c r="AV16" t="s">
        <v>82</v>
      </c>
      <c r="AW16">
        <v>20.799099999999999</v>
      </c>
      <c r="AX16" t="s">
        <v>82</v>
      </c>
      <c r="AY16" t="s">
        <v>82</v>
      </c>
      <c r="AZ16" t="s">
        <v>82</v>
      </c>
      <c r="BA16">
        <v>55.443100000000001</v>
      </c>
      <c r="BB16">
        <v>42.0321</v>
      </c>
      <c r="BC16">
        <v>58.816000000000003</v>
      </c>
      <c r="BD16">
        <v>40.302500000000002</v>
      </c>
      <c r="BE16" t="s">
        <v>82</v>
      </c>
      <c r="BF16">
        <v>5.9923999999999999</v>
      </c>
      <c r="BG16" t="s">
        <v>82</v>
      </c>
      <c r="BH16" t="s">
        <v>82</v>
      </c>
      <c r="BI16" t="s">
        <v>82</v>
      </c>
      <c r="BJ16" t="s">
        <v>82</v>
      </c>
      <c r="BK16" t="s">
        <v>82</v>
      </c>
      <c r="BL16">
        <v>-1.1658999999999999</v>
      </c>
      <c r="BM16" t="s">
        <v>82</v>
      </c>
      <c r="BN16" t="s">
        <v>82</v>
      </c>
      <c r="BO16">
        <v>27.119299999999999</v>
      </c>
      <c r="BP16" t="s">
        <v>82</v>
      </c>
      <c r="BQ16" t="s">
        <v>82</v>
      </c>
      <c r="BR16" t="s">
        <v>82</v>
      </c>
      <c r="BS16" t="s">
        <v>82</v>
      </c>
      <c r="BT16">
        <v>1.5306999999999999</v>
      </c>
      <c r="BU16">
        <v>2.6804000000000001</v>
      </c>
      <c r="BV16">
        <v>2.6829999999999998</v>
      </c>
      <c r="BW16">
        <v>35.090499999999999</v>
      </c>
      <c r="BX16">
        <v>2.8161999999999998</v>
      </c>
      <c r="BY16" t="s">
        <v>82</v>
      </c>
      <c r="BZ16" t="s">
        <v>82</v>
      </c>
      <c r="CA16" t="s">
        <v>82</v>
      </c>
      <c r="CB16">
        <v>9.0808</v>
      </c>
      <c r="CC16">
        <v>21.8521</v>
      </c>
      <c r="CD16" t="s">
        <v>82</v>
      </c>
    </row>
    <row r="17" spans="1:82" x14ac:dyDescent="0.25">
      <c r="A17" s="1">
        <v>38776</v>
      </c>
      <c r="B17">
        <v>8.2083999999999993</v>
      </c>
      <c r="C17" t="s">
        <v>82</v>
      </c>
      <c r="D17" t="s">
        <v>82</v>
      </c>
      <c r="E17" t="s">
        <v>82</v>
      </c>
      <c r="F17">
        <v>35.829500000000003</v>
      </c>
      <c r="G17" t="s">
        <v>82</v>
      </c>
      <c r="H17" t="s">
        <v>82</v>
      </c>
      <c r="I17" t="s">
        <v>82</v>
      </c>
      <c r="J17" t="s">
        <v>82</v>
      </c>
      <c r="K17" t="s">
        <v>82</v>
      </c>
      <c r="L17" t="s">
        <v>82</v>
      </c>
      <c r="M17" t="s">
        <v>82</v>
      </c>
      <c r="N17" t="s">
        <v>82</v>
      </c>
      <c r="O17" t="s">
        <v>82</v>
      </c>
      <c r="P17">
        <v>50.890599999999999</v>
      </c>
      <c r="Q17" t="s">
        <v>82</v>
      </c>
      <c r="R17">
        <v>3.6640999999999999</v>
      </c>
      <c r="S17" t="s">
        <v>82</v>
      </c>
      <c r="T17" t="s">
        <v>82</v>
      </c>
      <c r="U17">
        <v>25.185400000000001</v>
      </c>
      <c r="V17">
        <v>26.4772</v>
      </c>
      <c r="W17">
        <v>-8.5988000000000007</v>
      </c>
      <c r="X17">
        <v>32.905700000000003</v>
      </c>
      <c r="Y17">
        <v>-20.345099999999999</v>
      </c>
      <c r="Z17" t="s">
        <v>82</v>
      </c>
      <c r="AA17" t="s">
        <v>82</v>
      </c>
      <c r="AB17">
        <v>-3.0785999999999998</v>
      </c>
      <c r="AC17" t="s">
        <v>82</v>
      </c>
      <c r="AD17">
        <v>28.720099999999999</v>
      </c>
      <c r="AE17">
        <v>11.4665</v>
      </c>
      <c r="AF17" t="s">
        <v>82</v>
      </c>
      <c r="AG17" t="s">
        <v>82</v>
      </c>
      <c r="AH17" t="s">
        <v>82</v>
      </c>
      <c r="AI17" t="s">
        <v>82</v>
      </c>
      <c r="AJ17">
        <v>36.343899999999998</v>
      </c>
      <c r="AK17">
        <v>108.60120000000001</v>
      </c>
      <c r="AL17" t="s">
        <v>82</v>
      </c>
      <c r="AM17" t="s">
        <v>82</v>
      </c>
      <c r="AN17" t="s">
        <v>82</v>
      </c>
      <c r="AO17" t="s">
        <v>82</v>
      </c>
      <c r="AP17">
        <v>-31.4696</v>
      </c>
      <c r="AQ17">
        <v>-358.4194</v>
      </c>
      <c r="AR17" t="s">
        <v>82</v>
      </c>
      <c r="AS17" t="s">
        <v>82</v>
      </c>
      <c r="AT17">
        <v>2.1337000000000002</v>
      </c>
      <c r="AU17" t="s">
        <v>82</v>
      </c>
      <c r="AV17" t="s">
        <v>82</v>
      </c>
      <c r="AW17">
        <v>23.340699999999998</v>
      </c>
      <c r="AX17" t="s">
        <v>82</v>
      </c>
      <c r="AY17" t="s">
        <v>82</v>
      </c>
      <c r="AZ17" t="s">
        <v>82</v>
      </c>
      <c r="BA17">
        <v>16.865300000000001</v>
      </c>
      <c r="BB17">
        <v>31.955100000000002</v>
      </c>
      <c r="BC17">
        <v>44.934100000000001</v>
      </c>
      <c r="BD17">
        <v>36.582299999999996</v>
      </c>
      <c r="BE17" t="s">
        <v>82</v>
      </c>
      <c r="BF17">
        <v>5.9923999999999999</v>
      </c>
      <c r="BG17" t="s">
        <v>82</v>
      </c>
      <c r="BH17" t="s">
        <v>82</v>
      </c>
      <c r="BI17" t="s">
        <v>82</v>
      </c>
      <c r="BJ17" t="s">
        <v>82</v>
      </c>
      <c r="BK17" t="s">
        <v>82</v>
      </c>
      <c r="BL17">
        <v>-1.1049</v>
      </c>
      <c r="BM17" t="s">
        <v>82</v>
      </c>
      <c r="BN17" t="s">
        <v>82</v>
      </c>
      <c r="BO17">
        <v>24.135000000000002</v>
      </c>
      <c r="BP17" t="s">
        <v>82</v>
      </c>
      <c r="BQ17" t="s">
        <v>82</v>
      </c>
      <c r="BR17" t="s">
        <v>82</v>
      </c>
      <c r="BS17" t="s">
        <v>82</v>
      </c>
      <c r="BT17">
        <v>1.5022</v>
      </c>
      <c r="BU17">
        <v>2.3271999999999999</v>
      </c>
      <c r="BV17">
        <v>2.8542000000000001</v>
      </c>
      <c r="BW17">
        <v>36.2485</v>
      </c>
      <c r="BX17">
        <v>3.0518000000000001</v>
      </c>
      <c r="BY17" t="s">
        <v>82</v>
      </c>
      <c r="BZ17" t="s">
        <v>82</v>
      </c>
      <c r="CA17" t="s">
        <v>82</v>
      </c>
      <c r="CB17">
        <v>12.751099999999999</v>
      </c>
      <c r="CC17">
        <v>20.592300000000002</v>
      </c>
      <c r="CD17" t="s">
        <v>82</v>
      </c>
    </row>
    <row r="18" spans="1:82" x14ac:dyDescent="0.25">
      <c r="A18" s="1">
        <v>38807</v>
      </c>
      <c r="B18">
        <v>8.2083999999999993</v>
      </c>
      <c r="C18" t="s">
        <v>82</v>
      </c>
      <c r="D18" t="s">
        <v>82</v>
      </c>
      <c r="E18" t="s">
        <v>82</v>
      </c>
      <c r="F18">
        <v>38.409199999999998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  <c r="O18" t="s">
        <v>82</v>
      </c>
      <c r="P18">
        <v>31.790400000000002</v>
      </c>
      <c r="Q18" t="s">
        <v>82</v>
      </c>
      <c r="R18">
        <v>3.6640999999999999</v>
      </c>
      <c r="S18" t="s">
        <v>82</v>
      </c>
      <c r="T18" t="s">
        <v>82</v>
      </c>
      <c r="U18">
        <v>24.636099999999999</v>
      </c>
      <c r="V18">
        <v>33.048099999999998</v>
      </c>
      <c r="W18">
        <v>-11.1509</v>
      </c>
      <c r="X18">
        <v>32.905700000000003</v>
      </c>
      <c r="Y18">
        <v>-18.780100000000001</v>
      </c>
      <c r="Z18" t="s">
        <v>82</v>
      </c>
      <c r="AA18" t="s">
        <v>82</v>
      </c>
      <c r="AB18">
        <v>-3.4256000000000002</v>
      </c>
      <c r="AC18" t="s">
        <v>82</v>
      </c>
      <c r="AD18">
        <v>30.5869</v>
      </c>
      <c r="AE18">
        <v>12.761200000000001</v>
      </c>
      <c r="AF18">
        <v>-136.0324</v>
      </c>
      <c r="AG18" t="s">
        <v>82</v>
      </c>
      <c r="AH18" t="s">
        <v>82</v>
      </c>
      <c r="AI18" t="s">
        <v>82</v>
      </c>
      <c r="AJ18">
        <v>36.343899999999998</v>
      </c>
      <c r="AK18">
        <v>105.0523</v>
      </c>
      <c r="AL18" t="s">
        <v>82</v>
      </c>
      <c r="AM18" t="s">
        <v>82</v>
      </c>
      <c r="AN18" t="s">
        <v>82</v>
      </c>
      <c r="AO18" t="s">
        <v>82</v>
      </c>
      <c r="AP18">
        <v>-32.442399999999999</v>
      </c>
      <c r="AQ18">
        <v>-257.36279999999999</v>
      </c>
      <c r="AR18" t="s">
        <v>82</v>
      </c>
      <c r="AS18" t="s">
        <v>82</v>
      </c>
      <c r="AT18">
        <v>2.1337000000000002</v>
      </c>
      <c r="AU18">
        <v>-128.3528</v>
      </c>
      <c r="AV18" t="s">
        <v>82</v>
      </c>
      <c r="AW18">
        <v>22.071400000000001</v>
      </c>
      <c r="AX18">
        <v>-119.9773</v>
      </c>
      <c r="AY18" t="s">
        <v>82</v>
      </c>
      <c r="AZ18" t="s">
        <v>82</v>
      </c>
      <c r="BA18">
        <v>18.737400000000001</v>
      </c>
      <c r="BB18">
        <v>31.955100000000002</v>
      </c>
      <c r="BC18">
        <v>44.934100000000001</v>
      </c>
      <c r="BD18">
        <v>28.165600000000001</v>
      </c>
      <c r="BE18" t="s">
        <v>82</v>
      </c>
      <c r="BF18">
        <v>5.9923999999999999</v>
      </c>
      <c r="BG18">
        <v>-17.044599999999999</v>
      </c>
      <c r="BH18" t="s">
        <v>82</v>
      </c>
      <c r="BI18" t="s">
        <v>82</v>
      </c>
      <c r="BJ18" t="s">
        <v>82</v>
      </c>
      <c r="BK18" t="s">
        <v>82</v>
      </c>
      <c r="BL18">
        <v>-1.1049</v>
      </c>
      <c r="BM18" t="s">
        <v>82</v>
      </c>
      <c r="BN18" t="s">
        <v>82</v>
      </c>
      <c r="BO18">
        <v>21.541499999999999</v>
      </c>
      <c r="BP18">
        <v>-43.792299999999997</v>
      </c>
      <c r="BQ18" t="s">
        <v>82</v>
      </c>
      <c r="BR18" t="s">
        <v>82</v>
      </c>
      <c r="BS18" t="s">
        <v>82</v>
      </c>
      <c r="BT18">
        <v>3.2014</v>
      </c>
      <c r="BU18">
        <v>3.5844999999999998</v>
      </c>
      <c r="BV18">
        <v>1.5721000000000001</v>
      </c>
      <c r="BW18">
        <v>31.978999999999999</v>
      </c>
      <c r="BX18">
        <v>0.73550000000000004</v>
      </c>
      <c r="BY18" t="s">
        <v>82</v>
      </c>
      <c r="BZ18" t="s">
        <v>82</v>
      </c>
      <c r="CA18" t="s">
        <v>82</v>
      </c>
      <c r="CB18">
        <v>12.751099999999999</v>
      </c>
      <c r="CC18">
        <v>21.743500000000001</v>
      </c>
      <c r="CD18">
        <v>7.5319000000000003</v>
      </c>
    </row>
    <row r="19" spans="1:82" x14ac:dyDescent="0.25">
      <c r="A19" s="1">
        <v>38835</v>
      </c>
      <c r="B19">
        <v>8.2083999999999993</v>
      </c>
      <c r="C19" t="s">
        <v>82</v>
      </c>
      <c r="D19" t="s">
        <v>82</v>
      </c>
      <c r="E19" t="s">
        <v>82</v>
      </c>
      <c r="F19">
        <v>32.029000000000003</v>
      </c>
      <c r="G19" t="s">
        <v>82</v>
      </c>
      <c r="H19">
        <v>19.7822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  <c r="O19" t="s">
        <v>82</v>
      </c>
      <c r="P19">
        <v>34.5154</v>
      </c>
      <c r="Q19" t="s">
        <v>82</v>
      </c>
      <c r="R19">
        <v>3.6640999999999999</v>
      </c>
      <c r="S19" t="s">
        <v>82</v>
      </c>
      <c r="T19" t="s">
        <v>82</v>
      </c>
      <c r="U19">
        <v>22.738700000000001</v>
      </c>
      <c r="V19">
        <v>32.516300000000001</v>
      </c>
      <c r="W19">
        <v>-11.236599999999999</v>
      </c>
      <c r="X19">
        <v>32.905700000000003</v>
      </c>
      <c r="Y19">
        <v>-19.327200000000001</v>
      </c>
      <c r="Z19" t="s">
        <v>82</v>
      </c>
      <c r="AA19" t="s">
        <v>82</v>
      </c>
      <c r="AB19">
        <v>-3.8567</v>
      </c>
      <c r="AC19" t="s">
        <v>82</v>
      </c>
      <c r="AD19">
        <v>29.3399</v>
      </c>
      <c r="AE19">
        <v>12.7743</v>
      </c>
      <c r="AF19">
        <v>-117.1972</v>
      </c>
      <c r="AG19" t="s">
        <v>82</v>
      </c>
      <c r="AH19" t="s">
        <v>82</v>
      </c>
      <c r="AI19" t="s">
        <v>82</v>
      </c>
      <c r="AJ19">
        <v>36.343899999999998</v>
      </c>
      <c r="AK19">
        <v>96.340800000000002</v>
      </c>
      <c r="AL19" t="s">
        <v>82</v>
      </c>
      <c r="AM19" t="s">
        <v>82</v>
      </c>
      <c r="AN19" t="s">
        <v>82</v>
      </c>
      <c r="AO19" t="s">
        <v>82</v>
      </c>
      <c r="AP19">
        <v>-4.6458000000000004</v>
      </c>
      <c r="AQ19">
        <v>-257.36279999999999</v>
      </c>
      <c r="AR19" t="s">
        <v>82</v>
      </c>
      <c r="AS19" t="s">
        <v>82</v>
      </c>
      <c r="AT19">
        <v>2.1337000000000002</v>
      </c>
      <c r="AU19">
        <v>-141.56559999999999</v>
      </c>
      <c r="AV19" t="s">
        <v>82</v>
      </c>
      <c r="AW19">
        <v>24.435400000000001</v>
      </c>
      <c r="AX19">
        <v>-108.8683</v>
      </c>
      <c r="AY19" t="s">
        <v>82</v>
      </c>
      <c r="AZ19" t="s">
        <v>82</v>
      </c>
      <c r="BA19">
        <v>18.737400000000001</v>
      </c>
      <c r="BB19">
        <v>32.0623</v>
      </c>
      <c r="BC19">
        <v>45.503700000000002</v>
      </c>
      <c r="BD19">
        <v>27.796199999999999</v>
      </c>
      <c r="BE19" t="s">
        <v>82</v>
      </c>
      <c r="BF19">
        <v>5.9923999999999999</v>
      </c>
      <c r="BG19">
        <v>-21.305700000000002</v>
      </c>
      <c r="BH19" t="s">
        <v>82</v>
      </c>
      <c r="BI19" t="s">
        <v>82</v>
      </c>
      <c r="BJ19" t="s">
        <v>82</v>
      </c>
      <c r="BK19" t="s">
        <v>82</v>
      </c>
      <c r="BL19">
        <v>-1.1049</v>
      </c>
      <c r="BM19" t="s">
        <v>82</v>
      </c>
      <c r="BN19" t="s">
        <v>82</v>
      </c>
      <c r="BO19">
        <v>21.541499999999999</v>
      </c>
      <c r="BP19">
        <v>-49.047400000000003</v>
      </c>
      <c r="BQ19" t="s">
        <v>82</v>
      </c>
      <c r="BR19" t="s">
        <v>82</v>
      </c>
      <c r="BS19" t="s">
        <v>82</v>
      </c>
      <c r="BT19">
        <v>3.2014</v>
      </c>
      <c r="BU19">
        <v>3.5844999999999998</v>
      </c>
      <c r="BV19">
        <v>1.5721000000000001</v>
      </c>
      <c r="BW19">
        <v>31.978999999999999</v>
      </c>
      <c r="BX19">
        <v>0.7177</v>
      </c>
      <c r="BY19" t="s">
        <v>82</v>
      </c>
      <c r="BZ19" t="s">
        <v>82</v>
      </c>
      <c r="CA19" t="s">
        <v>82</v>
      </c>
      <c r="CB19">
        <v>10.3689</v>
      </c>
      <c r="CC19">
        <v>19.2377</v>
      </c>
      <c r="CD19">
        <v>6.7393000000000001</v>
      </c>
    </row>
    <row r="20" spans="1:82" x14ac:dyDescent="0.25">
      <c r="A20" s="1">
        <v>38868</v>
      </c>
      <c r="B20">
        <v>8.2083999999999993</v>
      </c>
      <c r="C20" t="s">
        <v>82</v>
      </c>
      <c r="D20" t="s">
        <v>82</v>
      </c>
      <c r="E20" t="s">
        <v>82</v>
      </c>
      <c r="F20">
        <v>32.494100000000003</v>
      </c>
      <c r="G20" t="s">
        <v>82</v>
      </c>
      <c r="H20">
        <v>15.678599999999999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>
        <v>64.066699999999997</v>
      </c>
      <c r="O20" t="s">
        <v>82</v>
      </c>
      <c r="P20">
        <v>35.933100000000003</v>
      </c>
      <c r="Q20" t="s">
        <v>82</v>
      </c>
      <c r="R20">
        <v>3.6640999999999999</v>
      </c>
      <c r="S20" t="s">
        <v>82</v>
      </c>
      <c r="T20" t="s">
        <v>82</v>
      </c>
      <c r="U20">
        <v>31.094100000000001</v>
      </c>
      <c r="V20">
        <v>36.792700000000004</v>
      </c>
      <c r="W20">
        <v>-24.422499999999999</v>
      </c>
      <c r="X20">
        <v>32.905700000000003</v>
      </c>
      <c r="Y20">
        <v>-4.3335999999999997</v>
      </c>
      <c r="Z20" t="s">
        <v>82</v>
      </c>
      <c r="AA20" t="s">
        <v>82</v>
      </c>
      <c r="AB20">
        <v>-3.8567</v>
      </c>
      <c r="AC20" t="s">
        <v>82</v>
      </c>
      <c r="AD20">
        <v>24.484300000000001</v>
      </c>
      <c r="AE20">
        <v>13.145</v>
      </c>
      <c r="AF20">
        <v>-110.7885</v>
      </c>
      <c r="AG20" t="s">
        <v>82</v>
      </c>
      <c r="AH20" t="s">
        <v>82</v>
      </c>
      <c r="AI20" t="s">
        <v>82</v>
      </c>
      <c r="AJ20">
        <v>36.343899999999998</v>
      </c>
      <c r="AK20">
        <v>102.7516</v>
      </c>
      <c r="AL20" t="s">
        <v>82</v>
      </c>
      <c r="AM20" t="s">
        <v>82</v>
      </c>
      <c r="AN20" t="s">
        <v>82</v>
      </c>
      <c r="AO20" t="s">
        <v>82</v>
      </c>
      <c r="AP20">
        <v>-4.0632000000000001</v>
      </c>
      <c r="AQ20">
        <v>-261.46499999999997</v>
      </c>
      <c r="AR20" t="s">
        <v>82</v>
      </c>
      <c r="AS20" t="s">
        <v>82</v>
      </c>
      <c r="AT20">
        <v>2.1337000000000002</v>
      </c>
      <c r="AU20">
        <v>-137.52090000000001</v>
      </c>
      <c r="AV20" t="s">
        <v>82</v>
      </c>
      <c r="AW20">
        <v>25.922699999999999</v>
      </c>
      <c r="AX20">
        <v>-112.8385</v>
      </c>
      <c r="AY20" t="s">
        <v>82</v>
      </c>
      <c r="AZ20" t="s">
        <v>82</v>
      </c>
      <c r="BA20">
        <v>-44.651200000000003</v>
      </c>
      <c r="BB20">
        <v>31.715399999999999</v>
      </c>
      <c r="BC20">
        <v>44.770699999999998</v>
      </c>
      <c r="BD20">
        <v>24.257000000000001</v>
      </c>
      <c r="BE20" t="s">
        <v>82</v>
      </c>
      <c r="BF20">
        <v>5.9923999999999999</v>
      </c>
      <c r="BG20">
        <v>-18.648299999999999</v>
      </c>
      <c r="BH20" t="s">
        <v>82</v>
      </c>
      <c r="BI20" t="s">
        <v>82</v>
      </c>
      <c r="BJ20" t="s">
        <v>82</v>
      </c>
      <c r="BK20" t="s">
        <v>82</v>
      </c>
      <c r="BL20">
        <v>-1.1049</v>
      </c>
      <c r="BM20" t="s">
        <v>82</v>
      </c>
      <c r="BN20" t="s">
        <v>82</v>
      </c>
      <c r="BO20">
        <v>20.008199999999999</v>
      </c>
      <c r="BP20">
        <v>-43.792299999999997</v>
      </c>
      <c r="BQ20" t="s">
        <v>82</v>
      </c>
      <c r="BR20" t="s">
        <v>82</v>
      </c>
      <c r="BS20" t="s">
        <v>82</v>
      </c>
      <c r="BT20">
        <v>3.3250999999999999</v>
      </c>
      <c r="BU20">
        <v>3.9441999999999999</v>
      </c>
      <c r="BV20">
        <v>1.5754999999999999</v>
      </c>
      <c r="BW20">
        <v>31.978999999999999</v>
      </c>
      <c r="BX20">
        <v>0.72870000000000001</v>
      </c>
      <c r="BY20" t="s">
        <v>82</v>
      </c>
      <c r="BZ20" t="s">
        <v>82</v>
      </c>
      <c r="CA20" t="s">
        <v>82</v>
      </c>
      <c r="CB20">
        <v>10.169600000000001</v>
      </c>
      <c r="CC20">
        <v>19.160299999999999</v>
      </c>
      <c r="CD20">
        <v>8.9664999999999999</v>
      </c>
    </row>
    <row r="21" spans="1:82" x14ac:dyDescent="0.25">
      <c r="A21" s="1">
        <v>38898</v>
      </c>
      <c r="B21">
        <v>8.2083999999999993</v>
      </c>
      <c r="C21" t="s">
        <v>82</v>
      </c>
      <c r="D21" t="s">
        <v>82</v>
      </c>
      <c r="E21" t="s">
        <v>82</v>
      </c>
      <c r="F21">
        <v>31.638999999999999</v>
      </c>
      <c r="G21" t="s">
        <v>82</v>
      </c>
      <c r="H21">
        <v>12.1151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>
        <v>58.263199999999998</v>
      </c>
      <c r="O21" t="s">
        <v>82</v>
      </c>
      <c r="P21">
        <v>5.0339999999999998</v>
      </c>
      <c r="Q21" t="s">
        <v>82</v>
      </c>
      <c r="R21">
        <v>3.6640999999999999</v>
      </c>
      <c r="S21" t="s">
        <v>82</v>
      </c>
      <c r="T21">
        <v>-0.72689999999999999</v>
      </c>
      <c r="U21">
        <v>31.094100000000001</v>
      </c>
      <c r="V21">
        <v>28.5839</v>
      </c>
      <c r="W21">
        <v>-23.230899999999998</v>
      </c>
      <c r="X21">
        <v>32.905700000000003</v>
      </c>
      <c r="Y21">
        <v>-5.6445999999999996</v>
      </c>
      <c r="Z21" t="s">
        <v>82</v>
      </c>
      <c r="AA21" t="s">
        <v>82</v>
      </c>
      <c r="AB21">
        <v>-3.8567</v>
      </c>
      <c r="AC21" t="s">
        <v>82</v>
      </c>
      <c r="AD21">
        <v>22.905899999999999</v>
      </c>
      <c r="AE21">
        <v>20.547599999999999</v>
      </c>
      <c r="AF21">
        <v>-115.33499999999999</v>
      </c>
      <c r="AG21">
        <v>12.15</v>
      </c>
      <c r="AH21" t="s">
        <v>82</v>
      </c>
      <c r="AI21" t="s">
        <v>82</v>
      </c>
      <c r="AJ21">
        <v>36.343899999999998</v>
      </c>
      <c r="AK21">
        <v>118.6311</v>
      </c>
      <c r="AL21" t="s">
        <v>82</v>
      </c>
      <c r="AM21" t="s">
        <v>82</v>
      </c>
      <c r="AN21" t="s">
        <v>82</v>
      </c>
      <c r="AO21" t="s">
        <v>82</v>
      </c>
      <c r="AP21">
        <v>-4.2679</v>
      </c>
      <c r="AQ21">
        <v>-262.83980000000003</v>
      </c>
      <c r="AR21" t="s">
        <v>82</v>
      </c>
      <c r="AS21" t="s">
        <v>82</v>
      </c>
      <c r="AT21">
        <v>2.1337000000000002</v>
      </c>
      <c r="AU21">
        <v>-83.508200000000002</v>
      </c>
      <c r="AV21" t="s">
        <v>82</v>
      </c>
      <c r="AW21">
        <v>25.221800000000002</v>
      </c>
      <c r="AX21">
        <v>-70.851900000000001</v>
      </c>
      <c r="AY21" t="s">
        <v>82</v>
      </c>
      <c r="AZ21" t="s">
        <v>82</v>
      </c>
      <c r="BA21">
        <v>-44.099800000000002</v>
      </c>
      <c r="BB21">
        <v>17.532499999999999</v>
      </c>
      <c r="BC21">
        <v>25.003799999999998</v>
      </c>
      <c r="BD21">
        <v>32.971499999999999</v>
      </c>
      <c r="BE21" t="s">
        <v>82</v>
      </c>
      <c r="BF21">
        <v>5.9923999999999999</v>
      </c>
      <c r="BG21">
        <v>-17.337599999999998</v>
      </c>
      <c r="BH21" t="s">
        <v>82</v>
      </c>
      <c r="BI21" t="s">
        <v>82</v>
      </c>
      <c r="BJ21" t="s">
        <v>82</v>
      </c>
      <c r="BK21" t="s">
        <v>82</v>
      </c>
      <c r="BL21">
        <v>-1.1049</v>
      </c>
      <c r="BM21" t="s">
        <v>82</v>
      </c>
      <c r="BN21" t="s">
        <v>82</v>
      </c>
      <c r="BO21">
        <v>18.936699999999998</v>
      </c>
      <c r="BP21">
        <v>-48.319600000000001</v>
      </c>
      <c r="BQ21" t="s">
        <v>82</v>
      </c>
      <c r="BR21" t="s">
        <v>82</v>
      </c>
      <c r="BS21" t="s">
        <v>82</v>
      </c>
      <c r="BT21">
        <v>3.3092000000000001</v>
      </c>
      <c r="BU21">
        <v>3.7936000000000001</v>
      </c>
      <c r="BV21">
        <v>1.4915</v>
      </c>
      <c r="BW21">
        <v>31.978999999999999</v>
      </c>
      <c r="BX21">
        <v>3.3559000000000001</v>
      </c>
      <c r="BY21" t="s">
        <v>82</v>
      </c>
      <c r="BZ21" t="s">
        <v>82</v>
      </c>
      <c r="CA21" t="s">
        <v>82</v>
      </c>
      <c r="CB21">
        <v>16.216799999999999</v>
      </c>
      <c r="CC21">
        <v>17.854900000000001</v>
      </c>
      <c r="CD21">
        <v>5.9207999999999998</v>
      </c>
    </row>
    <row r="22" spans="1:82" x14ac:dyDescent="0.25">
      <c r="A22" s="1">
        <v>38929</v>
      </c>
      <c r="B22">
        <v>8.2083999999999993</v>
      </c>
      <c r="C22" t="s">
        <v>82</v>
      </c>
      <c r="D22" t="s">
        <v>82</v>
      </c>
      <c r="E22">
        <v>47.137999999999998</v>
      </c>
      <c r="F22">
        <v>32.604300000000002</v>
      </c>
      <c r="G22" t="s">
        <v>82</v>
      </c>
      <c r="H22">
        <v>12.908099999999999</v>
      </c>
      <c r="I22" t="s">
        <v>82</v>
      </c>
      <c r="J22" t="s">
        <v>82</v>
      </c>
      <c r="K22" t="s">
        <v>82</v>
      </c>
      <c r="L22">
        <v>-41.115400000000001</v>
      </c>
      <c r="M22" t="s">
        <v>82</v>
      </c>
      <c r="N22">
        <v>56.072099999999999</v>
      </c>
      <c r="O22" t="s">
        <v>82</v>
      </c>
      <c r="P22">
        <v>5.9204999999999997</v>
      </c>
      <c r="Q22" t="s">
        <v>82</v>
      </c>
      <c r="R22">
        <v>3.6640999999999999</v>
      </c>
      <c r="S22" t="s">
        <v>82</v>
      </c>
      <c r="T22">
        <v>-0.68510000000000004</v>
      </c>
      <c r="U22">
        <v>31.78</v>
      </c>
      <c r="V22">
        <v>27.1858</v>
      </c>
      <c r="W22">
        <v>-25.821999999999999</v>
      </c>
      <c r="X22">
        <v>32.905700000000003</v>
      </c>
      <c r="Y22">
        <v>-5.2171000000000003</v>
      </c>
      <c r="Z22" t="s">
        <v>82</v>
      </c>
      <c r="AA22" t="s">
        <v>82</v>
      </c>
      <c r="AB22">
        <v>-3.8567</v>
      </c>
      <c r="AC22" t="s">
        <v>82</v>
      </c>
      <c r="AD22">
        <v>22.350100000000001</v>
      </c>
      <c r="AE22">
        <v>22.111000000000001</v>
      </c>
      <c r="AF22">
        <v>-91.250200000000007</v>
      </c>
      <c r="AG22">
        <v>13.513199999999999</v>
      </c>
      <c r="AH22">
        <v>22.050599999999999</v>
      </c>
      <c r="AI22" t="s">
        <v>82</v>
      </c>
      <c r="AJ22">
        <v>36.343899999999998</v>
      </c>
      <c r="AK22">
        <v>117.1665</v>
      </c>
      <c r="AL22" t="s">
        <v>82</v>
      </c>
      <c r="AM22">
        <v>3.4994000000000001</v>
      </c>
      <c r="AN22" t="s">
        <v>82</v>
      </c>
      <c r="AO22" t="s">
        <v>82</v>
      </c>
      <c r="AP22">
        <v>17.5258</v>
      </c>
      <c r="AQ22">
        <v>-76.565700000000007</v>
      </c>
      <c r="AR22" t="s">
        <v>82</v>
      </c>
      <c r="AS22" t="s">
        <v>82</v>
      </c>
      <c r="AT22">
        <v>2.1337000000000002</v>
      </c>
      <c r="AU22">
        <v>-57.703400000000002</v>
      </c>
      <c r="AV22" t="s">
        <v>82</v>
      </c>
      <c r="AW22">
        <v>21.830100000000002</v>
      </c>
      <c r="AX22">
        <v>-45.845300000000002</v>
      </c>
      <c r="AY22" t="s">
        <v>82</v>
      </c>
      <c r="AZ22" t="s">
        <v>82</v>
      </c>
      <c r="BA22">
        <v>-43.561999999999998</v>
      </c>
      <c r="BB22">
        <v>17.532499999999999</v>
      </c>
      <c r="BC22">
        <v>25.003799999999998</v>
      </c>
      <c r="BD22">
        <v>27.945399999999999</v>
      </c>
      <c r="BE22" t="s">
        <v>82</v>
      </c>
      <c r="BF22">
        <v>5.9923999999999999</v>
      </c>
      <c r="BG22">
        <v>-13.545</v>
      </c>
      <c r="BH22" t="s">
        <v>82</v>
      </c>
      <c r="BI22" t="s">
        <v>82</v>
      </c>
      <c r="BJ22" t="s">
        <v>82</v>
      </c>
      <c r="BK22" t="s">
        <v>82</v>
      </c>
      <c r="BL22">
        <v>-1.1049</v>
      </c>
      <c r="BM22" t="s">
        <v>82</v>
      </c>
      <c r="BN22" t="s">
        <v>82</v>
      </c>
      <c r="BO22">
        <v>21.974900000000002</v>
      </c>
      <c r="BP22">
        <v>-40.208100000000002</v>
      </c>
      <c r="BQ22" t="s">
        <v>82</v>
      </c>
      <c r="BR22" t="s">
        <v>82</v>
      </c>
      <c r="BS22">
        <v>75.466800000000006</v>
      </c>
      <c r="BT22">
        <v>6.2821999999999996</v>
      </c>
      <c r="BU22">
        <v>5.1089000000000002</v>
      </c>
      <c r="BV22">
        <v>-2.3254999999999999</v>
      </c>
      <c r="BW22">
        <v>31.978999999999999</v>
      </c>
      <c r="BX22">
        <v>3.4706999999999999</v>
      </c>
      <c r="BY22" t="s">
        <v>82</v>
      </c>
      <c r="BZ22">
        <v>39.723999999999997</v>
      </c>
      <c r="CA22" t="s">
        <v>82</v>
      </c>
      <c r="CB22">
        <v>15.6387</v>
      </c>
      <c r="CC22">
        <v>13.6036</v>
      </c>
      <c r="CD22">
        <v>4.5396000000000001</v>
      </c>
    </row>
    <row r="23" spans="1:82" x14ac:dyDescent="0.25">
      <c r="A23" s="1">
        <v>38960</v>
      </c>
      <c r="B23">
        <v>8.2083999999999993</v>
      </c>
      <c r="C23" t="s">
        <v>82</v>
      </c>
      <c r="D23" t="s">
        <v>82</v>
      </c>
      <c r="E23">
        <v>46.069299999999998</v>
      </c>
      <c r="F23">
        <v>45.057200000000002</v>
      </c>
      <c r="G23" t="s">
        <v>82</v>
      </c>
      <c r="H23">
        <v>12.6084</v>
      </c>
      <c r="I23" t="s">
        <v>82</v>
      </c>
      <c r="J23" t="s">
        <v>82</v>
      </c>
      <c r="K23" t="s">
        <v>82</v>
      </c>
      <c r="L23">
        <v>-34.789900000000003</v>
      </c>
      <c r="M23" t="s">
        <v>82</v>
      </c>
      <c r="N23">
        <v>17.473400000000002</v>
      </c>
      <c r="O23" t="s">
        <v>82</v>
      </c>
      <c r="P23">
        <v>4.7957999999999998</v>
      </c>
      <c r="Q23" t="s">
        <v>82</v>
      </c>
      <c r="R23">
        <v>3.6640999999999999</v>
      </c>
      <c r="S23" t="s">
        <v>82</v>
      </c>
      <c r="T23">
        <v>-0.70350000000000001</v>
      </c>
      <c r="U23">
        <v>30.437200000000001</v>
      </c>
      <c r="V23">
        <v>25.918099999999999</v>
      </c>
      <c r="W23">
        <v>-29.767399999999999</v>
      </c>
      <c r="X23">
        <v>32.905700000000003</v>
      </c>
      <c r="Y23">
        <v>-2.5028000000000001</v>
      </c>
      <c r="Z23" t="s">
        <v>82</v>
      </c>
      <c r="AA23" t="s">
        <v>82</v>
      </c>
      <c r="AB23">
        <v>-3.8567</v>
      </c>
      <c r="AC23" t="s">
        <v>82</v>
      </c>
      <c r="AD23">
        <v>22.038799999999998</v>
      </c>
      <c r="AE23">
        <v>19.3827</v>
      </c>
      <c r="AF23">
        <v>-78.425700000000006</v>
      </c>
      <c r="AG23">
        <v>13.513199999999999</v>
      </c>
      <c r="AH23">
        <v>23.477399999999999</v>
      </c>
      <c r="AI23" t="s">
        <v>82</v>
      </c>
      <c r="AJ23">
        <v>36.343899999999998</v>
      </c>
      <c r="AK23">
        <v>123.1974</v>
      </c>
      <c r="AL23" t="s">
        <v>82</v>
      </c>
      <c r="AM23">
        <v>3.2238000000000002</v>
      </c>
      <c r="AN23" t="s">
        <v>82</v>
      </c>
      <c r="AO23" t="s">
        <v>82</v>
      </c>
      <c r="AP23">
        <v>16.141500000000001</v>
      </c>
      <c r="AQ23">
        <v>-76.565700000000007</v>
      </c>
      <c r="AR23" t="s">
        <v>82</v>
      </c>
      <c r="AS23" t="s">
        <v>82</v>
      </c>
      <c r="AT23">
        <v>2.1337000000000002</v>
      </c>
      <c r="AU23">
        <v>-44.021099999999997</v>
      </c>
      <c r="AV23" t="s">
        <v>82</v>
      </c>
      <c r="AW23">
        <v>20.700500000000002</v>
      </c>
      <c r="AX23">
        <v>-35.346800000000002</v>
      </c>
      <c r="AY23" t="s">
        <v>82</v>
      </c>
      <c r="AZ23" t="s">
        <v>82</v>
      </c>
      <c r="BA23">
        <v>-43.561999999999998</v>
      </c>
      <c r="BB23">
        <v>16.8916</v>
      </c>
      <c r="BC23">
        <v>24.496300000000002</v>
      </c>
      <c r="BD23">
        <v>27.608699999999999</v>
      </c>
      <c r="BE23" t="s">
        <v>82</v>
      </c>
      <c r="BF23">
        <v>5.9923999999999999</v>
      </c>
      <c r="BG23">
        <v>-11.5952</v>
      </c>
      <c r="BH23" t="s">
        <v>82</v>
      </c>
      <c r="BI23" t="s">
        <v>82</v>
      </c>
      <c r="BJ23" t="s">
        <v>82</v>
      </c>
      <c r="BK23" t="s">
        <v>82</v>
      </c>
      <c r="BL23">
        <v>-1.1049</v>
      </c>
      <c r="BM23" t="s">
        <v>82</v>
      </c>
      <c r="BN23" t="s">
        <v>82</v>
      </c>
      <c r="BO23">
        <v>21.974900000000002</v>
      </c>
      <c r="BP23">
        <v>-37.798200000000001</v>
      </c>
      <c r="BQ23" t="s">
        <v>82</v>
      </c>
      <c r="BR23" t="s">
        <v>82</v>
      </c>
      <c r="BS23">
        <v>74.985100000000003</v>
      </c>
      <c r="BT23">
        <v>6.2821999999999996</v>
      </c>
      <c r="BU23">
        <v>5.1089000000000002</v>
      </c>
      <c r="BV23">
        <v>-2.3254999999999999</v>
      </c>
      <c r="BW23">
        <v>31.978999999999999</v>
      </c>
      <c r="BX23">
        <v>3.8140000000000001</v>
      </c>
      <c r="BY23" t="s">
        <v>82</v>
      </c>
      <c r="BZ23">
        <v>40.456200000000003</v>
      </c>
      <c r="CA23" t="s">
        <v>82</v>
      </c>
      <c r="CB23">
        <v>17.0459</v>
      </c>
      <c r="CC23">
        <v>13.6036</v>
      </c>
      <c r="CD23">
        <v>3.3479999999999999</v>
      </c>
    </row>
    <row r="24" spans="1:82" x14ac:dyDescent="0.25">
      <c r="A24" s="1">
        <v>38989</v>
      </c>
      <c r="B24">
        <v>8.2083999999999993</v>
      </c>
      <c r="C24" t="s">
        <v>82</v>
      </c>
      <c r="D24" t="s">
        <v>82</v>
      </c>
      <c r="E24">
        <v>48.384999999999998</v>
      </c>
      <c r="F24">
        <v>48.575899999999997</v>
      </c>
      <c r="G24" t="s">
        <v>82</v>
      </c>
      <c r="H24">
        <v>12.992100000000001</v>
      </c>
      <c r="I24" t="s">
        <v>82</v>
      </c>
      <c r="J24" t="s">
        <v>82</v>
      </c>
      <c r="K24" t="s">
        <v>82</v>
      </c>
      <c r="L24">
        <v>-36.318600000000004</v>
      </c>
      <c r="M24" t="s">
        <v>82</v>
      </c>
      <c r="N24">
        <v>15.627800000000001</v>
      </c>
      <c r="O24" t="s">
        <v>82</v>
      </c>
      <c r="P24">
        <v>7.2477999999999998</v>
      </c>
      <c r="Q24" t="s">
        <v>82</v>
      </c>
      <c r="R24">
        <v>3.6640999999999999</v>
      </c>
      <c r="S24" t="s">
        <v>82</v>
      </c>
      <c r="T24">
        <v>-1.5697000000000001</v>
      </c>
      <c r="U24">
        <v>29.352</v>
      </c>
      <c r="V24">
        <v>27.500299999999999</v>
      </c>
      <c r="W24">
        <v>-34.767400000000002</v>
      </c>
      <c r="X24">
        <v>32.905700000000003</v>
      </c>
      <c r="Y24">
        <v>-2.3227000000000002</v>
      </c>
      <c r="Z24" t="s">
        <v>82</v>
      </c>
      <c r="AA24" t="s">
        <v>82</v>
      </c>
      <c r="AB24">
        <v>-3.8567</v>
      </c>
      <c r="AC24">
        <v>-30.313199999999998</v>
      </c>
      <c r="AD24">
        <v>21.919599999999999</v>
      </c>
      <c r="AE24">
        <v>11.0763</v>
      </c>
      <c r="AF24">
        <v>-79.669200000000004</v>
      </c>
      <c r="AG24">
        <v>13.513199999999999</v>
      </c>
      <c r="AH24">
        <v>22.715699999999998</v>
      </c>
      <c r="AI24" t="s">
        <v>82</v>
      </c>
      <c r="AJ24">
        <v>36.343899999999998</v>
      </c>
      <c r="AK24">
        <v>85.703999999999994</v>
      </c>
      <c r="AL24" t="s">
        <v>82</v>
      </c>
      <c r="AM24">
        <v>3.2446999999999999</v>
      </c>
      <c r="AN24" t="s">
        <v>82</v>
      </c>
      <c r="AO24" t="s">
        <v>82</v>
      </c>
      <c r="AP24">
        <v>14.724</v>
      </c>
      <c r="AQ24">
        <v>-73.654499999999999</v>
      </c>
      <c r="AR24" t="s">
        <v>82</v>
      </c>
      <c r="AS24" t="s">
        <v>82</v>
      </c>
      <c r="AT24">
        <v>2.1337000000000002</v>
      </c>
      <c r="AU24">
        <v>-61.502600000000001</v>
      </c>
      <c r="AV24" t="s">
        <v>82</v>
      </c>
      <c r="AW24">
        <v>20.592099999999999</v>
      </c>
      <c r="AX24">
        <v>-29.494199999999999</v>
      </c>
      <c r="AY24" t="s">
        <v>82</v>
      </c>
      <c r="AZ24" t="s">
        <v>82</v>
      </c>
      <c r="BA24">
        <v>-75.9559</v>
      </c>
      <c r="BB24">
        <v>16.7377</v>
      </c>
      <c r="BC24">
        <v>24.467300000000002</v>
      </c>
      <c r="BD24">
        <v>51.538699999999999</v>
      </c>
      <c r="BE24" t="s">
        <v>82</v>
      </c>
      <c r="BF24">
        <v>5.9923999999999999</v>
      </c>
      <c r="BG24">
        <v>2.9809000000000001</v>
      </c>
      <c r="BH24" t="s">
        <v>82</v>
      </c>
      <c r="BI24" t="s">
        <v>82</v>
      </c>
      <c r="BJ24" t="s">
        <v>82</v>
      </c>
      <c r="BK24" t="s">
        <v>82</v>
      </c>
      <c r="BL24">
        <v>-1.1049</v>
      </c>
      <c r="BM24" t="s">
        <v>82</v>
      </c>
      <c r="BN24" t="s">
        <v>82</v>
      </c>
      <c r="BO24">
        <v>22.058599999999998</v>
      </c>
      <c r="BP24">
        <v>-27.990400000000001</v>
      </c>
      <c r="BQ24" t="s">
        <v>82</v>
      </c>
      <c r="BR24" t="s">
        <v>82</v>
      </c>
      <c r="BS24">
        <v>74.667400000000001</v>
      </c>
      <c r="BT24">
        <v>5.8000999999999996</v>
      </c>
      <c r="BU24">
        <v>4.7485999999999997</v>
      </c>
      <c r="BV24">
        <v>-2.3506999999999998</v>
      </c>
      <c r="BW24">
        <v>31.978999999999999</v>
      </c>
      <c r="BX24">
        <v>5.9840999999999998</v>
      </c>
      <c r="BY24" t="s">
        <v>82</v>
      </c>
      <c r="BZ24">
        <v>42.652299999999997</v>
      </c>
      <c r="CA24" t="s">
        <v>82</v>
      </c>
      <c r="CB24">
        <v>20.4756</v>
      </c>
      <c r="CC24">
        <v>12.858000000000001</v>
      </c>
      <c r="CD24">
        <v>2.7183999999999999</v>
      </c>
    </row>
    <row r="25" spans="1:82" x14ac:dyDescent="0.25">
      <c r="A25" s="1">
        <v>38990</v>
      </c>
      <c r="B25">
        <v>8.2083999999999993</v>
      </c>
      <c r="C25" t="s">
        <v>82</v>
      </c>
      <c r="D25" t="s">
        <v>82</v>
      </c>
      <c r="E25">
        <v>43.412300000000002</v>
      </c>
      <c r="F25">
        <v>47.226599999999998</v>
      </c>
      <c r="G25" t="s">
        <v>82</v>
      </c>
      <c r="H25">
        <v>7.5749000000000004</v>
      </c>
      <c r="I25" t="s">
        <v>82</v>
      </c>
      <c r="J25" t="s">
        <v>82</v>
      </c>
      <c r="K25" t="s">
        <v>82</v>
      </c>
      <c r="L25">
        <v>-36.493000000000002</v>
      </c>
      <c r="M25" t="s">
        <v>82</v>
      </c>
      <c r="N25">
        <v>14.511699999999999</v>
      </c>
      <c r="O25" t="s">
        <v>82</v>
      </c>
      <c r="P25">
        <v>7.2477999999999998</v>
      </c>
      <c r="Q25" t="s">
        <v>82</v>
      </c>
      <c r="R25">
        <v>3.6640999999999999</v>
      </c>
      <c r="S25" t="s">
        <v>82</v>
      </c>
      <c r="T25">
        <v>-1.5936999999999999</v>
      </c>
      <c r="U25">
        <v>29.352</v>
      </c>
      <c r="V25">
        <v>27.500299999999999</v>
      </c>
      <c r="W25">
        <v>-32.131599999999999</v>
      </c>
      <c r="X25">
        <v>32.905700000000003</v>
      </c>
      <c r="Y25">
        <v>-2.1596000000000002</v>
      </c>
      <c r="Z25" t="s">
        <v>82</v>
      </c>
      <c r="AA25" t="s">
        <v>82</v>
      </c>
      <c r="AB25">
        <v>-3.8567</v>
      </c>
      <c r="AC25">
        <v>-26.214099999999998</v>
      </c>
      <c r="AD25">
        <v>25.049800000000001</v>
      </c>
      <c r="AE25">
        <v>11.0763</v>
      </c>
      <c r="AF25">
        <v>-66.513300000000001</v>
      </c>
      <c r="AG25">
        <v>13.513199999999999</v>
      </c>
      <c r="AH25">
        <v>39.088900000000002</v>
      </c>
      <c r="AI25" t="s">
        <v>82</v>
      </c>
      <c r="AJ25">
        <v>36.343899999999998</v>
      </c>
      <c r="AK25">
        <v>85.703999999999994</v>
      </c>
      <c r="AL25" t="s">
        <v>82</v>
      </c>
      <c r="AM25">
        <v>2.9302999999999999</v>
      </c>
      <c r="AN25" t="s">
        <v>82</v>
      </c>
      <c r="AO25" t="s">
        <v>82</v>
      </c>
      <c r="AP25">
        <v>13.210900000000001</v>
      </c>
      <c r="AQ25">
        <v>-74.2727</v>
      </c>
      <c r="AR25" t="s">
        <v>82</v>
      </c>
      <c r="AS25" t="s">
        <v>82</v>
      </c>
      <c r="AT25">
        <v>2.1337000000000002</v>
      </c>
      <c r="AU25">
        <v>-56.406599999999997</v>
      </c>
      <c r="AV25" t="s">
        <v>82</v>
      </c>
      <c r="AW25">
        <v>20.592099999999999</v>
      </c>
      <c r="AX25">
        <v>-25.2211</v>
      </c>
      <c r="AY25" t="s">
        <v>82</v>
      </c>
      <c r="AZ25" t="s">
        <v>82</v>
      </c>
      <c r="BA25">
        <v>-76.936899999999994</v>
      </c>
      <c r="BB25">
        <v>20.8721</v>
      </c>
      <c r="BC25">
        <v>30.5639</v>
      </c>
      <c r="BD25">
        <v>51.538699999999999</v>
      </c>
      <c r="BE25" t="s">
        <v>82</v>
      </c>
      <c r="BF25">
        <v>5.9923999999999999</v>
      </c>
      <c r="BG25">
        <v>2.7930999999999999</v>
      </c>
      <c r="BH25" t="s">
        <v>82</v>
      </c>
      <c r="BI25" t="s">
        <v>82</v>
      </c>
      <c r="BJ25" t="s">
        <v>82</v>
      </c>
      <c r="BK25" t="s">
        <v>82</v>
      </c>
      <c r="BL25">
        <v>-1.1049</v>
      </c>
      <c r="BM25" t="s">
        <v>82</v>
      </c>
      <c r="BN25" t="s">
        <v>82</v>
      </c>
      <c r="BO25">
        <v>22.4664</v>
      </c>
      <c r="BP25">
        <v>-29.009599999999999</v>
      </c>
      <c r="BQ25" t="s">
        <v>82</v>
      </c>
      <c r="BR25" t="s">
        <v>82</v>
      </c>
      <c r="BS25">
        <v>6.0282999999999998</v>
      </c>
      <c r="BT25">
        <v>7.282</v>
      </c>
      <c r="BU25">
        <v>4.9664999999999999</v>
      </c>
      <c r="BV25">
        <v>-2.6185</v>
      </c>
      <c r="BW25">
        <v>31.978999999999999</v>
      </c>
      <c r="BX25">
        <v>5.9840999999999998</v>
      </c>
      <c r="BY25" t="s">
        <v>82</v>
      </c>
      <c r="BZ25">
        <v>51.3127</v>
      </c>
      <c r="CA25" t="s">
        <v>82</v>
      </c>
      <c r="CB25">
        <v>20.4756</v>
      </c>
      <c r="CC25">
        <v>10.2864</v>
      </c>
      <c r="CD25">
        <v>2.2364999999999999</v>
      </c>
    </row>
    <row r="26" spans="1:82" x14ac:dyDescent="0.25">
      <c r="A26" s="1">
        <v>39021</v>
      </c>
      <c r="B26">
        <v>8.2083999999999993</v>
      </c>
      <c r="C26" t="s">
        <v>82</v>
      </c>
      <c r="D26" t="s">
        <v>82</v>
      </c>
      <c r="E26">
        <v>44.038899999999998</v>
      </c>
      <c r="F26">
        <v>61.907499999999999</v>
      </c>
      <c r="G26" t="s">
        <v>82</v>
      </c>
      <c r="H26">
        <v>8.6778999999999993</v>
      </c>
      <c r="I26" t="s">
        <v>82</v>
      </c>
      <c r="J26" t="s">
        <v>82</v>
      </c>
      <c r="K26" t="s">
        <v>82</v>
      </c>
      <c r="L26">
        <v>-37.177900000000001</v>
      </c>
      <c r="M26" t="s">
        <v>82</v>
      </c>
      <c r="N26">
        <v>-11.602499999999999</v>
      </c>
      <c r="O26" t="s">
        <v>82</v>
      </c>
      <c r="P26">
        <v>6.4728000000000003</v>
      </c>
      <c r="Q26" t="s">
        <v>82</v>
      </c>
      <c r="R26">
        <v>3.6640999999999999</v>
      </c>
      <c r="S26" t="s">
        <v>82</v>
      </c>
      <c r="T26">
        <v>-1.7487999999999999</v>
      </c>
      <c r="U26">
        <v>29.352</v>
      </c>
      <c r="V26">
        <v>28.202000000000002</v>
      </c>
      <c r="W26">
        <v>-25.956</v>
      </c>
      <c r="X26">
        <v>32.905700000000003</v>
      </c>
      <c r="Y26">
        <v>0.14879999999999999</v>
      </c>
      <c r="Z26" t="s">
        <v>82</v>
      </c>
      <c r="AA26" t="s">
        <v>82</v>
      </c>
      <c r="AB26">
        <v>-3.8567</v>
      </c>
      <c r="AC26">
        <v>-26.645600000000002</v>
      </c>
      <c r="AD26">
        <v>24.415700000000001</v>
      </c>
      <c r="AE26">
        <v>10.617699999999999</v>
      </c>
      <c r="AF26">
        <v>-62.994300000000003</v>
      </c>
      <c r="AG26">
        <v>13.513199999999999</v>
      </c>
      <c r="AH26">
        <v>38.200099999999999</v>
      </c>
      <c r="AI26">
        <v>3.4411999999999998</v>
      </c>
      <c r="AJ26">
        <v>36.343899999999998</v>
      </c>
      <c r="AK26">
        <v>80.012600000000006</v>
      </c>
      <c r="AL26" t="s">
        <v>82</v>
      </c>
      <c r="AM26">
        <v>2.6556000000000002</v>
      </c>
      <c r="AN26" t="s">
        <v>82</v>
      </c>
      <c r="AO26" t="s">
        <v>82</v>
      </c>
      <c r="AP26">
        <v>12.516500000000001</v>
      </c>
      <c r="AQ26">
        <v>-30.852900000000002</v>
      </c>
      <c r="AR26" t="s">
        <v>82</v>
      </c>
      <c r="AS26" t="s">
        <v>82</v>
      </c>
      <c r="AT26">
        <v>2.1337000000000002</v>
      </c>
      <c r="AU26">
        <v>-56.442300000000003</v>
      </c>
      <c r="AV26" t="s">
        <v>82</v>
      </c>
      <c r="AW26">
        <v>20.592099999999999</v>
      </c>
      <c r="AX26">
        <v>-23.455400000000001</v>
      </c>
      <c r="AY26" t="s">
        <v>82</v>
      </c>
      <c r="AZ26" t="s">
        <v>82</v>
      </c>
      <c r="BA26">
        <v>-76.936899999999994</v>
      </c>
      <c r="BB26">
        <v>20.8721</v>
      </c>
      <c r="BC26">
        <v>30.5639</v>
      </c>
      <c r="BD26">
        <v>47.3568</v>
      </c>
      <c r="BE26">
        <v>-9.2710000000000008</v>
      </c>
      <c r="BF26">
        <v>5.9923999999999999</v>
      </c>
      <c r="BG26">
        <v>2.6600999999999999</v>
      </c>
      <c r="BH26" t="s">
        <v>82</v>
      </c>
      <c r="BI26" t="s">
        <v>82</v>
      </c>
      <c r="BJ26" t="s">
        <v>82</v>
      </c>
      <c r="BK26" t="s">
        <v>82</v>
      </c>
      <c r="BL26">
        <v>-1.1049</v>
      </c>
      <c r="BM26" t="s">
        <v>82</v>
      </c>
      <c r="BN26" t="s">
        <v>82</v>
      </c>
      <c r="BO26">
        <v>24.839500000000001</v>
      </c>
      <c r="BP26">
        <v>-34.179699999999997</v>
      </c>
      <c r="BQ26" t="s">
        <v>82</v>
      </c>
      <c r="BR26" t="s">
        <v>82</v>
      </c>
      <c r="BS26">
        <v>5.9908000000000001</v>
      </c>
      <c r="BT26">
        <v>9.9583999999999993</v>
      </c>
      <c r="BU26">
        <v>6.2596999999999996</v>
      </c>
      <c r="BV26">
        <v>-13.623200000000001</v>
      </c>
      <c r="BW26">
        <v>31.978999999999999</v>
      </c>
      <c r="BX26">
        <v>5.1203000000000003</v>
      </c>
      <c r="BY26" t="s">
        <v>82</v>
      </c>
      <c r="BZ26">
        <v>52.286000000000001</v>
      </c>
      <c r="CA26" t="s">
        <v>82</v>
      </c>
      <c r="CB26">
        <v>18.183800000000002</v>
      </c>
      <c r="CC26">
        <v>9.0303000000000004</v>
      </c>
      <c r="CD26">
        <v>2.0587</v>
      </c>
    </row>
    <row r="27" spans="1:82" x14ac:dyDescent="0.25">
      <c r="A27" s="1">
        <v>39051</v>
      </c>
      <c r="B27">
        <v>8.2083999999999993</v>
      </c>
      <c r="C27">
        <v>-13.1645</v>
      </c>
      <c r="D27" t="s">
        <v>82</v>
      </c>
      <c r="E27">
        <v>47.143799999999999</v>
      </c>
      <c r="F27">
        <v>61.268599999999999</v>
      </c>
      <c r="G27">
        <v>0.58079999999999998</v>
      </c>
      <c r="H27">
        <v>8.3315999999999999</v>
      </c>
      <c r="I27" t="s">
        <v>82</v>
      </c>
      <c r="J27" t="s">
        <v>82</v>
      </c>
      <c r="K27" t="s">
        <v>82</v>
      </c>
      <c r="L27">
        <v>-42.3431</v>
      </c>
      <c r="M27" t="s">
        <v>82</v>
      </c>
      <c r="N27">
        <v>-11.5159</v>
      </c>
      <c r="O27" t="s">
        <v>82</v>
      </c>
      <c r="P27">
        <v>6.2144000000000004</v>
      </c>
      <c r="Q27" t="s">
        <v>82</v>
      </c>
      <c r="R27">
        <v>3.6640999999999999</v>
      </c>
      <c r="S27" t="s">
        <v>82</v>
      </c>
      <c r="T27">
        <v>-2.5467</v>
      </c>
      <c r="U27">
        <v>29.352</v>
      </c>
      <c r="V27">
        <v>28.453299999999999</v>
      </c>
      <c r="W27">
        <v>-30.773399999999999</v>
      </c>
      <c r="X27">
        <v>32.905700000000003</v>
      </c>
      <c r="Y27">
        <v>0.1507</v>
      </c>
      <c r="Z27" t="s">
        <v>82</v>
      </c>
      <c r="AA27" t="s">
        <v>82</v>
      </c>
      <c r="AB27">
        <v>-3.8567</v>
      </c>
      <c r="AC27">
        <v>-33.571199999999997</v>
      </c>
      <c r="AD27">
        <v>29.555900000000001</v>
      </c>
      <c r="AE27">
        <v>10.4903</v>
      </c>
      <c r="AF27">
        <v>-41.953200000000002</v>
      </c>
      <c r="AG27">
        <v>13.513199999999999</v>
      </c>
      <c r="AH27">
        <v>38.949100000000001</v>
      </c>
      <c r="AI27">
        <v>3.6682999999999999</v>
      </c>
      <c r="AJ27">
        <v>36.343899999999998</v>
      </c>
      <c r="AK27">
        <v>73.283299999999997</v>
      </c>
      <c r="AL27" t="s">
        <v>82</v>
      </c>
      <c r="AM27">
        <v>2.5908000000000002</v>
      </c>
      <c r="AN27" t="s">
        <v>82</v>
      </c>
      <c r="AO27" t="s">
        <v>82</v>
      </c>
      <c r="AP27">
        <v>14.7567</v>
      </c>
      <c r="AQ27">
        <v>-35.786900000000003</v>
      </c>
      <c r="AR27" t="s">
        <v>82</v>
      </c>
      <c r="AS27" t="s">
        <v>82</v>
      </c>
      <c r="AT27">
        <v>2.1337000000000002</v>
      </c>
      <c r="AU27">
        <v>-23.948699999999999</v>
      </c>
      <c r="AV27" t="s">
        <v>82</v>
      </c>
      <c r="AW27">
        <v>20.592099999999999</v>
      </c>
      <c r="AX27">
        <v>-14.4794</v>
      </c>
      <c r="AY27" t="s">
        <v>82</v>
      </c>
      <c r="AZ27" t="s">
        <v>82</v>
      </c>
      <c r="BA27">
        <v>-76.936899999999994</v>
      </c>
      <c r="BB27">
        <v>17.348500000000001</v>
      </c>
      <c r="BC27">
        <v>24.914300000000001</v>
      </c>
      <c r="BD27">
        <v>41.290100000000002</v>
      </c>
      <c r="BE27">
        <v>-8.1082999999999998</v>
      </c>
      <c r="BF27">
        <v>5.9923999999999999</v>
      </c>
      <c r="BG27">
        <v>9.141</v>
      </c>
      <c r="BH27" t="s">
        <v>82</v>
      </c>
      <c r="BI27" t="s">
        <v>82</v>
      </c>
      <c r="BJ27" t="s">
        <v>82</v>
      </c>
      <c r="BK27" t="s">
        <v>82</v>
      </c>
      <c r="BL27">
        <v>-1.1049</v>
      </c>
      <c r="BM27" t="s">
        <v>82</v>
      </c>
      <c r="BN27" t="s">
        <v>82</v>
      </c>
      <c r="BO27">
        <v>27.493200000000002</v>
      </c>
      <c r="BP27">
        <v>-20.247399999999999</v>
      </c>
      <c r="BQ27" t="s">
        <v>82</v>
      </c>
      <c r="BR27" t="s">
        <v>82</v>
      </c>
      <c r="BS27">
        <v>8.1481999999999992</v>
      </c>
      <c r="BT27">
        <v>9.7380999999999993</v>
      </c>
      <c r="BU27">
        <v>7.7752999999999997</v>
      </c>
      <c r="BV27">
        <v>-14.596299999999999</v>
      </c>
      <c r="BW27">
        <v>31.978999999999999</v>
      </c>
      <c r="BX27">
        <v>4.6426999999999996</v>
      </c>
      <c r="BY27" t="s">
        <v>82</v>
      </c>
      <c r="BZ27">
        <v>51.473599999999998</v>
      </c>
      <c r="CA27" t="s">
        <v>82</v>
      </c>
      <c r="CB27">
        <v>16.867100000000001</v>
      </c>
      <c r="CC27">
        <v>9.0303000000000004</v>
      </c>
      <c r="CD27">
        <v>1.3187</v>
      </c>
    </row>
    <row r="28" spans="1:82" x14ac:dyDescent="0.25">
      <c r="A28" s="1">
        <v>39080</v>
      </c>
      <c r="B28">
        <v>14.276899999999999</v>
      </c>
      <c r="C28">
        <v>-13.1645</v>
      </c>
      <c r="D28" t="s">
        <v>82</v>
      </c>
      <c r="E28">
        <v>44.948300000000003</v>
      </c>
      <c r="F28">
        <v>61.1751</v>
      </c>
      <c r="G28">
        <v>0.94259999999999999</v>
      </c>
      <c r="H28">
        <v>5.6970999999999998</v>
      </c>
      <c r="I28" t="s">
        <v>82</v>
      </c>
      <c r="J28" t="s">
        <v>82</v>
      </c>
      <c r="K28" t="s">
        <v>82</v>
      </c>
      <c r="L28">
        <v>-29.7317</v>
      </c>
      <c r="M28" t="s">
        <v>82</v>
      </c>
      <c r="N28">
        <v>-11.3377</v>
      </c>
      <c r="O28" t="s">
        <v>82</v>
      </c>
      <c r="P28">
        <v>-18.206199999999999</v>
      </c>
      <c r="Q28" t="s">
        <v>82</v>
      </c>
      <c r="R28">
        <v>3.6640999999999999</v>
      </c>
      <c r="S28" t="s">
        <v>82</v>
      </c>
      <c r="T28">
        <v>-2.3994</v>
      </c>
      <c r="U28">
        <v>29.352</v>
      </c>
      <c r="V28">
        <v>24.585799999999999</v>
      </c>
      <c r="W28">
        <v>-62.927900000000001</v>
      </c>
      <c r="X28">
        <v>9.0028000000000006</v>
      </c>
      <c r="Y28">
        <v>0.1764</v>
      </c>
      <c r="Z28" t="s">
        <v>82</v>
      </c>
      <c r="AA28" t="s">
        <v>82</v>
      </c>
      <c r="AB28">
        <v>-3.8567</v>
      </c>
      <c r="AC28">
        <v>-32.466200000000001</v>
      </c>
      <c r="AD28">
        <v>25.7807</v>
      </c>
      <c r="AE28">
        <v>4.5853999999999999</v>
      </c>
      <c r="AF28">
        <v>-34.254600000000003</v>
      </c>
      <c r="AG28">
        <v>13.513199999999999</v>
      </c>
      <c r="AH28">
        <v>66.615200000000002</v>
      </c>
      <c r="AI28">
        <v>4.1590999999999996</v>
      </c>
      <c r="AJ28">
        <v>36.343899999999998</v>
      </c>
      <c r="AK28">
        <v>56.344099999999997</v>
      </c>
      <c r="AL28" t="s">
        <v>82</v>
      </c>
      <c r="AM28">
        <v>0.1482</v>
      </c>
      <c r="AN28" t="s">
        <v>82</v>
      </c>
      <c r="AO28" t="s">
        <v>82</v>
      </c>
      <c r="AP28">
        <v>20.873200000000001</v>
      </c>
      <c r="AQ28">
        <v>-32.870100000000001</v>
      </c>
      <c r="AR28" t="s">
        <v>82</v>
      </c>
      <c r="AS28" t="s">
        <v>82</v>
      </c>
      <c r="AT28">
        <v>2.1337000000000002</v>
      </c>
      <c r="AU28">
        <v>-19.947399999999998</v>
      </c>
      <c r="AV28" t="s">
        <v>82</v>
      </c>
      <c r="AW28">
        <v>20.592099999999999</v>
      </c>
      <c r="AX28">
        <v>-15.0183</v>
      </c>
      <c r="AY28" t="s">
        <v>82</v>
      </c>
      <c r="AZ28" t="s">
        <v>82</v>
      </c>
      <c r="BA28">
        <v>-76.936899999999994</v>
      </c>
      <c r="BB28">
        <v>16.975300000000001</v>
      </c>
      <c r="BC28">
        <v>24.9559</v>
      </c>
      <c r="BD28">
        <v>15.487500000000001</v>
      </c>
      <c r="BE28">
        <v>-7.8619000000000003</v>
      </c>
      <c r="BF28">
        <v>5.9923999999999999</v>
      </c>
      <c r="BG28">
        <v>7.9873000000000003</v>
      </c>
      <c r="BH28" t="s">
        <v>82</v>
      </c>
      <c r="BI28" t="s">
        <v>82</v>
      </c>
      <c r="BJ28" t="s">
        <v>82</v>
      </c>
      <c r="BK28" t="s">
        <v>82</v>
      </c>
      <c r="BL28">
        <v>-1.1049</v>
      </c>
      <c r="BM28" t="s">
        <v>82</v>
      </c>
      <c r="BN28" t="s">
        <v>82</v>
      </c>
      <c r="BO28">
        <v>25.325800000000001</v>
      </c>
      <c r="BP28">
        <v>-23.2182</v>
      </c>
      <c r="BQ28" t="s">
        <v>82</v>
      </c>
      <c r="BR28" t="s">
        <v>82</v>
      </c>
      <c r="BS28">
        <v>12.2737</v>
      </c>
      <c r="BT28">
        <v>8.9466000000000001</v>
      </c>
      <c r="BU28">
        <v>6.8840000000000003</v>
      </c>
      <c r="BV28">
        <v>-13.205399999999999</v>
      </c>
      <c r="BW28">
        <v>31.978999999999999</v>
      </c>
      <c r="BX28">
        <v>5.8585000000000003</v>
      </c>
      <c r="BY28" t="s">
        <v>82</v>
      </c>
      <c r="BZ28">
        <v>52.410600000000002</v>
      </c>
      <c r="CA28" t="s">
        <v>82</v>
      </c>
      <c r="CB28">
        <v>14.461</v>
      </c>
      <c r="CC28">
        <v>5.5049000000000001</v>
      </c>
      <c r="CD28">
        <v>1.1811</v>
      </c>
    </row>
    <row r="29" spans="1:82" x14ac:dyDescent="0.25">
      <c r="A29" s="1">
        <v>39082</v>
      </c>
      <c r="B29">
        <v>14.276899999999999</v>
      </c>
      <c r="C29">
        <v>-13.225099999999999</v>
      </c>
      <c r="D29" t="s">
        <v>82</v>
      </c>
      <c r="E29">
        <v>43.817700000000002</v>
      </c>
      <c r="F29">
        <v>72.863200000000006</v>
      </c>
      <c r="G29">
        <v>0.87919999999999998</v>
      </c>
      <c r="H29">
        <v>5.4823000000000004</v>
      </c>
      <c r="I29" t="s">
        <v>82</v>
      </c>
      <c r="J29" t="s">
        <v>82</v>
      </c>
      <c r="K29" t="s">
        <v>82</v>
      </c>
      <c r="L29">
        <v>-29.7317</v>
      </c>
      <c r="M29" t="s">
        <v>82</v>
      </c>
      <c r="N29">
        <v>-14.3559</v>
      </c>
      <c r="O29" t="s">
        <v>82</v>
      </c>
      <c r="P29">
        <v>-18.206199999999999</v>
      </c>
      <c r="Q29" t="s">
        <v>82</v>
      </c>
      <c r="R29">
        <v>3.6640999999999999</v>
      </c>
      <c r="S29" t="s">
        <v>82</v>
      </c>
      <c r="T29">
        <v>-2.3942999999999999</v>
      </c>
      <c r="U29">
        <v>29.352</v>
      </c>
      <c r="V29">
        <v>24.585799999999999</v>
      </c>
      <c r="W29">
        <v>-72.350899999999996</v>
      </c>
      <c r="X29">
        <v>9.0028000000000006</v>
      </c>
      <c r="Y29">
        <v>2.9794</v>
      </c>
      <c r="Z29" t="s">
        <v>82</v>
      </c>
      <c r="AA29" t="s">
        <v>82</v>
      </c>
      <c r="AB29">
        <v>-3.8567</v>
      </c>
      <c r="AC29">
        <v>-29.590599999999998</v>
      </c>
      <c r="AD29">
        <v>32.761200000000002</v>
      </c>
      <c r="AE29">
        <v>4.5853999999999999</v>
      </c>
      <c r="AF29">
        <v>-36.131999999999998</v>
      </c>
      <c r="AG29">
        <v>13.513199999999999</v>
      </c>
      <c r="AH29">
        <v>65.014899999999997</v>
      </c>
      <c r="AI29">
        <v>4.6875999999999998</v>
      </c>
      <c r="AJ29">
        <v>36.343899999999998</v>
      </c>
      <c r="AK29">
        <v>56.344099999999997</v>
      </c>
      <c r="AL29" t="s">
        <v>82</v>
      </c>
      <c r="AM29">
        <v>0.15</v>
      </c>
      <c r="AN29" t="s">
        <v>82</v>
      </c>
      <c r="AO29" t="s">
        <v>82</v>
      </c>
      <c r="AP29">
        <v>24.874199999999998</v>
      </c>
      <c r="AQ29">
        <v>160.26990000000001</v>
      </c>
      <c r="AR29" t="s">
        <v>82</v>
      </c>
      <c r="AS29" t="s">
        <v>82</v>
      </c>
      <c r="AT29">
        <v>2.1337000000000002</v>
      </c>
      <c r="AU29">
        <v>-19.684699999999999</v>
      </c>
      <c r="AV29" t="s">
        <v>82</v>
      </c>
      <c r="AW29">
        <v>20.592099999999999</v>
      </c>
      <c r="AX29">
        <v>-12.9382</v>
      </c>
      <c r="AY29" t="s">
        <v>82</v>
      </c>
      <c r="AZ29" t="s">
        <v>82</v>
      </c>
      <c r="BA29">
        <v>-76.936899999999994</v>
      </c>
      <c r="BB29">
        <v>9.3117999999999999</v>
      </c>
      <c r="BC29">
        <v>13.8192</v>
      </c>
      <c r="BD29">
        <v>15.487500000000001</v>
      </c>
      <c r="BE29">
        <v>-0.2266</v>
      </c>
      <c r="BF29">
        <v>5.9923999999999999</v>
      </c>
      <c r="BG29">
        <v>8.4118999999999993</v>
      </c>
      <c r="BH29" t="s">
        <v>82</v>
      </c>
      <c r="BI29" t="s">
        <v>82</v>
      </c>
      <c r="BJ29" t="s">
        <v>82</v>
      </c>
      <c r="BK29" t="s">
        <v>82</v>
      </c>
      <c r="BL29">
        <v>-1.1049</v>
      </c>
      <c r="BM29" t="s">
        <v>82</v>
      </c>
      <c r="BN29" t="s">
        <v>82</v>
      </c>
      <c r="BO29">
        <v>28.921199999999999</v>
      </c>
      <c r="BP29">
        <v>-23.148499999999999</v>
      </c>
      <c r="BQ29" t="s">
        <v>82</v>
      </c>
      <c r="BR29" t="s">
        <v>82</v>
      </c>
      <c r="BS29">
        <v>11.3819</v>
      </c>
      <c r="BT29">
        <v>5.5804999999999998</v>
      </c>
      <c r="BU29">
        <v>6.7527999999999997</v>
      </c>
      <c r="BV29">
        <v>-11.2</v>
      </c>
      <c r="BW29">
        <v>31.978999999999999</v>
      </c>
      <c r="BX29">
        <v>5.8585000000000003</v>
      </c>
      <c r="BY29" t="s">
        <v>82</v>
      </c>
      <c r="BZ29">
        <v>48.807400000000001</v>
      </c>
      <c r="CA29" t="s">
        <v>82</v>
      </c>
      <c r="CB29">
        <v>14.461</v>
      </c>
      <c r="CC29">
        <v>8.0188000000000006</v>
      </c>
      <c r="CD29">
        <v>1.1462000000000001</v>
      </c>
    </row>
    <row r="30" spans="1:82" x14ac:dyDescent="0.25">
      <c r="A30" s="1">
        <v>39113</v>
      </c>
      <c r="B30">
        <v>13.7486</v>
      </c>
      <c r="C30">
        <v>-11.680099999999999</v>
      </c>
      <c r="D30" t="s">
        <v>82</v>
      </c>
      <c r="E30">
        <v>42.716200000000001</v>
      </c>
      <c r="F30">
        <v>65.576899999999995</v>
      </c>
      <c r="G30">
        <v>0.82509999999999994</v>
      </c>
      <c r="H30">
        <v>5.8944000000000001</v>
      </c>
      <c r="I30" t="s">
        <v>82</v>
      </c>
      <c r="J30" t="s">
        <v>82</v>
      </c>
      <c r="K30" t="s">
        <v>82</v>
      </c>
      <c r="L30">
        <v>-29.775099999999998</v>
      </c>
      <c r="M30" t="s">
        <v>82</v>
      </c>
      <c r="N30">
        <v>-15.746</v>
      </c>
      <c r="O30" t="s">
        <v>82</v>
      </c>
      <c r="P30">
        <v>-17.584800000000001</v>
      </c>
      <c r="Q30" t="s">
        <v>82</v>
      </c>
      <c r="R30">
        <v>3.6640999999999999</v>
      </c>
      <c r="S30" t="s">
        <v>82</v>
      </c>
      <c r="T30">
        <v>4.5107999999999997</v>
      </c>
      <c r="U30">
        <v>29.352</v>
      </c>
      <c r="V30">
        <v>24.136800000000001</v>
      </c>
      <c r="W30">
        <v>-68.152000000000001</v>
      </c>
      <c r="X30">
        <v>8.4291</v>
      </c>
      <c r="Y30">
        <v>4.4009</v>
      </c>
      <c r="Z30" t="s">
        <v>82</v>
      </c>
      <c r="AA30" t="s">
        <v>82</v>
      </c>
      <c r="AB30">
        <v>-3.8567</v>
      </c>
      <c r="AC30">
        <v>-40.116599999999998</v>
      </c>
      <c r="AD30">
        <v>33.875100000000003</v>
      </c>
      <c r="AE30">
        <v>4.7446000000000002</v>
      </c>
      <c r="AF30">
        <v>-32.829500000000003</v>
      </c>
      <c r="AG30">
        <v>13.513199999999999</v>
      </c>
      <c r="AH30">
        <v>56.802799999999998</v>
      </c>
      <c r="AI30">
        <v>4.8475000000000001</v>
      </c>
      <c r="AJ30">
        <v>36.343899999999998</v>
      </c>
      <c r="AK30">
        <v>56.127000000000002</v>
      </c>
      <c r="AL30" t="s">
        <v>82</v>
      </c>
      <c r="AM30">
        <v>0.14849999999999999</v>
      </c>
      <c r="AN30" t="s">
        <v>82</v>
      </c>
      <c r="AO30" t="s">
        <v>82</v>
      </c>
      <c r="AP30">
        <v>21.2911</v>
      </c>
      <c r="AQ30">
        <v>136.8296</v>
      </c>
      <c r="AR30" t="s">
        <v>82</v>
      </c>
      <c r="AS30" t="s">
        <v>82</v>
      </c>
      <c r="AT30">
        <v>2.1337000000000002</v>
      </c>
      <c r="AU30">
        <v>-14.521599999999999</v>
      </c>
      <c r="AV30">
        <v>-33.354599999999998</v>
      </c>
      <c r="AW30">
        <v>20.592099999999999</v>
      </c>
      <c r="AX30">
        <v>-7.0141999999999998</v>
      </c>
      <c r="AY30">
        <v>-0.36709999999999998</v>
      </c>
      <c r="AZ30" t="s">
        <v>82</v>
      </c>
      <c r="BA30">
        <v>-76.936899999999994</v>
      </c>
      <c r="BB30">
        <v>10.110099999999999</v>
      </c>
      <c r="BC30">
        <v>15.1364</v>
      </c>
      <c r="BD30">
        <v>14.7441</v>
      </c>
      <c r="BE30">
        <v>-0.2394</v>
      </c>
      <c r="BF30">
        <v>5.9923999999999999</v>
      </c>
      <c r="BG30">
        <v>1.7710999999999999</v>
      </c>
      <c r="BH30" t="s">
        <v>82</v>
      </c>
      <c r="BI30" t="s">
        <v>82</v>
      </c>
      <c r="BJ30" t="s">
        <v>82</v>
      </c>
      <c r="BK30" t="s">
        <v>82</v>
      </c>
      <c r="BL30">
        <v>-1.1049</v>
      </c>
      <c r="BM30" t="s">
        <v>82</v>
      </c>
      <c r="BN30" t="s">
        <v>82</v>
      </c>
      <c r="BO30">
        <v>26.835999999999999</v>
      </c>
      <c r="BP30">
        <v>-15.5411</v>
      </c>
      <c r="BQ30" t="s">
        <v>82</v>
      </c>
      <c r="BR30" t="s">
        <v>82</v>
      </c>
      <c r="BS30">
        <v>10.276</v>
      </c>
      <c r="BT30">
        <v>5.2960000000000003</v>
      </c>
      <c r="BU30">
        <v>6.3948999999999998</v>
      </c>
      <c r="BV30">
        <v>-11.8248</v>
      </c>
      <c r="BW30">
        <v>31.978999999999999</v>
      </c>
      <c r="BX30">
        <v>5.2488000000000001</v>
      </c>
      <c r="BY30" t="s">
        <v>82</v>
      </c>
      <c r="BZ30">
        <v>46.634599999999999</v>
      </c>
      <c r="CA30" t="s">
        <v>82</v>
      </c>
      <c r="CB30">
        <v>13.591200000000001</v>
      </c>
      <c r="CC30">
        <v>7.5667</v>
      </c>
      <c r="CD30">
        <v>1.1333</v>
      </c>
    </row>
    <row r="31" spans="1:82" x14ac:dyDescent="0.25">
      <c r="A31" s="1">
        <v>39141</v>
      </c>
      <c r="B31">
        <v>14.609400000000001</v>
      </c>
      <c r="C31">
        <v>-9.9494000000000007</v>
      </c>
      <c r="D31" t="s">
        <v>82</v>
      </c>
      <c r="E31">
        <v>50.503300000000003</v>
      </c>
      <c r="F31">
        <v>66.670400000000001</v>
      </c>
      <c r="G31">
        <v>1.5326</v>
      </c>
      <c r="H31">
        <v>5.6791999999999998</v>
      </c>
      <c r="I31" t="s">
        <v>82</v>
      </c>
      <c r="J31" t="s">
        <v>82</v>
      </c>
      <c r="K31" t="s">
        <v>82</v>
      </c>
      <c r="L31">
        <v>-29.284400000000002</v>
      </c>
      <c r="M31" t="s">
        <v>82</v>
      </c>
      <c r="N31">
        <v>-16.8353</v>
      </c>
      <c r="O31" t="s">
        <v>82</v>
      </c>
      <c r="P31">
        <v>-19.818000000000001</v>
      </c>
      <c r="Q31" t="s">
        <v>82</v>
      </c>
      <c r="R31">
        <v>3.6640999999999999</v>
      </c>
      <c r="S31" t="s">
        <v>82</v>
      </c>
      <c r="T31">
        <v>3.855</v>
      </c>
      <c r="U31">
        <v>29.352</v>
      </c>
      <c r="V31">
        <v>25.171199999999999</v>
      </c>
      <c r="W31">
        <v>-67.909499999999994</v>
      </c>
      <c r="X31">
        <v>7.8364000000000003</v>
      </c>
      <c r="Y31">
        <v>3.7242000000000002</v>
      </c>
      <c r="Z31" t="s">
        <v>82</v>
      </c>
      <c r="AA31" t="s">
        <v>82</v>
      </c>
      <c r="AB31">
        <v>-50.499299999999998</v>
      </c>
      <c r="AC31">
        <v>-40.520899999999997</v>
      </c>
      <c r="AD31">
        <v>34.160800000000002</v>
      </c>
      <c r="AE31">
        <v>4.234</v>
      </c>
      <c r="AF31">
        <v>-32.046199999999999</v>
      </c>
      <c r="AG31">
        <v>13.513199999999999</v>
      </c>
      <c r="AH31">
        <v>77.947199999999995</v>
      </c>
      <c r="AI31">
        <v>4.3720999999999997</v>
      </c>
      <c r="AJ31">
        <v>36.343899999999998</v>
      </c>
      <c r="AK31">
        <v>52.574399999999997</v>
      </c>
      <c r="AL31" t="s">
        <v>82</v>
      </c>
      <c r="AM31">
        <v>-1.2484999999999999</v>
      </c>
      <c r="AN31" t="s">
        <v>82</v>
      </c>
      <c r="AO31" t="s">
        <v>82</v>
      </c>
      <c r="AP31">
        <v>24.315200000000001</v>
      </c>
      <c r="AQ31">
        <v>127.5136</v>
      </c>
      <c r="AR31" t="s">
        <v>82</v>
      </c>
      <c r="AS31" t="s">
        <v>82</v>
      </c>
      <c r="AT31">
        <v>2.1337000000000002</v>
      </c>
      <c r="AU31">
        <v>-12.3401</v>
      </c>
      <c r="AV31">
        <v>-33.354599999999998</v>
      </c>
      <c r="AW31">
        <v>20.592099999999999</v>
      </c>
      <c r="AX31">
        <v>-8.14</v>
      </c>
      <c r="AY31">
        <v>-0.36709999999999998</v>
      </c>
      <c r="AZ31" t="s">
        <v>82</v>
      </c>
      <c r="BA31">
        <v>-76.936899999999994</v>
      </c>
      <c r="BB31">
        <v>9.9755000000000003</v>
      </c>
      <c r="BC31">
        <v>14.9413</v>
      </c>
      <c r="BD31">
        <v>15.1066</v>
      </c>
      <c r="BE31">
        <v>-0.27150000000000002</v>
      </c>
      <c r="BF31">
        <v>5.9923999999999999</v>
      </c>
      <c r="BG31">
        <v>1.8367</v>
      </c>
      <c r="BH31" t="s">
        <v>82</v>
      </c>
      <c r="BI31" t="s">
        <v>82</v>
      </c>
      <c r="BJ31" t="s">
        <v>82</v>
      </c>
      <c r="BK31" t="s">
        <v>82</v>
      </c>
      <c r="BL31">
        <v>-1.1049</v>
      </c>
      <c r="BM31" t="s">
        <v>82</v>
      </c>
      <c r="BN31" t="s">
        <v>82</v>
      </c>
      <c r="BO31">
        <v>24.301300000000001</v>
      </c>
      <c r="BP31">
        <v>-14.073399999999999</v>
      </c>
      <c r="BQ31" t="s">
        <v>82</v>
      </c>
      <c r="BR31" t="s">
        <v>82</v>
      </c>
      <c r="BS31">
        <v>12.5197</v>
      </c>
      <c r="BT31">
        <v>6.0110000000000001</v>
      </c>
      <c r="BU31">
        <v>6.2102000000000004</v>
      </c>
      <c r="BV31">
        <v>-10.631399999999999</v>
      </c>
      <c r="BW31">
        <v>31.978999999999999</v>
      </c>
      <c r="BX31">
        <v>5.1467000000000001</v>
      </c>
      <c r="BY31" t="s">
        <v>82</v>
      </c>
      <c r="BZ31">
        <v>45.298099999999998</v>
      </c>
      <c r="CA31" t="s">
        <v>82</v>
      </c>
      <c r="CB31">
        <v>12.553000000000001</v>
      </c>
      <c r="CC31">
        <v>7.5667</v>
      </c>
      <c r="CD31">
        <v>1.1333</v>
      </c>
    </row>
    <row r="32" spans="1:82" x14ac:dyDescent="0.25">
      <c r="A32" s="1">
        <v>39171</v>
      </c>
      <c r="B32">
        <v>12.9754</v>
      </c>
      <c r="C32">
        <v>-9.9494000000000007</v>
      </c>
      <c r="D32" t="s">
        <v>82</v>
      </c>
      <c r="E32">
        <v>46.559199999999997</v>
      </c>
      <c r="F32">
        <v>31.720300000000002</v>
      </c>
      <c r="G32">
        <v>1.5012000000000001</v>
      </c>
      <c r="H32">
        <v>5.9459</v>
      </c>
      <c r="I32" t="s">
        <v>82</v>
      </c>
      <c r="J32" t="s">
        <v>82</v>
      </c>
      <c r="K32" t="s">
        <v>82</v>
      </c>
      <c r="L32">
        <v>-33.005400000000002</v>
      </c>
      <c r="M32" t="s">
        <v>82</v>
      </c>
      <c r="N32">
        <v>-13.15</v>
      </c>
      <c r="O32" t="s">
        <v>82</v>
      </c>
      <c r="P32">
        <v>11.044</v>
      </c>
      <c r="Q32" t="s">
        <v>82</v>
      </c>
      <c r="R32">
        <v>3.6640999999999999</v>
      </c>
      <c r="S32" t="s">
        <v>82</v>
      </c>
      <c r="T32">
        <v>3.5851999999999999</v>
      </c>
      <c r="U32">
        <v>29.352</v>
      </c>
      <c r="V32">
        <v>26.188400000000001</v>
      </c>
      <c r="W32">
        <v>-51.399500000000003</v>
      </c>
      <c r="X32">
        <v>7.9116999999999997</v>
      </c>
      <c r="Y32">
        <v>-8.9524000000000008</v>
      </c>
      <c r="Z32" t="s">
        <v>82</v>
      </c>
      <c r="AA32" t="s">
        <v>82</v>
      </c>
      <c r="AB32">
        <v>-51.733800000000002</v>
      </c>
      <c r="AC32">
        <v>-48.962699999999998</v>
      </c>
      <c r="AD32">
        <v>24.382999999999999</v>
      </c>
      <c r="AE32">
        <v>3.2538</v>
      </c>
      <c r="AF32">
        <v>-27.4087</v>
      </c>
      <c r="AG32">
        <v>13.513199999999999</v>
      </c>
      <c r="AH32">
        <v>67.881</v>
      </c>
      <c r="AI32">
        <v>5.9574999999999996</v>
      </c>
      <c r="AJ32">
        <v>-1.3684000000000001</v>
      </c>
      <c r="AK32">
        <v>48.559399999999997</v>
      </c>
      <c r="AL32" t="s">
        <v>82</v>
      </c>
      <c r="AM32">
        <v>-1.1721999999999999</v>
      </c>
      <c r="AN32" t="s">
        <v>82</v>
      </c>
      <c r="AO32" t="s">
        <v>82</v>
      </c>
      <c r="AP32">
        <v>24.315200000000001</v>
      </c>
      <c r="AQ32">
        <v>107.9122</v>
      </c>
      <c r="AR32" t="s">
        <v>82</v>
      </c>
      <c r="AS32" t="s">
        <v>82</v>
      </c>
      <c r="AT32">
        <v>-1.6103000000000001</v>
      </c>
      <c r="AU32">
        <v>-13.1839</v>
      </c>
      <c r="AV32">
        <v>-31.756799999999998</v>
      </c>
      <c r="AW32">
        <v>20.592099999999999</v>
      </c>
      <c r="AX32">
        <v>-7.5496999999999996</v>
      </c>
      <c r="AY32">
        <v>-0.35120000000000001</v>
      </c>
      <c r="AZ32" t="s">
        <v>82</v>
      </c>
      <c r="BA32">
        <v>-76.936899999999994</v>
      </c>
      <c r="BB32">
        <v>10.1891</v>
      </c>
      <c r="BC32">
        <v>15.4191</v>
      </c>
      <c r="BD32">
        <v>18.309200000000001</v>
      </c>
      <c r="BE32">
        <v>-0.26829999999999998</v>
      </c>
      <c r="BF32">
        <v>5.9923999999999999</v>
      </c>
      <c r="BG32">
        <v>1.7839</v>
      </c>
      <c r="BH32" t="s">
        <v>82</v>
      </c>
      <c r="BI32" t="s">
        <v>82</v>
      </c>
      <c r="BJ32" t="s">
        <v>82</v>
      </c>
      <c r="BK32" t="s">
        <v>82</v>
      </c>
      <c r="BL32">
        <v>-13.145</v>
      </c>
      <c r="BM32" t="s">
        <v>82</v>
      </c>
      <c r="BN32" t="s">
        <v>82</v>
      </c>
      <c r="BO32">
        <v>24.4316</v>
      </c>
      <c r="BP32">
        <v>-16.535299999999999</v>
      </c>
      <c r="BQ32" t="s">
        <v>82</v>
      </c>
      <c r="BR32" t="s">
        <v>82</v>
      </c>
      <c r="BS32">
        <v>12.239699999999999</v>
      </c>
      <c r="BT32">
        <v>-5.1284999999999998</v>
      </c>
      <c r="BU32">
        <v>6.0854999999999997</v>
      </c>
      <c r="BV32">
        <v>-17.992699999999999</v>
      </c>
      <c r="BW32">
        <v>31.978999999999999</v>
      </c>
      <c r="BX32">
        <v>8.7670999999999992</v>
      </c>
      <c r="BY32" t="s">
        <v>82</v>
      </c>
      <c r="BZ32">
        <v>42.759799999999998</v>
      </c>
      <c r="CA32" t="s">
        <v>82</v>
      </c>
      <c r="CB32">
        <v>21.776</v>
      </c>
      <c r="CC32">
        <v>8.0548999999999999</v>
      </c>
      <c r="CD32">
        <v>1.1333</v>
      </c>
    </row>
    <row r="33" spans="1:82" x14ac:dyDescent="0.25">
      <c r="A33" s="1">
        <v>39172</v>
      </c>
      <c r="B33">
        <v>12.9754</v>
      </c>
      <c r="C33">
        <v>-9.3269000000000002</v>
      </c>
      <c r="D33" t="s">
        <v>82</v>
      </c>
      <c r="E33">
        <v>45.517800000000001</v>
      </c>
      <c r="F33">
        <v>31.664999999999999</v>
      </c>
      <c r="G33">
        <v>1.5156000000000001</v>
      </c>
      <c r="H33">
        <v>5.5434999999999999</v>
      </c>
      <c r="I33" t="s">
        <v>82</v>
      </c>
      <c r="J33" t="s">
        <v>82</v>
      </c>
      <c r="K33" t="s">
        <v>82</v>
      </c>
      <c r="L33">
        <v>-30.582999999999998</v>
      </c>
      <c r="M33" t="s">
        <v>82</v>
      </c>
      <c r="N33">
        <v>-11.679</v>
      </c>
      <c r="O33" t="s">
        <v>82</v>
      </c>
      <c r="P33">
        <v>11.044</v>
      </c>
      <c r="Q33" t="s">
        <v>82</v>
      </c>
      <c r="R33">
        <v>3.6640999999999999</v>
      </c>
      <c r="S33" t="s">
        <v>82</v>
      </c>
      <c r="T33">
        <v>-1.0125</v>
      </c>
      <c r="U33">
        <v>29.352</v>
      </c>
      <c r="V33">
        <v>26.188400000000001</v>
      </c>
      <c r="W33">
        <v>-51.399500000000003</v>
      </c>
      <c r="X33">
        <v>7.9116999999999997</v>
      </c>
      <c r="Y33">
        <v>-8.7934000000000001</v>
      </c>
      <c r="Z33" t="s">
        <v>82</v>
      </c>
      <c r="AA33" t="s">
        <v>82</v>
      </c>
      <c r="AB33">
        <v>-47.125900000000001</v>
      </c>
      <c r="AC33">
        <v>-51.544199999999996</v>
      </c>
      <c r="AD33">
        <v>23.183399999999999</v>
      </c>
      <c r="AE33">
        <v>3.2538</v>
      </c>
      <c r="AF33">
        <v>-39.102699999999999</v>
      </c>
      <c r="AG33">
        <v>13.513199999999999</v>
      </c>
      <c r="AH33">
        <v>66.084299999999999</v>
      </c>
      <c r="AI33">
        <v>6.3574000000000002</v>
      </c>
      <c r="AJ33">
        <v>-1.3684000000000001</v>
      </c>
      <c r="AK33">
        <v>48.559399999999997</v>
      </c>
      <c r="AL33" t="s">
        <v>82</v>
      </c>
      <c r="AM33">
        <v>-1.2098</v>
      </c>
      <c r="AN33" t="s">
        <v>82</v>
      </c>
      <c r="AO33" t="s">
        <v>82</v>
      </c>
      <c r="AP33">
        <v>24.315200000000001</v>
      </c>
      <c r="AQ33">
        <v>106.4469</v>
      </c>
      <c r="AR33" t="s">
        <v>82</v>
      </c>
      <c r="AS33" t="s">
        <v>82</v>
      </c>
      <c r="AT33">
        <v>-1.6103000000000001</v>
      </c>
      <c r="AU33">
        <v>-15.9192</v>
      </c>
      <c r="AV33">
        <v>-26.852599999999999</v>
      </c>
      <c r="AW33">
        <v>20.592099999999999</v>
      </c>
      <c r="AX33">
        <v>-7.5252999999999997</v>
      </c>
      <c r="AY33">
        <v>-0.36020000000000002</v>
      </c>
      <c r="AZ33" t="s">
        <v>82</v>
      </c>
      <c r="BA33">
        <v>-76.936899999999994</v>
      </c>
      <c r="BB33">
        <v>9.0083000000000002</v>
      </c>
      <c r="BC33">
        <v>13.4815</v>
      </c>
      <c r="BD33">
        <v>18.309200000000001</v>
      </c>
      <c r="BE33">
        <v>-0.25969999999999999</v>
      </c>
      <c r="BF33">
        <v>5.9923999999999999</v>
      </c>
      <c r="BG33">
        <v>0.53190000000000004</v>
      </c>
      <c r="BH33" t="s">
        <v>82</v>
      </c>
      <c r="BI33" t="s">
        <v>82</v>
      </c>
      <c r="BJ33" t="s">
        <v>82</v>
      </c>
      <c r="BK33" t="s">
        <v>82</v>
      </c>
      <c r="BL33">
        <v>-12.618</v>
      </c>
      <c r="BM33" t="s">
        <v>82</v>
      </c>
      <c r="BN33" t="s">
        <v>82</v>
      </c>
      <c r="BO33">
        <v>25.777000000000001</v>
      </c>
      <c r="BP33">
        <v>-24.385999999999999</v>
      </c>
      <c r="BQ33" t="s">
        <v>82</v>
      </c>
      <c r="BR33" t="s">
        <v>82</v>
      </c>
      <c r="BS33">
        <v>12.726800000000001</v>
      </c>
      <c r="BT33">
        <v>-5.6375000000000002</v>
      </c>
      <c r="BU33">
        <v>6.0728</v>
      </c>
      <c r="BV33">
        <v>-19.302700000000002</v>
      </c>
      <c r="BW33">
        <v>31.978999999999999</v>
      </c>
      <c r="BX33">
        <v>8.7670999999999992</v>
      </c>
      <c r="BY33" t="s">
        <v>82</v>
      </c>
      <c r="BZ33">
        <v>45.089700000000001</v>
      </c>
      <c r="CA33" t="s">
        <v>82</v>
      </c>
      <c r="CB33">
        <v>21.198499999999999</v>
      </c>
      <c r="CC33">
        <v>8.7553000000000001</v>
      </c>
      <c r="CD33">
        <v>1.1333</v>
      </c>
    </row>
    <row r="34" spans="1:82" x14ac:dyDescent="0.25">
      <c r="A34" s="1">
        <v>39202</v>
      </c>
      <c r="B34">
        <v>12.4222</v>
      </c>
      <c r="C34">
        <v>-9.8093000000000004</v>
      </c>
      <c r="D34" t="s">
        <v>82</v>
      </c>
      <c r="E34">
        <v>32.194200000000002</v>
      </c>
      <c r="F34">
        <v>32.986800000000002</v>
      </c>
      <c r="G34">
        <v>0.53759999999999997</v>
      </c>
      <c r="H34">
        <v>7.6032000000000002</v>
      </c>
      <c r="I34" t="s">
        <v>82</v>
      </c>
      <c r="J34" t="s">
        <v>82</v>
      </c>
      <c r="K34" t="s">
        <v>82</v>
      </c>
      <c r="L34">
        <v>-29.284400000000002</v>
      </c>
      <c r="M34" t="s">
        <v>82</v>
      </c>
      <c r="N34">
        <v>-11.7811</v>
      </c>
      <c r="O34" t="s">
        <v>82</v>
      </c>
      <c r="P34">
        <v>9.6818000000000008</v>
      </c>
      <c r="Q34" t="s">
        <v>82</v>
      </c>
      <c r="R34">
        <v>3.6640999999999999</v>
      </c>
      <c r="S34" t="s">
        <v>82</v>
      </c>
      <c r="T34">
        <v>-0.95440000000000003</v>
      </c>
      <c r="U34">
        <v>29.352</v>
      </c>
      <c r="V34">
        <v>24.352599999999999</v>
      </c>
      <c r="W34">
        <v>-52.397500000000001</v>
      </c>
      <c r="X34">
        <v>7.8982999999999999</v>
      </c>
      <c r="Y34">
        <v>-8.0998000000000001</v>
      </c>
      <c r="Z34" t="s">
        <v>82</v>
      </c>
      <c r="AA34" t="s">
        <v>82</v>
      </c>
      <c r="AB34">
        <v>-48.908000000000001</v>
      </c>
      <c r="AC34">
        <v>-52.023699999999998</v>
      </c>
      <c r="AD34">
        <v>22.854900000000001</v>
      </c>
      <c r="AE34">
        <v>3.1846999999999999</v>
      </c>
      <c r="AF34">
        <v>-43.305900000000001</v>
      </c>
      <c r="AG34">
        <v>13.513199999999999</v>
      </c>
      <c r="AH34">
        <v>-66.231999999999999</v>
      </c>
      <c r="AI34">
        <v>5.8472</v>
      </c>
      <c r="AJ34">
        <v>-1.2454000000000001</v>
      </c>
      <c r="AK34">
        <v>42.9666</v>
      </c>
      <c r="AL34" t="s">
        <v>82</v>
      </c>
      <c r="AM34">
        <v>-1.4653</v>
      </c>
      <c r="AN34" t="s">
        <v>82</v>
      </c>
      <c r="AO34" t="s">
        <v>82</v>
      </c>
      <c r="AP34">
        <v>24.315200000000001</v>
      </c>
      <c r="AQ34">
        <v>114.6375</v>
      </c>
      <c r="AR34" t="s">
        <v>82</v>
      </c>
      <c r="AS34" t="s">
        <v>82</v>
      </c>
      <c r="AT34">
        <v>-1.3747</v>
      </c>
      <c r="AU34">
        <v>-17.751999999999999</v>
      </c>
      <c r="AV34">
        <v>-16.266500000000001</v>
      </c>
      <c r="AW34">
        <v>20.592099999999999</v>
      </c>
      <c r="AX34">
        <v>-7.5926</v>
      </c>
      <c r="AY34">
        <v>2.1797</v>
      </c>
      <c r="AZ34" t="s">
        <v>82</v>
      </c>
      <c r="BA34">
        <v>255.45150000000001</v>
      </c>
      <c r="BB34">
        <v>7.9412000000000003</v>
      </c>
      <c r="BC34">
        <v>11.6106</v>
      </c>
      <c r="BD34">
        <v>18.049299999999999</v>
      </c>
      <c r="BE34">
        <v>-0.35799999999999998</v>
      </c>
      <c r="BF34">
        <v>5.9923999999999999</v>
      </c>
      <c r="BG34">
        <v>0.50660000000000005</v>
      </c>
      <c r="BH34" t="s">
        <v>82</v>
      </c>
      <c r="BI34" t="s">
        <v>82</v>
      </c>
      <c r="BJ34" t="s">
        <v>82</v>
      </c>
      <c r="BK34" t="s">
        <v>82</v>
      </c>
      <c r="BL34">
        <v>-14.1568</v>
      </c>
      <c r="BM34" t="s">
        <v>82</v>
      </c>
      <c r="BN34" t="s">
        <v>82</v>
      </c>
      <c r="BO34">
        <v>26.5046</v>
      </c>
      <c r="BP34">
        <v>-21.315899999999999</v>
      </c>
      <c r="BQ34" t="s">
        <v>82</v>
      </c>
      <c r="BR34" t="s">
        <v>82</v>
      </c>
      <c r="BS34">
        <v>13.1356</v>
      </c>
      <c r="BT34">
        <v>-5.0690999999999997</v>
      </c>
      <c r="BU34">
        <v>5.5963000000000003</v>
      </c>
      <c r="BV34">
        <v>-18.6191</v>
      </c>
      <c r="BW34">
        <v>31.978999999999999</v>
      </c>
      <c r="BX34">
        <v>7.8994999999999997</v>
      </c>
      <c r="BY34" t="s">
        <v>82</v>
      </c>
      <c r="BZ34">
        <v>39.273099999999999</v>
      </c>
      <c r="CA34" t="s">
        <v>82</v>
      </c>
      <c r="CB34">
        <v>21.0792</v>
      </c>
      <c r="CC34">
        <v>7.2969999999999997</v>
      </c>
      <c r="CD34">
        <v>1.1333</v>
      </c>
    </row>
    <row r="35" spans="1:82" x14ac:dyDescent="0.25">
      <c r="A35" s="1">
        <v>39233</v>
      </c>
      <c r="B35">
        <v>11.2799</v>
      </c>
      <c r="C35">
        <v>-9.9779</v>
      </c>
      <c r="D35" t="s">
        <v>82</v>
      </c>
      <c r="E35">
        <v>32.047899999999998</v>
      </c>
      <c r="F35">
        <v>6.8304999999999998</v>
      </c>
      <c r="G35">
        <v>0.45</v>
      </c>
      <c r="H35">
        <v>6.8106</v>
      </c>
      <c r="I35" t="s">
        <v>82</v>
      </c>
      <c r="J35" t="s">
        <v>82</v>
      </c>
      <c r="K35" t="s">
        <v>82</v>
      </c>
      <c r="L35">
        <v>-29.284400000000002</v>
      </c>
      <c r="M35" t="s">
        <v>82</v>
      </c>
      <c r="N35">
        <v>-7.2925000000000004</v>
      </c>
      <c r="O35" t="s">
        <v>82</v>
      </c>
      <c r="P35">
        <v>10.242699999999999</v>
      </c>
      <c r="Q35" t="s">
        <v>82</v>
      </c>
      <c r="R35">
        <v>3.6640999999999999</v>
      </c>
      <c r="S35" t="s">
        <v>82</v>
      </c>
      <c r="T35">
        <v>-1.1062000000000001</v>
      </c>
      <c r="U35">
        <v>29.352</v>
      </c>
      <c r="V35">
        <v>21.4876</v>
      </c>
      <c r="W35">
        <v>-52.54</v>
      </c>
      <c r="X35">
        <v>6.8808999999999996</v>
      </c>
      <c r="Y35">
        <v>-1.6649</v>
      </c>
      <c r="Z35" t="s">
        <v>82</v>
      </c>
      <c r="AA35" t="s">
        <v>82</v>
      </c>
      <c r="AB35">
        <v>-48.908000000000001</v>
      </c>
      <c r="AC35">
        <v>-49.978099999999998</v>
      </c>
      <c r="AD35">
        <v>22.422899999999998</v>
      </c>
      <c r="AE35">
        <v>3.2873999999999999</v>
      </c>
      <c r="AF35">
        <v>-43.898299999999999</v>
      </c>
      <c r="AG35">
        <v>4.0593000000000004</v>
      </c>
      <c r="AH35">
        <v>-65.202500000000001</v>
      </c>
      <c r="AI35">
        <v>2.5939000000000001</v>
      </c>
      <c r="AJ35">
        <v>-1.1853</v>
      </c>
      <c r="AK35">
        <v>40.887799999999999</v>
      </c>
      <c r="AL35" t="s">
        <v>82</v>
      </c>
      <c r="AM35">
        <v>-1.4653</v>
      </c>
      <c r="AN35" t="s">
        <v>82</v>
      </c>
      <c r="AO35" t="s">
        <v>82</v>
      </c>
      <c r="AP35">
        <v>24.315200000000001</v>
      </c>
      <c r="AQ35">
        <v>62.058999999999997</v>
      </c>
      <c r="AR35" t="s">
        <v>82</v>
      </c>
      <c r="AS35" t="s">
        <v>82</v>
      </c>
      <c r="AT35">
        <v>-1.4071</v>
      </c>
      <c r="AU35">
        <v>-18.911999999999999</v>
      </c>
      <c r="AV35">
        <v>-16.266500000000001</v>
      </c>
      <c r="AW35">
        <v>20.592099999999999</v>
      </c>
      <c r="AX35">
        <v>-7.7682000000000002</v>
      </c>
      <c r="AY35">
        <v>2.1797</v>
      </c>
      <c r="AZ35" t="s">
        <v>82</v>
      </c>
      <c r="BA35">
        <v>232.79249999999999</v>
      </c>
      <c r="BB35">
        <v>8.2027000000000001</v>
      </c>
      <c r="BC35">
        <v>12.5067</v>
      </c>
      <c r="BD35">
        <v>18.163799999999998</v>
      </c>
      <c r="BE35">
        <v>-0.47839999999999999</v>
      </c>
      <c r="BF35">
        <v>5.9923999999999999</v>
      </c>
      <c r="BG35">
        <v>0.51339999999999997</v>
      </c>
      <c r="BH35" t="s">
        <v>82</v>
      </c>
      <c r="BI35" t="s">
        <v>82</v>
      </c>
      <c r="BJ35" t="s">
        <v>82</v>
      </c>
      <c r="BK35" t="s">
        <v>82</v>
      </c>
      <c r="BL35">
        <v>-40.122399999999999</v>
      </c>
      <c r="BM35" t="s">
        <v>82</v>
      </c>
      <c r="BN35" t="s">
        <v>82</v>
      </c>
      <c r="BO35">
        <v>34.499899999999997</v>
      </c>
      <c r="BP35">
        <v>-25.2165</v>
      </c>
      <c r="BQ35" t="s">
        <v>82</v>
      </c>
      <c r="BR35" t="s">
        <v>82</v>
      </c>
      <c r="BS35">
        <v>100.4303</v>
      </c>
      <c r="BT35">
        <v>-4.6656000000000004</v>
      </c>
      <c r="BU35">
        <v>8.5211000000000006</v>
      </c>
      <c r="BV35">
        <v>-22.4527</v>
      </c>
      <c r="BW35">
        <v>31.978999999999999</v>
      </c>
      <c r="BX35">
        <v>7.6253000000000002</v>
      </c>
      <c r="BY35" t="s">
        <v>82</v>
      </c>
      <c r="BZ35">
        <v>39.0182</v>
      </c>
      <c r="CA35" t="s">
        <v>82</v>
      </c>
      <c r="CB35">
        <v>9.8469999999999995</v>
      </c>
      <c r="CC35">
        <v>7.2969999999999997</v>
      </c>
      <c r="CD35">
        <v>1.1333</v>
      </c>
    </row>
    <row r="36" spans="1:82" x14ac:dyDescent="0.25">
      <c r="A36" s="1">
        <v>39262</v>
      </c>
      <c r="B36">
        <v>13.033899999999999</v>
      </c>
      <c r="C36">
        <v>-9.9779</v>
      </c>
      <c r="D36" t="s">
        <v>82</v>
      </c>
      <c r="E36">
        <v>30.130500000000001</v>
      </c>
      <c r="F36">
        <v>7.5681000000000003</v>
      </c>
      <c r="G36">
        <v>0.42559999999999998</v>
      </c>
      <c r="H36">
        <v>6.8247</v>
      </c>
      <c r="I36" t="s">
        <v>82</v>
      </c>
      <c r="J36" t="s">
        <v>82</v>
      </c>
      <c r="K36" t="s">
        <v>82</v>
      </c>
      <c r="L36">
        <v>-29.284400000000002</v>
      </c>
      <c r="M36" t="s">
        <v>82</v>
      </c>
      <c r="N36">
        <v>-6.7786999999999997</v>
      </c>
      <c r="O36" t="s">
        <v>82</v>
      </c>
      <c r="P36">
        <v>29.844000000000001</v>
      </c>
      <c r="Q36" t="s">
        <v>82</v>
      </c>
      <c r="R36">
        <v>3.6640999999999999</v>
      </c>
      <c r="S36" t="s">
        <v>82</v>
      </c>
      <c r="T36">
        <v>-0.60289999999999999</v>
      </c>
      <c r="U36">
        <v>29.352</v>
      </c>
      <c r="V36">
        <v>23.7272</v>
      </c>
      <c r="W36">
        <v>-37.628900000000002</v>
      </c>
      <c r="X36">
        <v>11.868</v>
      </c>
      <c r="Y36">
        <v>-1.3087</v>
      </c>
      <c r="Z36" t="s">
        <v>82</v>
      </c>
      <c r="AA36" t="s">
        <v>82</v>
      </c>
      <c r="AB36">
        <v>-48.908000000000001</v>
      </c>
      <c r="AC36">
        <v>-46.075699999999998</v>
      </c>
      <c r="AD36">
        <v>22.073499999999999</v>
      </c>
      <c r="AE36">
        <v>3.2966000000000002</v>
      </c>
      <c r="AF36">
        <v>-53.433999999999997</v>
      </c>
      <c r="AG36">
        <v>4.0796999999999999</v>
      </c>
      <c r="AH36">
        <v>-63.986800000000002</v>
      </c>
      <c r="AI36">
        <v>2.6884999999999999</v>
      </c>
      <c r="AJ36">
        <v>-2.6478000000000002</v>
      </c>
      <c r="AK36">
        <v>-19.816600000000001</v>
      </c>
      <c r="AL36" t="s">
        <v>82</v>
      </c>
      <c r="AM36">
        <v>-1.4653</v>
      </c>
      <c r="AN36" t="s">
        <v>82</v>
      </c>
      <c r="AO36" t="s">
        <v>82</v>
      </c>
      <c r="AP36">
        <v>24.315200000000001</v>
      </c>
      <c r="AQ36">
        <v>82.055800000000005</v>
      </c>
      <c r="AR36" t="s">
        <v>82</v>
      </c>
      <c r="AS36" t="s">
        <v>82</v>
      </c>
      <c r="AT36">
        <v>4.9478</v>
      </c>
      <c r="AU36">
        <v>-17.334</v>
      </c>
      <c r="AV36">
        <v>-17.095600000000001</v>
      </c>
      <c r="AW36">
        <v>20.592099999999999</v>
      </c>
      <c r="AX36">
        <v>-8.7066999999999997</v>
      </c>
      <c r="AY36">
        <v>2.0659000000000001</v>
      </c>
      <c r="AZ36" t="s">
        <v>82</v>
      </c>
      <c r="BA36">
        <v>232.79249999999999</v>
      </c>
      <c r="BB36">
        <v>10.5381</v>
      </c>
      <c r="BC36">
        <v>16.098400000000002</v>
      </c>
      <c r="BD36">
        <v>12.486499999999999</v>
      </c>
      <c r="BE36">
        <v>-0.47839999999999999</v>
      </c>
      <c r="BF36">
        <v>8.2454999999999998</v>
      </c>
      <c r="BG36">
        <v>1.8100000000000002E-2</v>
      </c>
      <c r="BH36" t="s">
        <v>82</v>
      </c>
      <c r="BI36" t="s">
        <v>82</v>
      </c>
      <c r="BJ36" t="s">
        <v>82</v>
      </c>
      <c r="BK36" t="s">
        <v>82</v>
      </c>
      <c r="BL36">
        <v>-45.793399999999998</v>
      </c>
      <c r="BM36" t="s">
        <v>82</v>
      </c>
      <c r="BN36" t="s">
        <v>82</v>
      </c>
      <c r="BO36">
        <v>36.362900000000003</v>
      </c>
      <c r="BP36">
        <v>-18.317699999999999</v>
      </c>
      <c r="BQ36" t="s">
        <v>82</v>
      </c>
      <c r="BR36" t="s">
        <v>82</v>
      </c>
      <c r="BS36">
        <v>100.0752</v>
      </c>
      <c r="BT36">
        <v>-5.9381000000000004</v>
      </c>
      <c r="BU36">
        <v>10.3078</v>
      </c>
      <c r="BV36">
        <v>-28.419</v>
      </c>
      <c r="BW36">
        <v>31.978999999999999</v>
      </c>
      <c r="BX36">
        <v>9.4603999999999999</v>
      </c>
      <c r="BY36" t="s">
        <v>82</v>
      </c>
      <c r="BZ36">
        <v>37.551699999999997</v>
      </c>
      <c r="CA36" t="s">
        <v>82</v>
      </c>
      <c r="CB36">
        <v>10.2812</v>
      </c>
      <c r="CC36">
        <v>6.2732999999999999</v>
      </c>
      <c r="CD36">
        <v>1.1333</v>
      </c>
    </row>
    <row r="37" spans="1:82" x14ac:dyDescent="0.25">
      <c r="A37" s="1">
        <v>39263</v>
      </c>
      <c r="B37">
        <v>13.033899999999999</v>
      </c>
      <c r="C37">
        <v>-9.9779</v>
      </c>
      <c r="D37" t="s">
        <v>82</v>
      </c>
      <c r="E37">
        <v>31.430499999999999</v>
      </c>
      <c r="F37">
        <v>6.5007000000000001</v>
      </c>
      <c r="G37">
        <v>0.9506</v>
      </c>
      <c r="H37">
        <v>7.7012</v>
      </c>
      <c r="I37" t="s">
        <v>82</v>
      </c>
      <c r="J37" t="s">
        <v>82</v>
      </c>
      <c r="K37" t="s">
        <v>82</v>
      </c>
      <c r="L37">
        <v>-29.284400000000002</v>
      </c>
      <c r="M37" t="s">
        <v>82</v>
      </c>
      <c r="N37">
        <v>-6.8849999999999998</v>
      </c>
      <c r="O37" t="s">
        <v>82</v>
      </c>
      <c r="P37">
        <v>29.844000000000001</v>
      </c>
      <c r="Q37" t="s">
        <v>82</v>
      </c>
      <c r="R37">
        <v>3.6640999999999999</v>
      </c>
      <c r="S37" t="s">
        <v>82</v>
      </c>
      <c r="T37">
        <v>-0.61129999999999995</v>
      </c>
      <c r="U37">
        <v>29.352</v>
      </c>
      <c r="V37">
        <v>23.7272</v>
      </c>
      <c r="W37">
        <v>-31.954899999999999</v>
      </c>
      <c r="X37">
        <v>11.868</v>
      </c>
      <c r="Y37">
        <v>-1.2014</v>
      </c>
      <c r="Z37" t="s">
        <v>82</v>
      </c>
      <c r="AA37" t="s">
        <v>82</v>
      </c>
      <c r="AB37">
        <v>-48.908000000000001</v>
      </c>
      <c r="AC37">
        <v>-46.830300000000001</v>
      </c>
      <c r="AD37">
        <v>20.731200000000001</v>
      </c>
      <c r="AE37">
        <v>3.2966000000000002</v>
      </c>
      <c r="AF37">
        <v>-50.608199999999997</v>
      </c>
      <c r="AG37">
        <v>-1.0512999999999999</v>
      </c>
      <c r="AH37">
        <v>-59.046799999999998</v>
      </c>
      <c r="AI37">
        <v>2.8256000000000001</v>
      </c>
      <c r="AJ37">
        <v>-2.6478000000000002</v>
      </c>
      <c r="AK37">
        <v>-19.816600000000001</v>
      </c>
      <c r="AL37" t="s">
        <v>82</v>
      </c>
      <c r="AM37">
        <v>-1.4653</v>
      </c>
      <c r="AN37" t="s">
        <v>82</v>
      </c>
      <c r="AO37" t="s">
        <v>82</v>
      </c>
      <c r="AP37">
        <v>24.315200000000001</v>
      </c>
      <c r="AQ37">
        <v>71.612300000000005</v>
      </c>
      <c r="AR37" t="s">
        <v>82</v>
      </c>
      <c r="AS37" t="s">
        <v>82</v>
      </c>
      <c r="AT37">
        <v>6.4535999999999998</v>
      </c>
      <c r="AU37">
        <v>-16.530999999999999</v>
      </c>
      <c r="AV37">
        <v>-20.8246</v>
      </c>
      <c r="AW37">
        <v>20.592099999999999</v>
      </c>
      <c r="AX37">
        <v>-7.0172999999999996</v>
      </c>
      <c r="AY37">
        <v>1.9289000000000001</v>
      </c>
      <c r="AZ37" t="s">
        <v>82</v>
      </c>
      <c r="BA37">
        <v>232.79249999999999</v>
      </c>
      <c r="BB37">
        <v>10.854200000000001</v>
      </c>
      <c r="BC37">
        <v>16.559699999999999</v>
      </c>
      <c r="BD37">
        <v>12.486499999999999</v>
      </c>
      <c r="BE37">
        <v>-0.47839999999999999</v>
      </c>
      <c r="BF37">
        <v>9.4733000000000001</v>
      </c>
      <c r="BG37">
        <v>1.7100000000000001E-2</v>
      </c>
      <c r="BH37" t="s">
        <v>82</v>
      </c>
      <c r="BI37" t="s">
        <v>82</v>
      </c>
      <c r="BJ37" t="s">
        <v>82</v>
      </c>
      <c r="BK37" t="s">
        <v>82</v>
      </c>
      <c r="BL37">
        <v>-59.209699999999998</v>
      </c>
      <c r="BM37" t="s">
        <v>82</v>
      </c>
      <c r="BN37" t="s">
        <v>82</v>
      </c>
      <c r="BO37">
        <v>38.816099999999999</v>
      </c>
      <c r="BP37">
        <v>-16.3094</v>
      </c>
      <c r="BQ37" t="s">
        <v>82</v>
      </c>
      <c r="BR37" t="s">
        <v>82</v>
      </c>
      <c r="BS37">
        <v>88.952600000000004</v>
      </c>
      <c r="BT37">
        <v>-4.7332999999999998</v>
      </c>
      <c r="BU37">
        <v>9.8320000000000007</v>
      </c>
      <c r="BV37">
        <v>-22.228100000000001</v>
      </c>
      <c r="BW37">
        <v>31.978999999999999</v>
      </c>
      <c r="BX37">
        <v>9.4603999999999999</v>
      </c>
      <c r="BY37" t="s">
        <v>82</v>
      </c>
      <c r="BZ37">
        <v>32.361199999999997</v>
      </c>
      <c r="CA37" t="s">
        <v>82</v>
      </c>
      <c r="CB37">
        <v>11.344799999999999</v>
      </c>
      <c r="CC37">
        <v>6.3304999999999998</v>
      </c>
      <c r="CD37">
        <v>1.1333</v>
      </c>
    </row>
    <row r="38" spans="1:82" x14ac:dyDescent="0.25">
      <c r="A38" s="1">
        <v>39294</v>
      </c>
      <c r="B38">
        <v>13.6653</v>
      </c>
      <c r="C38">
        <v>-9.9779</v>
      </c>
      <c r="D38" t="s">
        <v>82</v>
      </c>
      <c r="E38">
        <v>30.918800000000001</v>
      </c>
      <c r="F38">
        <v>-13.6089</v>
      </c>
      <c r="G38">
        <v>0.9506</v>
      </c>
      <c r="H38">
        <v>7.6471</v>
      </c>
      <c r="I38" t="s">
        <v>82</v>
      </c>
      <c r="J38" t="s">
        <v>82</v>
      </c>
      <c r="K38">
        <v>6.3992000000000004</v>
      </c>
      <c r="L38">
        <v>-29.284400000000002</v>
      </c>
      <c r="M38" t="s">
        <v>82</v>
      </c>
      <c r="N38">
        <v>8.0810999999999993</v>
      </c>
      <c r="O38" t="s">
        <v>82</v>
      </c>
      <c r="P38">
        <v>29.826799999999999</v>
      </c>
      <c r="Q38" t="s">
        <v>82</v>
      </c>
      <c r="R38">
        <v>3.6640999999999999</v>
      </c>
      <c r="S38" t="s">
        <v>82</v>
      </c>
      <c r="T38">
        <v>-0.61009999999999998</v>
      </c>
      <c r="U38">
        <v>29.352</v>
      </c>
      <c r="V38">
        <v>22.338000000000001</v>
      </c>
      <c r="W38">
        <v>-18.8261</v>
      </c>
      <c r="X38">
        <v>10.895200000000001</v>
      </c>
      <c r="Y38">
        <v>-3.1606000000000001</v>
      </c>
      <c r="Z38" t="s">
        <v>82</v>
      </c>
      <c r="AA38" t="s">
        <v>82</v>
      </c>
      <c r="AB38">
        <v>-48.908000000000001</v>
      </c>
      <c r="AC38">
        <v>-49.703299999999999</v>
      </c>
      <c r="AD38">
        <v>20.727599999999999</v>
      </c>
      <c r="AE38">
        <v>3.8031999999999999</v>
      </c>
      <c r="AF38">
        <v>-36.386099999999999</v>
      </c>
      <c r="AG38">
        <v>-1.0403</v>
      </c>
      <c r="AH38">
        <v>-56.006300000000003</v>
      </c>
      <c r="AI38">
        <v>-3.7321</v>
      </c>
      <c r="AJ38">
        <v>-2.7593000000000001</v>
      </c>
      <c r="AK38">
        <v>-20.983599999999999</v>
      </c>
      <c r="AL38" t="s">
        <v>82</v>
      </c>
      <c r="AM38">
        <v>-1.4653</v>
      </c>
      <c r="AN38" t="s">
        <v>82</v>
      </c>
      <c r="AO38" t="s">
        <v>82</v>
      </c>
      <c r="AP38">
        <v>24.315200000000001</v>
      </c>
      <c r="AQ38">
        <v>154.26390000000001</v>
      </c>
      <c r="AR38" t="s">
        <v>82</v>
      </c>
      <c r="AS38" t="s">
        <v>82</v>
      </c>
      <c r="AT38">
        <v>5.3059000000000003</v>
      </c>
      <c r="AU38">
        <v>-17.2117</v>
      </c>
      <c r="AV38">
        <v>-29.593800000000002</v>
      </c>
      <c r="AW38">
        <v>20.592099999999999</v>
      </c>
      <c r="AX38">
        <v>-7.5537999999999998</v>
      </c>
      <c r="AY38">
        <v>2.5350000000000001</v>
      </c>
      <c r="AZ38" t="s">
        <v>82</v>
      </c>
      <c r="BA38">
        <v>184.39959999999999</v>
      </c>
      <c r="BB38">
        <v>1.6850000000000001</v>
      </c>
      <c r="BC38">
        <v>2.5297999999999998</v>
      </c>
      <c r="BD38">
        <v>10.946199999999999</v>
      </c>
      <c r="BE38">
        <v>-0.47839999999999999</v>
      </c>
      <c r="BF38">
        <v>8.3058999999999994</v>
      </c>
      <c r="BG38">
        <v>1.6899999999999998E-2</v>
      </c>
      <c r="BH38" t="s">
        <v>82</v>
      </c>
      <c r="BI38" t="s">
        <v>82</v>
      </c>
      <c r="BJ38" t="s">
        <v>82</v>
      </c>
      <c r="BK38" t="s">
        <v>82</v>
      </c>
      <c r="BL38">
        <v>-41.530099999999997</v>
      </c>
      <c r="BM38" t="s">
        <v>82</v>
      </c>
      <c r="BN38" t="s">
        <v>82</v>
      </c>
      <c r="BO38">
        <v>29.659600000000001</v>
      </c>
      <c r="BP38">
        <v>-15.341100000000001</v>
      </c>
      <c r="BQ38" t="s">
        <v>82</v>
      </c>
      <c r="BR38" t="s">
        <v>82</v>
      </c>
      <c r="BS38">
        <v>97.255600000000001</v>
      </c>
      <c r="BT38">
        <v>-2.8519999999999999</v>
      </c>
      <c r="BU38">
        <v>10.8652</v>
      </c>
      <c r="BV38">
        <v>-7.9206000000000003</v>
      </c>
      <c r="BW38">
        <v>31.978999999999999</v>
      </c>
      <c r="BX38">
        <v>8.7855000000000008</v>
      </c>
      <c r="BY38" t="s">
        <v>82</v>
      </c>
      <c r="BZ38">
        <v>31.391999999999999</v>
      </c>
      <c r="CA38" t="s">
        <v>82</v>
      </c>
      <c r="CB38">
        <v>16.555299999999999</v>
      </c>
      <c r="CC38">
        <v>7.8136999999999999</v>
      </c>
      <c r="CD38">
        <v>1.1333</v>
      </c>
    </row>
    <row r="39" spans="1:82" x14ac:dyDescent="0.25">
      <c r="A39" s="1">
        <v>39325</v>
      </c>
      <c r="B39">
        <v>13.0122</v>
      </c>
      <c r="C39">
        <v>-9.9779</v>
      </c>
      <c r="D39" t="s">
        <v>82</v>
      </c>
      <c r="E39">
        <v>30.726700000000001</v>
      </c>
      <c r="F39">
        <v>-12.3514</v>
      </c>
      <c r="G39">
        <v>0.75070000000000003</v>
      </c>
      <c r="H39">
        <v>8.2756000000000007</v>
      </c>
      <c r="I39" t="s">
        <v>82</v>
      </c>
      <c r="J39" t="s">
        <v>82</v>
      </c>
      <c r="K39">
        <v>6.9066000000000001</v>
      </c>
      <c r="L39">
        <v>-29.284400000000002</v>
      </c>
      <c r="M39" t="s">
        <v>82</v>
      </c>
      <c r="N39">
        <v>7.6569000000000003</v>
      </c>
      <c r="O39" t="s">
        <v>82</v>
      </c>
      <c r="P39">
        <v>28.459</v>
      </c>
      <c r="Q39" t="s">
        <v>82</v>
      </c>
      <c r="R39">
        <v>3.6640999999999999</v>
      </c>
      <c r="S39" t="s">
        <v>82</v>
      </c>
      <c r="T39">
        <v>-0.36109999999999998</v>
      </c>
      <c r="U39">
        <v>29.352</v>
      </c>
      <c r="V39">
        <v>24.651599999999998</v>
      </c>
      <c r="W39">
        <v>-15.9374</v>
      </c>
      <c r="X39">
        <v>10.6379</v>
      </c>
      <c r="Y39">
        <v>-3.1505999999999998</v>
      </c>
      <c r="Z39" t="s">
        <v>82</v>
      </c>
      <c r="AA39" t="s">
        <v>82</v>
      </c>
      <c r="AB39">
        <v>-48.908000000000001</v>
      </c>
      <c r="AC39">
        <v>-41.374000000000002</v>
      </c>
      <c r="AD39">
        <v>20.707699999999999</v>
      </c>
      <c r="AE39">
        <v>3.5093000000000001</v>
      </c>
      <c r="AF39">
        <v>-45.952399999999997</v>
      </c>
      <c r="AG39">
        <v>-1.0294000000000001</v>
      </c>
      <c r="AH39">
        <v>-55.680700000000002</v>
      </c>
      <c r="AI39">
        <v>-3.7321</v>
      </c>
      <c r="AJ39">
        <v>-2.7109999999999999</v>
      </c>
      <c r="AK39">
        <v>-21.296199999999999</v>
      </c>
      <c r="AL39" t="s">
        <v>82</v>
      </c>
      <c r="AM39">
        <v>-1.4653</v>
      </c>
      <c r="AN39" t="s">
        <v>82</v>
      </c>
      <c r="AO39" t="s">
        <v>82</v>
      </c>
      <c r="AP39">
        <v>24.315200000000001</v>
      </c>
      <c r="AQ39">
        <v>167.90530000000001</v>
      </c>
      <c r="AR39" t="s">
        <v>82</v>
      </c>
      <c r="AS39" t="s">
        <v>82</v>
      </c>
      <c r="AT39">
        <v>9.2855000000000008</v>
      </c>
      <c r="AU39">
        <v>-28.5227</v>
      </c>
      <c r="AV39">
        <v>-29.593800000000002</v>
      </c>
      <c r="AW39">
        <v>20.592099999999999</v>
      </c>
      <c r="AX39">
        <v>-9.5724999999999998</v>
      </c>
      <c r="AY39">
        <v>2.5350000000000001</v>
      </c>
      <c r="AZ39" t="s">
        <v>82</v>
      </c>
      <c r="BA39">
        <v>184.39959999999999</v>
      </c>
      <c r="BB39">
        <v>2.4866000000000001</v>
      </c>
      <c r="BC39">
        <v>3.8092999999999999</v>
      </c>
      <c r="BD39">
        <v>11.396599999999999</v>
      </c>
      <c r="BE39">
        <v>-0.47839999999999999</v>
      </c>
      <c r="BF39">
        <v>9.9451999999999998</v>
      </c>
      <c r="BG39">
        <v>-1.0565</v>
      </c>
      <c r="BH39" t="s">
        <v>82</v>
      </c>
      <c r="BI39" t="s">
        <v>82</v>
      </c>
      <c r="BJ39" t="s">
        <v>82</v>
      </c>
      <c r="BK39" t="s">
        <v>82</v>
      </c>
      <c r="BL39">
        <v>-35.959000000000003</v>
      </c>
      <c r="BM39" t="s">
        <v>82</v>
      </c>
      <c r="BN39" t="s">
        <v>82</v>
      </c>
      <c r="BO39">
        <v>32.2821</v>
      </c>
      <c r="BP39">
        <v>-11.158099999999999</v>
      </c>
      <c r="BQ39" t="s">
        <v>82</v>
      </c>
      <c r="BR39" t="s">
        <v>82</v>
      </c>
      <c r="BS39">
        <v>97.255600000000001</v>
      </c>
      <c r="BT39">
        <v>-2.0746000000000002</v>
      </c>
      <c r="BU39">
        <v>10.8652</v>
      </c>
      <c r="BV39">
        <v>-7.5449999999999999</v>
      </c>
      <c r="BW39">
        <v>31.978999999999999</v>
      </c>
      <c r="BX39">
        <v>8.4069000000000003</v>
      </c>
      <c r="BY39" t="s">
        <v>82</v>
      </c>
      <c r="BZ39">
        <v>28.363600000000002</v>
      </c>
      <c r="CA39" t="s">
        <v>82</v>
      </c>
      <c r="CB39">
        <v>13.147600000000001</v>
      </c>
      <c r="CC39">
        <v>7.8136999999999999</v>
      </c>
      <c r="CD39">
        <v>1.1333</v>
      </c>
    </row>
    <row r="40" spans="1:82" x14ac:dyDescent="0.25">
      <c r="A40" s="1">
        <v>39353</v>
      </c>
      <c r="B40">
        <v>13.460699999999999</v>
      </c>
      <c r="C40">
        <v>-9.9779</v>
      </c>
      <c r="D40" t="s">
        <v>82</v>
      </c>
      <c r="E40">
        <v>28.679500000000001</v>
      </c>
      <c r="F40">
        <v>-13.9491</v>
      </c>
      <c r="G40">
        <v>0.68620000000000003</v>
      </c>
      <c r="H40">
        <v>11.321</v>
      </c>
      <c r="I40" t="s">
        <v>82</v>
      </c>
      <c r="J40" t="s">
        <v>82</v>
      </c>
      <c r="K40">
        <v>6.5656999999999996</v>
      </c>
      <c r="L40">
        <v>-29.284400000000002</v>
      </c>
      <c r="M40" t="s">
        <v>82</v>
      </c>
      <c r="N40">
        <v>8.1073000000000004</v>
      </c>
      <c r="O40" t="s">
        <v>82</v>
      </c>
      <c r="P40">
        <v>32.587600000000002</v>
      </c>
      <c r="Q40" t="s">
        <v>82</v>
      </c>
      <c r="R40">
        <v>3.6640999999999999</v>
      </c>
      <c r="S40" t="s">
        <v>82</v>
      </c>
      <c r="T40">
        <v>-0.37990000000000002</v>
      </c>
      <c r="U40">
        <v>29.352</v>
      </c>
      <c r="V40">
        <v>24.776800000000001</v>
      </c>
      <c r="W40">
        <v>-12.842000000000001</v>
      </c>
      <c r="X40">
        <v>14.2942</v>
      </c>
      <c r="Y40">
        <v>-2.6421000000000001</v>
      </c>
      <c r="Z40" t="s">
        <v>82</v>
      </c>
      <c r="AA40" t="s">
        <v>82</v>
      </c>
      <c r="AB40">
        <v>-48.908000000000001</v>
      </c>
      <c r="AC40">
        <v>-44.959699999999998</v>
      </c>
      <c r="AD40">
        <v>20.328199999999999</v>
      </c>
      <c r="AE40">
        <v>10.6632</v>
      </c>
      <c r="AF40">
        <v>-44.835599999999999</v>
      </c>
      <c r="AG40">
        <v>-0.1847</v>
      </c>
      <c r="AH40">
        <v>-56.526299999999999</v>
      </c>
      <c r="AI40">
        <v>-3.4952999999999999</v>
      </c>
      <c r="AJ40">
        <v>-2.6913999999999998</v>
      </c>
      <c r="AK40">
        <v>-30.836300000000001</v>
      </c>
      <c r="AL40" t="s">
        <v>82</v>
      </c>
      <c r="AM40">
        <v>-1.4653</v>
      </c>
      <c r="AN40" t="s">
        <v>82</v>
      </c>
      <c r="AO40" t="s">
        <v>82</v>
      </c>
      <c r="AP40">
        <v>24.315200000000001</v>
      </c>
      <c r="AQ40">
        <v>173.8425</v>
      </c>
      <c r="AR40" t="s">
        <v>82</v>
      </c>
      <c r="AS40" t="s">
        <v>82</v>
      </c>
      <c r="AT40">
        <v>7.6803999999999997</v>
      </c>
      <c r="AU40">
        <v>-31.972100000000001</v>
      </c>
      <c r="AV40">
        <v>-27.139700000000001</v>
      </c>
      <c r="AW40">
        <v>16.771899999999999</v>
      </c>
      <c r="AX40">
        <v>-9.2611000000000008</v>
      </c>
      <c r="AY40">
        <v>2.4049</v>
      </c>
      <c r="AZ40" t="s">
        <v>82</v>
      </c>
      <c r="BA40">
        <v>104.797</v>
      </c>
      <c r="BB40">
        <v>2.9954999999999998</v>
      </c>
      <c r="BC40">
        <v>4.4264000000000001</v>
      </c>
      <c r="BD40">
        <v>-15.600199999999999</v>
      </c>
      <c r="BE40">
        <v>-0.47839999999999999</v>
      </c>
      <c r="BF40">
        <v>9.9451999999999998</v>
      </c>
      <c r="BG40">
        <v>-1.0606</v>
      </c>
      <c r="BH40" t="s">
        <v>82</v>
      </c>
      <c r="BI40" t="s">
        <v>82</v>
      </c>
      <c r="BJ40" t="s">
        <v>82</v>
      </c>
      <c r="BK40" t="s">
        <v>82</v>
      </c>
      <c r="BL40">
        <v>-36.857900000000001</v>
      </c>
      <c r="BM40" t="s">
        <v>82</v>
      </c>
      <c r="BN40" t="s">
        <v>82</v>
      </c>
      <c r="BO40">
        <v>33.705500000000001</v>
      </c>
      <c r="BP40">
        <v>-9.4641000000000002</v>
      </c>
      <c r="BQ40" t="s">
        <v>82</v>
      </c>
      <c r="BR40" t="s">
        <v>82</v>
      </c>
      <c r="BS40">
        <v>100.08620000000001</v>
      </c>
      <c r="BT40">
        <v>-2.1412</v>
      </c>
      <c r="BU40">
        <v>10.8652</v>
      </c>
      <c r="BV40">
        <v>-7.3681999999999999</v>
      </c>
      <c r="BW40">
        <v>31.978999999999999</v>
      </c>
      <c r="BX40">
        <v>6.7172000000000001</v>
      </c>
      <c r="BY40" t="s">
        <v>82</v>
      </c>
      <c r="BZ40">
        <v>26.917200000000001</v>
      </c>
      <c r="CA40" t="s">
        <v>82</v>
      </c>
      <c r="CB40">
        <v>11.8657</v>
      </c>
      <c r="CC40">
        <v>6.6105</v>
      </c>
      <c r="CD40">
        <v>1.1333</v>
      </c>
    </row>
    <row r="41" spans="1:82" x14ac:dyDescent="0.25">
      <c r="A41" s="1">
        <v>39355</v>
      </c>
      <c r="B41">
        <v>13.460699999999999</v>
      </c>
      <c r="C41">
        <v>-9.9779</v>
      </c>
      <c r="D41" t="s">
        <v>82</v>
      </c>
      <c r="E41">
        <v>26.546800000000001</v>
      </c>
      <c r="F41">
        <v>-12.9825</v>
      </c>
      <c r="G41">
        <v>0.8488</v>
      </c>
      <c r="H41">
        <v>12.7592</v>
      </c>
      <c r="I41" t="s">
        <v>82</v>
      </c>
      <c r="J41" t="s">
        <v>82</v>
      </c>
      <c r="K41">
        <v>7.9955999999999996</v>
      </c>
      <c r="L41">
        <v>-29.284400000000002</v>
      </c>
      <c r="M41" t="s">
        <v>82</v>
      </c>
      <c r="N41">
        <v>26.969100000000001</v>
      </c>
      <c r="O41" t="s">
        <v>82</v>
      </c>
      <c r="P41">
        <v>32.587600000000002</v>
      </c>
      <c r="Q41" t="s">
        <v>82</v>
      </c>
      <c r="R41">
        <v>3.6640999999999999</v>
      </c>
      <c r="S41" t="s">
        <v>82</v>
      </c>
      <c r="T41">
        <v>-0.41320000000000001</v>
      </c>
      <c r="U41">
        <v>29.352</v>
      </c>
      <c r="V41">
        <v>24.776800000000001</v>
      </c>
      <c r="W41">
        <v>-9.7698999999999998</v>
      </c>
      <c r="X41">
        <v>14.2942</v>
      </c>
      <c r="Y41">
        <v>-15.065099999999999</v>
      </c>
      <c r="Z41" t="s">
        <v>82</v>
      </c>
      <c r="AA41" t="s">
        <v>82</v>
      </c>
      <c r="AB41">
        <v>-48.908000000000001</v>
      </c>
      <c r="AC41">
        <v>-44.959699999999998</v>
      </c>
      <c r="AD41">
        <v>17.2285</v>
      </c>
      <c r="AE41">
        <v>10.6632</v>
      </c>
      <c r="AF41">
        <v>-48.0152</v>
      </c>
      <c r="AG41">
        <v>-0.19520000000000001</v>
      </c>
      <c r="AH41">
        <v>-58.492400000000004</v>
      </c>
      <c r="AI41">
        <v>-3.2612000000000001</v>
      </c>
      <c r="AJ41">
        <v>-2.6913999999999998</v>
      </c>
      <c r="AK41">
        <v>-30.836300000000001</v>
      </c>
      <c r="AL41" t="s">
        <v>82</v>
      </c>
      <c r="AM41">
        <v>-1.4653</v>
      </c>
      <c r="AN41" t="s">
        <v>82</v>
      </c>
      <c r="AO41" t="s">
        <v>82</v>
      </c>
      <c r="AP41">
        <v>24.315200000000001</v>
      </c>
      <c r="AQ41">
        <v>293.89319999999998</v>
      </c>
      <c r="AR41" t="s">
        <v>82</v>
      </c>
      <c r="AS41" t="s">
        <v>82</v>
      </c>
      <c r="AT41">
        <v>7.4337999999999997</v>
      </c>
      <c r="AU41">
        <v>-37.680500000000002</v>
      </c>
      <c r="AV41">
        <v>-24.617899999999999</v>
      </c>
      <c r="AW41">
        <v>16.771899999999999</v>
      </c>
      <c r="AX41">
        <v>-9.0698000000000008</v>
      </c>
      <c r="AY41">
        <v>2.4011999999999998</v>
      </c>
      <c r="AZ41" t="s">
        <v>82</v>
      </c>
      <c r="BA41">
        <v>104.797</v>
      </c>
      <c r="BB41">
        <v>-5.7422000000000004</v>
      </c>
      <c r="BC41">
        <v>-8.5777000000000001</v>
      </c>
      <c r="BD41">
        <v>-15.600199999999999</v>
      </c>
      <c r="BE41">
        <v>-0.47839999999999999</v>
      </c>
      <c r="BF41">
        <v>9.9451999999999998</v>
      </c>
      <c r="BG41">
        <v>-1.0871999999999999</v>
      </c>
      <c r="BH41" t="s">
        <v>82</v>
      </c>
      <c r="BI41" t="s">
        <v>82</v>
      </c>
      <c r="BJ41" t="s">
        <v>82</v>
      </c>
      <c r="BK41" t="s">
        <v>82</v>
      </c>
      <c r="BL41">
        <v>-8.4021000000000008</v>
      </c>
      <c r="BM41" t="s">
        <v>82</v>
      </c>
      <c r="BN41" t="s">
        <v>82</v>
      </c>
      <c r="BO41">
        <v>29.3126</v>
      </c>
      <c r="BP41">
        <v>-11.098599999999999</v>
      </c>
      <c r="BQ41" t="s">
        <v>82</v>
      </c>
      <c r="BR41" t="s">
        <v>82</v>
      </c>
      <c r="BS41">
        <v>106.995</v>
      </c>
      <c r="BT41">
        <v>-4.9843000000000002</v>
      </c>
      <c r="BU41">
        <v>10.8652</v>
      </c>
      <c r="BV41">
        <v>-0.25619999999999998</v>
      </c>
      <c r="BW41">
        <v>31.978999999999999</v>
      </c>
      <c r="BX41">
        <v>6.7172000000000001</v>
      </c>
      <c r="BY41" t="s">
        <v>82</v>
      </c>
      <c r="BZ41">
        <v>26.009499999999999</v>
      </c>
      <c r="CA41" t="s">
        <v>82</v>
      </c>
      <c r="CB41">
        <v>17.693899999999999</v>
      </c>
      <c r="CC41">
        <v>7.1810999999999998</v>
      </c>
      <c r="CD41">
        <v>1.1333</v>
      </c>
    </row>
    <row r="42" spans="1:82" x14ac:dyDescent="0.25">
      <c r="A42" s="1">
        <v>39386</v>
      </c>
      <c r="B42">
        <v>12.707700000000001</v>
      </c>
      <c r="C42">
        <v>-9.9779</v>
      </c>
      <c r="D42" t="s">
        <v>82</v>
      </c>
      <c r="E42">
        <v>29.049700000000001</v>
      </c>
      <c r="F42">
        <v>-13.770899999999999</v>
      </c>
      <c r="G42">
        <v>0.8488</v>
      </c>
      <c r="H42">
        <v>13.113300000000001</v>
      </c>
      <c r="I42" t="s">
        <v>82</v>
      </c>
      <c r="J42" t="s">
        <v>82</v>
      </c>
      <c r="K42">
        <v>7.6833999999999998</v>
      </c>
      <c r="L42">
        <v>-29.284400000000002</v>
      </c>
      <c r="M42" t="s">
        <v>82</v>
      </c>
      <c r="N42">
        <v>27.707799999999999</v>
      </c>
      <c r="O42" t="s">
        <v>82</v>
      </c>
      <c r="P42">
        <v>34.505699999999997</v>
      </c>
      <c r="Q42" t="s">
        <v>82</v>
      </c>
      <c r="R42">
        <v>3.6640999999999999</v>
      </c>
      <c r="S42" t="s">
        <v>82</v>
      </c>
      <c r="T42">
        <v>-0.20880000000000001</v>
      </c>
      <c r="U42">
        <v>29.352</v>
      </c>
      <c r="V42">
        <v>26.113499999999998</v>
      </c>
      <c r="W42">
        <v>-10.3018</v>
      </c>
      <c r="X42">
        <v>13.299200000000001</v>
      </c>
      <c r="Y42">
        <v>-14.3705</v>
      </c>
      <c r="Z42" t="s">
        <v>82</v>
      </c>
      <c r="AA42" t="s">
        <v>82</v>
      </c>
      <c r="AB42">
        <v>-48.908000000000001</v>
      </c>
      <c r="AC42">
        <v>-38.846200000000003</v>
      </c>
      <c r="AD42">
        <v>18.335599999999999</v>
      </c>
      <c r="AE42">
        <v>10.3012</v>
      </c>
      <c r="AF42">
        <v>-67.717699999999994</v>
      </c>
      <c r="AG42">
        <v>-0.18779999999999999</v>
      </c>
      <c r="AH42">
        <v>-56.764800000000001</v>
      </c>
      <c r="AI42">
        <v>-6.5312000000000001</v>
      </c>
      <c r="AJ42">
        <v>-2.6913999999999998</v>
      </c>
      <c r="AK42">
        <v>-27.32</v>
      </c>
      <c r="AL42" t="s">
        <v>82</v>
      </c>
      <c r="AM42">
        <v>-1.4653</v>
      </c>
      <c r="AN42" t="s">
        <v>82</v>
      </c>
      <c r="AO42" t="s">
        <v>82</v>
      </c>
      <c r="AP42">
        <v>24.315200000000001</v>
      </c>
      <c r="AQ42">
        <v>249.71520000000001</v>
      </c>
      <c r="AR42" t="s">
        <v>82</v>
      </c>
      <c r="AS42" t="s">
        <v>82</v>
      </c>
      <c r="AT42">
        <v>4.9523000000000001</v>
      </c>
      <c r="AU42">
        <v>-60.9313</v>
      </c>
      <c r="AV42">
        <v>-20.074999999999999</v>
      </c>
      <c r="AW42">
        <v>19.3462</v>
      </c>
      <c r="AX42">
        <v>-10.216900000000001</v>
      </c>
      <c r="AY42">
        <v>1.9892000000000001</v>
      </c>
      <c r="AZ42" t="s">
        <v>82</v>
      </c>
      <c r="BA42">
        <v>104.797</v>
      </c>
      <c r="BB42">
        <v>-5.1976000000000004</v>
      </c>
      <c r="BC42">
        <v>-7.8272000000000004</v>
      </c>
      <c r="BD42">
        <v>-15.5647</v>
      </c>
      <c r="BE42">
        <v>-0.47839999999999999</v>
      </c>
      <c r="BF42">
        <v>9.9451999999999998</v>
      </c>
      <c r="BG42">
        <v>-1.9520999999999999</v>
      </c>
      <c r="BH42" t="s">
        <v>82</v>
      </c>
      <c r="BI42" t="s">
        <v>82</v>
      </c>
      <c r="BJ42" t="s">
        <v>82</v>
      </c>
      <c r="BK42" t="s">
        <v>82</v>
      </c>
      <c r="BL42">
        <v>-6.0086000000000004</v>
      </c>
      <c r="BM42" t="s">
        <v>82</v>
      </c>
      <c r="BN42" t="s">
        <v>82</v>
      </c>
      <c r="BO42">
        <v>24.278199999999998</v>
      </c>
      <c r="BP42">
        <v>1.1737</v>
      </c>
      <c r="BQ42" t="s">
        <v>82</v>
      </c>
      <c r="BR42" t="s">
        <v>82</v>
      </c>
      <c r="BS42">
        <v>103.0299</v>
      </c>
      <c r="BT42">
        <v>-4.4828000000000001</v>
      </c>
      <c r="BU42">
        <v>10.8652</v>
      </c>
      <c r="BV42">
        <v>-0.2329</v>
      </c>
      <c r="BW42">
        <v>31.978999999999999</v>
      </c>
      <c r="BX42">
        <v>6.3624000000000001</v>
      </c>
      <c r="BY42" t="s">
        <v>82</v>
      </c>
      <c r="BZ42">
        <v>25.048400000000001</v>
      </c>
      <c r="CA42" t="s">
        <v>82</v>
      </c>
      <c r="CB42">
        <v>16.797599999999999</v>
      </c>
      <c r="CC42">
        <v>7.6273</v>
      </c>
      <c r="CD42">
        <v>-3.3043999999999998</v>
      </c>
    </row>
    <row r="43" spans="1:82" x14ac:dyDescent="0.25">
      <c r="A43" s="1">
        <v>39416</v>
      </c>
      <c r="B43">
        <v>13.612</v>
      </c>
      <c r="C43">
        <v>-9.9779</v>
      </c>
      <c r="D43" t="s">
        <v>82</v>
      </c>
      <c r="E43">
        <v>29.1646</v>
      </c>
      <c r="F43">
        <v>-14.760400000000001</v>
      </c>
      <c r="G43">
        <v>0.8962</v>
      </c>
      <c r="H43">
        <v>14.506500000000001</v>
      </c>
      <c r="I43" t="s">
        <v>82</v>
      </c>
      <c r="J43" t="s">
        <v>82</v>
      </c>
      <c r="K43">
        <v>7.0445000000000002</v>
      </c>
      <c r="L43">
        <v>-29.284400000000002</v>
      </c>
      <c r="M43" t="s">
        <v>82</v>
      </c>
      <c r="N43">
        <v>27.8446</v>
      </c>
      <c r="O43" t="s">
        <v>82</v>
      </c>
      <c r="P43">
        <v>35.732500000000002</v>
      </c>
      <c r="Q43" t="s">
        <v>82</v>
      </c>
      <c r="R43">
        <v>3.6640999999999999</v>
      </c>
      <c r="S43" t="s">
        <v>82</v>
      </c>
      <c r="T43">
        <v>-0.19520000000000001</v>
      </c>
      <c r="U43">
        <v>29.352</v>
      </c>
      <c r="V43">
        <v>26.9711</v>
      </c>
      <c r="W43">
        <v>-9.2766000000000002</v>
      </c>
      <c r="X43">
        <v>13.4931</v>
      </c>
      <c r="Y43">
        <v>-15.015000000000001</v>
      </c>
      <c r="Z43" t="s">
        <v>82</v>
      </c>
      <c r="AA43" t="s">
        <v>82</v>
      </c>
      <c r="AB43">
        <v>-48.908000000000001</v>
      </c>
      <c r="AC43">
        <v>-38.846200000000003</v>
      </c>
      <c r="AD43">
        <v>17.910599999999999</v>
      </c>
      <c r="AE43">
        <v>10.989699999999999</v>
      </c>
      <c r="AF43">
        <v>-64.579499999999996</v>
      </c>
      <c r="AG43">
        <v>2.4447999999999999</v>
      </c>
      <c r="AH43">
        <v>-62.353900000000003</v>
      </c>
      <c r="AI43">
        <v>-6.5312000000000001</v>
      </c>
      <c r="AJ43">
        <v>-2.6913999999999998</v>
      </c>
      <c r="AK43">
        <v>-27.157</v>
      </c>
      <c r="AL43" t="s">
        <v>82</v>
      </c>
      <c r="AM43">
        <v>-1.4653</v>
      </c>
      <c r="AN43" t="s">
        <v>82</v>
      </c>
      <c r="AO43" t="s">
        <v>82</v>
      </c>
      <c r="AP43">
        <v>19.4985</v>
      </c>
      <c r="AQ43">
        <v>235.7731</v>
      </c>
      <c r="AR43" t="s">
        <v>82</v>
      </c>
      <c r="AS43" t="s">
        <v>82</v>
      </c>
      <c r="AT43">
        <v>5.0296000000000003</v>
      </c>
      <c r="AU43">
        <v>-69.611599999999996</v>
      </c>
      <c r="AV43">
        <v>-20.074999999999999</v>
      </c>
      <c r="AW43">
        <v>19.7727</v>
      </c>
      <c r="AX43">
        <v>-11.311</v>
      </c>
      <c r="AY43">
        <v>1.9892000000000001</v>
      </c>
      <c r="AZ43" t="s">
        <v>82</v>
      </c>
      <c r="BA43">
        <v>104.797</v>
      </c>
      <c r="BB43">
        <v>-4.8273000000000001</v>
      </c>
      <c r="BC43">
        <v>-7.4210000000000003</v>
      </c>
      <c r="BD43">
        <v>-17.7883</v>
      </c>
      <c r="BE43">
        <v>-0.47839999999999999</v>
      </c>
      <c r="BF43">
        <v>9.9451999999999998</v>
      </c>
      <c r="BG43">
        <v>-2.1960999999999999</v>
      </c>
      <c r="BH43" t="s">
        <v>82</v>
      </c>
      <c r="BI43" t="s">
        <v>82</v>
      </c>
      <c r="BJ43" t="s">
        <v>82</v>
      </c>
      <c r="BK43" t="s">
        <v>82</v>
      </c>
      <c r="BL43">
        <v>-5.4912000000000001</v>
      </c>
      <c r="BM43" t="s">
        <v>82</v>
      </c>
      <c r="BN43" t="s">
        <v>82</v>
      </c>
      <c r="BO43">
        <v>24.089600000000001</v>
      </c>
      <c r="BP43">
        <v>1.3047</v>
      </c>
      <c r="BQ43" t="s">
        <v>82</v>
      </c>
      <c r="BR43" t="s">
        <v>82</v>
      </c>
      <c r="BS43">
        <v>109.1091</v>
      </c>
      <c r="BT43">
        <v>-3.8391000000000002</v>
      </c>
      <c r="BU43">
        <v>10.8652</v>
      </c>
      <c r="BV43">
        <v>-0.221</v>
      </c>
      <c r="BW43">
        <v>31.978999999999999</v>
      </c>
      <c r="BX43">
        <v>6.5957999999999997</v>
      </c>
      <c r="BY43" t="s">
        <v>82</v>
      </c>
      <c r="BZ43">
        <v>25.784700000000001</v>
      </c>
      <c r="CA43" t="s">
        <v>82</v>
      </c>
      <c r="CB43">
        <v>17.465399999999999</v>
      </c>
      <c r="CC43">
        <v>9.0878999999999994</v>
      </c>
      <c r="CD43">
        <v>-3.7174</v>
      </c>
    </row>
    <row r="44" spans="1:82" x14ac:dyDescent="0.25">
      <c r="A44" s="1">
        <v>39447</v>
      </c>
      <c r="B44">
        <v>16.5166</v>
      </c>
      <c r="C44">
        <v>-9.9779</v>
      </c>
      <c r="D44" t="s">
        <v>82</v>
      </c>
      <c r="E44">
        <v>26.450299999999999</v>
      </c>
      <c r="F44">
        <v>10.673</v>
      </c>
      <c r="G44">
        <v>0.91139999999999999</v>
      </c>
      <c r="H44">
        <v>14.5556</v>
      </c>
      <c r="I44" t="s">
        <v>82</v>
      </c>
      <c r="J44" t="s">
        <v>82</v>
      </c>
      <c r="K44">
        <v>6.9082999999999997</v>
      </c>
      <c r="L44">
        <v>-29.284400000000002</v>
      </c>
      <c r="M44" t="s">
        <v>82</v>
      </c>
      <c r="N44">
        <v>6.8326000000000002</v>
      </c>
      <c r="O44" t="s">
        <v>82</v>
      </c>
      <c r="P44">
        <v>37.611400000000003</v>
      </c>
      <c r="Q44" t="s">
        <v>82</v>
      </c>
      <c r="R44">
        <v>67.880499999999998</v>
      </c>
      <c r="S44" t="s">
        <v>82</v>
      </c>
      <c r="T44">
        <v>-0.19939999999999999</v>
      </c>
      <c r="U44">
        <v>29.352</v>
      </c>
      <c r="V44">
        <v>32.103099999999998</v>
      </c>
      <c r="W44">
        <v>-12.626200000000001</v>
      </c>
      <c r="X44">
        <v>15.938499999999999</v>
      </c>
      <c r="Y44">
        <v>-30.373999999999999</v>
      </c>
      <c r="Z44" t="s">
        <v>82</v>
      </c>
      <c r="AA44" t="s">
        <v>82</v>
      </c>
      <c r="AB44">
        <v>-48.908000000000001</v>
      </c>
      <c r="AC44">
        <v>-38.846200000000003</v>
      </c>
      <c r="AD44">
        <v>25.907</v>
      </c>
      <c r="AE44">
        <v>22.197900000000001</v>
      </c>
      <c r="AF44">
        <v>-49.823599999999999</v>
      </c>
      <c r="AG44">
        <v>2.4447999999999999</v>
      </c>
      <c r="AH44">
        <v>-65.103999999999999</v>
      </c>
      <c r="AI44">
        <v>-6.4089</v>
      </c>
      <c r="AJ44">
        <v>-2.6913999999999998</v>
      </c>
      <c r="AK44">
        <v>-5.9423000000000004</v>
      </c>
      <c r="AL44" t="s">
        <v>82</v>
      </c>
      <c r="AM44">
        <v>-1.4653</v>
      </c>
      <c r="AN44" t="s">
        <v>82</v>
      </c>
      <c r="AO44" t="s">
        <v>82</v>
      </c>
      <c r="AP44">
        <v>20.8155</v>
      </c>
      <c r="AQ44">
        <v>301.78890000000001</v>
      </c>
      <c r="AR44" t="s">
        <v>82</v>
      </c>
      <c r="AS44" t="s">
        <v>82</v>
      </c>
      <c r="AT44">
        <v>5.3518999999999997</v>
      </c>
      <c r="AU44">
        <v>-64.670199999999994</v>
      </c>
      <c r="AV44">
        <v>-21.7257</v>
      </c>
      <c r="AW44">
        <v>14.527100000000001</v>
      </c>
      <c r="AX44">
        <v>-12.0731</v>
      </c>
      <c r="AY44">
        <v>1.9955000000000001</v>
      </c>
      <c r="AZ44" t="s">
        <v>82</v>
      </c>
      <c r="BA44">
        <v>104.797</v>
      </c>
      <c r="BB44">
        <v>-7.6111000000000004</v>
      </c>
      <c r="BC44">
        <v>-11.706200000000001</v>
      </c>
      <c r="BD44">
        <v>-17.886099999999999</v>
      </c>
      <c r="BE44">
        <v>-0.47839999999999999</v>
      </c>
      <c r="BF44">
        <v>9.9451999999999998</v>
      </c>
      <c r="BG44">
        <v>-2.0750999999999999</v>
      </c>
      <c r="BH44">
        <v>-87.711200000000005</v>
      </c>
      <c r="BI44" t="s">
        <v>82</v>
      </c>
      <c r="BJ44" t="s">
        <v>82</v>
      </c>
      <c r="BK44" t="s">
        <v>82</v>
      </c>
      <c r="BL44">
        <v>11.7667</v>
      </c>
      <c r="BM44" t="s">
        <v>82</v>
      </c>
      <c r="BN44" t="s">
        <v>82</v>
      </c>
      <c r="BO44">
        <v>20.5688</v>
      </c>
      <c r="BP44">
        <v>1.1932</v>
      </c>
      <c r="BQ44" t="s">
        <v>82</v>
      </c>
      <c r="BR44" t="s">
        <v>82</v>
      </c>
      <c r="BS44">
        <v>109.077</v>
      </c>
      <c r="BT44">
        <v>9.0439000000000007</v>
      </c>
      <c r="BU44">
        <v>10.8652</v>
      </c>
      <c r="BV44">
        <v>9.6923999999999992</v>
      </c>
      <c r="BW44">
        <v>31.978999999999999</v>
      </c>
      <c r="BX44">
        <v>5.5731000000000002</v>
      </c>
      <c r="BY44" t="s">
        <v>82</v>
      </c>
      <c r="BZ44">
        <v>24.264700000000001</v>
      </c>
      <c r="CA44" t="s">
        <v>82</v>
      </c>
      <c r="CB44">
        <v>9.8125999999999998</v>
      </c>
      <c r="CC44">
        <v>8.4007000000000005</v>
      </c>
      <c r="CD44">
        <v>-3.6715</v>
      </c>
    </row>
    <row r="45" spans="1:82" x14ac:dyDescent="0.25">
      <c r="A45" s="1">
        <v>39478</v>
      </c>
      <c r="B45">
        <v>17.205400000000001</v>
      </c>
      <c r="C45">
        <v>-9.9779</v>
      </c>
      <c r="D45" t="s">
        <v>82</v>
      </c>
      <c r="E45">
        <v>25.6585</v>
      </c>
      <c r="F45">
        <v>11.1692</v>
      </c>
      <c r="G45">
        <v>-1.77E-2</v>
      </c>
      <c r="H45">
        <v>14.918100000000001</v>
      </c>
      <c r="I45" t="s">
        <v>82</v>
      </c>
      <c r="J45" t="s">
        <v>82</v>
      </c>
      <c r="K45">
        <v>6.7706</v>
      </c>
      <c r="L45">
        <v>-29.284400000000002</v>
      </c>
      <c r="M45" t="s">
        <v>82</v>
      </c>
      <c r="N45">
        <v>6.7778999999999998</v>
      </c>
      <c r="O45" t="s">
        <v>82</v>
      </c>
      <c r="P45">
        <v>41.661799999999999</v>
      </c>
      <c r="Q45" t="s">
        <v>82</v>
      </c>
      <c r="R45">
        <v>78.902600000000007</v>
      </c>
      <c r="S45" t="s">
        <v>82</v>
      </c>
      <c r="T45">
        <v>-0.39779999999999999</v>
      </c>
      <c r="U45">
        <v>29.352</v>
      </c>
      <c r="V45">
        <v>32.713000000000001</v>
      </c>
      <c r="W45">
        <v>-15.1752</v>
      </c>
      <c r="X45">
        <v>15.223699999999999</v>
      </c>
      <c r="Y45">
        <v>-39.605400000000003</v>
      </c>
      <c r="Z45" t="s">
        <v>82</v>
      </c>
      <c r="AA45" t="s">
        <v>82</v>
      </c>
      <c r="AB45">
        <v>-48.908000000000001</v>
      </c>
      <c r="AC45">
        <v>-34.880800000000001</v>
      </c>
      <c r="AD45">
        <v>23.380600000000001</v>
      </c>
      <c r="AE45">
        <v>23.479700000000001</v>
      </c>
      <c r="AF45">
        <v>-45.174199999999999</v>
      </c>
      <c r="AG45">
        <v>2.4337</v>
      </c>
      <c r="AH45">
        <v>-62.896099999999997</v>
      </c>
      <c r="AI45">
        <v>-6.5204000000000004</v>
      </c>
      <c r="AJ45">
        <v>-2.6913999999999998</v>
      </c>
      <c r="AK45">
        <v>-6.9165000000000001</v>
      </c>
      <c r="AL45" t="s">
        <v>82</v>
      </c>
      <c r="AM45">
        <v>-1.4653</v>
      </c>
      <c r="AN45" t="s">
        <v>82</v>
      </c>
      <c r="AO45" t="s">
        <v>82</v>
      </c>
      <c r="AP45">
        <v>20.385899999999999</v>
      </c>
      <c r="AQ45">
        <v>274.98419999999999</v>
      </c>
      <c r="AR45" t="s">
        <v>82</v>
      </c>
      <c r="AS45" t="s">
        <v>82</v>
      </c>
      <c r="AT45">
        <v>7.6271000000000004</v>
      </c>
      <c r="AU45">
        <v>-84.429599999999994</v>
      </c>
      <c r="AV45">
        <v>-21.8416</v>
      </c>
      <c r="AW45">
        <v>14.0915</v>
      </c>
      <c r="AX45">
        <v>-10.6526</v>
      </c>
      <c r="AY45">
        <v>2.0124</v>
      </c>
      <c r="AZ45" t="s">
        <v>82</v>
      </c>
      <c r="BA45">
        <v>104.797</v>
      </c>
      <c r="BB45">
        <v>-7.2411000000000003</v>
      </c>
      <c r="BC45">
        <v>-11.1808</v>
      </c>
      <c r="BD45">
        <v>-20.2803</v>
      </c>
      <c r="BE45">
        <v>-0.47839999999999999</v>
      </c>
      <c r="BF45">
        <v>9.9451999999999998</v>
      </c>
      <c r="BG45">
        <v>-4.2380000000000004</v>
      </c>
      <c r="BH45">
        <v>-90.495699999999999</v>
      </c>
      <c r="BI45" t="s">
        <v>82</v>
      </c>
      <c r="BJ45" t="s">
        <v>82</v>
      </c>
      <c r="BK45" t="s">
        <v>82</v>
      </c>
      <c r="BL45">
        <v>9.3458000000000006</v>
      </c>
      <c r="BM45" t="s">
        <v>82</v>
      </c>
      <c r="BN45" t="s">
        <v>82</v>
      </c>
      <c r="BO45">
        <v>19.016400000000001</v>
      </c>
      <c r="BP45">
        <v>5.4927999999999999</v>
      </c>
      <c r="BQ45" t="s">
        <v>82</v>
      </c>
      <c r="BR45" t="s">
        <v>82</v>
      </c>
      <c r="BS45">
        <v>103.88290000000001</v>
      </c>
      <c r="BT45">
        <v>10.9573</v>
      </c>
      <c r="BU45">
        <v>10.8652</v>
      </c>
      <c r="BV45">
        <v>9.4998000000000005</v>
      </c>
      <c r="BW45">
        <v>31.978999999999999</v>
      </c>
      <c r="BX45">
        <v>6.3773999999999997</v>
      </c>
      <c r="BY45" t="s">
        <v>82</v>
      </c>
      <c r="BZ45">
        <v>24.6464</v>
      </c>
      <c r="CA45" t="s">
        <v>82</v>
      </c>
      <c r="CB45">
        <v>10.3089</v>
      </c>
      <c r="CC45">
        <v>7.4360999999999997</v>
      </c>
      <c r="CD45">
        <v>-5.9631999999999996</v>
      </c>
    </row>
    <row r="46" spans="1:82" x14ac:dyDescent="0.25">
      <c r="A46" s="1">
        <v>39507</v>
      </c>
      <c r="B46">
        <v>15.2211</v>
      </c>
      <c r="C46">
        <v>-9.9779</v>
      </c>
      <c r="D46" t="s">
        <v>82</v>
      </c>
      <c r="E46">
        <v>30.005800000000001</v>
      </c>
      <c r="F46">
        <v>11.916600000000001</v>
      </c>
      <c r="G46">
        <v>-1.77E-2</v>
      </c>
      <c r="H46">
        <v>16.444800000000001</v>
      </c>
      <c r="I46" t="s">
        <v>82</v>
      </c>
      <c r="J46" t="s">
        <v>82</v>
      </c>
      <c r="K46">
        <v>6.1612</v>
      </c>
      <c r="L46">
        <v>11.395899999999999</v>
      </c>
      <c r="M46" t="s">
        <v>82</v>
      </c>
      <c r="N46">
        <v>7.6540999999999997</v>
      </c>
      <c r="O46" t="s">
        <v>82</v>
      </c>
      <c r="P46">
        <v>37.768700000000003</v>
      </c>
      <c r="Q46" t="s">
        <v>82</v>
      </c>
      <c r="R46">
        <v>68.513000000000005</v>
      </c>
      <c r="S46" t="s">
        <v>82</v>
      </c>
      <c r="T46">
        <v>-0.39779999999999999</v>
      </c>
      <c r="U46">
        <v>29.352</v>
      </c>
      <c r="V46">
        <v>32.656599999999997</v>
      </c>
      <c r="W46">
        <v>-13.731199999999999</v>
      </c>
      <c r="X46">
        <v>13.269399999999999</v>
      </c>
      <c r="Y46">
        <v>-39.918500000000002</v>
      </c>
      <c r="Z46" t="s">
        <v>82</v>
      </c>
      <c r="AA46" t="s">
        <v>82</v>
      </c>
      <c r="AB46">
        <v>-6.2184999999999997</v>
      </c>
      <c r="AC46">
        <v>-37.993099999999998</v>
      </c>
      <c r="AD46">
        <v>24.945</v>
      </c>
      <c r="AE46">
        <v>23.666</v>
      </c>
      <c r="AF46">
        <v>-48.5398</v>
      </c>
      <c r="AG46">
        <v>0.1106</v>
      </c>
      <c r="AH46">
        <v>30.175599999999999</v>
      </c>
      <c r="AI46">
        <v>-6.2935999999999996</v>
      </c>
      <c r="AJ46">
        <v>-2.6913999999999998</v>
      </c>
      <c r="AK46">
        <v>-5.6235999999999997</v>
      </c>
      <c r="AL46" t="s">
        <v>82</v>
      </c>
      <c r="AM46">
        <v>-1.4653</v>
      </c>
      <c r="AN46" t="s">
        <v>82</v>
      </c>
      <c r="AO46" t="s">
        <v>82</v>
      </c>
      <c r="AP46">
        <v>21.5671</v>
      </c>
      <c r="AQ46">
        <v>270.41390000000001</v>
      </c>
      <c r="AR46" t="s">
        <v>82</v>
      </c>
      <c r="AS46" t="s">
        <v>82</v>
      </c>
      <c r="AT46">
        <v>7.6271000000000004</v>
      </c>
      <c r="AU46">
        <v>-76.038799999999995</v>
      </c>
      <c r="AV46">
        <v>-8.7662999999999993</v>
      </c>
      <c r="AW46">
        <v>13.847300000000001</v>
      </c>
      <c r="AX46">
        <v>-10.2296</v>
      </c>
      <c r="AY46">
        <v>5.8952</v>
      </c>
      <c r="AZ46" t="s">
        <v>82</v>
      </c>
      <c r="BA46">
        <v>104.797</v>
      </c>
      <c r="BB46">
        <v>-6.1807999999999996</v>
      </c>
      <c r="BC46">
        <v>-9.5871999999999993</v>
      </c>
      <c r="BD46">
        <v>-18.3186</v>
      </c>
      <c r="BE46">
        <v>-0.47839999999999999</v>
      </c>
      <c r="BF46">
        <v>9.9451999999999998</v>
      </c>
      <c r="BG46">
        <v>-4.7786999999999997</v>
      </c>
      <c r="BH46">
        <v>-97.822900000000004</v>
      </c>
      <c r="BI46" t="s">
        <v>82</v>
      </c>
      <c r="BJ46" t="s">
        <v>82</v>
      </c>
      <c r="BK46" t="s">
        <v>82</v>
      </c>
      <c r="BL46">
        <v>8.4445999999999994</v>
      </c>
      <c r="BM46" t="s">
        <v>82</v>
      </c>
      <c r="BN46" t="s">
        <v>82</v>
      </c>
      <c r="BO46">
        <v>17.207899999999999</v>
      </c>
      <c r="BP46">
        <v>6.3137999999999996</v>
      </c>
      <c r="BQ46" t="s">
        <v>82</v>
      </c>
      <c r="BR46" t="s">
        <v>82</v>
      </c>
      <c r="BS46">
        <v>87.149799999999999</v>
      </c>
      <c r="BT46">
        <v>11.1182</v>
      </c>
      <c r="BU46">
        <v>10.8652</v>
      </c>
      <c r="BV46">
        <v>8.6172000000000004</v>
      </c>
      <c r="BW46">
        <v>31.978999999999999</v>
      </c>
      <c r="BX46">
        <v>5.6349</v>
      </c>
      <c r="BY46" t="s">
        <v>82</v>
      </c>
      <c r="BZ46">
        <v>19.137499999999999</v>
      </c>
      <c r="CA46" t="s">
        <v>82</v>
      </c>
      <c r="CB46">
        <v>9.6310000000000002</v>
      </c>
      <c r="CC46">
        <v>7.2911000000000001</v>
      </c>
      <c r="CD46">
        <v>-6.7333999999999996</v>
      </c>
    </row>
    <row r="47" spans="1:82" x14ac:dyDescent="0.25">
      <c r="A47" s="1">
        <v>39538</v>
      </c>
      <c r="B47">
        <v>14.9084</v>
      </c>
      <c r="C47">
        <v>-9.9779</v>
      </c>
      <c r="D47" t="s">
        <v>82</v>
      </c>
      <c r="E47">
        <v>30.005800000000001</v>
      </c>
      <c r="F47">
        <v>33.541800000000002</v>
      </c>
      <c r="G47">
        <v>-1.6299999999999999E-2</v>
      </c>
      <c r="H47">
        <v>18.729399999999998</v>
      </c>
      <c r="I47" t="s">
        <v>82</v>
      </c>
      <c r="J47" t="s">
        <v>82</v>
      </c>
      <c r="K47">
        <v>5.6638000000000002</v>
      </c>
      <c r="L47">
        <v>11.395899999999999</v>
      </c>
      <c r="M47" t="s">
        <v>82</v>
      </c>
      <c r="N47">
        <v>15.210800000000001</v>
      </c>
      <c r="O47" t="s">
        <v>82</v>
      </c>
      <c r="P47">
        <v>3.5663999999999998</v>
      </c>
      <c r="Q47" t="s">
        <v>82</v>
      </c>
      <c r="R47">
        <v>72.115099999999998</v>
      </c>
      <c r="S47" t="s">
        <v>82</v>
      </c>
      <c r="T47">
        <v>-0.35510000000000003</v>
      </c>
      <c r="U47">
        <v>29.352</v>
      </c>
      <c r="V47">
        <v>31.930099999999999</v>
      </c>
      <c r="W47">
        <v>-7.4143999999999997</v>
      </c>
      <c r="X47">
        <v>13.823700000000001</v>
      </c>
      <c r="Y47">
        <v>-29.2027</v>
      </c>
      <c r="Z47" t="s">
        <v>82</v>
      </c>
      <c r="AA47" t="s">
        <v>82</v>
      </c>
      <c r="AB47">
        <v>-7.3804999999999996</v>
      </c>
      <c r="AC47">
        <v>-37.993099999999998</v>
      </c>
      <c r="AD47">
        <v>25.665800000000001</v>
      </c>
      <c r="AE47">
        <v>33.1995</v>
      </c>
      <c r="AF47">
        <v>-42.523800000000001</v>
      </c>
      <c r="AG47">
        <v>0.1106</v>
      </c>
      <c r="AH47">
        <v>30.175599999999999</v>
      </c>
      <c r="AI47">
        <v>-6.2935999999999996</v>
      </c>
      <c r="AJ47">
        <v>-2.6913999999999998</v>
      </c>
      <c r="AK47">
        <v>3.2092999999999998</v>
      </c>
      <c r="AL47" t="s">
        <v>82</v>
      </c>
      <c r="AM47">
        <v>-1.4653</v>
      </c>
      <c r="AN47" t="s">
        <v>82</v>
      </c>
      <c r="AO47" t="s">
        <v>82</v>
      </c>
      <c r="AP47">
        <v>21.2746</v>
      </c>
      <c r="AQ47">
        <v>275.36529999999999</v>
      </c>
      <c r="AR47" t="s">
        <v>82</v>
      </c>
      <c r="AS47" t="s">
        <v>82</v>
      </c>
      <c r="AT47">
        <v>7.6271000000000004</v>
      </c>
      <c r="AU47">
        <v>-86.061199999999999</v>
      </c>
      <c r="AV47">
        <v>-8.8757999999999999</v>
      </c>
      <c r="AW47">
        <v>14.3545</v>
      </c>
      <c r="AX47">
        <v>-9.4456000000000007</v>
      </c>
      <c r="AY47">
        <v>6.1665999999999999</v>
      </c>
      <c r="AZ47" t="s">
        <v>82</v>
      </c>
      <c r="BA47">
        <v>104.797</v>
      </c>
      <c r="BB47">
        <v>-16.0855</v>
      </c>
      <c r="BC47">
        <v>-24.604299999999999</v>
      </c>
      <c r="BD47">
        <v>-23.9679</v>
      </c>
      <c r="BE47">
        <v>-0.47839999999999999</v>
      </c>
      <c r="BF47">
        <v>9.9451999999999998</v>
      </c>
      <c r="BG47">
        <v>-4.8213999999999997</v>
      </c>
      <c r="BH47">
        <v>-136.52199999999999</v>
      </c>
      <c r="BI47" t="s">
        <v>82</v>
      </c>
      <c r="BJ47" t="s">
        <v>82</v>
      </c>
      <c r="BK47" t="s">
        <v>82</v>
      </c>
      <c r="BL47">
        <v>36.193399999999997</v>
      </c>
      <c r="BM47" t="s">
        <v>82</v>
      </c>
      <c r="BN47" t="s">
        <v>82</v>
      </c>
      <c r="BO47">
        <v>10.0421</v>
      </c>
      <c r="BP47">
        <v>6.1371000000000002</v>
      </c>
      <c r="BQ47" t="s">
        <v>82</v>
      </c>
      <c r="BR47" t="s">
        <v>82</v>
      </c>
      <c r="BS47">
        <v>87.149799999999999</v>
      </c>
      <c r="BT47">
        <v>8.6995000000000005</v>
      </c>
      <c r="BU47">
        <v>10.8652</v>
      </c>
      <c r="BV47">
        <v>16.837700000000002</v>
      </c>
      <c r="BW47">
        <v>31.978999999999999</v>
      </c>
      <c r="BX47">
        <v>3.5981999999999998</v>
      </c>
      <c r="BY47" t="s">
        <v>82</v>
      </c>
      <c r="BZ47">
        <v>19.137499999999999</v>
      </c>
      <c r="CA47" t="s">
        <v>82</v>
      </c>
      <c r="CB47">
        <v>7.7287999999999997</v>
      </c>
      <c r="CC47">
        <v>6.8426</v>
      </c>
      <c r="CD47">
        <v>-6.6753</v>
      </c>
    </row>
    <row r="48" spans="1:82" x14ac:dyDescent="0.25">
      <c r="A48" s="1">
        <v>39568</v>
      </c>
      <c r="B48">
        <v>15.6465</v>
      </c>
      <c r="C48">
        <v>-9.9779</v>
      </c>
      <c r="D48" t="s">
        <v>82</v>
      </c>
      <c r="E48">
        <v>29.0276</v>
      </c>
      <c r="F48">
        <v>30.904399999999999</v>
      </c>
      <c r="G48">
        <v>-1.55E-2</v>
      </c>
      <c r="H48">
        <v>17.9541</v>
      </c>
      <c r="I48" t="s">
        <v>82</v>
      </c>
      <c r="J48" t="s">
        <v>82</v>
      </c>
      <c r="K48">
        <v>5.5164999999999997</v>
      </c>
      <c r="L48">
        <v>11.460800000000001</v>
      </c>
      <c r="M48" t="s">
        <v>82</v>
      </c>
      <c r="N48">
        <v>14.380699999999999</v>
      </c>
      <c r="O48" t="s">
        <v>82</v>
      </c>
      <c r="P48">
        <v>3.7107999999999999</v>
      </c>
      <c r="Q48" t="s">
        <v>82</v>
      </c>
      <c r="R48">
        <v>61.453699999999998</v>
      </c>
      <c r="S48" t="s">
        <v>82</v>
      </c>
      <c r="T48">
        <v>-0.31</v>
      </c>
      <c r="U48">
        <v>29.352</v>
      </c>
      <c r="V48">
        <v>29.967400000000001</v>
      </c>
      <c r="W48">
        <v>-7.2735000000000003</v>
      </c>
      <c r="X48">
        <v>11.5984</v>
      </c>
      <c r="Y48">
        <v>-28.774899999999999</v>
      </c>
      <c r="Z48" t="s">
        <v>82</v>
      </c>
      <c r="AA48" t="s">
        <v>82</v>
      </c>
      <c r="AB48">
        <v>-8.2100000000000009</v>
      </c>
      <c r="AC48">
        <v>-39.974299999999999</v>
      </c>
      <c r="AD48">
        <v>23.801300000000001</v>
      </c>
      <c r="AE48">
        <v>33.429099999999998</v>
      </c>
      <c r="AF48">
        <v>-47.451300000000003</v>
      </c>
      <c r="AG48">
        <v>0.11360000000000001</v>
      </c>
      <c r="AH48">
        <v>31.083300000000001</v>
      </c>
      <c r="AI48">
        <v>-6.2935999999999996</v>
      </c>
      <c r="AJ48">
        <v>-2.6913999999999998</v>
      </c>
      <c r="AK48">
        <v>2.6507999999999998</v>
      </c>
      <c r="AL48" t="s">
        <v>82</v>
      </c>
      <c r="AM48">
        <v>-1.4653</v>
      </c>
      <c r="AN48" t="s">
        <v>82</v>
      </c>
      <c r="AO48" t="s">
        <v>82</v>
      </c>
      <c r="AP48">
        <v>21.619900000000001</v>
      </c>
      <c r="AQ48">
        <v>294.89670000000001</v>
      </c>
      <c r="AR48" t="s">
        <v>82</v>
      </c>
      <c r="AS48" t="s">
        <v>82</v>
      </c>
      <c r="AT48">
        <v>7.6271000000000004</v>
      </c>
      <c r="AU48">
        <v>-74.559700000000007</v>
      </c>
      <c r="AV48">
        <v>-10.504</v>
      </c>
      <c r="AW48">
        <v>11.6137</v>
      </c>
      <c r="AX48">
        <v>-8.8360000000000003</v>
      </c>
      <c r="AY48">
        <v>6.2645999999999997</v>
      </c>
      <c r="AZ48" t="s">
        <v>82</v>
      </c>
      <c r="BA48">
        <v>104.797</v>
      </c>
      <c r="BB48">
        <v>-16.595600000000001</v>
      </c>
      <c r="BC48">
        <v>-25.1251</v>
      </c>
      <c r="BD48">
        <v>-20.2669</v>
      </c>
      <c r="BE48">
        <v>-0.47839999999999999</v>
      </c>
      <c r="BF48">
        <v>9.9451999999999998</v>
      </c>
      <c r="BG48">
        <v>-4.5137999999999998</v>
      </c>
      <c r="BH48">
        <v>-157.65870000000001</v>
      </c>
      <c r="BI48" t="s">
        <v>82</v>
      </c>
      <c r="BJ48" t="s">
        <v>82</v>
      </c>
      <c r="BK48" t="s">
        <v>82</v>
      </c>
      <c r="BL48">
        <v>34.563099999999999</v>
      </c>
      <c r="BM48" t="s">
        <v>82</v>
      </c>
      <c r="BN48" t="s">
        <v>82</v>
      </c>
      <c r="BO48">
        <v>10.222</v>
      </c>
      <c r="BP48">
        <v>-3.8439999999999999</v>
      </c>
      <c r="BQ48" t="s">
        <v>82</v>
      </c>
      <c r="BR48" t="s">
        <v>82</v>
      </c>
      <c r="BS48">
        <v>77.374099999999999</v>
      </c>
      <c r="BT48">
        <v>9.2847000000000008</v>
      </c>
      <c r="BU48">
        <v>10.8652</v>
      </c>
      <c r="BV48">
        <v>15.7133</v>
      </c>
      <c r="BW48">
        <v>31.978999999999999</v>
      </c>
      <c r="BX48">
        <v>3.2928000000000002</v>
      </c>
      <c r="BY48" t="s">
        <v>82</v>
      </c>
      <c r="BZ48">
        <v>20.750599999999999</v>
      </c>
      <c r="CA48" t="s">
        <v>82</v>
      </c>
      <c r="CB48">
        <v>7.3533999999999997</v>
      </c>
      <c r="CC48">
        <v>6.5860000000000003</v>
      </c>
      <c r="CD48">
        <v>-7.7708000000000004</v>
      </c>
    </row>
    <row r="49" spans="1:82" x14ac:dyDescent="0.25">
      <c r="A49" s="1">
        <v>39598</v>
      </c>
      <c r="B49">
        <v>17.1008</v>
      </c>
      <c r="C49">
        <v>-9.9779</v>
      </c>
      <c r="D49" t="s">
        <v>82</v>
      </c>
      <c r="E49">
        <v>24.459800000000001</v>
      </c>
      <c r="F49">
        <v>32.154800000000002</v>
      </c>
      <c r="G49">
        <v>-0.1207</v>
      </c>
      <c r="H49">
        <v>21.045200000000001</v>
      </c>
      <c r="I49" t="s">
        <v>82</v>
      </c>
      <c r="J49" t="s">
        <v>82</v>
      </c>
      <c r="K49">
        <v>5.4326999999999996</v>
      </c>
      <c r="L49">
        <v>9.4372000000000007</v>
      </c>
      <c r="M49" t="s">
        <v>82</v>
      </c>
      <c r="N49">
        <v>14.8567</v>
      </c>
      <c r="O49" t="s">
        <v>82</v>
      </c>
      <c r="P49">
        <v>4.0134999999999996</v>
      </c>
      <c r="Q49" t="s">
        <v>82</v>
      </c>
      <c r="R49">
        <v>55.749499999999998</v>
      </c>
      <c r="S49" t="s">
        <v>82</v>
      </c>
      <c r="T49">
        <v>-0.13100000000000001</v>
      </c>
      <c r="U49">
        <v>29.352</v>
      </c>
      <c r="V49">
        <v>31.7654</v>
      </c>
      <c r="W49">
        <v>-7.7466999999999997</v>
      </c>
      <c r="X49">
        <v>10.6477</v>
      </c>
      <c r="Y49">
        <v>-30.124099999999999</v>
      </c>
      <c r="Z49" t="s">
        <v>82</v>
      </c>
      <c r="AA49" t="s">
        <v>82</v>
      </c>
      <c r="AB49">
        <v>-15.7043</v>
      </c>
      <c r="AC49">
        <v>-41.370199999999997</v>
      </c>
      <c r="AD49">
        <v>23.411899999999999</v>
      </c>
      <c r="AE49">
        <v>37.933</v>
      </c>
      <c r="AF49">
        <v>-49.601799999999997</v>
      </c>
      <c r="AG49">
        <v>0.11210000000000001</v>
      </c>
      <c r="AH49">
        <v>30.7088</v>
      </c>
      <c r="AI49">
        <v>-6.2935999999999996</v>
      </c>
      <c r="AJ49">
        <v>-2.6913999999999998</v>
      </c>
      <c r="AK49">
        <v>2.0642</v>
      </c>
      <c r="AL49" t="s">
        <v>82</v>
      </c>
      <c r="AM49">
        <v>-1.4653</v>
      </c>
      <c r="AN49" t="s">
        <v>82</v>
      </c>
      <c r="AO49" t="s">
        <v>82</v>
      </c>
      <c r="AP49">
        <v>24.827999999999999</v>
      </c>
      <c r="AQ49">
        <v>263.3288</v>
      </c>
      <c r="AR49" t="s">
        <v>82</v>
      </c>
      <c r="AS49" t="s">
        <v>82</v>
      </c>
      <c r="AT49">
        <v>7.6271000000000004</v>
      </c>
      <c r="AU49">
        <v>-75.540700000000001</v>
      </c>
      <c r="AV49">
        <v>-25.321000000000002</v>
      </c>
      <c r="AW49">
        <v>11.361599999999999</v>
      </c>
      <c r="AX49">
        <v>-9.9578000000000007</v>
      </c>
      <c r="AY49">
        <v>3.9973999999999998</v>
      </c>
      <c r="AZ49" t="s">
        <v>82</v>
      </c>
      <c r="BA49">
        <v>104.797</v>
      </c>
      <c r="BB49">
        <v>-17.046700000000001</v>
      </c>
      <c r="BC49">
        <v>-25.197099999999999</v>
      </c>
      <c r="BD49">
        <v>-17.921399999999998</v>
      </c>
      <c r="BE49">
        <v>-0.47839999999999999</v>
      </c>
      <c r="BF49">
        <v>9.9451999999999998</v>
      </c>
      <c r="BG49">
        <v>-3.8458000000000001</v>
      </c>
      <c r="BH49">
        <v>-286.6311</v>
      </c>
      <c r="BI49" t="s">
        <v>82</v>
      </c>
      <c r="BJ49" t="s">
        <v>82</v>
      </c>
      <c r="BK49" t="s">
        <v>82</v>
      </c>
      <c r="BL49">
        <v>32.6233</v>
      </c>
      <c r="BM49" t="s">
        <v>82</v>
      </c>
      <c r="BN49" t="s">
        <v>82</v>
      </c>
      <c r="BO49">
        <v>10.516</v>
      </c>
      <c r="BP49">
        <v>-4.1322999999999999</v>
      </c>
      <c r="BQ49" t="s">
        <v>82</v>
      </c>
      <c r="BR49" t="s">
        <v>82</v>
      </c>
      <c r="BS49">
        <v>67.5411</v>
      </c>
      <c r="BT49">
        <v>8.0291999999999994</v>
      </c>
      <c r="BU49">
        <v>10.8652</v>
      </c>
      <c r="BV49">
        <v>15.22</v>
      </c>
      <c r="BW49">
        <v>31.978999999999999</v>
      </c>
      <c r="BX49">
        <v>3.2993000000000001</v>
      </c>
      <c r="BY49" t="s">
        <v>82</v>
      </c>
      <c r="BZ49">
        <v>19.373200000000001</v>
      </c>
      <c r="CA49" t="s">
        <v>82</v>
      </c>
      <c r="CB49">
        <v>8.5862999999999996</v>
      </c>
      <c r="CC49">
        <v>7.3007999999999997</v>
      </c>
      <c r="CD49">
        <v>-8.0902999999999992</v>
      </c>
    </row>
    <row r="50" spans="1:82" x14ac:dyDescent="0.25">
      <c r="A50" s="1">
        <v>39629</v>
      </c>
      <c r="B50">
        <v>17.596800000000002</v>
      </c>
      <c r="C50">
        <v>-29.946400000000001</v>
      </c>
      <c r="D50" t="s">
        <v>82</v>
      </c>
      <c r="E50">
        <v>19.835599999999999</v>
      </c>
      <c r="F50">
        <v>17.329499999999999</v>
      </c>
      <c r="G50">
        <v>-0.1207</v>
      </c>
      <c r="H50">
        <v>18.047599999999999</v>
      </c>
      <c r="I50" t="s">
        <v>82</v>
      </c>
      <c r="J50" t="s">
        <v>82</v>
      </c>
      <c r="K50">
        <v>6.3852000000000002</v>
      </c>
      <c r="L50">
        <v>17.4621</v>
      </c>
      <c r="M50" t="s">
        <v>82</v>
      </c>
      <c r="N50">
        <v>23.509599999999999</v>
      </c>
      <c r="O50" t="s">
        <v>82</v>
      </c>
      <c r="P50">
        <v>2.4028</v>
      </c>
      <c r="Q50" t="s">
        <v>82</v>
      </c>
      <c r="R50">
        <v>53.406799999999997</v>
      </c>
      <c r="S50" t="s">
        <v>82</v>
      </c>
      <c r="T50">
        <v>-0.13100000000000001</v>
      </c>
      <c r="U50">
        <v>29.352</v>
      </c>
      <c r="V50">
        <v>32.241</v>
      </c>
      <c r="W50">
        <v>-7.6775000000000002</v>
      </c>
      <c r="X50">
        <v>11.211499999999999</v>
      </c>
      <c r="Y50">
        <v>-27.9617</v>
      </c>
      <c r="Z50" t="s">
        <v>82</v>
      </c>
      <c r="AA50" t="s">
        <v>82</v>
      </c>
      <c r="AB50">
        <v>-14.724500000000001</v>
      </c>
      <c r="AC50">
        <v>-35.536200000000001</v>
      </c>
      <c r="AD50">
        <v>22.795100000000001</v>
      </c>
      <c r="AE50">
        <v>47.963900000000002</v>
      </c>
      <c r="AF50">
        <v>-49.4559</v>
      </c>
      <c r="AG50">
        <v>5.3367000000000004</v>
      </c>
      <c r="AH50">
        <v>22.580500000000001</v>
      </c>
      <c r="AI50">
        <v>-6.2935999999999996</v>
      </c>
      <c r="AJ50">
        <v>-2.6913999999999998</v>
      </c>
      <c r="AK50">
        <v>0.2893</v>
      </c>
      <c r="AL50" t="s">
        <v>82</v>
      </c>
      <c r="AM50">
        <v>-1.4653</v>
      </c>
      <c r="AN50" t="s">
        <v>82</v>
      </c>
      <c r="AO50" t="s">
        <v>82</v>
      </c>
      <c r="AP50">
        <v>23.433</v>
      </c>
      <c r="AQ50">
        <v>273.78870000000001</v>
      </c>
      <c r="AR50" t="s">
        <v>82</v>
      </c>
      <c r="AS50" t="s">
        <v>82</v>
      </c>
      <c r="AT50">
        <v>7.6271000000000004</v>
      </c>
      <c r="AU50">
        <v>-149.3133</v>
      </c>
      <c r="AV50">
        <v>-25.321000000000002</v>
      </c>
      <c r="AW50">
        <v>2.8123999999999998</v>
      </c>
      <c r="AX50">
        <v>-8.5458999999999996</v>
      </c>
      <c r="AY50">
        <v>3.9973999999999998</v>
      </c>
      <c r="AZ50" t="s">
        <v>82</v>
      </c>
      <c r="BA50">
        <v>104.797</v>
      </c>
      <c r="BB50">
        <v>-16.052199999999999</v>
      </c>
      <c r="BC50">
        <v>-23.155000000000001</v>
      </c>
      <c r="BD50">
        <v>-43.815399999999997</v>
      </c>
      <c r="BE50">
        <v>609.17039999999997</v>
      </c>
      <c r="BF50">
        <v>9.9451999999999998</v>
      </c>
      <c r="BG50">
        <v>-3.8458000000000001</v>
      </c>
      <c r="BH50">
        <v>-234.69390000000001</v>
      </c>
      <c r="BI50" t="s">
        <v>82</v>
      </c>
      <c r="BJ50" t="s">
        <v>82</v>
      </c>
      <c r="BK50" t="s">
        <v>82</v>
      </c>
      <c r="BL50">
        <v>29.398</v>
      </c>
      <c r="BM50" t="s">
        <v>82</v>
      </c>
      <c r="BN50" t="s">
        <v>82</v>
      </c>
      <c r="BO50">
        <v>4.7743000000000002</v>
      </c>
      <c r="BP50">
        <v>-4.4955999999999996</v>
      </c>
      <c r="BQ50" t="s">
        <v>82</v>
      </c>
      <c r="BR50" t="s">
        <v>82</v>
      </c>
      <c r="BS50">
        <v>45.006399999999999</v>
      </c>
      <c r="BT50">
        <v>3.8512</v>
      </c>
      <c r="BU50">
        <v>6.0331000000000001</v>
      </c>
      <c r="BV50">
        <v>18.222999999999999</v>
      </c>
      <c r="BW50">
        <v>31.978999999999999</v>
      </c>
      <c r="BX50">
        <v>3.5447000000000002</v>
      </c>
      <c r="BY50" t="s">
        <v>82</v>
      </c>
      <c r="BZ50">
        <v>19.3934</v>
      </c>
      <c r="CA50" t="s">
        <v>82</v>
      </c>
      <c r="CB50">
        <v>5.4637000000000002</v>
      </c>
      <c r="CC50">
        <v>7.3414999999999999</v>
      </c>
      <c r="CD50">
        <v>-8.5440000000000005</v>
      </c>
    </row>
    <row r="51" spans="1:82" x14ac:dyDescent="0.25">
      <c r="A51" s="1">
        <v>39660</v>
      </c>
      <c r="B51">
        <v>18.834800000000001</v>
      </c>
      <c r="C51">
        <v>-29.946400000000001</v>
      </c>
      <c r="D51" t="s">
        <v>82</v>
      </c>
      <c r="E51">
        <v>19.835599999999999</v>
      </c>
      <c r="F51">
        <v>17.200700000000001</v>
      </c>
      <c r="G51">
        <v>-0.12180000000000001</v>
      </c>
      <c r="H51">
        <v>18.511700000000001</v>
      </c>
      <c r="I51" t="s">
        <v>82</v>
      </c>
      <c r="J51" t="s">
        <v>82</v>
      </c>
      <c r="K51">
        <v>6.9846000000000004</v>
      </c>
      <c r="L51">
        <v>17.4621</v>
      </c>
      <c r="M51" t="s">
        <v>82</v>
      </c>
      <c r="N51">
        <v>23.509599999999999</v>
      </c>
      <c r="O51" t="s">
        <v>82</v>
      </c>
      <c r="P51">
        <v>2.2216999999999998</v>
      </c>
      <c r="Q51" t="s">
        <v>82</v>
      </c>
      <c r="R51">
        <v>55.893799999999999</v>
      </c>
      <c r="S51" t="s">
        <v>82</v>
      </c>
      <c r="T51">
        <v>-0.12529999999999999</v>
      </c>
      <c r="U51">
        <v>29.352</v>
      </c>
      <c r="V51">
        <v>32.962000000000003</v>
      </c>
      <c r="W51">
        <v>-6.9343000000000004</v>
      </c>
      <c r="X51">
        <v>13.073399999999999</v>
      </c>
      <c r="Y51">
        <v>-27.084499999999998</v>
      </c>
      <c r="Z51" t="s">
        <v>82</v>
      </c>
      <c r="AA51" t="s">
        <v>82</v>
      </c>
      <c r="AB51">
        <v>-14.091100000000001</v>
      </c>
      <c r="AC51">
        <v>-35.536200000000001</v>
      </c>
      <c r="AD51">
        <v>21.898800000000001</v>
      </c>
      <c r="AE51">
        <v>42.8264</v>
      </c>
      <c r="AF51">
        <v>-61.271900000000002</v>
      </c>
      <c r="AG51">
        <v>5.3367000000000004</v>
      </c>
      <c r="AH51">
        <v>22.580500000000001</v>
      </c>
      <c r="AI51">
        <v>-6.2935999999999996</v>
      </c>
      <c r="AJ51">
        <v>-2.6913999999999998</v>
      </c>
      <c r="AK51">
        <v>0.3201</v>
      </c>
      <c r="AL51" t="s">
        <v>82</v>
      </c>
      <c r="AM51">
        <v>-1.4653</v>
      </c>
      <c r="AN51" t="s">
        <v>82</v>
      </c>
      <c r="AO51" t="s">
        <v>82</v>
      </c>
      <c r="AP51">
        <v>22.7742</v>
      </c>
      <c r="AQ51">
        <v>288.05099999999999</v>
      </c>
      <c r="AR51" t="s">
        <v>82</v>
      </c>
      <c r="AS51" t="s">
        <v>82</v>
      </c>
      <c r="AT51">
        <v>7.6271000000000004</v>
      </c>
      <c r="AU51">
        <v>-126.5166</v>
      </c>
      <c r="AV51">
        <v>-32.393900000000002</v>
      </c>
      <c r="AW51">
        <v>2.7972999999999999</v>
      </c>
      <c r="AX51">
        <v>-11.926600000000001</v>
      </c>
      <c r="AY51">
        <v>4.0675999999999997</v>
      </c>
      <c r="AZ51" t="s">
        <v>82</v>
      </c>
      <c r="BA51">
        <v>104.797</v>
      </c>
      <c r="BB51">
        <v>-16.111699999999999</v>
      </c>
      <c r="BC51">
        <v>-22.996400000000001</v>
      </c>
      <c r="BD51">
        <v>-43.401400000000002</v>
      </c>
      <c r="BE51">
        <v>609.17039999999997</v>
      </c>
      <c r="BF51">
        <v>9.9451999999999998</v>
      </c>
      <c r="BG51">
        <v>-3.5512999999999999</v>
      </c>
      <c r="BH51">
        <v>-287.10879999999997</v>
      </c>
      <c r="BI51" t="s">
        <v>82</v>
      </c>
      <c r="BJ51" t="s">
        <v>82</v>
      </c>
      <c r="BK51" t="s">
        <v>82</v>
      </c>
      <c r="BL51">
        <v>28.772500000000001</v>
      </c>
      <c r="BM51" t="s">
        <v>82</v>
      </c>
      <c r="BN51" t="s">
        <v>82</v>
      </c>
      <c r="BO51">
        <v>5.2356999999999996</v>
      </c>
      <c r="BP51">
        <v>-6.8910999999999998</v>
      </c>
      <c r="BQ51" t="s">
        <v>82</v>
      </c>
      <c r="BR51" t="s">
        <v>82</v>
      </c>
      <c r="BS51">
        <v>45.006399999999999</v>
      </c>
      <c r="BT51">
        <v>3.9337</v>
      </c>
      <c r="BU51">
        <v>6.1425000000000001</v>
      </c>
      <c r="BV51">
        <v>17.6097</v>
      </c>
      <c r="BW51">
        <v>31.978999999999999</v>
      </c>
      <c r="BX51">
        <v>4.298</v>
      </c>
      <c r="BY51" t="s">
        <v>82</v>
      </c>
      <c r="BZ51">
        <v>19.3934</v>
      </c>
      <c r="CA51" t="s">
        <v>82</v>
      </c>
      <c r="CB51">
        <v>5.0011000000000001</v>
      </c>
      <c r="CC51">
        <v>5.1379999999999999</v>
      </c>
      <c r="CD51">
        <v>-9.9769000000000005</v>
      </c>
    </row>
    <row r="52" spans="1:82" x14ac:dyDescent="0.25">
      <c r="A52" s="1">
        <v>39689</v>
      </c>
      <c r="B52">
        <v>17.4605</v>
      </c>
      <c r="C52">
        <v>-31.700299999999999</v>
      </c>
      <c r="D52" t="s">
        <v>82</v>
      </c>
      <c r="E52">
        <v>19.785299999999999</v>
      </c>
      <c r="F52">
        <v>16.395600000000002</v>
      </c>
      <c r="G52">
        <v>-0.1193</v>
      </c>
      <c r="H52">
        <v>15.7033</v>
      </c>
      <c r="I52" t="s">
        <v>82</v>
      </c>
      <c r="J52" t="s">
        <v>82</v>
      </c>
      <c r="K52">
        <v>6.1698000000000004</v>
      </c>
      <c r="L52">
        <v>14.289</v>
      </c>
      <c r="M52" t="s">
        <v>82</v>
      </c>
      <c r="N52">
        <v>21.183299999999999</v>
      </c>
      <c r="O52" t="s">
        <v>82</v>
      </c>
      <c r="P52">
        <v>2.625</v>
      </c>
      <c r="Q52" t="s">
        <v>82</v>
      </c>
      <c r="R52">
        <v>59.006999999999998</v>
      </c>
      <c r="S52" t="s">
        <v>82</v>
      </c>
      <c r="T52">
        <v>-0.11650000000000001</v>
      </c>
      <c r="U52">
        <v>29.352</v>
      </c>
      <c r="V52">
        <v>35.576300000000003</v>
      </c>
      <c r="W52">
        <v>-7.4245000000000001</v>
      </c>
      <c r="X52">
        <v>14.129200000000001</v>
      </c>
      <c r="Y52">
        <v>-27.697500000000002</v>
      </c>
      <c r="Z52" t="s">
        <v>82</v>
      </c>
      <c r="AA52" t="s">
        <v>82</v>
      </c>
      <c r="AB52">
        <v>-18.962700000000002</v>
      </c>
      <c r="AC52">
        <v>-35.572699999999998</v>
      </c>
      <c r="AD52">
        <v>20.676100000000002</v>
      </c>
      <c r="AE52">
        <v>37.0047</v>
      </c>
      <c r="AF52">
        <v>-58.294199999999996</v>
      </c>
      <c r="AG52">
        <v>5.3616999999999999</v>
      </c>
      <c r="AH52">
        <v>21.986699999999999</v>
      </c>
      <c r="AI52">
        <v>-6.2935999999999996</v>
      </c>
      <c r="AJ52">
        <v>-2.6913999999999998</v>
      </c>
      <c r="AK52">
        <v>0.35680000000000001</v>
      </c>
      <c r="AL52" t="s">
        <v>82</v>
      </c>
      <c r="AM52">
        <v>-1.4653</v>
      </c>
      <c r="AN52" t="s">
        <v>82</v>
      </c>
      <c r="AO52" t="s">
        <v>82</v>
      </c>
      <c r="AP52">
        <v>23.367699999999999</v>
      </c>
      <c r="AQ52">
        <v>279.82810000000001</v>
      </c>
      <c r="AR52" t="s">
        <v>82</v>
      </c>
      <c r="AS52" t="s">
        <v>82</v>
      </c>
      <c r="AT52">
        <v>7.6271000000000004</v>
      </c>
      <c r="AU52">
        <v>-104.1003</v>
      </c>
      <c r="AV52">
        <v>-28.4589</v>
      </c>
      <c r="AW52">
        <v>2.8877000000000002</v>
      </c>
      <c r="AX52">
        <v>-9.4920000000000009</v>
      </c>
      <c r="AY52">
        <v>4.1409000000000002</v>
      </c>
      <c r="AZ52" t="s">
        <v>82</v>
      </c>
      <c r="BA52">
        <v>104.797</v>
      </c>
      <c r="BB52">
        <v>-14.793100000000001</v>
      </c>
      <c r="BC52">
        <v>-20.767900000000001</v>
      </c>
      <c r="BD52">
        <v>-44.523299999999999</v>
      </c>
      <c r="BE52">
        <v>444.39479999999998</v>
      </c>
      <c r="BF52">
        <v>9.9451999999999998</v>
      </c>
      <c r="BG52">
        <v>-3.6993</v>
      </c>
      <c r="BH52">
        <v>35.3123</v>
      </c>
      <c r="BI52" t="s">
        <v>82</v>
      </c>
      <c r="BJ52" t="s">
        <v>82</v>
      </c>
      <c r="BK52" t="s">
        <v>82</v>
      </c>
      <c r="BL52">
        <v>28.8309</v>
      </c>
      <c r="BM52" t="s">
        <v>82</v>
      </c>
      <c r="BN52" t="s">
        <v>82</v>
      </c>
      <c r="BO52">
        <v>5.4081999999999999</v>
      </c>
      <c r="BP52">
        <v>-6.3140999999999998</v>
      </c>
      <c r="BQ52" t="s">
        <v>82</v>
      </c>
      <c r="BR52" t="s">
        <v>82</v>
      </c>
      <c r="BS52">
        <v>37.994500000000002</v>
      </c>
      <c r="BT52">
        <v>3.7464</v>
      </c>
      <c r="BU52">
        <v>6.5015000000000001</v>
      </c>
      <c r="BV52">
        <v>18.112200000000001</v>
      </c>
      <c r="BW52">
        <v>31.978999999999999</v>
      </c>
      <c r="BX52">
        <v>4.6806000000000001</v>
      </c>
      <c r="BY52" t="s">
        <v>82</v>
      </c>
      <c r="BZ52">
        <v>19.627600000000001</v>
      </c>
      <c r="CA52" t="s">
        <v>82</v>
      </c>
      <c r="CB52">
        <v>4.3634000000000004</v>
      </c>
      <c r="CC52">
        <v>5.9275000000000002</v>
      </c>
      <c r="CD52">
        <v>-8.2144999999999992</v>
      </c>
    </row>
    <row r="53" spans="1:82" x14ac:dyDescent="0.25">
      <c r="A53" s="1">
        <v>39721</v>
      </c>
      <c r="B53">
        <v>15.267099999999999</v>
      </c>
      <c r="C53">
        <v>-36.662999999999997</v>
      </c>
      <c r="D53" t="s">
        <v>82</v>
      </c>
      <c r="E53">
        <v>21.331099999999999</v>
      </c>
      <c r="F53">
        <v>11.5571</v>
      </c>
      <c r="G53">
        <v>-0.2702</v>
      </c>
      <c r="H53">
        <v>15.7033</v>
      </c>
      <c r="I53" t="s">
        <v>82</v>
      </c>
      <c r="J53" t="s">
        <v>82</v>
      </c>
      <c r="K53">
        <v>6.242</v>
      </c>
      <c r="L53">
        <v>15.9505</v>
      </c>
      <c r="M53" t="s">
        <v>82</v>
      </c>
      <c r="N53">
        <v>20.5749</v>
      </c>
      <c r="O53" t="s">
        <v>82</v>
      </c>
      <c r="P53">
        <v>16.7104</v>
      </c>
      <c r="Q53" t="s">
        <v>82</v>
      </c>
      <c r="R53">
        <v>63.619300000000003</v>
      </c>
      <c r="S53" t="s">
        <v>82</v>
      </c>
      <c r="T53">
        <v>5.3900000000000003E-2</v>
      </c>
      <c r="U53">
        <v>29.352</v>
      </c>
      <c r="V53">
        <v>37.176400000000001</v>
      </c>
      <c r="W53">
        <v>-7.0759999999999996</v>
      </c>
      <c r="X53">
        <v>16.079599999999999</v>
      </c>
      <c r="Y53">
        <v>-14.045400000000001</v>
      </c>
      <c r="Z53" t="s">
        <v>82</v>
      </c>
      <c r="AA53" t="s">
        <v>82</v>
      </c>
      <c r="AB53">
        <v>-18.550999999999998</v>
      </c>
      <c r="AC53">
        <v>-30.661799999999999</v>
      </c>
      <c r="AD53">
        <v>19.470600000000001</v>
      </c>
      <c r="AE53">
        <v>33.444000000000003</v>
      </c>
      <c r="AF53">
        <v>-50.535200000000003</v>
      </c>
      <c r="AG53">
        <v>5.3616999999999999</v>
      </c>
      <c r="AH53">
        <v>21.0444</v>
      </c>
      <c r="AI53">
        <v>-6.2935999999999996</v>
      </c>
      <c r="AJ53">
        <v>3.6415999999999999</v>
      </c>
      <c r="AK53">
        <v>49.049199999999999</v>
      </c>
      <c r="AL53" t="s">
        <v>82</v>
      </c>
      <c r="AM53">
        <v>-1.4653</v>
      </c>
      <c r="AN53" t="s">
        <v>82</v>
      </c>
      <c r="AO53" t="s">
        <v>82</v>
      </c>
      <c r="AP53">
        <v>22.313600000000001</v>
      </c>
      <c r="AQ53">
        <v>110.0446</v>
      </c>
      <c r="AR53" t="s">
        <v>82</v>
      </c>
      <c r="AS53" t="s">
        <v>82</v>
      </c>
      <c r="AT53">
        <v>7.6271000000000004</v>
      </c>
      <c r="AU53">
        <v>-94.348799999999997</v>
      </c>
      <c r="AV53">
        <v>-40.244999999999997</v>
      </c>
      <c r="AW53">
        <v>-2.1821999999999999</v>
      </c>
      <c r="AX53">
        <v>-9.8587000000000007</v>
      </c>
      <c r="AY53">
        <v>3.4041999999999999</v>
      </c>
      <c r="AZ53" t="s">
        <v>82</v>
      </c>
      <c r="BA53">
        <v>104.797</v>
      </c>
      <c r="BB53">
        <v>-19.982099999999999</v>
      </c>
      <c r="BC53">
        <v>-27.9939</v>
      </c>
      <c r="BD53">
        <v>-33.020400000000002</v>
      </c>
      <c r="BE53">
        <v>531.53110000000004</v>
      </c>
      <c r="BF53">
        <v>9.9451999999999998</v>
      </c>
      <c r="BG53">
        <v>-3.1707999999999998</v>
      </c>
      <c r="BH53">
        <v>116.5865</v>
      </c>
      <c r="BI53" t="s">
        <v>82</v>
      </c>
      <c r="BJ53" t="s">
        <v>82</v>
      </c>
      <c r="BK53" t="s">
        <v>82</v>
      </c>
      <c r="BL53">
        <v>20.074200000000001</v>
      </c>
      <c r="BM53" t="s">
        <v>82</v>
      </c>
      <c r="BN53" t="s">
        <v>82</v>
      </c>
      <c r="BO53">
        <v>8.2750000000000004</v>
      </c>
      <c r="BP53">
        <v>-6.7742000000000004</v>
      </c>
      <c r="BQ53" t="s">
        <v>82</v>
      </c>
      <c r="BR53" t="s">
        <v>82</v>
      </c>
      <c r="BS53">
        <v>45.241100000000003</v>
      </c>
      <c r="BT53">
        <v>9.5782000000000007</v>
      </c>
      <c r="BU53">
        <v>4.9729999999999999</v>
      </c>
      <c r="BV53">
        <v>11.7746</v>
      </c>
      <c r="BW53">
        <v>31.978999999999999</v>
      </c>
      <c r="BX53">
        <v>9.3823000000000008</v>
      </c>
      <c r="BY53" t="s">
        <v>82</v>
      </c>
      <c r="BZ53">
        <v>21.794</v>
      </c>
      <c r="CA53" t="s">
        <v>82</v>
      </c>
      <c r="CB53">
        <v>-0.2974</v>
      </c>
      <c r="CC53">
        <v>6.3398000000000003</v>
      </c>
      <c r="CD53">
        <v>-9.0449999999999999</v>
      </c>
    </row>
    <row r="54" spans="1:82" x14ac:dyDescent="0.25">
      <c r="A54" s="1">
        <v>39752</v>
      </c>
      <c r="B54">
        <v>17.6159</v>
      </c>
      <c r="C54">
        <v>-31.936900000000001</v>
      </c>
      <c r="D54" t="s">
        <v>82</v>
      </c>
      <c r="E54">
        <v>22.781400000000001</v>
      </c>
      <c r="F54">
        <v>12.4504</v>
      </c>
      <c r="G54">
        <v>-0.28410000000000002</v>
      </c>
      <c r="H54">
        <v>14.0029</v>
      </c>
      <c r="I54" t="s">
        <v>82</v>
      </c>
      <c r="J54" t="s">
        <v>82</v>
      </c>
      <c r="K54">
        <v>5.8082000000000003</v>
      </c>
      <c r="L54">
        <v>39.150399999999998</v>
      </c>
      <c r="M54" t="s">
        <v>82</v>
      </c>
      <c r="N54">
        <v>1.9666999999999999</v>
      </c>
      <c r="O54" t="s">
        <v>82</v>
      </c>
      <c r="P54">
        <v>18.060099999999998</v>
      </c>
      <c r="Q54" t="s">
        <v>82</v>
      </c>
      <c r="R54">
        <v>72.487499999999997</v>
      </c>
      <c r="S54" t="s">
        <v>82</v>
      </c>
      <c r="T54">
        <v>5.3900000000000003E-2</v>
      </c>
      <c r="U54">
        <v>29.352</v>
      </c>
      <c r="V54">
        <v>56.2669</v>
      </c>
      <c r="W54">
        <v>-6.6254</v>
      </c>
      <c r="X54">
        <v>22.822900000000001</v>
      </c>
      <c r="Y54">
        <v>-13.6981</v>
      </c>
      <c r="Z54" t="s">
        <v>82</v>
      </c>
      <c r="AA54" t="s">
        <v>82</v>
      </c>
      <c r="AB54">
        <v>-18.686199999999999</v>
      </c>
      <c r="AC54">
        <v>-31.526700000000002</v>
      </c>
      <c r="AD54">
        <v>20.715900000000001</v>
      </c>
      <c r="AE54">
        <v>38.9437</v>
      </c>
      <c r="AF54">
        <v>-44.697499999999998</v>
      </c>
      <c r="AG54">
        <v>5.3367000000000004</v>
      </c>
      <c r="AH54">
        <v>24.0044</v>
      </c>
      <c r="AI54">
        <v>-6.2935999999999996</v>
      </c>
      <c r="AJ54">
        <v>5.5170000000000003</v>
      </c>
      <c r="AK54">
        <v>74.324600000000004</v>
      </c>
      <c r="AL54" t="s">
        <v>82</v>
      </c>
      <c r="AM54">
        <v>-1.4653</v>
      </c>
      <c r="AN54" t="s">
        <v>82</v>
      </c>
      <c r="AO54">
        <v>-3.0956999999999999</v>
      </c>
      <c r="AP54">
        <v>22.313600000000001</v>
      </c>
      <c r="AQ54">
        <v>111.7884</v>
      </c>
      <c r="AR54" t="s">
        <v>82</v>
      </c>
      <c r="AS54" t="s">
        <v>82</v>
      </c>
      <c r="AT54">
        <v>7.6271000000000004</v>
      </c>
      <c r="AU54">
        <v>-1.3403</v>
      </c>
      <c r="AV54">
        <v>-40.244999999999997</v>
      </c>
      <c r="AW54">
        <v>-2.5491999999999999</v>
      </c>
      <c r="AX54">
        <v>-21.226900000000001</v>
      </c>
      <c r="AY54">
        <v>3.4041999999999999</v>
      </c>
      <c r="AZ54" t="s">
        <v>82</v>
      </c>
      <c r="BA54">
        <v>104.797</v>
      </c>
      <c r="BB54">
        <v>-21.775400000000001</v>
      </c>
      <c r="BC54">
        <v>-30.058399999999999</v>
      </c>
      <c r="BD54">
        <v>-43.706000000000003</v>
      </c>
      <c r="BE54">
        <v>582.96960000000001</v>
      </c>
      <c r="BF54">
        <v>9.9451999999999998</v>
      </c>
      <c r="BG54">
        <v>-2.3374000000000001</v>
      </c>
      <c r="BH54">
        <v>83.782700000000006</v>
      </c>
      <c r="BI54" t="s">
        <v>82</v>
      </c>
      <c r="BJ54" t="s">
        <v>82</v>
      </c>
      <c r="BK54" t="s">
        <v>82</v>
      </c>
      <c r="BL54">
        <v>19.306999999999999</v>
      </c>
      <c r="BM54" t="s">
        <v>82</v>
      </c>
      <c r="BN54" t="s">
        <v>82</v>
      </c>
      <c r="BO54">
        <v>7.9131</v>
      </c>
      <c r="BP54">
        <v>-15.3279</v>
      </c>
      <c r="BQ54" t="s">
        <v>82</v>
      </c>
      <c r="BR54">
        <v>4.1128</v>
      </c>
      <c r="BS54">
        <v>28.709</v>
      </c>
      <c r="BT54">
        <v>10.991400000000001</v>
      </c>
      <c r="BU54">
        <v>4.6604999999999999</v>
      </c>
      <c r="BV54">
        <v>12.277200000000001</v>
      </c>
      <c r="BW54">
        <v>31.978999999999999</v>
      </c>
      <c r="BX54">
        <v>11.764699999999999</v>
      </c>
      <c r="BY54" t="s">
        <v>82</v>
      </c>
      <c r="BZ54">
        <v>19.346399999999999</v>
      </c>
      <c r="CA54" t="s">
        <v>82</v>
      </c>
      <c r="CB54">
        <v>-0.28010000000000002</v>
      </c>
      <c r="CC54">
        <v>-10.3866</v>
      </c>
      <c r="CD54">
        <v>-10.062799999999999</v>
      </c>
    </row>
    <row r="55" spans="1:82" x14ac:dyDescent="0.25">
      <c r="A55" s="1">
        <v>39780</v>
      </c>
      <c r="B55">
        <v>16.322600000000001</v>
      </c>
      <c r="C55">
        <v>-30.872299999999999</v>
      </c>
      <c r="D55" t="s">
        <v>82</v>
      </c>
      <c r="E55">
        <v>22.781400000000001</v>
      </c>
      <c r="F55">
        <v>12.728300000000001</v>
      </c>
      <c r="G55">
        <v>-0.26629999999999998</v>
      </c>
      <c r="H55">
        <v>13.393599999999999</v>
      </c>
      <c r="I55" t="s">
        <v>82</v>
      </c>
      <c r="J55" t="s">
        <v>82</v>
      </c>
      <c r="K55">
        <v>6.1391</v>
      </c>
      <c r="L55">
        <v>39.150399999999998</v>
      </c>
      <c r="M55" t="s">
        <v>82</v>
      </c>
      <c r="N55">
        <v>1.9666999999999999</v>
      </c>
      <c r="O55" t="s">
        <v>82</v>
      </c>
      <c r="P55">
        <v>27.1478</v>
      </c>
      <c r="Q55" t="s">
        <v>82</v>
      </c>
      <c r="R55">
        <v>65.536600000000007</v>
      </c>
      <c r="S55" t="s">
        <v>82</v>
      </c>
      <c r="T55">
        <v>5.0900000000000001E-2</v>
      </c>
      <c r="U55">
        <v>29.352</v>
      </c>
      <c r="V55">
        <v>47.315399999999997</v>
      </c>
      <c r="W55">
        <v>-6.7767999999999997</v>
      </c>
      <c r="X55">
        <v>25.308800000000002</v>
      </c>
      <c r="Y55">
        <v>-13.0482</v>
      </c>
      <c r="Z55" t="s">
        <v>82</v>
      </c>
      <c r="AA55" t="s">
        <v>82</v>
      </c>
      <c r="AB55">
        <v>-41.304400000000001</v>
      </c>
      <c r="AC55">
        <v>-31.526700000000002</v>
      </c>
      <c r="AD55">
        <v>20.5565</v>
      </c>
      <c r="AE55">
        <v>51.181899999999999</v>
      </c>
      <c r="AF55">
        <v>-44.697499999999998</v>
      </c>
      <c r="AG55">
        <v>5.3367000000000004</v>
      </c>
      <c r="AH55">
        <v>24.0044</v>
      </c>
      <c r="AI55">
        <v>-6.2935999999999996</v>
      </c>
      <c r="AJ55">
        <v>5.2423000000000002</v>
      </c>
      <c r="AK55">
        <v>70.481099999999998</v>
      </c>
      <c r="AL55" t="s">
        <v>82</v>
      </c>
      <c r="AM55">
        <v>-1.4653</v>
      </c>
      <c r="AN55" t="s">
        <v>82</v>
      </c>
      <c r="AO55">
        <v>-3.0956999999999999</v>
      </c>
      <c r="AP55">
        <v>15.298500000000001</v>
      </c>
      <c r="AQ55">
        <v>120.0504</v>
      </c>
      <c r="AR55" t="s">
        <v>82</v>
      </c>
      <c r="AS55" t="s">
        <v>82</v>
      </c>
      <c r="AT55">
        <v>7.6271000000000004</v>
      </c>
      <c r="AU55">
        <v>-1.3403</v>
      </c>
      <c r="AV55">
        <v>-42.371499999999997</v>
      </c>
      <c r="AW55">
        <v>-2.4106999999999998</v>
      </c>
      <c r="AX55">
        <v>-21.226900000000001</v>
      </c>
      <c r="AY55">
        <v>3.5009000000000001</v>
      </c>
      <c r="AZ55" t="s">
        <v>82</v>
      </c>
      <c r="BA55">
        <v>104.797</v>
      </c>
      <c r="BB55">
        <v>-21.505299999999998</v>
      </c>
      <c r="BC55">
        <v>-29.676300000000001</v>
      </c>
      <c r="BD55">
        <v>-44.532899999999998</v>
      </c>
      <c r="BE55">
        <v>582.96960000000001</v>
      </c>
      <c r="BF55">
        <v>9.9451999999999998</v>
      </c>
      <c r="BG55">
        <v>-2.3374000000000001</v>
      </c>
      <c r="BH55">
        <v>125.8552</v>
      </c>
      <c r="BI55" t="s">
        <v>82</v>
      </c>
      <c r="BJ55" t="s">
        <v>82</v>
      </c>
      <c r="BK55" t="s">
        <v>82</v>
      </c>
      <c r="BL55">
        <v>19.680099999999999</v>
      </c>
      <c r="BM55" t="s">
        <v>82</v>
      </c>
      <c r="BN55" t="s">
        <v>82</v>
      </c>
      <c r="BO55">
        <v>7.5468000000000002</v>
      </c>
      <c r="BP55">
        <v>-15.3279</v>
      </c>
      <c r="BQ55" t="s">
        <v>82</v>
      </c>
      <c r="BR55">
        <v>7.3223000000000003</v>
      </c>
      <c r="BS55">
        <v>28.709</v>
      </c>
      <c r="BT55">
        <v>9.5645000000000007</v>
      </c>
      <c r="BU55">
        <v>4.2907000000000002</v>
      </c>
      <c r="BV55">
        <v>12.3087</v>
      </c>
      <c r="BW55">
        <v>31.978999999999999</v>
      </c>
      <c r="BX55">
        <v>12.132199999999999</v>
      </c>
      <c r="BY55" t="s">
        <v>82</v>
      </c>
      <c r="BZ55">
        <v>19.346399999999999</v>
      </c>
      <c r="CA55" t="s">
        <v>82</v>
      </c>
      <c r="CB55">
        <v>-0.2918</v>
      </c>
      <c r="CC55">
        <v>-11.144399999999999</v>
      </c>
      <c r="CD55">
        <v>-10.062799999999999</v>
      </c>
    </row>
    <row r="56" spans="1:82" x14ac:dyDescent="0.25">
      <c r="A56" s="1">
        <v>39813</v>
      </c>
      <c r="B56">
        <v>16.738800000000001</v>
      </c>
      <c r="C56">
        <v>-34.507100000000001</v>
      </c>
      <c r="D56" t="s">
        <v>82</v>
      </c>
      <c r="E56">
        <v>24.185600000000001</v>
      </c>
      <c r="F56">
        <v>33.839700000000001</v>
      </c>
      <c r="G56">
        <v>0.51049999999999995</v>
      </c>
      <c r="H56">
        <v>13.2418</v>
      </c>
      <c r="I56" t="s">
        <v>82</v>
      </c>
      <c r="J56" t="s">
        <v>82</v>
      </c>
      <c r="K56">
        <v>5.2992999999999997</v>
      </c>
      <c r="L56">
        <v>36.0473</v>
      </c>
      <c r="M56" t="s">
        <v>82</v>
      </c>
      <c r="N56">
        <v>1.8993</v>
      </c>
      <c r="O56" t="s">
        <v>82</v>
      </c>
      <c r="P56">
        <v>78.556299999999993</v>
      </c>
      <c r="Q56" t="s">
        <v>82</v>
      </c>
      <c r="R56">
        <v>60.704999999999998</v>
      </c>
      <c r="S56" t="s">
        <v>82</v>
      </c>
      <c r="T56">
        <v>4.7199999999999999E-2</v>
      </c>
      <c r="U56">
        <v>29.352</v>
      </c>
      <c r="V56">
        <v>44.069000000000003</v>
      </c>
      <c r="W56">
        <v>-4.6146000000000003</v>
      </c>
      <c r="X56">
        <v>-1.2093</v>
      </c>
      <c r="Y56">
        <v>9.8942999999999994</v>
      </c>
      <c r="Z56" t="s">
        <v>82</v>
      </c>
      <c r="AA56" t="s">
        <v>82</v>
      </c>
      <c r="AB56">
        <v>-32.223500000000001</v>
      </c>
      <c r="AC56">
        <v>-31.526700000000002</v>
      </c>
      <c r="AD56">
        <v>20.208300000000001</v>
      </c>
      <c r="AE56">
        <v>35.622199999999999</v>
      </c>
      <c r="AF56">
        <v>-44.316200000000002</v>
      </c>
      <c r="AG56">
        <v>6.0617000000000001</v>
      </c>
      <c r="AH56">
        <v>23.751000000000001</v>
      </c>
      <c r="AI56">
        <v>-6.2935999999999996</v>
      </c>
      <c r="AJ56">
        <v>-19.601900000000001</v>
      </c>
      <c r="AK56">
        <v>19.4391</v>
      </c>
      <c r="AL56" t="s">
        <v>82</v>
      </c>
      <c r="AM56">
        <v>-1.4653</v>
      </c>
      <c r="AN56" t="s">
        <v>82</v>
      </c>
      <c r="AO56">
        <v>-2.8029999999999999</v>
      </c>
      <c r="AP56">
        <v>16.187899999999999</v>
      </c>
      <c r="AQ56">
        <v>90.180999999999997</v>
      </c>
      <c r="AR56" t="s">
        <v>82</v>
      </c>
      <c r="AS56" t="s">
        <v>82</v>
      </c>
      <c r="AT56">
        <v>7.6271000000000004</v>
      </c>
      <c r="AU56">
        <v>-1.4272</v>
      </c>
      <c r="AV56">
        <v>-37.7209</v>
      </c>
      <c r="AW56">
        <v>-7.1148999999999996</v>
      </c>
      <c r="AX56">
        <v>-16.886800000000001</v>
      </c>
      <c r="AY56">
        <v>3.6776</v>
      </c>
      <c r="AZ56" t="s">
        <v>82</v>
      </c>
      <c r="BA56">
        <v>104.797</v>
      </c>
      <c r="BB56">
        <v>-26.630600000000001</v>
      </c>
      <c r="BC56">
        <v>-36.867600000000003</v>
      </c>
      <c r="BD56">
        <v>-28.079499999999999</v>
      </c>
      <c r="BE56">
        <v>582.96960000000001</v>
      </c>
      <c r="BF56">
        <v>9.9451999999999998</v>
      </c>
      <c r="BG56">
        <v>-2.0907</v>
      </c>
      <c r="BH56">
        <v>98.214100000000002</v>
      </c>
      <c r="BI56" t="s">
        <v>82</v>
      </c>
      <c r="BJ56" t="s">
        <v>82</v>
      </c>
      <c r="BK56" t="s">
        <v>82</v>
      </c>
      <c r="BL56">
        <v>9.2443000000000008</v>
      </c>
      <c r="BM56" t="s">
        <v>82</v>
      </c>
      <c r="BN56" t="s">
        <v>82</v>
      </c>
      <c r="BO56">
        <v>16.5657</v>
      </c>
      <c r="BP56">
        <v>-14.8489</v>
      </c>
      <c r="BQ56" t="s">
        <v>82</v>
      </c>
      <c r="BR56">
        <v>7.3223000000000003</v>
      </c>
      <c r="BS56">
        <v>26.889399999999998</v>
      </c>
      <c r="BT56">
        <v>8.4642999999999997</v>
      </c>
      <c r="BU56">
        <v>3.8990999999999998</v>
      </c>
      <c r="BV56">
        <v>13.007999999999999</v>
      </c>
      <c r="BW56">
        <v>-4.0486000000000004</v>
      </c>
      <c r="BX56">
        <v>18.105699999999999</v>
      </c>
      <c r="BY56" t="s">
        <v>82</v>
      </c>
      <c r="BZ56">
        <v>19.8291</v>
      </c>
      <c r="CA56" t="s">
        <v>82</v>
      </c>
      <c r="CB56">
        <v>-0.51619999999999999</v>
      </c>
      <c r="CC56">
        <v>-10.9435</v>
      </c>
      <c r="CD56">
        <v>-9.1106999999999996</v>
      </c>
    </row>
    <row r="57" spans="1:82" x14ac:dyDescent="0.25">
      <c r="A57" s="1">
        <v>39843</v>
      </c>
      <c r="B57">
        <v>17.779</v>
      </c>
      <c r="C57">
        <v>-32.324199999999998</v>
      </c>
      <c r="D57" t="s">
        <v>82</v>
      </c>
      <c r="E57">
        <v>25.020399999999999</v>
      </c>
      <c r="F57">
        <v>37.722000000000001</v>
      </c>
      <c r="G57">
        <v>0.51049999999999995</v>
      </c>
      <c r="H57">
        <v>13.2418</v>
      </c>
      <c r="I57" t="s">
        <v>82</v>
      </c>
      <c r="J57" t="s">
        <v>82</v>
      </c>
      <c r="K57">
        <v>5.6032000000000002</v>
      </c>
      <c r="L57">
        <v>31.261399999999998</v>
      </c>
      <c r="M57" t="s">
        <v>82</v>
      </c>
      <c r="N57">
        <v>2.1002999999999998</v>
      </c>
      <c r="O57" t="s">
        <v>82</v>
      </c>
      <c r="P57">
        <v>76.355099999999993</v>
      </c>
      <c r="Q57" t="s">
        <v>82</v>
      </c>
      <c r="R57">
        <v>61.322699999999998</v>
      </c>
      <c r="S57" t="s">
        <v>82</v>
      </c>
      <c r="T57">
        <v>0.46379999999999999</v>
      </c>
      <c r="U57">
        <v>29.352</v>
      </c>
      <c r="V57">
        <v>47.293599999999998</v>
      </c>
      <c r="W57">
        <v>-4.8947000000000003</v>
      </c>
      <c r="X57">
        <v>-0.99690000000000001</v>
      </c>
      <c r="Y57">
        <v>10.3827</v>
      </c>
      <c r="Z57" t="s">
        <v>82</v>
      </c>
      <c r="AA57" t="s">
        <v>82</v>
      </c>
      <c r="AB57">
        <v>-32.180599999999998</v>
      </c>
      <c r="AC57">
        <v>-31.526700000000002</v>
      </c>
      <c r="AD57">
        <v>20.2376</v>
      </c>
      <c r="AE57">
        <v>36.114100000000001</v>
      </c>
      <c r="AF57">
        <v>-43.563899999999997</v>
      </c>
      <c r="AG57">
        <v>5.9743000000000004</v>
      </c>
      <c r="AH57">
        <v>23.1553</v>
      </c>
      <c r="AI57">
        <v>-6.2935999999999996</v>
      </c>
      <c r="AJ57">
        <v>-19.640999999999998</v>
      </c>
      <c r="AK57">
        <v>19.624199999999998</v>
      </c>
      <c r="AL57" t="s">
        <v>82</v>
      </c>
      <c r="AM57">
        <v>-1.4653</v>
      </c>
      <c r="AN57" t="s">
        <v>82</v>
      </c>
      <c r="AO57">
        <v>-2.7197</v>
      </c>
      <c r="AP57">
        <v>16.197500000000002</v>
      </c>
      <c r="AQ57">
        <v>73.840800000000002</v>
      </c>
      <c r="AR57" t="s">
        <v>82</v>
      </c>
      <c r="AS57" t="s">
        <v>82</v>
      </c>
      <c r="AT57">
        <v>7.6271000000000004</v>
      </c>
      <c r="AU57">
        <v>-1.085</v>
      </c>
      <c r="AV57">
        <v>-17.944700000000001</v>
      </c>
      <c r="AW57">
        <v>-7.3578000000000001</v>
      </c>
      <c r="AX57">
        <v>-16.399100000000001</v>
      </c>
      <c r="AY57">
        <v>3.6535000000000002</v>
      </c>
      <c r="AZ57" t="s">
        <v>82</v>
      </c>
      <c r="BA57">
        <v>104.797</v>
      </c>
      <c r="BB57">
        <v>-28.4224</v>
      </c>
      <c r="BC57">
        <v>-39.481299999999997</v>
      </c>
      <c r="BD57">
        <v>-29.6707</v>
      </c>
      <c r="BE57">
        <v>582.96960000000001</v>
      </c>
      <c r="BF57">
        <v>9.9451999999999998</v>
      </c>
      <c r="BG57">
        <v>-1.8130999999999999</v>
      </c>
      <c r="BH57">
        <v>88.6828</v>
      </c>
      <c r="BI57" t="s">
        <v>82</v>
      </c>
      <c r="BJ57" t="s">
        <v>82</v>
      </c>
      <c r="BK57" t="s">
        <v>82</v>
      </c>
      <c r="BL57">
        <v>7.9448999999999996</v>
      </c>
      <c r="BM57" t="s">
        <v>82</v>
      </c>
      <c r="BN57" t="s">
        <v>82</v>
      </c>
      <c r="BO57">
        <v>17.6631</v>
      </c>
      <c r="BP57">
        <v>-14.942299999999999</v>
      </c>
      <c r="BQ57" t="s">
        <v>82</v>
      </c>
      <c r="BR57">
        <v>6.6241000000000003</v>
      </c>
      <c r="BS57">
        <v>25.974799999999998</v>
      </c>
      <c r="BT57">
        <v>8.8904999999999994</v>
      </c>
      <c r="BU57">
        <v>4.0514999999999999</v>
      </c>
      <c r="BV57">
        <v>12.4724</v>
      </c>
      <c r="BW57">
        <v>-3.7202999999999999</v>
      </c>
      <c r="BX57">
        <v>15.426</v>
      </c>
      <c r="BY57" t="s">
        <v>82</v>
      </c>
      <c r="BZ57">
        <v>22.390699999999999</v>
      </c>
      <c r="CA57" t="s">
        <v>82</v>
      </c>
      <c r="CB57">
        <v>-0.57799999999999996</v>
      </c>
      <c r="CC57">
        <v>-7.8685999999999998</v>
      </c>
      <c r="CD57">
        <v>-8.6907999999999994</v>
      </c>
    </row>
    <row r="58" spans="1:82" x14ac:dyDescent="0.25">
      <c r="A58" s="1">
        <v>39871</v>
      </c>
      <c r="B58">
        <v>17.614000000000001</v>
      </c>
      <c r="C58">
        <v>-37.773699999999998</v>
      </c>
      <c r="D58" t="s">
        <v>82</v>
      </c>
      <c r="E58">
        <v>35.851599999999998</v>
      </c>
      <c r="F58">
        <v>43.3688</v>
      </c>
      <c r="G58">
        <v>0.46160000000000001</v>
      </c>
      <c r="H58">
        <v>13.8841</v>
      </c>
      <c r="I58" t="s">
        <v>82</v>
      </c>
      <c r="J58" t="s">
        <v>82</v>
      </c>
      <c r="K58">
        <v>6.1173000000000002</v>
      </c>
      <c r="L58">
        <v>47.805999999999997</v>
      </c>
      <c r="M58" t="s">
        <v>82</v>
      </c>
      <c r="N58">
        <v>41.344000000000001</v>
      </c>
      <c r="O58" t="s">
        <v>82</v>
      </c>
      <c r="P58">
        <v>81.038600000000002</v>
      </c>
      <c r="Q58" t="s">
        <v>82</v>
      </c>
      <c r="R58">
        <v>58.003</v>
      </c>
      <c r="S58" t="s">
        <v>82</v>
      </c>
      <c r="T58">
        <v>0.46379999999999999</v>
      </c>
      <c r="U58">
        <v>29.352</v>
      </c>
      <c r="V58">
        <v>48.475900000000003</v>
      </c>
      <c r="W58">
        <v>-4.9021999999999997</v>
      </c>
      <c r="X58">
        <v>-1.1186</v>
      </c>
      <c r="Y58">
        <v>9.7919</v>
      </c>
      <c r="Z58" t="s">
        <v>82</v>
      </c>
      <c r="AA58" t="s">
        <v>82</v>
      </c>
      <c r="AB58">
        <v>-11.5326</v>
      </c>
      <c r="AC58">
        <v>-31.526700000000002</v>
      </c>
      <c r="AD58">
        <v>20.667000000000002</v>
      </c>
      <c r="AE58">
        <v>47.622399999999999</v>
      </c>
      <c r="AF58">
        <v>-48.075000000000003</v>
      </c>
      <c r="AG58">
        <v>0.79879999999999995</v>
      </c>
      <c r="AH58">
        <v>12.8103</v>
      </c>
      <c r="AI58">
        <v>-6.2935999999999996</v>
      </c>
      <c r="AJ58">
        <v>-23.317900000000002</v>
      </c>
      <c r="AK58">
        <v>23.4573</v>
      </c>
      <c r="AL58">
        <v>1.877</v>
      </c>
      <c r="AM58">
        <v>-1.4653</v>
      </c>
      <c r="AN58" t="s">
        <v>82</v>
      </c>
      <c r="AO58">
        <v>0.18</v>
      </c>
      <c r="AP58">
        <v>7.9546999999999999</v>
      </c>
      <c r="AQ58">
        <v>78.078299999999999</v>
      </c>
      <c r="AR58" t="s">
        <v>82</v>
      </c>
      <c r="AS58" t="s">
        <v>82</v>
      </c>
      <c r="AT58">
        <v>7.6271000000000004</v>
      </c>
      <c r="AU58">
        <v>15.016299999999999</v>
      </c>
      <c r="AV58">
        <v>-14.2613</v>
      </c>
      <c r="AW58">
        <v>-7.2530000000000001</v>
      </c>
      <c r="AX58">
        <v>-19.715800000000002</v>
      </c>
      <c r="AY58">
        <v>3.6819999999999999</v>
      </c>
      <c r="AZ58" t="s">
        <v>82</v>
      </c>
      <c r="BA58">
        <v>104.797</v>
      </c>
      <c r="BB58">
        <v>-30.619900000000001</v>
      </c>
      <c r="BC58">
        <v>-43.432200000000002</v>
      </c>
      <c r="BD58">
        <v>-31.79</v>
      </c>
      <c r="BE58">
        <v>582.96960000000001</v>
      </c>
      <c r="BF58">
        <v>9.9451999999999998</v>
      </c>
      <c r="BG58">
        <v>-2.9355000000000002</v>
      </c>
      <c r="BH58">
        <v>2.2945000000000002</v>
      </c>
      <c r="BI58" t="s">
        <v>82</v>
      </c>
      <c r="BJ58" t="s">
        <v>82</v>
      </c>
      <c r="BK58" t="s">
        <v>82</v>
      </c>
      <c r="BL58">
        <v>7.8865999999999996</v>
      </c>
      <c r="BM58" t="s">
        <v>82</v>
      </c>
      <c r="BN58" t="s">
        <v>82</v>
      </c>
      <c r="BO58">
        <v>18.593599999999999</v>
      </c>
      <c r="BP58">
        <v>-11.0419</v>
      </c>
      <c r="BQ58" t="s">
        <v>82</v>
      </c>
      <c r="BR58">
        <v>6.2920999999999996</v>
      </c>
      <c r="BS58">
        <v>17.947800000000001</v>
      </c>
      <c r="BT58">
        <v>8.8396000000000008</v>
      </c>
      <c r="BU58">
        <v>4.0175999999999998</v>
      </c>
      <c r="BV58">
        <v>11.4878</v>
      </c>
      <c r="BW58">
        <v>-4.1406999999999998</v>
      </c>
      <c r="BX58">
        <v>16.240600000000001</v>
      </c>
      <c r="BY58" t="s">
        <v>82</v>
      </c>
      <c r="BZ58">
        <v>24.649100000000001</v>
      </c>
      <c r="CA58" t="s">
        <v>82</v>
      </c>
      <c r="CB58">
        <v>-0.55730000000000002</v>
      </c>
      <c r="CC58">
        <v>-6.5506000000000002</v>
      </c>
      <c r="CD58">
        <v>-6.7367999999999997</v>
      </c>
    </row>
    <row r="59" spans="1:82" x14ac:dyDescent="0.25">
      <c r="A59" s="1">
        <v>39903</v>
      </c>
      <c r="B59">
        <v>17.716999999999999</v>
      </c>
      <c r="C59">
        <v>-37.628999999999998</v>
      </c>
      <c r="D59" t="s">
        <v>82</v>
      </c>
      <c r="E59">
        <v>35.851599999999998</v>
      </c>
      <c r="F59">
        <v>-21.846399999999999</v>
      </c>
      <c r="G59">
        <v>0.55100000000000005</v>
      </c>
      <c r="H59">
        <v>15.400600000000001</v>
      </c>
      <c r="I59" t="s">
        <v>82</v>
      </c>
      <c r="J59" t="s">
        <v>82</v>
      </c>
      <c r="K59">
        <v>11.1439</v>
      </c>
      <c r="L59">
        <v>47.805999999999997</v>
      </c>
      <c r="M59" t="s">
        <v>82</v>
      </c>
      <c r="N59">
        <v>41.344000000000001</v>
      </c>
      <c r="O59" t="s">
        <v>82</v>
      </c>
      <c r="P59">
        <v>102.3126</v>
      </c>
      <c r="Q59" t="s">
        <v>82</v>
      </c>
      <c r="R59">
        <v>48.3934</v>
      </c>
      <c r="S59" t="s">
        <v>82</v>
      </c>
      <c r="T59">
        <v>0.39639999999999997</v>
      </c>
      <c r="U59">
        <v>29.352</v>
      </c>
      <c r="V59">
        <v>31.205400000000001</v>
      </c>
      <c r="W59">
        <v>-3.1199999999999999E-2</v>
      </c>
      <c r="X59">
        <v>-5.9150999999999998</v>
      </c>
      <c r="Y59">
        <v>6.7938000000000001</v>
      </c>
      <c r="Z59" t="s">
        <v>82</v>
      </c>
      <c r="AA59" t="s">
        <v>82</v>
      </c>
      <c r="AB59">
        <v>-11.5326</v>
      </c>
      <c r="AC59">
        <v>-31.526700000000002</v>
      </c>
      <c r="AD59">
        <v>20.9024</v>
      </c>
      <c r="AE59">
        <v>14.3978</v>
      </c>
      <c r="AF59">
        <v>-48.075000000000003</v>
      </c>
      <c r="AG59">
        <v>0.79879999999999995</v>
      </c>
      <c r="AH59">
        <v>12.8103</v>
      </c>
      <c r="AI59">
        <v>-6.2935999999999996</v>
      </c>
      <c r="AJ59">
        <v>-24.629799999999999</v>
      </c>
      <c r="AK59">
        <v>25.266999999999999</v>
      </c>
      <c r="AL59">
        <v>1.7102999999999999</v>
      </c>
      <c r="AM59">
        <v>-1.4653</v>
      </c>
      <c r="AN59" t="s">
        <v>82</v>
      </c>
      <c r="AO59">
        <v>0.18</v>
      </c>
      <c r="AP59">
        <v>7.8765000000000001</v>
      </c>
      <c r="AQ59">
        <v>16.6419</v>
      </c>
      <c r="AR59" t="s">
        <v>82</v>
      </c>
      <c r="AS59" t="s">
        <v>82</v>
      </c>
      <c r="AT59">
        <v>7.6271000000000004</v>
      </c>
      <c r="AU59">
        <v>15.016299999999999</v>
      </c>
      <c r="AV59">
        <v>-16.128900000000002</v>
      </c>
      <c r="AW59">
        <v>-4.8912000000000004</v>
      </c>
      <c r="AX59">
        <v>-19.715800000000002</v>
      </c>
      <c r="AY59">
        <v>3.7643</v>
      </c>
      <c r="AZ59" t="s">
        <v>82</v>
      </c>
      <c r="BA59">
        <v>104.797</v>
      </c>
      <c r="BB59">
        <v>-30.2242</v>
      </c>
      <c r="BC59">
        <v>-42.974600000000002</v>
      </c>
      <c r="BD59">
        <v>-18.195</v>
      </c>
      <c r="BE59">
        <v>582.96960000000001</v>
      </c>
      <c r="BF59">
        <v>9.9451999999999998</v>
      </c>
      <c r="BG59">
        <v>-2.9355000000000002</v>
      </c>
      <c r="BH59">
        <v>1.8371</v>
      </c>
      <c r="BI59" t="s">
        <v>82</v>
      </c>
      <c r="BJ59" t="s">
        <v>82</v>
      </c>
      <c r="BK59" t="s">
        <v>82</v>
      </c>
      <c r="BL59">
        <v>-5.0286</v>
      </c>
      <c r="BM59" t="s">
        <v>82</v>
      </c>
      <c r="BN59" t="s">
        <v>82</v>
      </c>
      <c r="BO59">
        <v>25.853200000000001</v>
      </c>
      <c r="BP59">
        <v>-11.0419</v>
      </c>
      <c r="BQ59" t="s">
        <v>82</v>
      </c>
      <c r="BR59">
        <v>5.4119000000000002</v>
      </c>
      <c r="BS59">
        <v>17.947800000000001</v>
      </c>
      <c r="BT59">
        <v>8.8911999999999995</v>
      </c>
      <c r="BU59">
        <v>4.0936000000000003</v>
      </c>
      <c r="BV59">
        <v>7.0335000000000001</v>
      </c>
      <c r="BW59">
        <v>-10.5777</v>
      </c>
      <c r="BX59">
        <v>17.754100000000001</v>
      </c>
      <c r="BY59" t="s">
        <v>82</v>
      </c>
      <c r="BZ59">
        <v>24.649100000000001</v>
      </c>
      <c r="CA59" t="s">
        <v>82</v>
      </c>
      <c r="CB59">
        <v>9.1266999999999996</v>
      </c>
      <c r="CC59">
        <v>-5.7511999999999999</v>
      </c>
      <c r="CD59">
        <v>-6.7367999999999997</v>
      </c>
    </row>
    <row r="60" spans="1:82" x14ac:dyDescent="0.25">
      <c r="A60" s="1">
        <v>39933</v>
      </c>
      <c r="B60">
        <v>15.6151</v>
      </c>
      <c r="C60">
        <v>-18.2559</v>
      </c>
      <c r="D60" t="s">
        <v>82</v>
      </c>
      <c r="E60">
        <v>45.264400000000002</v>
      </c>
      <c r="F60">
        <v>-20.588200000000001</v>
      </c>
      <c r="G60">
        <v>-0.3926</v>
      </c>
      <c r="H60">
        <v>12.298999999999999</v>
      </c>
      <c r="I60" t="s">
        <v>82</v>
      </c>
      <c r="J60" t="s">
        <v>82</v>
      </c>
      <c r="K60">
        <v>10.394</v>
      </c>
      <c r="L60">
        <v>48.8491</v>
      </c>
      <c r="M60" t="s">
        <v>82</v>
      </c>
      <c r="N60">
        <v>44.317300000000003</v>
      </c>
      <c r="O60" t="s">
        <v>82</v>
      </c>
      <c r="P60">
        <v>79.7607</v>
      </c>
      <c r="Q60" t="s">
        <v>82</v>
      </c>
      <c r="R60">
        <v>47.437800000000003</v>
      </c>
      <c r="S60" t="s">
        <v>82</v>
      </c>
      <c r="T60">
        <v>0.38840000000000002</v>
      </c>
      <c r="U60">
        <v>29.352</v>
      </c>
      <c r="V60">
        <v>25.8672</v>
      </c>
      <c r="W60">
        <v>-3.2800000000000003E-2</v>
      </c>
      <c r="X60">
        <v>-5.0529000000000002</v>
      </c>
      <c r="Y60">
        <v>6.4284999999999997</v>
      </c>
      <c r="Z60" t="s">
        <v>82</v>
      </c>
      <c r="AA60" t="s">
        <v>82</v>
      </c>
      <c r="AB60">
        <v>-10.577500000000001</v>
      </c>
      <c r="AC60">
        <v>-31.526700000000002</v>
      </c>
      <c r="AD60">
        <v>21.9983</v>
      </c>
      <c r="AE60">
        <v>12.6408</v>
      </c>
      <c r="AF60">
        <v>-44.423099999999998</v>
      </c>
      <c r="AG60">
        <v>0.76749999999999996</v>
      </c>
      <c r="AH60">
        <v>12.739100000000001</v>
      </c>
      <c r="AI60">
        <v>-6.2935999999999996</v>
      </c>
      <c r="AJ60">
        <v>-20.237200000000001</v>
      </c>
      <c r="AK60">
        <v>20.8096</v>
      </c>
      <c r="AL60">
        <v>1.7968999999999999</v>
      </c>
      <c r="AM60">
        <v>-1.4653</v>
      </c>
      <c r="AN60" t="s">
        <v>82</v>
      </c>
      <c r="AO60">
        <v>0.1593</v>
      </c>
      <c r="AP60">
        <v>7.9657999999999998</v>
      </c>
      <c r="AQ60">
        <v>15.938700000000001</v>
      </c>
      <c r="AR60" t="s">
        <v>82</v>
      </c>
      <c r="AS60" t="s">
        <v>82</v>
      </c>
      <c r="AT60">
        <v>7.6271000000000004</v>
      </c>
      <c r="AU60">
        <v>16.4621</v>
      </c>
      <c r="AV60">
        <v>-19.765499999999999</v>
      </c>
      <c r="AW60">
        <v>-3.8187000000000002</v>
      </c>
      <c r="AX60">
        <v>-23.022500000000001</v>
      </c>
      <c r="AY60">
        <v>3.8784999999999998</v>
      </c>
      <c r="AZ60" t="s">
        <v>82</v>
      </c>
      <c r="BA60">
        <v>104.797</v>
      </c>
      <c r="BB60">
        <v>-29.243200000000002</v>
      </c>
      <c r="BC60">
        <v>-41.446899999999999</v>
      </c>
      <c r="BD60">
        <v>-12.380100000000001</v>
      </c>
      <c r="BE60">
        <v>582.96960000000001</v>
      </c>
      <c r="BF60">
        <v>-12.6691</v>
      </c>
      <c r="BG60">
        <v>-2.5367999999999999</v>
      </c>
      <c r="BH60">
        <v>1.5615000000000001</v>
      </c>
      <c r="BI60" t="s">
        <v>82</v>
      </c>
      <c r="BJ60" t="s">
        <v>82</v>
      </c>
      <c r="BK60" t="s">
        <v>82</v>
      </c>
      <c r="BL60">
        <v>-5.0728999999999997</v>
      </c>
      <c r="BM60" t="s">
        <v>82</v>
      </c>
      <c r="BN60" t="s">
        <v>82</v>
      </c>
      <c r="BO60">
        <v>25.683800000000002</v>
      </c>
      <c r="BP60">
        <v>-11.422800000000001</v>
      </c>
      <c r="BQ60" t="s">
        <v>82</v>
      </c>
      <c r="BR60">
        <v>5.4119000000000002</v>
      </c>
      <c r="BS60">
        <v>19.689</v>
      </c>
      <c r="BT60">
        <v>9.2213999999999992</v>
      </c>
      <c r="BU60">
        <v>3.387</v>
      </c>
      <c r="BV60">
        <v>6.9313000000000002</v>
      </c>
      <c r="BW60">
        <v>-9.6906999999999996</v>
      </c>
      <c r="BX60">
        <v>15.0314</v>
      </c>
      <c r="BY60" t="s">
        <v>82</v>
      </c>
      <c r="BZ60">
        <v>25.664400000000001</v>
      </c>
      <c r="CA60" t="s">
        <v>82</v>
      </c>
      <c r="CB60">
        <v>8.5288000000000004</v>
      </c>
      <c r="CC60">
        <v>-2.5745</v>
      </c>
      <c r="CD60">
        <v>-5.5212000000000003</v>
      </c>
    </row>
    <row r="61" spans="1:82" x14ac:dyDescent="0.25">
      <c r="A61" s="1">
        <v>39962</v>
      </c>
      <c r="B61">
        <v>14.9055</v>
      </c>
      <c r="C61">
        <v>-18.7317</v>
      </c>
      <c r="D61" t="s">
        <v>82</v>
      </c>
      <c r="E61">
        <v>54.681800000000003</v>
      </c>
      <c r="F61">
        <v>-21.358599999999999</v>
      </c>
      <c r="G61">
        <v>-0.3926</v>
      </c>
      <c r="H61">
        <v>12.298999999999999</v>
      </c>
      <c r="I61" t="s">
        <v>82</v>
      </c>
      <c r="J61" t="s">
        <v>82</v>
      </c>
      <c r="K61">
        <v>10.646100000000001</v>
      </c>
      <c r="L61">
        <v>50.031700000000001</v>
      </c>
      <c r="M61" t="s">
        <v>82</v>
      </c>
      <c r="N61">
        <v>51.391399999999997</v>
      </c>
      <c r="O61" t="s">
        <v>82</v>
      </c>
      <c r="P61">
        <v>68.732399999999998</v>
      </c>
      <c r="Q61" t="s">
        <v>82</v>
      </c>
      <c r="R61">
        <v>47.724299999999999</v>
      </c>
      <c r="S61" t="s">
        <v>82</v>
      </c>
      <c r="T61">
        <v>0.98580000000000001</v>
      </c>
      <c r="U61">
        <v>13.471399999999999</v>
      </c>
      <c r="V61">
        <v>24.718699999999998</v>
      </c>
      <c r="W61">
        <v>-3.2899999999999999E-2</v>
      </c>
      <c r="X61">
        <v>-4.1585999999999999</v>
      </c>
      <c r="Y61">
        <v>5.8385999999999996</v>
      </c>
      <c r="Z61" t="s">
        <v>82</v>
      </c>
      <c r="AA61" t="s">
        <v>82</v>
      </c>
      <c r="AB61">
        <v>-9.8812999999999995</v>
      </c>
      <c r="AC61">
        <v>-31.526700000000002</v>
      </c>
      <c r="AD61">
        <v>21.825299999999999</v>
      </c>
      <c r="AE61">
        <v>11.533099999999999</v>
      </c>
      <c r="AF61">
        <v>-53.995600000000003</v>
      </c>
      <c r="AG61">
        <v>0.73070000000000002</v>
      </c>
      <c r="AH61">
        <v>13.292999999999999</v>
      </c>
      <c r="AI61">
        <v>-6.2935999999999996</v>
      </c>
      <c r="AJ61">
        <v>-15.416</v>
      </c>
      <c r="AK61">
        <v>16.360600000000002</v>
      </c>
      <c r="AL61">
        <v>2.0110999999999999</v>
      </c>
      <c r="AM61">
        <v>-1.4653</v>
      </c>
      <c r="AN61" t="s">
        <v>82</v>
      </c>
      <c r="AO61">
        <v>0.15620000000000001</v>
      </c>
      <c r="AP61">
        <v>0.4022</v>
      </c>
      <c r="AQ61">
        <v>16.590499999999999</v>
      </c>
      <c r="AR61" t="s">
        <v>82</v>
      </c>
      <c r="AS61" t="s">
        <v>82</v>
      </c>
      <c r="AT61">
        <v>7.6271000000000004</v>
      </c>
      <c r="AU61">
        <v>18.976600000000001</v>
      </c>
      <c r="AV61">
        <v>-18.771000000000001</v>
      </c>
      <c r="AW61">
        <v>-3.2549999999999999</v>
      </c>
      <c r="AX61">
        <v>-28.349399999999999</v>
      </c>
      <c r="AY61">
        <v>3.8784999999999998</v>
      </c>
      <c r="AZ61" t="s">
        <v>82</v>
      </c>
      <c r="BA61">
        <v>146.72829999999999</v>
      </c>
      <c r="BB61">
        <v>-31.466799999999999</v>
      </c>
      <c r="BC61">
        <v>-43.975700000000003</v>
      </c>
      <c r="BD61">
        <v>-13.053000000000001</v>
      </c>
      <c r="BE61">
        <v>582.96960000000001</v>
      </c>
      <c r="BF61">
        <v>-13.4444</v>
      </c>
      <c r="BG61">
        <v>-2.7938999999999998</v>
      </c>
      <c r="BH61">
        <v>-0.97640000000000005</v>
      </c>
      <c r="BI61" t="s">
        <v>82</v>
      </c>
      <c r="BJ61" t="s">
        <v>82</v>
      </c>
      <c r="BK61" t="s">
        <v>82</v>
      </c>
      <c r="BL61">
        <v>-5.0711000000000004</v>
      </c>
      <c r="BM61" t="s">
        <v>82</v>
      </c>
      <c r="BN61" t="s">
        <v>82</v>
      </c>
      <c r="BO61">
        <v>25.792000000000002</v>
      </c>
      <c r="BP61">
        <v>-10.6975</v>
      </c>
      <c r="BQ61" t="s">
        <v>82</v>
      </c>
      <c r="BR61">
        <v>4.3758999999999997</v>
      </c>
      <c r="BS61">
        <v>19.689</v>
      </c>
      <c r="BT61">
        <v>9.3551000000000002</v>
      </c>
      <c r="BU61">
        <v>3.1214</v>
      </c>
      <c r="BV61">
        <v>7.0128000000000004</v>
      </c>
      <c r="BW61">
        <v>-7.8997999999999999</v>
      </c>
      <c r="BX61">
        <v>14.2644</v>
      </c>
      <c r="BY61" t="s">
        <v>82</v>
      </c>
      <c r="BZ61">
        <v>24.042899999999999</v>
      </c>
      <c r="CA61" t="s">
        <v>82</v>
      </c>
      <c r="CB61">
        <v>8.2794000000000008</v>
      </c>
      <c r="CC61">
        <v>-2.3342000000000001</v>
      </c>
      <c r="CD61">
        <v>-5.1939000000000002</v>
      </c>
    </row>
    <row r="62" spans="1:82" x14ac:dyDescent="0.25">
      <c r="A62" s="1">
        <v>39994</v>
      </c>
      <c r="B62">
        <v>16.5899</v>
      </c>
      <c r="C62">
        <v>-19.049800000000001</v>
      </c>
      <c r="D62" t="s">
        <v>82</v>
      </c>
      <c r="E62">
        <v>52.070999999999998</v>
      </c>
      <c r="F62">
        <v>-32.539400000000001</v>
      </c>
      <c r="G62">
        <v>-0.37169999999999997</v>
      </c>
      <c r="H62">
        <v>10.962199999999999</v>
      </c>
      <c r="I62" t="s">
        <v>82</v>
      </c>
      <c r="J62" t="s">
        <v>82</v>
      </c>
      <c r="K62">
        <v>11.1913</v>
      </c>
      <c r="L62">
        <v>24.8277</v>
      </c>
      <c r="M62">
        <v>-5.1604000000000001</v>
      </c>
      <c r="N62">
        <v>38.744399999999999</v>
      </c>
      <c r="O62" t="s">
        <v>82</v>
      </c>
      <c r="P62">
        <v>66.8352</v>
      </c>
      <c r="Q62">
        <v>7.1947999999999999</v>
      </c>
      <c r="R62">
        <v>35.8294</v>
      </c>
      <c r="S62" t="s">
        <v>82</v>
      </c>
      <c r="T62">
        <v>0.93230000000000002</v>
      </c>
      <c r="U62">
        <v>14.1538</v>
      </c>
      <c r="V62">
        <v>18.486599999999999</v>
      </c>
      <c r="W62">
        <v>-11.4321</v>
      </c>
      <c r="X62">
        <v>-22.9712</v>
      </c>
      <c r="Y62">
        <v>11.829000000000001</v>
      </c>
      <c r="Z62" t="s">
        <v>82</v>
      </c>
      <c r="AA62" t="s">
        <v>82</v>
      </c>
      <c r="AB62">
        <v>-0.93330000000000002</v>
      </c>
      <c r="AC62">
        <v>-31.526700000000002</v>
      </c>
      <c r="AD62">
        <v>22.894500000000001</v>
      </c>
      <c r="AE62">
        <v>-17.293800000000001</v>
      </c>
      <c r="AF62">
        <v>-59.552500000000002</v>
      </c>
      <c r="AG62">
        <v>5.7988999999999997</v>
      </c>
      <c r="AH62">
        <v>-15.5175</v>
      </c>
      <c r="AI62">
        <v>-6.2935999999999996</v>
      </c>
      <c r="AJ62">
        <v>6.2619999999999996</v>
      </c>
      <c r="AK62">
        <v>94.703199999999995</v>
      </c>
      <c r="AL62">
        <v>2.0110999999999999</v>
      </c>
      <c r="AM62">
        <v>-1.4653</v>
      </c>
      <c r="AN62" t="s">
        <v>82</v>
      </c>
      <c r="AO62">
        <v>-5.6784999999999997</v>
      </c>
      <c r="AP62">
        <v>0.4173</v>
      </c>
      <c r="AQ62">
        <v>-42.397799999999997</v>
      </c>
      <c r="AR62" t="s">
        <v>82</v>
      </c>
      <c r="AS62" t="s">
        <v>82</v>
      </c>
      <c r="AT62">
        <v>7.6271000000000004</v>
      </c>
      <c r="AU62">
        <v>21.526199999999999</v>
      </c>
      <c r="AV62">
        <v>-21.005600000000001</v>
      </c>
      <c r="AW62">
        <v>10.040100000000001</v>
      </c>
      <c r="AX62">
        <v>-18.7958</v>
      </c>
      <c r="AY62">
        <v>3.8784999999999998</v>
      </c>
      <c r="AZ62" t="s">
        <v>82</v>
      </c>
      <c r="BA62">
        <v>147.61170000000001</v>
      </c>
      <c r="BB62">
        <v>-43.666600000000003</v>
      </c>
      <c r="BC62">
        <v>-59.87</v>
      </c>
      <c r="BD62">
        <v>50.437199999999997</v>
      </c>
      <c r="BE62">
        <v>582.96960000000001</v>
      </c>
      <c r="BF62">
        <v>-14.122199999999999</v>
      </c>
      <c r="BG62">
        <v>-3.2743000000000002</v>
      </c>
      <c r="BH62">
        <v>-0.86429999999999996</v>
      </c>
      <c r="BI62" t="s">
        <v>82</v>
      </c>
      <c r="BJ62" t="s">
        <v>82</v>
      </c>
      <c r="BK62" t="s">
        <v>82</v>
      </c>
      <c r="BL62">
        <v>-4.7721</v>
      </c>
      <c r="BM62" t="s">
        <v>82</v>
      </c>
      <c r="BN62" t="s">
        <v>82</v>
      </c>
      <c r="BO62">
        <v>30.3354</v>
      </c>
      <c r="BP62">
        <v>-19.081</v>
      </c>
      <c r="BQ62" t="s">
        <v>82</v>
      </c>
      <c r="BR62">
        <v>4.1688000000000001</v>
      </c>
      <c r="BS62">
        <v>31.611999999999998</v>
      </c>
      <c r="BT62">
        <v>12.121499999999999</v>
      </c>
      <c r="BU62">
        <v>3.7212000000000001</v>
      </c>
      <c r="BV62">
        <v>7.5712000000000002</v>
      </c>
      <c r="BW62">
        <v>-5.6308999999999996</v>
      </c>
      <c r="BX62">
        <v>9.9522999999999993</v>
      </c>
      <c r="BY62" t="s">
        <v>82</v>
      </c>
      <c r="BZ62">
        <v>55.250799999999998</v>
      </c>
      <c r="CA62" t="s">
        <v>82</v>
      </c>
      <c r="CB62">
        <v>7.6999000000000004</v>
      </c>
      <c r="CC62">
        <v>-2.2593999999999999</v>
      </c>
      <c r="CD62">
        <v>-3.2021999999999999</v>
      </c>
    </row>
    <row r="63" spans="1:82" x14ac:dyDescent="0.25">
      <c r="A63" s="1">
        <v>40025</v>
      </c>
      <c r="B63">
        <v>15.8264</v>
      </c>
      <c r="C63">
        <v>-9.8358000000000008</v>
      </c>
      <c r="D63" t="s">
        <v>82</v>
      </c>
      <c r="E63">
        <v>53.003100000000003</v>
      </c>
      <c r="F63">
        <v>-32.539400000000001</v>
      </c>
      <c r="G63">
        <v>-0.39839999999999998</v>
      </c>
      <c r="H63">
        <v>11.603899999999999</v>
      </c>
      <c r="I63" t="s">
        <v>82</v>
      </c>
      <c r="J63" t="s">
        <v>82</v>
      </c>
      <c r="K63">
        <v>11.7719</v>
      </c>
      <c r="L63">
        <v>21.4664</v>
      </c>
      <c r="M63">
        <v>-5.1951000000000001</v>
      </c>
      <c r="N63">
        <v>38.744399999999999</v>
      </c>
      <c r="O63" t="s">
        <v>82</v>
      </c>
      <c r="P63">
        <v>57.746899999999997</v>
      </c>
      <c r="Q63">
        <v>7.9531999999999998</v>
      </c>
      <c r="R63">
        <v>34.902200000000001</v>
      </c>
      <c r="S63" t="s">
        <v>82</v>
      </c>
      <c r="T63">
        <v>0.88019999999999998</v>
      </c>
      <c r="U63">
        <v>13.404299999999999</v>
      </c>
      <c r="V63">
        <v>17.808499999999999</v>
      </c>
      <c r="W63">
        <v>-11.8164</v>
      </c>
      <c r="X63">
        <v>-20.849</v>
      </c>
      <c r="Y63">
        <v>11.261200000000001</v>
      </c>
      <c r="Z63" t="s">
        <v>82</v>
      </c>
      <c r="AA63" t="s">
        <v>82</v>
      </c>
      <c r="AB63">
        <v>-0.93330000000000002</v>
      </c>
      <c r="AC63">
        <v>-31.526700000000002</v>
      </c>
      <c r="AD63">
        <v>21.728999999999999</v>
      </c>
      <c r="AE63">
        <v>-15.4544</v>
      </c>
      <c r="AF63">
        <v>-59.552500000000002</v>
      </c>
      <c r="AG63">
        <v>5.7675999999999998</v>
      </c>
      <c r="AH63">
        <v>-15.427199999999999</v>
      </c>
      <c r="AI63">
        <v>-6.2935999999999996</v>
      </c>
      <c r="AJ63">
        <v>5.8536999999999999</v>
      </c>
      <c r="AK63">
        <v>89.828800000000001</v>
      </c>
      <c r="AL63">
        <v>2.0356999999999998</v>
      </c>
      <c r="AM63">
        <v>-1.4653</v>
      </c>
      <c r="AN63" t="s">
        <v>82</v>
      </c>
      <c r="AO63">
        <v>-5.6784999999999997</v>
      </c>
      <c r="AP63">
        <v>0.42009999999999997</v>
      </c>
      <c r="AQ63">
        <v>-47.154000000000003</v>
      </c>
      <c r="AR63" t="s">
        <v>82</v>
      </c>
      <c r="AS63" t="s">
        <v>82</v>
      </c>
      <c r="AT63">
        <v>7.6271000000000004</v>
      </c>
      <c r="AU63">
        <v>21.526199999999999</v>
      </c>
      <c r="AV63">
        <v>26.3657</v>
      </c>
      <c r="AW63">
        <v>10.3462</v>
      </c>
      <c r="AX63">
        <v>-18.7958</v>
      </c>
      <c r="AY63">
        <v>3.8784999999999998</v>
      </c>
      <c r="AZ63" t="s">
        <v>82</v>
      </c>
      <c r="BA63">
        <v>147.61170000000001</v>
      </c>
      <c r="BB63">
        <v>-46.496099999999998</v>
      </c>
      <c r="BC63">
        <v>-63.205100000000002</v>
      </c>
      <c r="BD63">
        <v>41.564</v>
      </c>
      <c r="BE63">
        <v>582.96960000000001</v>
      </c>
      <c r="BF63">
        <v>-14.7431</v>
      </c>
      <c r="BG63">
        <v>-3.2743000000000002</v>
      </c>
      <c r="BH63">
        <v>-0.97030000000000005</v>
      </c>
      <c r="BI63" t="s">
        <v>82</v>
      </c>
      <c r="BJ63" t="s">
        <v>82</v>
      </c>
      <c r="BK63" t="s">
        <v>82</v>
      </c>
      <c r="BL63">
        <v>-5.1054000000000004</v>
      </c>
      <c r="BM63" t="s">
        <v>82</v>
      </c>
      <c r="BN63" t="s">
        <v>82</v>
      </c>
      <c r="BO63">
        <v>31.6663</v>
      </c>
      <c r="BP63">
        <v>-19.081</v>
      </c>
      <c r="BQ63" t="s">
        <v>82</v>
      </c>
      <c r="BR63">
        <v>5.4428000000000001</v>
      </c>
      <c r="BS63">
        <v>29.325099999999999</v>
      </c>
      <c r="BT63">
        <v>11.021000000000001</v>
      </c>
      <c r="BU63">
        <v>3.8820000000000001</v>
      </c>
      <c r="BV63">
        <v>7.5640000000000001</v>
      </c>
      <c r="BW63">
        <v>-5.2914000000000003</v>
      </c>
      <c r="BX63">
        <v>9.2673000000000005</v>
      </c>
      <c r="BY63" t="s">
        <v>82</v>
      </c>
      <c r="BZ63">
        <v>53.314100000000003</v>
      </c>
      <c r="CA63">
        <v>1.2363</v>
      </c>
      <c r="CB63">
        <v>8.4779999999999998</v>
      </c>
      <c r="CC63">
        <v>1.4864999999999999</v>
      </c>
      <c r="CD63">
        <v>-3.2021999999999999</v>
      </c>
    </row>
    <row r="64" spans="1:82" x14ac:dyDescent="0.25">
      <c r="A64" s="1">
        <v>40056</v>
      </c>
      <c r="B64">
        <v>14.8386</v>
      </c>
      <c r="C64">
        <v>-9.5033999999999992</v>
      </c>
      <c r="D64" t="s">
        <v>82</v>
      </c>
      <c r="E64">
        <v>58.2136</v>
      </c>
      <c r="F64">
        <v>-32.340000000000003</v>
      </c>
      <c r="G64">
        <v>0.54579999999999995</v>
      </c>
      <c r="H64">
        <v>8.1077999999999992</v>
      </c>
      <c r="I64" t="s">
        <v>82</v>
      </c>
      <c r="J64" t="s">
        <v>82</v>
      </c>
      <c r="K64">
        <v>10.9109</v>
      </c>
      <c r="L64">
        <v>21.6328</v>
      </c>
      <c r="M64">
        <v>-5.7671999999999999</v>
      </c>
      <c r="N64">
        <v>36.342199999999998</v>
      </c>
      <c r="O64" t="s">
        <v>82</v>
      </c>
      <c r="P64">
        <v>45.877299999999998</v>
      </c>
      <c r="Q64">
        <v>8.3443000000000005</v>
      </c>
      <c r="R64">
        <v>34.021799999999999</v>
      </c>
      <c r="S64" t="s">
        <v>82</v>
      </c>
      <c r="T64">
        <v>2.5259999999999998</v>
      </c>
      <c r="U64">
        <v>17.541899999999998</v>
      </c>
      <c r="V64">
        <v>16.9542</v>
      </c>
      <c r="W64">
        <v>-11.5236</v>
      </c>
      <c r="X64">
        <v>-20.4407</v>
      </c>
      <c r="Y64">
        <v>11.6929</v>
      </c>
      <c r="Z64" t="s">
        <v>82</v>
      </c>
      <c r="AA64" t="s">
        <v>82</v>
      </c>
      <c r="AB64">
        <v>-0.96089999999999998</v>
      </c>
      <c r="AC64">
        <v>-31.526700000000002</v>
      </c>
      <c r="AD64">
        <v>20.8842</v>
      </c>
      <c r="AE64">
        <v>-13.927300000000001</v>
      </c>
      <c r="AF64">
        <v>-55.414499999999997</v>
      </c>
      <c r="AG64">
        <v>5.4912999999999998</v>
      </c>
      <c r="AH64">
        <v>-14.4702</v>
      </c>
      <c r="AI64">
        <v>-6.2935999999999996</v>
      </c>
      <c r="AJ64">
        <v>5.8192000000000004</v>
      </c>
      <c r="AK64">
        <v>88.462800000000001</v>
      </c>
      <c r="AL64">
        <v>1.6748000000000001</v>
      </c>
      <c r="AM64">
        <v>-1.4653</v>
      </c>
      <c r="AN64" t="s">
        <v>82</v>
      </c>
      <c r="AO64">
        <v>-5.1414999999999997</v>
      </c>
      <c r="AP64">
        <v>0.40279999999999999</v>
      </c>
      <c r="AQ64">
        <v>-45.794499999999999</v>
      </c>
      <c r="AR64" t="s">
        <v>82</v>
      </c>
      <c r="AS64" t="s">
        <v>82</v>
      </c>
      <c r="AT64">
        <v>7.6271000000000004</v>
      </c>
      <c r="AU64">
        <v>21.275600000000001</v>
      </c>
      <c r="AV64">
        <v>22.055700000000002</v>
      </c>
      <c r="AW64">
        <v>9.7844999999999995</v>
      </c>
      <c r="AX64">
        <v>-15.677199999999999</v>
      </c>
      <c r="AY64">
        <v>3.8784999999999998</v>
      </c>
      <c r="AZ64" t="s">
        <v>82</v>
      </c>
      <c r="BA64">
        <v>4.4752000000000001</v>
      </c>
      <c r="BB64">
        <v>-48.267400000000002</v>
      </c>
      <c r="BC64">
        <v>-66.092600000000004</v>
      </c>
      <c r="BD64">
        <v>39.795299999999997</v>
      </c>
      <c r="BE64">
        <v>582.96960000000001</v>
      </c>
      <c r="BF64">
        <v>-14.8089</v>
      </c>
      <c r="BG64">
        <v>-2.8334999999999999</v>
      </c>
      <c r="BH64">
        <v>-0.27839999999999998</v>
      </c>
      <c r="BI64" t="s">
        <v>82</v>
      </c>
      <c r="BJ64" t="s">
        <v>82</v>
      </c>
      <c r="BK64" t="s">
        <v>82</v>
      </c>
      <c r="BL64">
        <v>-5.4420999999999999</v>
      </c>
      <c r="BM64" t="s">
        <v>82</v>
      </c>
      <c r="BN64" t="s">
        <v>82</v>
      </c>
      <c r="BO64">
        <v>31.689599999999999</v>
      </c>
      <c r="BP64">
        <v>-16.967500000000001</v>
      </c>
      <c r="BQ64" t="s">
        <v>82</v>
      </c>
      <c r="BR64">
        <v>5.4428000000000001</v>
      </c>
      <c r="BS64">
        <v>29.640499999999999</v>
      </c>
      <c r="BT64">
        <v>10.7905</v>
      </c>
      <c r="BU64">
        <v>4.0068999999999999</v>
      </c>
      <c r="BV64">
        <v>7.5957999999999997</v>
      </c>
      <c r="BW64">
        <v>-5.2667999999999999</v>
      </c>
      <c r="BX64">
        <v>9.3607999999999993</v>
      </c>
      <c r="BY64" t="s">
        <v>82</v>
      </c>
      <c r="BZ64">
        <v>50.869199999999999</v>
      </c>
      <c r="CA64">
        <v>1.0521</v>
      </c>
      <c r="CB64">
        <v>9.2106999999999992</v>
      </c>
      <c r="CC64">
        <v>1.4420999999999999</v>
      </c>
      <c r="CD64">
        <v>-3.0840999999999998</v>
      </c>
    </row>
    <row r="65" spans="1:82" x14ac:dyDescent="0.25">
      <c r="A65" s="1">
        <v>40086</v>
      </c>
      <c r="B65">
        <v>14.6366</v>
      </c>
      <c r="C65">
        <v>-9.0282</v>
      </c>
      <c r="D65" t="s">
        <v>82</v>
      </c>
      <c r="E65">
        <v>58.469499999999996</v>
      </c>
      <c r="F65">
        <v>-31.0762</v>
      </c>
      <c r="G65">
        <v>0.63849999999999996</v>
      </c>
      <c r="H65">
        <v>8.1077999999999992</v>
      </c>
      <c r="I65" t="s">
        <v>82</v>
      </c>
      <c r="J65" t="s">
        <v>82</v>
      </c>
      <c r="K65">
        <v>8.657</v>
      </c>
      <c r="L65">
        <v>12.8636</v>
      </c>
      <c r="M65">
        <v>23.241099999999999</v>
      </c>
      <c r="N65">
        <v>37.425899999999999</v>
      </c>
      <c r="O65" t="s">
        <v>82</v>
      </c>
      <c r="P65">
        <v>34.222799999999999</v>
      </c>
      <c r="Q65">
        <v>7.6795999999999998</v>
      </c>
      <c r="R65">
        <v>20.578299999999999</v>
      </c>
      <c r="S65" t="s">
        <v>82</v>
      </c>
      <c r="T65">
        <v>2.5259999999999998</v>
      </c>
      <c r="U65">
        <v>17.072900000000001</v>
      </c>
      <c r="V65">
        <v>9.7690000000000001</v>
      </c>
      <c r="W65">
        <v>0.71350000000000002</v>
      </c>
      <c r="X65">
        <v>-22.4758</v>
      </c>
      <c r="Y65">
        <v>18.5383</v>
      </c>
      <c r="Z65" t="s">
        <v>82</v>
      </c>
      <c r="AA65" t="s">
        <v>82</v>
      </c>
      <c r="AB65">
        <v>-0.97870000000000001</v>
      </c>
      <c r="AC65">
        <v>-31.526700000000002</v>
      </c>
      <c r="AD65">
        <v>20.653300000000002</v>
      </c>
      <c r="AE65">
        <v>-20.922599999999999</v>
      </c>
      <c r="AF65">
        <v>-48.524299999999997</v>
      </c>
      <c r="AG65">
        <v>3.8246000000000002</v>
      </c>
      <c r="AH65">
        <v>-26.146100000000001</v>
      </c>
      <c r="AI65">
        <v>2.2614999999999998</v>
      </c>
      <c r="AJ65">
        <v>10.196999999999999</v>
      </c>
      <c r="AK65">
        <v>74.229799999999997</v>
      </c>
      <c r="AL65">
        <v>1.54</v>
      </c>
      <c r="AM65">
        <v>-1.4653</v>
      </c>
      <c r="AN65" t="s">
        <v>82</v>
      </c>
      <c r="AO65">
        <v>-4.6191000000000004</v>
      </c>
      <c r="AP65">
        <v>0.40279999999999999</v>
      </c>
      <c r="AQ65">
        <v>-28.613900000000001</v>
      </c>
      <c r="AR65" t="s">
        <v>82</v>
      </c>
      <c r="AS65" t="s">
        <v>82</v>
      </c>
      <c r="AT65">
        <v>7.6271000000000004</v>
      </c>
      <c r="AU65">
        <v>17.483000000000001</v>
      </c>
      <c r="AV65">
        <v>20.6738</v>
      </c>
      <c r="AW65">
        <v>21.5199</v>
      </c>
      <c r="AX65">
        <v>-14.838800000000001</v>
      </c>
      <c r="AY65">
        <v>3.8784999999999998</v>
      </c>
      <c r="AZ65" t="s">
        <v>82</v>
      </c>
      <c r="BA65">
        <v>4.4752000000000001</v>
      </c>
      <c r="BB65">
        <v>-37.190300000000001</v>
      </c>
      <c r="BC65">
        <v>-51.180100000000003</v>
      </c>
      <c r="BD65">
        <v>31.02</v>
      </c>
      <c r="BE65">
        <v>582.96960000000001</v>
      </c>
      <c r="BF65">
        <v>-14.1157</v>
      </c>
      <c r="BG65">
        <v>-3.0882000000000001</v>
      </c>
      <c r="BH65">
        <v>-0.27839999999999998</v>
      </c>
      <c r="BI65" t="s">
        <v>82</v>
      </c>
      <c r="BJ65" t="s">
        <v>82</v>
      </c>
      <c r="BK65" t="s">
        <v>82</v>
      </c>
      <c r="BL65">
        <v>-5.7401</v>
      </c>
      <c r="BM65" t="s">
        <v>82</v>
      </c>
      <c r="BN65" t="s">
        <v>82</v>
      </c>
      <c r="BO65">
        <v>26.438199999999998</v>
      </c>
      <c r="BP65">
        <v>-17.907499999999999</v>
      </c>
      <c r="BQ65" t="s">
        <v>82</v>
      </c>
      <c r="BR65">
        <v>5.4941000000000004</v>
      </c>
      <c r="BS65">
        <v>40.192399999999999</v>
      </c>
      <c r="BT65">
        <v>7.6215000000000002</v>
      </c>
      <c r="BU65">
        <v>5.2149999999999999</v>
      </c>
      <c r="BV65">
        <v>8.7794000000000008</v>
      </c>
      <c r="BW65">
        <v>-4.8428000000000004</v>
      </c>
      <c r="BX65">
        <v>2.0348000000000002</v>
      </c>
      <c r="BY65" t="s">
        <v>82</v>
      </c>
      <c r="BZ65">
        <v>51.931699999999999</v>
      </c>
      <c r="CA65">
        <v>1.0165</v>
      </c>
      <c r="CB65">
        <v>6.8837999999999999</v>
      </c>
      <c r="CC65">
        <v>1.4096</v>
      </c>
      <c r="CD65">
        <v>-2.4702000000000002</v>
      </c>
    </row>
    <row r="66" spans="1:82" x14ac:dyDescent="0.25">
      <c r="A66" s="1">
        <v>40116</v>
      </c>
      <c r="B66">
        <v>13.401400000000001</v>
      </c>
      <c r="C66">
        <v>-1.9532</v>
      </c>
      <c r="D66" t="s">
        <v>82</v>
      </c>
      <c r="E66">
        <v>58.469499999999996</v>
      </c>
      <c r="F66">
        <v>-32.602899999999998</v>
      </c>
      <c r="G66">
        <v>0.73760000000000003</v>
      </c>
      <c r="H66">
        <v>7.64</v>
      </c>
      <c r="I66" t="s">
        <v>82</v>
      </c>
      <c r="J66" t="s">
        <v>82</v>
      </c>
      <c r="K66">
        <v>8.5703999999999994</v>
      </c>
      <c r="L66">
        <v>12.8636</v>
      </c>
      <c r="M66">
        <v>18.263200000000001</v>
      </c>
      <c r="N66">
        <v>51.603200000000001</v>
      </c>
      <c r="O66">
        <v>-45.269500000000001</v>
      </c>
      <c r="P66">
        <v>32.9358</v>
      </c>
      <c r="Q66">
        <v>5.4447999999999999</v>
      </c>
      <c r="R66">
        <v>20.1968</v>
      </c>
      <c r="S66" t="s">
        <v>82</v>
      </c>
      <c r="T66">
        <v>2.3357999999999999</v>
      </c>
      <c r="U66">
        <v>16.677600000000002</v>
      </c>
      <c r="V66">
        <v>9.6377000000000006</v>
      </c>
      <c r="W66">
        <v>0.63819999999999999</v>
      </c>
      <c r="X66">
        <v>-20.964500000000001</v>
      </c>
      <c r="Y66">
        <v>17.1065</v>
      </c>
      <c r="Z66">
        <v>17.194099999999999</v>
      </c>
      <c r="AA66" t="s">
        <v>82</v>
      </c>
      <c r="AB66">
        <v>-1.0234000000000001</v>
      </c>
      <c r="AC66">
        <v>-31.526700000000002</v>
      </c>
      <c r="AD66">
        <v>20.653300000000002</v>
      </c>
      <c r="AE66">
        <v>-23.988399999999999</v>
      </c>
      <c r="AF66">
        <v>-52.166600000000003</v>
      </c>
      <c r="AG66">
        <v>3.8246000000000002</v>
      </c>
      <c r="AH66">
        <v>-26.146100000000001</v>
      </c>
      <c r="AI66">
        <v>2.3919000000000001</v>
      </c>
      <c r="AJ66">
        <v>9.2082999999999995</v>
      </c>
      <c r="AK66">
        <v>68.778499999999994</v>
      </c>
      <c r="AL66">
        <v>1.54</v>
      </c>
      <c r="AM66">
        <v>-1.4653</v>
      </c>
      <c r="AN66" t="s">
        <v>82</v>
      </c>
      <c r="AO66">
        <v>-4.1265000000000001</v>
      </c>
      <c r="AP66">
        <v>0.40279999999999999</v>
      </c>
      <c r="AQ66">
        <v>-30.144600000000001</v>
      </c>
      <c r="AR66" t="s">
        <v>82</v>
      </c>
      <c r="AS66" t="s">
        <v>82</v>
      </c>
      <c r="AT66">
        <v>7.6271000000000004</v>
      </c>
      <c r="AU66">
        <v>9.5515000000000008</v>
      </c>
      <c r="AV66">
        <v>12.0303</v>
      </c>
      <c r="AW66">
        <v>18.743300000000001</v>
      </c>
      <c r="AX66">
        <v>-12.0787</v>
      </c>
      <c r="AY66">
        <v>3.8784999999999998</v>
      </c>
      <c r="AZ66" t="s">
        <v>82</v>
      </c>
      <c r="BA66">
        <v>358.31150000000002</v>
      </c>
      <c r="BB66">
        <v>-37.809100000000001</v>
      </c>
      <c r="BC66">
        <v>-51.557899999999997</v>
      </c>
      <c r="BD66">
        <v>30.275500000000001</v>
      </c>
      <c r="BE66">
        <v>582.96960000000001</v>
      </c>
      <c r="BF66">
        <v>-14.744300000000001</v>
      </c>
      <c r="BG66">
        <v>-1.5963000000000001</v>
      </c>
      <c r="BH66">
        <v>-0.22789999999999999</v>
      </c>
      <c r="BI66" t="s">
        <v>82</v>
      </c>
      <c r="BJ66">
        <v>-1.4539</v>
      </c>
      <c r="BK66" t="s">
        <v>82</v>
      </c>
      <c r="BL66">
        <v>-5.5578000000000003</v>
      </c>
      <c r="BM66" t="s">
        <v>82</v>
      </c>
      <c r="BN66" t="s">
        <v>82</v>
      </c>
      <c r="BO66">
        <v>27.267800000000001</v>
      </c>
      <c r="BP66">
        <v>-15.3683</v>
      </c>
      <c r="BQ66" t="s">
        <v>82</v>
      </c>
      <c r="BR66">
        <v>5.1736000000000004</v>
      </c>
      <c r="BS66">
        <v>40.192399999999999</v>
      </c>
      <c r="BT66">
        <v>7.2576000000000001</v>
      </c>
      <c r="BU66">
        <v>5.4497</v>
      </c>
      <c r="BV66">
        <v>8.6449999999999996</v>
      </c>
      <c r="BW66">
        <v>-4.9176000000000002</v>
      </c>
      <c r="BX66">
        <v>1.8507</v>
      </c>
      <c r="BY66" t="s">
        <v>82</v>
      </c>
      <c r="BZ66">
        <v>51.931699999999999</v>
      </c>
      <c r="CA66">
        <v>2.6171000000000002</v>
      </c>
      <c r="CB66">
        <v>6.9085999999999999</v>
      </c>
      <c r="CC66">
        <v>11.1876</v>
      </c>
      <c r="CD66">
        <v>-0.98</v>
      </c>
    </row>
    <row r="67" spans="1:82" x14ac:dyDescent="0.25">
      <c r="A67" s="1">
        <v>40147</v>
      </c>
      <c r="B67">
        <v>12.7806</v>
      </c>
      <c r="C67">
        <v>-1.9990000000000001</v>
      </c>
      <c r="D67" t="s">
        <v>82</v>
      </c>
      <c r="E67">
        <v>55.770699999999998</v>
      </c>
      <c r="F67">
        <v>-32.602899999999998</v>
      </c>
      <c r="G67">
        <v>1.5847</v>
      </c>
      <c r="H67">
        <v>7.6646999999999998</v>
      </c>
      <c r="I67" t="s">
        <v>82</v>
      </c>
      <c r="J67" t="s">
        <v>82</v>
      </c>
      <c r="K67">
        <v>9.4318000000000008</v>
      </c>
      <c r="L67">
        <v>14.7819</v>
      </c>
      <c r="M67">
        <v>15.8177</v>
      </c>
      <c r="N67">
        <v>54.844099999999997</v>
      </c>
      <c r="O67">
        <v>-51.816099999999999</v>
      </c>
      <c r="P67">
        <v>33.450499999999998</v>
      </c>
      <c r="Q67">
        <v>5.4333</v>
      </c>
      <c r="R67">
        <v>18.459</v>
      </c>
      <c r="S67">
        <v>610.10799999999995</v>
      </c>
      <c r="T67">
        <v>2.069</v>
      </c>
      <c r="U67">
        <v>24.513000000000002</v>
      </c>
      <c r="V67">
        <v>8.3844999999999992</v>
      </c>
      <c r="W67">
        <v>0.63580000000000003</v>
      </c>
      <c r="X67">
        <v>-20.892900000000001</v>
      </c>
      <c r="Y67">
        <v>17.090599999999998</v>
      </c>
      <c r="Z67">
        <v>16.557200000000002</v>
      </c>
      <c r="AA67" t="s">
        <v>82</v>
      </c>
      <c r="AB67">
        <v>-1.0234000000000001</v>
      </c>
      <c r="AC67">
        <v>-31.526700000000002</v>
      </c>
      <c r="AD67">
        <v>20.394600000000001</v>
      </c>
      <c r="AE67">
        <v>-24.537400000000002</v>
      </c>
      <c r="AF67">
        <v>-52.166600000000003</v>
      </c>
      <c r="AG67">
        <v>3.7784</v>
      </c>
      <c r="AH67">
        <v>-24.918600000000001</v>
      </c>
      <c r="AI67">
        <v>2.1080999999999999</v>
      </c>
      <c r="AJ67">
        <v>8.9128000000000007</v>
      </c>
      <c r="AK67">
        <v>66.270300000000006</v>
      </c>
      <c r="AL67">
        <v>1.4467000000000001</v>
      </c>
      <c r="AM67">
        <v>-1.4653</v>
      </c>
      <c r="AN67" t="s">
        <v>82</v>
      </c>
      <c r="AO67">
        <v>-4.1265000000000001</v>
      </c>
      <c r="AP67">
        <v>0.40279999999999999</v>
      </c>
      <c r="AQ67">
        <v>-30.961600000000001</v>
      </c>
      <c r="AR67" t="s">
        <v>82</v>
      </c>
      <c r="AS67" t="s">
        <v>82</v>
      </c>
      <c r="AT67">
        <v>7.6271000000000004</v>
      </c>
      <c r="AU67">
        <v>9.5515000000000008</v>
      </c>
      <c r="AV67">
        <v>12.3529</v>
      </c>
      <c r="AW67">
        <v>17.233000000000001</v>
      </c>
      <c r="AX67">
        <v>-12.0787</v>
      </c>
      <c r="AY67">
        <v>3.8784999999999998</v>
      </c>
      <c r="AZ67" t="s">
        <v>82</v>
      </c>
      <c r="BA67">
        <v>490.06849999999997</v>
      </c>
      <c r="BB67">
        <v>-34.851700000000001</v>
      </c>
      <c r="BC67">
        <v>-48.87</v>
      </c>
      <c r="BD67">
        <v>29.7987</v>
      </c>
      <c r="BE67">
        <v>582.96960000000001</v>
      </c>
      <c r="BF67">
        <v>-13.5794</v>
      </c>
      <c r="BG67">
        <v>-1.5963000000000001</v>
      </c>
      <c r="BH67">
        <v>-0.19919999999999999</v>
      </c>
      <c r="BI67" t="s">
        <v>82</v>
      </c>
      <c r="BJ67">
        <v>-1.5084</v>
      </c>
      <c r="BK67" t="s">
        <v>82</v>
      </c>
      <c r="BL67">
        <v>-5.6806999999999999</v>
      </c>
      <c r="BM67" t="s">
        <v>82</v>
      </c>
      <c r="BN67" t="s">
        <v>82</v>
      </c>
      <c r="BO67">
        <v>25.7319</v>
      </c>
      <c r="BP67">
        <v>-15.3683</v>
      </c>
      <c r="BQ67" t="s">
        <v>82</v>
      </c>
      <c r="BR67">
        <v>5.3581000000000003</v>
      </c>
      <c r="BS67">
        <v>39.284500000000001</v>
      </c>
      <c r="BT67">
        <v>7.0843999999999996</v>
      </c>
      <c r="BU67">
        <v>5.1901999999999999</v>
      </c>
      <c r="BV67">
        <v>8.5886999999999993</v>
      </c>
      <c r="BW67">
        <v>-4.4180999999999999</v>
      </c>
      <c r="BX67">
        <v>1.6914</v>
      </c>
      <c r="BY67">
        <v>-14.190300000000001</v>
      </c>
      <c r="BZ67">
        <v>51.414700000000003</v>
      </c>
      <c r="CA67">
        <v>2.4861</v>
      </c>
      <c r="CB67">
        <v>6.2652000000000001</v>
      </c>
      <c r="CC67">
        <v>11.404500000000001</v>
      </c>
      <c r="CD67">
        <v>-0.98</v>
      </c>
    </row>
    <row r="68" spans="1:82" x14ac:dyDescent="0.25">
      <c r="A68" s="1">
        <v>40178</v>
      </c>
      <c r="B68">
        <v>13.2293</v>
      </c>
      <c r="C68">
        <v>-1.8882000000000001</v>
      </c>
      <c r="D68" t="s">
        <v>82</v>
      </c>
      <c r="E68">
        <v>53.243400000000001</v>
      </c>
      <c r="F68">
        <v>-34.283099999999997</v>
      </c>
      <c r="G68">
        <v>1.8131999999999999</v>
      </c>
      <c r="H68">
        <v>8.8338000000000001</v>
      </c>
      <c r="I68" t="s">
        <v>82</v>
      </c>
      <c r="J68" t="s">
        <v>82</v>
      </c>
      <c r="K68">
        <v>12.045500000000001</v>
      </c>
      <c r="L68">
        <v>15.972799999999999</v>
      </c>
      <c r="M68">
        <v>1.4815</v>
      </c>
      <c r="N68">
        <v>58.317900000000002</v>
      </c>
      <c r="O68">
        <v>-46.817500000000003</v>
      </c>
      <c r="P68">
        <v>12.7233</v>
      </c>
      <c r="Q68">
        <v>4.2115</v>
      </c>
      <c r="R68">
        <v>-39.128999999999998</v>
      </c>
      <c r="S68">
        <v>572.88189999999997</v>
      </c>
      <c r="T68">
        <v>4.7275</v>
      </c>
      <c r="U68">
        <v>24.347799999999999</v>
      </c>
      <c r="V68">
        <v>9.2657000000000007</v>
      </c>
      <c r="W68">
        <v>4.1760000000000002</v>
      </c>
      <c r="X68">
        <v>-15.352600000000001</v>
      </c>
      <c r="Y68">
        <v>-1.9545999999999999</v>
      </c>
      <c r="Z68">
        <v>18.724399999999999</v>
      </c>
      <c r="AA68">
        <v>20.1004</v>
      </c>
      <c r="AB68">
        <v>-1.0234000000000001</v>
      </c>
      <c r="AC68">
        <v>-31.526700000000002</v>
      </c>
      <c r="AD68">
        <v>20.367799999999999</v>
      </c>
      <c r="AE68">
        <v>-5.0299999999999997E-2</v>
      </c>
      <c r="AF68">
        <v>-52.506900000000002</v>
      </c>
      <c r="AG68">
        <v>3.5592999999999999</v>
      </c>
      <c r="AH68">
        <v>-25.108699999999999</v>
      </c>
      <c r="AI68">
        <v>3.8902999999999999</v>
      </c>
      <c r="AJ68">
        <v>21.973199999999999</v>
      </c>
      <c r="AK68">
        <v>77.816400000000002</v>
      </c>
      <c r="AL68">
        <v>1.1694</v>
      </c>
      <c r="AM68">
        <v>-1.4653</v>
      </c>
      <c r="AN68" t="s">
        <v>82</v>
      </c>
      <c r="AO68">
        <v>-3.7843</v>
      </c>
      <c r="AP68">
        <v>0.40279999999999999</v>
      </c>
      <c r="AQ68">
        <v>-62.525300000000001</v>
      </c>
      <c r="AR68" t="s">
        <v>82</v>
      </c>
      <c r="AS68" t="s">
        <v>82</v>
      </c>
      <c r="AT68">
        <v>7.6271000000000004</v>
      </c>
      <c r="AU68">
        <v>10.7341</v>
      </c>
      <c r="AV68">
        <v>12.2843</v>
      </c>
      <c r="AW68">
        <v>13.4056</v>
      </c>
      <c r="AX68">
        <v>-14.2247</v>
      </c>
      <c r="AY68">
        <v>3.8784999999999998</v>
      </c>
      <c r="AZ68" t="s">
        <v>82</v>
      </c>
      <c r="BA68">
        <v>-21.300599999999999</v>
      </c>
      <c r="BB68">
        <v>-27.706299999999999</v>
      </c>
      <c r="BC68">
        <v>-38.942500000000003</v>
      </c>
      <c r="BD68">
        <v>24.6585</v>
      </c>
      <c r="BE68">
        <v>582.96960000000001</v>
      </c>
      <c r="BF68">
        <v>-12.849600000000001</v>
      </c>
      <c r="BG68">
        <v>-1.6635</v>
      </c>
      <c r="BH68">
        <v>-0.4713</v>
      </c>
      <c r="BI68" t="s">
        <v>82</v>
      </c>
      <c r="BJ68">
        <v>-1.4341999999999999</v>
      </c>
      <c r="BK68" t="s">
        <v>82</v>
      </c>
      <c r="BL68">
        <v>-6.6317000000000004</v>
      </c>
      <c r="BM68" t="s">
        <v>82</v>
      </c>
      <c r="BN68" t="s">
        <v>82</v>
      </c>
      <c r="BO68">
        <v>30.1586</v>
      </c>
      <c r="BP68">
        <v>-17.229900000000001</v>
      </c>
      <c r="BQ68" t="s">
        <v>82</v>
      </c>
      <c r="BR68">
        <v>5.3581000000000003</v>
      </c>
      <c r="BS68">
        <v>37.213700000000003</v>
      </c>
      <c r="BT68">
        <v>17.644300000000001</v>
      </c>
      <c r="BU68">
        <v>6.4157000000000002</v>
      </c>
      <c r="BV68">
        <v>6.1914999999999996</v>
      </c>
      <c r="BW68">
        <v>1.4835</v>
      </c>
      <c r="BX68">
        <v>-2.7526000000000002</v>
      </c>
      <c r="BY68">
        <v>-12.7713</v>
      </c>
      <c r="BZ68">
        <v>52.197099999999999</v>
      </c>
      <c r="CA68">
        <v>2.3384</v>
      </c>
      <c r="CB68">
        <v>10.9397</v>
      </c>
      <c r="CC68">
        <v>11.5243</v>
      </c>
      <c r="CD68">
        <v>-0.86099999999999999</v>
      </c>
    </row>
    <row r="69" spans="1:82" x14ac:dyDescent="0.25">
      <c r="A69" s="1">
        <v>40207</v>
      </c>
      <c r="B69">
        <v>13.343999999999999</v>
      </c>
      <c r="C69">
        <v>1.0766</v>
      </c>
      <c r="D69" t="s">
        <v>82</v>
      </c>
      <c r="E69">
        <v>57.4666</v>
      </c>
      <c r="F69">
        <v>-38.657899999999998</v>
      </c>
      <c r="G69">
        <v>1.7050000000000001</v>
      </c>
      <c r="H69">
        <v>8.8718000000000004</v>
      </c>
      <c r="I69" t="s">
        <v>82</v>
      </c>
      <c r="J69" t="s">
        <v>82</v>
      </c>
      <c r="K69">
        <v>11.2342</v>
      </c>
      <c r="L69">
        <v>18.8033</v>
      </c>
      <c r="M69">
        <v>1.3028</v>
      </c>
      <c r="N69">
        <v>64.550299999999993</v>
      </c>
      <c r="O69">
        <v>-45.781100000000002</v>
      </c>
      <c r="P69">
        <v>13.5101</v>
      </c>
      <c r="Q69">
        <v>4.2862999999999998</v>
      </c>
      <c r="R69">
        <v>-39.441000000000003</v>
      </c>
      <c r="S69">
        <v>501.8861</v>
      </c>
      <c r="T69">
        <v>4.7275</v>
      </c>
      <c r="U69">
        <v>23.585899999999999</v>
      </c>
      <c r="V69">
        <v>8.7843</v>
      </c>
      <c r="W69">
        <v>4.1760000000000002</v>
      </c>
      <c r="X69">
        <v>-15.6318</v>
      </c>
      <c r="Y69">
        <v>-1.9545999999999999</v>
      </c>
      <c r="Z69">
        <v>17.765499999999999</v>
      </c>
      <c r="AA69">
        <v>16.371400000000001</v>
      </c>
      <c r="AB69">
        <v>-1.0234000000000001</v>
      </c>
      <c r="AC69">
        <v>18.3444</v>
      </c>
      <c r="AD69">
        <v>18.1889</v>
      </c>
      <c r="AE69">
        <v>-4.7899999999999998E-2</v>
      </c>
      <c r="AF69">
        <v>-50.5291</v>
      </c>
      <c r="AG69">
        <v>3.4973000000000001</v>
      </c>
      <c r="AH69">
        <v>-31.297000000000001</v>
      </c>
      <c r="AI69">
        <v>3.8797000000000001</v>
      </c>
      <c r="AJ69">
        <v>25.2683</v>
      </c>
      <c r="AK69">
        <v>86.705399999999997</v>
      </c>
      <c r="AL69">
        <v>1.6207</v>
      </c>
      <c r="AM69">
        <v>7.4473000000000003</v>
      </c>
      <c r="AN69" t="s">
        <v>82</v>
      </c>
      <c r="AO69">
        <v>-3.6309</v>
      </c>
      <c r="AP69">
        <v>0.40279999999999999</v>
      </c>
      <c r="AQ69">
        <v>-71.946100000000001</v>
      </c>
      <c r="AR69" t="s">
        <v>82</v>
      </c>
      <c r="AS69" t="s">
        <v>82</v>
      </c>
      <c r="AT69">
        <v>7.6271000000000004</v>
      </c>
      <c r="AU69">
        <v>9.7162000000000006</v>
      </c>
      <c r="AV69">
        <v>1.6428</v>
      </c>
      <c r="AW69">
        <v>13.2956</v>
      </c>
      <c r="AX69">
        <v>-12.9544</v>
      </c>
      <c r="AY69">
        <v>3.8784999999999998</v>
      </c>
      <c r="AZ69" t="s">
        <v>82</v>
      </c>
      <c r="BA69">
        <v>-21.300599999999999</v>
      </c>
      <c r="BB69">
        <v>-31.145800000000001</v>
      </c>
      <c r="BC69">
        <v>-43.153599999999997</v>
      </c>
      <c r="BD69">
        <v>21.929500000000001</v>
      </c>
      <c r="BE69">
        <v>582.96960000000001</v>
      </c>
      <c r="BF69">
        <v>-12.870699999999999</v>
      </c>
      <c r="BG69">
        <v>-1.7704</v>
      </c>
      <c r="BH69">
        <v>-0.46160000000000001</v>
      </c>
      <c r="BI69">
        <v>21.0335</v>
      </c>
      <c r="BJ69">
        <v>-0.95020000000000004</v>
      </c>
      <c r="BK69" t="s">
        <v>82</v>
      </c>
      <c r="BL69">
        <v>-7.3437000000000001</v>
      </c>
      <c r="BM69" t="s">
        <v>82</v>
      </c>
      <c r="BN69" t="s">
        <v>82</v>
      </c>
      <c r="BO69">
        <v>30.2758</v>
      </c>
      <c r="BP69">
        <v>-18.684200000000001</v>
      </c>
      <c r="BQ69">
        <v>-3.3934000000000002</v>
      </c>
      <c r="BR69">
        <v>6.8063000000000002</v>
      </c>
      <c r="BS69">
        <v>49.428699999999999</v>
      </c>
      <c r="BT69">
        <v>17.256599999999999</v>
      </c>
      <c r="BU69">
        <v>6.6489000000000003</v>
      </c>
      <c r="BV69">
        <v>6.1802999999999999</v>
      </c>
      <c r="BW69">
        <v>1.4772000000000001</v>
      </c>
      <c r="BX69">
        <v>-2.7858000000000001</v>
      </c>
      <c r="BY69">
        <v>-14.4322</v>
      </c>
      <c r="BZ69">
        <v>50.482500000000002</v>
      </c>
      <c r="CA69">
        <v>2.1928999999999998</v>
      </c>
      <c r="CB69">
        <v>10.340199999999999</v>
      </c>
      <c r="CC69">
        <v>9.5397999999999996</v>
      </c>
      <c r="CD69">
        <v>-0.85109999999999997</v>
      </c>
    </row>
    <row r="70" spans="1:82" x14ac:dyDescent="0.25">
      <c r="A70" s="1">
        <v>40235</v>
      </c>
      <c r="B70">
        <v>13.2658</v>
      </c>
      <c r="C70">
        <v>1.1424000000000001</v>
      </c>
      <c r="D70">
        <v>-1.1023000000000001</v>
      </c>
      <c r="E70">
        <v>57.4666</v>
      </c>
      <c r="F70">
        <v>-21.4373</v>
      </c>
      <c r="G70">
        <v>1.7636000000000001</v>
      </c>
      <c r="H70">
        <v>9.2225000000000001</v>
      </c>
      <c r="I70" t="s">
        <v>82</v>
      </c>
      <c r="J70" t="s">
        <v>82</v>
      </c>
      <c r="K70">
        <v>11.2988</v>
      </c>
      <c r="L70">
        <v>18.8033</v>
      </c>
      <c r="M70">
        <v>1.4015</v>
      </c>
      <c r="N70">
        <v>64.550299999999993</v>
      </c>
      <c r="O70">
        <v>-40.046700000000001</v>
      </c>
      <c r="P70">
        <v>14.0175</v>
      </c>
      <c r="Q70">
        <v>3.6004</v>
      </c>
      <c r="R70">
        <v>-41.618200000000002</v>
      </c>
      <c r="S70">
        <v>557.92309999999998</v>
      </c>
      <c r="T70">
        <v>4.4946999999999999</v>
      </c>
      <c r="U70">
        <v>21.550899999999999</v>
      </c>
      <c r="V70">
        <v>9.3553999999999995</v>
      </c>
      <c r="W70">
        <v>3.9883999999999999</v>
      </c>
      <c r="X70">
        <v>-14.535</v>
      </c>
      <c r="Y70">
        <v>-1.6873</v>
      </c>
      <c r="Z70">
        <v>16.909300000000002</v>
      </c>
      <c r="AA70">
        <v>12.3163</v>
      </c>
      <c r="AB70">
        <v>-1.0234000000000001</v>
      </c>
      <c r="AC70">
        <v>16.9756</v>
      </c>
      <c r="AD70">
        <v>18.1889</v>
      </c>
      <c r="AE70">
        <v>-4.8800000000000003E-2</v>
      </c>
      <c r="AF70">
        <v>-43.707900000000002</v>
      </c>
      <c r="AG70">
        <v>3.4973000000000001</v>
      </c>
      <c r="AH70">
        <v>-31.297000000000001</v>
      </c>
      <c r="AI70">
        <v>3.5790000000000002</v>
      </c>
      <c r="AJ70">
        <v>24.207899999999999</v>
      </c>
      <c r="AK70">
        <v>82.719899999999996</v>
      </c>
      <c r="AL70">
        <v>1.5501</v>
      </c>
      <c r="AM70">
        <v>7.4473000000000003</v>
      </c>
      <c r="AN70" t="s">
        <v>82</v>
      </c>
      <c r="AO70">
        <v>-2.4739</v>
      </c>
      <c r="AP70">
        <v>0.40279999999999999</v>
      </c>
      <c r="AQ70">
        <v>-77.564800000000005</v>
      </c>
      <c r="AR70" t="s">
        <v>82</v>
      </c>
      <c r="AS70" t="s">
        <v>82</v>
      </c>
      <c r="AT70">
        <v>7.6271000000000004</v>
      </c>
      <c r="AU70">
        <v>-26.774799999999999</v>
      </c>
      <c r="AV70">
        <v>1.5094000000000001</v>
      </c>
      <c r="AW70">
        <v>14.016999999999999</v>
      </c>
      <c r="AX70">
        <v>6.0133000000000001</v>
      </c>
      <c r="AY70">
        <v>3.8784999999999998</v>
      </c>
      <c r="AZ70" t="s">
        <v>82</v>
      </c>
      <c r="BA70">
        <v>-21.300599999999999</v>
      </c>
      <c r="BB70">
        <v>-33.290700000000001</v>
      </c>
      <c r="BC70">
        <v>-45.476500000000001</v>
      </c>
      <c r="BD70">
        <v>20.472899999999999</v>
      </c>
      <c r="BE70">
        <v>582.96960000000001</v>
      </c>
      <c r="BF70">
        <v>-11.1717</v>
      </c>
      <c r="BG70">
        <v>-2.3618000000000001</v>
      </c>
      <c r="BH70">
        <v>-0.47520000000000001</v>
      </c>
      <c r="BI70">
        <v>21.976099999999999</v>
      </c>
      <c r="BJ70">
        <v>-0.85680000000000001</v>
      </c>
      <c r="BK70">
        <v>-5.4134000000000002</v>
      </c>
      <c r="BL70">
        <v>-6.6698000000000004</v>
      </c>
      <c r="BM70" t="s">
        <v>82</v>
      </c>
      <c r="BN70" t="s">
        <v>82</v>
      </c>
      <c r="BO70">
        <v>30.473299999999998</v>
      </c>
      <c r="BP70">
        <v>-11.8934</v>
      </c>
      <c r="BQ70">
        <v>-3.4550000000000001</v>
      </c>
      <c r="BR70">
        <v>6.3003</v>
      </c>
      <c r="BS70">
        <v>49.428699999999999</v>
      </c>
      <c r="BT70">
        <v>16.155799999999999</v>
      </c>
      <c r="BU70">
        <v>6.4606000000000003</v>
      </c>
      <c r="BV70">
        <v>6.0557999999999996</v>
      </c>
      <c r="BW70">
        <v>1.4277</v>
      </c>
      <c r="BX70">
        <v>-2.7006999999999999</v>
      </c>
      <c r="BY70">
        <v>-12.1424</v>
      </c>
      <c r="BZ70">
        <v>50.482500000000002</v>
      </c>
      <c r="CA70">
        <v>2.3839999999999999</v>
      </c>
      <c r="CB70">
        <v>11.4162</v>
      </c>
      <c r="CC70">
        <v>10.211600000000001</v>
      </c>
      <c r="CD70">
        <v>0.96560000000000001</v>
      </c>
    </row>
    <row r="71" spans="1:82" x14ac:dyDescent="0.25">
      <c r="A71" s="1">
        <v>40268</v>
      </c>
      <c r="B71">
        <v>14.4863</v>
      </c>
      <c r="C71">
        <v>0.99960000000000004</v>
      </c>
      <c r="D71">
        <v>-1.1400999999999999</v>
      </c>
      <c r="E71">
        <v>59.228499999999997</v>
      </c>
      <c r="F71">
        <v>-21.4373</v>
      </c>
      <c r="G71">
        <v>1.9248000000000001</v>
      </c>
      <c r="H71">
        <v>7.6589</v>
      </c>
      <c r="I71" t="s">
        <v>82</v>
      </c>
      <c r="J71" t="s">
        <v>82</v>
      </c>
      <c r="K71">
        <v>10.6531</v>
      </c>
      <c r="L71">
        <v>21.4482</v>
      </c>
      <c r="M71">
        <v>-2.1269</v>
      </c>
      <c r="N71">
        <v>64.806399999999996</v>
      </c>
      <c r="O71">
        <v>-42.6858</v>
      </c>
      <c r="P71">
        <v>35.692999999999998</v>
      </c>
      <c r="Q71">
        <v>2.6612</v>
      </c>
      <c r="R71">
        <v>-19.0258</v>
      </c>
      <c r="S71">
        <v>426.51819999999998</v>
      </c>
      <c r="T71">
        <v>4.5523999999999996</v>
      </c>
      <c r="U71">
        <v>20.9192</v>
      </c>
      <c r="V71">
        <v>15.6775</v>
      </c>
      <c r="W71">
        <v>3.6667999999999998</v>
      </c>
      <c r="X71">
        <v>-11.506600000000001</v>
      </c>
      <c r="Y71">
        <v>-1.4973000000000001</v>
      </c>
      <c r="Z71">
        <v>17.6828</v>
      </c>
      <c r="AA71">
        <v>14.6874</v>
      </c>
      <c r="AB71">
        <v>-1.0234000000000001</v>
      </c>
      <c r="AC71">
        <v>17.640499999999999</v>
      </c>
      <c r="AD71">
        <v>17.685700000000001</v>
      </c>
      <c r="AE71">
        <v>5.3417000000000003</v>
      </c>
      <c r="AF71">
        <v>-49.376199999999997</v>
      </c>
      <c r="AG71">
        <v>3.4287999999999998</v>
      </c>
      <c r="AH71">
        <v>-31.062000000000001</v>
      </c>
      <c r="AI71">
        <v>3.1600999999999999</v>
      </c>
      <c r="AJ71">
        <v>19.9133</v>
      </c>
      <c r="AK71">
        <v>63.2605</v>
      </c>
      <c r="AL71">
        <v>1.5668</v>
      </c>
      <c r="AM71">
        <v>6.5541</v>
      </c>
      <c r="AN71" t="s">
        <v>82</v>
      </c>
      <c r="AO71">
        <v>-2.4217</v>
      </c>
      <c r="AP71">
        <v>0.40279999999999999</v>
      </c>
      <c r="AQ71">
        <v>-20.127800000000001</v>
      </c>
      <c r="AR71" t="s">
        <v>82</v>
      </c>
      <c r="AS71" t="s">
        <v>82</v>
      </c>
      <c r="AT71">
        <v>7.6271000000000004</v>
      </c>
      <c r="AU71">
        <v>-22.151199999999999</v>
      </c>
      <c r="AV71">
        <v>1.5566</v>
      </c>
      <c r="AW71">
        <v>19.811</v>
      </c>
      <c r="AX71">
        <v>6.3192000000000004</v>
      </c>
      <c r="AY71">
        <v>3.8784999999999998</v>
      </c>
      <c r="AZ71" t="s">
        <v>82</v>
      </c>
      <c r="BA71">
        <v>-21.300599999999999</v>
      </c>
      <c r="BB71">
        <v>-24.313500000000001</v>
      </c>
      <c r="BC71">
        <v>-33.002200000000002</v>
      </c>
      <c r="BD71">
        <v>27.484999999999999</v>
      </c>
      <c r="BE71">
        <v>582.96960000000001</v>
      </c>
      <c r="BF71">
        <v>-10.675700000000001</v>
      </c>
      <c r="BG71">
        <v>-2.4487999999999999</v>
      </c>
      <c r="BH71">
        <v>-3.5499999999999997E-2</v>
      </c>
      <c r="BI71">
        <v>27.289000000000001</v>
      </c>
      <c r="BJ71">
        <v>-0.87729999999999997</v>
      </c>
      <c r="BK71">
        <v>-4.9622999999999999</v>
      </c>
      <c r="BL71">
        <v>-3.4601000000000002</v>
      </c>
      <c r="BM71" t="s">
        <v>82</v>
      </c>
      <c r="BN71" t="s">
        <v>82</v>
      </c>
      <c r="BO71">
        <v>32.663899999999998</v>
      </c>
      <c r="BP71">
        <v>-10.9399</v>
      </c>
      <c r="BQ71">
        <v>-3.7313999999999998</v>
      </c>
      <c r="BR71">
        <v>7.6580000000000004</v>
      </c>
      <c r="BS71">
        <v>46.267699999999998</v>
      </c>
      <c r="BT71">
        <v>19.322600000000001</v>
      </c>
      <c r="BU71">
        <v>6.3978000000000002</v>
      </c>
      <c r="BV71">
        <v>8.8177000000000003</v>
      </c>
      <c r="BW71">
        <v>2.7214</v>
      </c>
      <c r="BX71">
        <v>-3.6762999999999999</v>
      </c>
      <c r="BY71">
        <v>-9.5306999999999995</v>
      </c>
      <c r="BZ71">
        <v>51.794600000000003</v>
      </c>
      <c r="CA71">
        <v>2.0788000000000002</v>
      </c>
      <c r="CB71">
        <v>4.2481999999999998</v>
      </c>
      <c r="CC71">
        <v>10.662100000000001</v>
      </c>
      <c r="CD71">
        <v>0.91349999999999998</v>
      </c>
    </row>
    <row r="72" spans="1:82" x14ac:dyDescent="0.25">
      <c r="A72" s="1">
        <v>40298</v>
      </c>
      <c r="B72">
        <v>13.933299999999999</v>
      </c>
      <c r="C72">
        <v>1.7345999999999999</v>
      </c>
      <c r="D72">
        <v>-1.0612999999999999</v>
      </c>
      <c r="E72">
        <v>56.871400000000001</v>
      </c>
      <c r="F72">
        <v>-21.588799999999999</v>
      </c>
      <c r="G72">
        <v>1.6850000000000001</v>
      </c>
      <c r="H72">
        <v>7.6589</v>
      </c>
      <c r="I72" t="s">
        <v>82</v>
      </c>
      <c r="J72" t="s">
        <v>82</v>
      </c>
      <c r="K72">
        <v>9.9039999999999999</v>
      </c>
      <c r="L72">
        <v>18.072099999999999</v>
      </c>
      <c r="M72">
        <v>-2.1372</v>
      </c>
      <c r="N72">
        <v>75.088499999999996</v>
      </c>
      <c r="O72">
        <v>-34.707599999999999</v>
      </c>
      <c r="P72">
        <v>37.169600000000003</v>
      </c>
      <c r="Q72">
        <v>2.5979999999999999</v>
      </c>
      <c r="R72">
        <v>-17.660699999999999</v>
      </c>
      <c r="S72">
        <v>424.66370000000001</v>
      </c>
      <c r="T72">
        <v>6.7012</v>
      </c>
      <c r="U72">
        <v>20.178799999999999</v>
      </c>
      <c r="V72">
        <v>16.389399999999998</v>
      </c>
      <c r="W72">
        <v>4.4414999999999996</v>
      </c>
      <c r="X72">
        <v>-12.715</v>
      </c>
      <c r="Y72">
        <v>0.22989999999999999</v>
      </c>
      <c r="Z72">
        <v>10.375999999999999</v>
      </c>
      <c r="AA72">
        <v>16.3095</v>
      </c>
      <c r="AB72">
        <v>-1.0234000000000001</v>
      </c>
      <c r="AC72">
        <v>29.9392</v>
      </c>
      <c r="AD72">
        <v>17.368500000000001</v>
      </c>
      <c r="AE72">
        <v>5.4688999999999997</v>
      </c>
      <c r="AF72">
        <v>-46.369500000000002</v>
      </c>
      <c r="AG72">
        <v>3.3965999999999998</v>
      </c>
      <c r="AH72">
        <v>-28.877600000000001</v>
      </c>
      <c r="AI72">
        <v>3.9068999999999998</v>
      </c>
      <c r="AJ72">
        <v>20.228200000000001</v>
      </c>
      <c r="AK72">
        <v>67.795000000000002</v>
      </c>
      <c r="AL72">
        <v>1.0658000000000001</v>
      </c>
      <c r="AM72">
        <v>6.6631</v>
      </c>
      <c r="AN72" t="s">
        <v>82</v>
      </c>
      <c r="AO72">
        <v>-2.3199000000000001</v>
      </c>
      <c r="AP72">
        <v>0.40279999999999999</v>
      </c>
      <c r="AQ72">
        <v>-17.843499999999999</v>
      </c>
      <c r="AR72" t="s">
        <v>82</v>
      </c>
      <c r="AS72" t="s">
        <v>82</v>
      </c>
      <c r="AT72">
        <v>7.6271000000000004</v>
      </c>
      <c r="AU72">
        <v>-23.050799999999999</v>
      </c>
      <c r="AV72">
        <v>1.0423</v>
      </c>
      <c r="AW72">
        <v>19.327300000000001</v>
      </c>
      <c r="AX72">
        <v>5.6723999999999997</v>
      </c>
      <c r="AY72">
        <v>3.8784999999999998</v>
      </c>
      <c r="AZ72" t="s">
        <v>82</v>
      </c>
      <c r="BA72">
        <v>-557.92719999999997</v>
      </c>
      <c r="BB72">
        <v>-24.5002</v>
      </c>
      <c r="BC72">
        <v>-33.311199999999999</v>
      </c>
      <c r="BD72">
        <v>26.301500000000001</v>
      </c>
      <c r="BE72">
        <v>582.96960000000001</v>
      </c>
      <c r="BF72">
        <v>4.5247000000000002</v>
      </c>
      <c r="BG72">
        <v>-2.3877000000000002</v>
      </c>
      <c r="BH72">
        <v>-2.9700000000000001E-2</v>
      </c>
      <c r="BI72">
        <v>17.4343</v>
      </c>
      <c r="BJ72">
        <v>-1.1875</v>
      </c>
      <c r="BK72">
        <v>-4.8998999999999997</v>
      </c>
      <c r="BL72">
        <v>-3.3113999999999999</v>
      </c>
      <c r="BM72" t="s">
        <v>82</v>
      </c>
      <c r="BN72" t="s">
        <v>82</v>
      </c>
      <c r="BO72">
        <v>30.306000000000001</v>
      </c>
      <c r="BP72">
        <v>-12.181800000000001</v>
      </c>
      <c r="BQ72">
        <v>-3.7313999999999998</v>
      </c>
      <c r="BR72">
        <v>6.3395000000000001</v>
      </c>
      <c r="BS72">
        <v>48.013300000000001</v>
      </c>
      <c r="BT72">
        <v>18.930900000000001</v>
      </c>
      <c r="BU72">
        <v>7.1835000000000004</v>
      </c>
      <c r="BV72">
        <v>8.5007000000000001</v>
      </c>
      <c r="BW72">
        <v>2.9546999999999999</v>
      </c>
      <c r="BX72">
        <v>-3.9287999999999998</v>
      </c>
      <c r="BY72">
        <v>-4.9861000000000004</v>
      </c>
      <c r="BZ72">
        <v>55.407600000000002</v>
      </c>
      <c r="CA72">
        <v>3.3692000000000002</v>
      </c>
      <c r="CB72">
        <v>4.2481999999999998</v>
      </c>
      <c r="CC72">
        <v>7.8042999999999996</v>
      </c>
      <c r="CD72">
        <v>0.8306</v>
      </c>
    </row>
    <row r="73" spans="1:82" x14ac:dyDescent="0.25">
      <c r="A73" s="1">
        <v>40329</v>
      </c>
      <c r="B73">
        <v>13.6136</v>
      </c>
      <c r="C73">
        <v>1.5832999999999999</v>
      </c>
      <c r="D73">
        <v>0.66369999999999996</v>
      </c>
      <c r="E73">
        <v>59.907499999999999</v>
      </c>
      <c r="F73">
        <v>-23.462499999999999</v>
      </c>
      <c r="G73">
        <v>1.0418000000000001</v>
      </c>
      <c r="H73">
        <v>7.4047999999999998</v>
      </c>
      <c r="I73" t="s">
        <v>82</v>
      </c>
      <c r="J73" t="s">
        <v>82</v>
      </c>
      <c r="K73">
        <v>11.251899999999999</v>
      </c>
      <c r="L73">
        <v>16.831399999999999</v>
      </c>
      <c r="M73">
        <v>-1.9559</v>
      </c>
      <c r="N73">
        <v>76.9863</v>
      </c>
      <c r="O73">
        <v>-40.652099999999997</v>
      </c>
      <c r="P73">
        <v>43.301400000000001</v>
      </c>
      <c r="Q73">
        <v>2.3016000000000001</v>
      </c>
      <c r="R73">
        <v>-18.720800000000001</v>
      </c>
      <c r="S73">
        <v>529.00879999999995</v>
      </c>
      <c r="T73">
        <v>6.3792999999999997</v>
      </c>
      <c r="U73">
        <v>21.054500000000001</v>
      </c>
      <c r="V73">
        <v>18.366499999999998</v>
      </c>
      <c r="W73">
        <v>4.4414999999999996</v>
      </c>
      <c r="X73">
        <v>-14.2422</v>
      </c>
      <c r="Y73">
        <v>0.22989999999999999</v>
      </c>
      <c r="Z73">
        <v>11.6502</v>
      </c>
      <c r="AA73">
        <v>11.760199999999999</v>
      </c>
      <c r="AB73">
        <v>-1.0234000000000001</v>
      </c>
      <c r="AC73">
        <v>33.8934</v>
      </c>
      <c r="AD73">
        <v>17.0625</v>
      </c>
      <c r="AE73">
        <v>5.7213000000000003</v>
      </c>
      <c r="AF73">
        <v>-45.125900000000001</v>
      </c>
      <c r="AG73">
        <v>3.0011000000000001</v>
      </c>
      <c r="AH73">
        <v>-25.467500000000001</v>
      </c>
      <c r="AI73">
        <v>3.4140000000000001</v>
      </c>
      <c r="AJ73">
        <v>22.909700000000001</v>
      </c>
      <c r="AK73">
        <v>72.360500000000002</v>
      </c>
      <c r="AL73">
        <v>1.1311</v>
      </c>
      <c r="AM73">
        <v>5.1844999999999999</v>
      </c>
      <c r="AN73" t="s">
        <v>82</v>
      </c>
      <c r="AO73">
        <v>0.21909999999999999</v>
      </c>
      <c r="AP73">
        <v>0.40279999999999999</v>
      </c>
      <c r="AQ73">
        <v>-18.181799999999999</v>
      </c>
      <c r="AR73" t="s">
        <v>82</v>
      </c>
      <c r="AS73" t="s">
        <v>82</v>
      </c>
      <c r="AT73">
        <v>7.6271000000000004</v>
      </c>
      <c r="AU73">
        <v>-34.206499999999998</v>
      </c>
      <c r="AV73">
        <v>1.1727000000000001</v>
      </c>
      <c r="AW73">
        <v>20.934899999999999</v>
      </c>
      <c r="AX73">
        <v>15.280200000000001</v>
      </c>
      <c r="AY73">
        <v>3.8784999999999998</v>
      </c>
      <c r="AZ73" t="s">
        <v>82</v>
      </c>
      <c r="BA73">
        <v>-233.315</v>
      </c>
      <c r="BB73">
        <v>-27.592300000000002</v>
      </c>
      <c r="BC73">
        <v>-37.310400000000001</v>
      </c>
      <c r="BD73">
        <v>25.990600000000001</v>
      </c>
      <c r="BE73">
        <v>582.96960000000001</v>
      </c>
      <c r="BF73">
        <v>4.8910999999999998</v>
      </c>
      <c r="BG73">
        <v>-0.63880000000000003</v>
      </c>
      <c r="BH73">
        <v>-2.9700000000000001E-2</v>
      </c>
      <c r="BI73">
        <v>17.449200000000001</v>
      </c>
      <c r="BJ73">
        <v>-1.1879999999999999</v>
      </c>
      <c r="BK73">
        <v>-4.5669000000000004</v>
      </c>
      <c r="BL73">
        <v>-3.1360999999999999</v>
      </c>
      <c r="BM73" t="s">
        <v>82</v>
      </c>
      <c r="BN73" t="s">
        <v>82</v>
      </c>
      <c r="BO73">
        <v>28.553999999999998</v>
      </c>
      <c r="BP73">
        <v>-6.2664999999999997</v>
      </c>
      <c r="BQ73">
        <v>-3.7313999999999998</v>
      </c>
      <c r="BR73">
        <v>6.1186999999999996</v>
      </c>
      <c r="BS73">
        <v>61.7804</v>
      </c>
      <c r="BT73">
        <v>19.894200000000001</v>
      </c>
      <c r="BU73">
        <v>6.2801</v>
      </c>
      <c r="BV73">
        <v>8.1747999999999994</v>
      </c>
      <c r="BW73">
        <v>3.6118999999999999</v>
      </c>
      <c r="BX73">
        <v>-4.1723999999999997</v>
      </c>
      <c r="BY73">
        <v>-3.8359000000000001</v>
      </c>
      <c r="BZ73">
        <v>48.685899999999997</v>
      </c>
      <c r="CA73">
        <v>3.8955000000000002</v>
      </c>
      <c r="CB73">
        <v>4.0133000000000001</v>
      </c>
      <c r="CC73">
        <v>7.1021000000000001</v>
      </c>
      <c r="CD73">
        <v>0.82</v>
      </c>
    </row>
    <row r="74" spans="1:82" x14ac:dyDescent="0.25">
      <c r="A74" s="1">
        <v>40359</v>
      </c>
      <c r="B74">
        <v>13.454499999999999</v>
      </c>
      <c r="C74">
        <v>1.6314</v>
      </c>
      <c r="D74">
        <v>0.70189999999999997</v>
      </c>
      <c r="E74">
        <v>63.304299999999998</v>
      </c>
      <c r="F74">
        <v>49.826599999999999</v>
      </c>
      <c r="G74">
        <v>1.1443000000000001</v>
      </c>
      <c r="H74">
        <v>7.2649999999999997</v>
      </c>
      <c r="I74" t="s">
        <v>82</v>
      </c>
      <c r="J74" t="s">
        <v>82</v>
      </c>
      <c r="K74">
        <v>12.921200000000001</v>
      </c>
      <c r="L74">
        <v>17.894500000000001</v>
      </c>
      <c r="M74">
        <v>-14.878299999999999</v>
      </c>
      <c r="N74">
        <v>76.9863</v>
      </c>
      <c r="O74">
        <v>-40.937600000000003</v>
      </c>
      <c r="P74">
        <v>20.058399999999999</v>
      </c>
      <c r="Q74">
        <v>9.8952000000000009</v>
      </c>
      <c r="R74">
        <v>-18.5778</v>
      </c>
      <c r="S74">
        <v>304.36219999999997</v>
      </c>
      <c r="T74">
        <v>5.3223000000000003</v>
      </c>
      <c r="U74">
        <v>20.426400000000001</v>
      </c>
      <c r="V74">
        <v>13.9312</v>
      </c>
      <c r="W74">
        <v>4.5568999999999997</v>
      </c>
      <c r="X74">
        <v>-1.3584000000000001</v>
      </c>
      <c r="Y74">
        <v>0.22009999999999999</v>
      </c>
      <c r="Z74">
        <v>13.517799999999999</v>
      </c>
      <c r="AA74">
        <v>11.1151</v>
      </c>
      <c r="AB74">
        <v>-1.0234000000000001</v>
      </c>
      <c r="AC74">
        <v>34.880600000000001</v>
      </c>
      <c r="AD74">
        <v>17.0625</v>
      </c>
      <c r="AE74">
        <v>36.355899999999998</v>
      </c>
      <c r="AF74">
        <v>-45.125900000000001</v>
      </c>
      <c r="AG74">
        <v>2.7673999999999999</v>
      </c>
      <c r="AH74">
        <v>-23.052499999999998</v>
      </c>
      <c r="AI74">
        <v>6.4016999999999999</v>
      </c>
      <c r="AJ74">
        <v>19.6797</v>
      </c>
      <c r="AK74">
        <v>65.239999999999995</v>
      </c>
      <c r="AL74">
        <v>1.2309000000000001</v>
      </c>
      <c r="AM74">
        <v>4.7416</v>
      </c>
      <c r="AN74" t="s">
        <v>82</v>
      </c>
      <c r="AO74">
        <v>0.21909999999999999</v>
      </c>
      <c r="AP74">
        <v>0.40279999999999999</v>
      </c>
      <c r="AQ74">
        <v>-21.7577</v>
      </c>
      <c r="AR74" t="s">
        <v>82</v>
      </c>
      <c r="AS74" t="s">
        <v>82</v>
      </c>
      <c r="AT74">
        <v>7.6271000000000004</v>
      </c>
      <c r="AU74">
        <v>-34.206499999999998</v>
      </c>
      <c r="AV74">
        <v>1.3077000000000001</v>
      </c>
      <c r="AW74">
        <v>22.975100000000001</v>
      </c>
      <c r="AX74">
        <v>15.280200000000001</v>
      </c>
      <c r="AY74">
        <v>3.8784999999999998</v>
      </c>
      <c r="AZ74">
        <v>5.0290999999999997</v>
      </c>
      <c r="BA74">
        <v>-301.93709999999999</v>
      </c>
      <c r="BB74">
        <v>-10.163500000000001</v>
      </c>
      <c r="BC74">
        <v>-13.6294</v>
      </c>
      <c r="BD74">
        <v>25.568000000000001</v>
      </c>
      <c r="BE74">
        <v>582.96960000000001</v>
      </c>
      <c r="BF74">
        <v>4.7988</v>
      </c>
      <c r="BG74">
        <v>-0.63880000000000003</v>
      </c>
      <c r="BH74">
        <v>0.76859999999999995</v>
      </c>
      <c r="BI74">
        <v>19.6188</v>
      </c>
      <c r="BJ74">
        <v>-1.1911</v>
      </c>
      <c r="BK74">
        <v>-4.3295000000000003</v>
      </c>
      <c r="BL74">
        <v>0.14410000000000001</v>
      </c>
      <c r="BM74" t="s">
        <v>82</v>
      </c>
      <c r="BN74" t="s">
        <v>82</v>
      </c>
      <c r="BO74">
        <v>32.0197</v>
      </c>
      <c r="BP74">
        <v>-6.2664999999999997</v>
      </c>
      <c r="BQ74">
        <v>-3.7313999999999998</v>
      </c>
      <c r="BR74">
        <v>3.5655000000000001</v>
      </c>
      <c r="BS74">
        <v>60.502200000000002</v>
      </c>
      <c r="BT74">
        <v>17.161300000000001</v>
      </c>
      <c r="BU74">
        <v>6.3468</v>
      </c>
      <c r="BV74">
        <v>9.2834000000000003</v>
      </c>
      <c r="BW74">
        <v>-2.1587999999999998</v>
      </c>
      <c r="BX74">
        <v>-0.41949999999999998</v>
      </c>
      <c r="BY74">
        <v>-4.641</v>
      </c>
      <c r="BZ74">
        <v>47.126600000000003</v>
      </c>
      <c r="CA74">
        <v>4.1791999999999998</v>
      </c>
      <c r="CB74">
        <v>4.4664999999999999</v>
      </c>
      <c r="CC74">
        <v>7.6200999999999999</v>
      </c>
      <c r="CD74">
        <v>0.82</v>
      </c>
    </row>
    <row r="75" spans="1:82" x14ac:dyDescent="0.25">
      <c r="A75" s="1">
        <v>40389</v>
      </c>
      <c r="B75">
        <v>12.714600000000001</v>
      </c>
      <c r="C75">
        <v>2.0701999999999998</v>
      </c>
      <c r="D75">
        <v>0.67700000000000005</v>
      </c>
      <c r="E75">
        <v>60.3491</v>
      </c>
      <c r="F75">
        <v>49.826599999999999</v>
      </c>
      <c r="G75">
        <v>1.0193000000000001</v>
      </c>
      <c r="H75">
        <v>14.115500000000001</v>
      </c>
      <c r="I75" t="s">
        <v>82</v>
      </c>
      <c r="J75" t="s">
        <v>82</v>
      </c>
      <c r="K75">
        <v>12.921200000000001</v>
      </c>
      <c r="L75">
        <v>16.3459</v>
      </c>
      <c r="M75">
        <v>-14.609299999999999</v>
      </c>
      <c r="N75">
        <v>69.4251</v>
      </c>
      <c r="O75">
        <v>14.0045</v>
      </c>
      <c r="P75">
        <v>19.0259</v>
      </c>
      <c r="Q75">
        <v>10.203900000000001</v>
      </c>
      <c r="R75">
        <v>-18.5778</v>
      </c>
      <c r="S75">
        <v>367.89139999999998</v>
      </c>
      <c r="T75">
        <v>4.9196999999999997</v>
      </c>
      <c r="U75">
        <v>20.5242</v>
      </c>
      <c r="V75">
        <v>13.5321</v>
      </c>
      <c r="W75">
        <v>5.0345000000000004</v>
      </c>
      <c r="X75">
        <v>-1.2218</v>
      </c>
      <c r="Y75">
        <v>0.2276</v>
      </c>
      <c r="Z75">
        <v>14.1624</v>
      </c>
      <c r="AA75">
        <v>11.5123</v>
      </c>
      <c r="AB75">
        <v>-1.0234000000000001</v>
      </c>
      <c r="AC75">
        <v>49.909100000000002</v>
      </c>
      <c r="AD75">
        <v>17.342600000000001</v>
      </c>
      <c r="AE75">
        <v>29.363099999999999</v>
      </c>
      <c r="AF75">
        <v>-49.964599999999997</v>
      </c>
      <c r="AG75">
        <v>2.8612000000000002</v>
      </c>
      <c r="AH75">
        <v>-22.284099999999999</v>
      </c>
      <c r="AI75">
        <v>7.2083000000000004</v>
      </c>
      <c r="AJ75">
        <v>18.2773</v>
      </c>
      <c r="AK75">
        <v>61.472900000000003</v>
      </c>
      <c r="AL75">
        <v>2.0125000000000002</v>
      </c>
      <c r="AM75">
        <v>4.8659999999999997</v>
      </c>
      <c r="AN75" t="s">
        <v>82</v>
      </c>
      <c r="AO75">
        <v>0.21290000000000001</v>
      </c>
      <c r="AP75">
        <v>0.40279999999999999</v>
      </c>
      <c r="AQ75">
        <v>-21.7577</v>
      </c>
      <c r="AR75" t="s">
        <v>82</v>
      </c>
      <c r="AS75" t="s">
        <v>82</v>
      </c>
      <c r="AT75">
        <v>7.6271000000000004</v>
      </c>
      <c r="AU75">
        <v>-42.393900000000002</v>
      </c>
      <c r="AV75">
        <v>-29.524899999999999</v>
      </c>
      <c r="AW75">
        <v>21.438099999999999</v>
      </c>
      <c r="AX75">
        <v>14.9071</v>
      </c>
      <c r="AY75">
        <v>3.8784999999999998</v>
      </c>
      <c r="AZ75">
        <v>5.0290999999999997</v>
      </c>
      <c r="BA75">
        <v>-94.608400000000003</v>
      </c>
      <c r="BB75">
        <v>-9.2035</v>
      </c>
      <c r="BC75">
        <v>-12.2102</v>
      </c>
      <c r="BD75">
        <v>24.046099999999999</v>
      </c>
      <c r="BE75">
        <v>582.96960000000001</v>
      </c>
      <c r="BF75">
        <v>5.0025000000000004</v>
      </c>
      <c r="BG75">
        <v>-0.63880000000000003</v>
      </c>
      <c r="BH75">
        <v>0.76859999999999995</v>
      </c>
      <c r="BI75">
        <v>15.7445</v>
      </c>
      <c r="BJ75">
        <v>-1.7737000000000001</v>
      </c>
      <c r="BK75">
        <v>-3.8111000000000002</v>
      </c>
      <c r="BL75">
        <v>0.14410000000000001</v>
      </c>
      <c r="BM75" t="s">
        <v>82</v>
      </c>
      <c r="BN75" t="s">
        <v>82</v>
      </c>
      <c r="BO75">
        <v>32.0197</v>
      </c>
      <c r="BP75">
        <v>-6.5457000000000001</v>
      </c>
      <c r="BQ75">
        <v>-3.7313999999999998</v>
      </c>
      <c r="BR75">
        <v>3.5655000000000001</v>
      </c>
      <c r="BS75">
        <v>60.585700000000003</v>
      </c>
      <c r="BT75">
        <v>17.161300000000001</v>
      </c>
      <c r="BU75">
        <v>6.3468</v>
      </c>
      <c r="BV75">
        <v>9.2834000000000003</v>
      </c>
      <c r="BW75">
        <v>-2.0990000000000002</v>
      </c>
      <c r="BX75">
        <v>-0.37719999999999998</v>
      </c>
      <c r="BY75">
        <v>-29.791799999999999</v>
      </c>
      <c r="BZ75">
        <v>50.646999999999998</v>
      </c>
      <c r="CA75">
        <v>3.8454999999999999</v>
      </c>
      <c r="CB75">
        <v>23.997499999999999</v>
      </c>
      <c r="CC75">
        <v>3.6543000000000001</v>
      </c>
      <c r="CD75">
        <v>0.75470000000000004</v>
      </c>
    </row>
    <row r="76" spans="1:82" x14ac:dyDescent="0.25">
      <c r="A76" s="1">
        <v>40421</v>
      </c>
      <c r="B76">
        <v>12.510199999999999</v>
      </c>
      <c r="C76">
        <v>2.2555999999999998</v>
      </c>
      <c r="D76">
        <v>-5.2739000000000003</v>
      </c>
      <c r="E76">
        <v>66.906800000000004</v>
      </c>
      <c r="F76">
        <v>54.071899999999999</v>
      </c>
      <c r="G76">
        <v>2.3243999999999998</v>
      </c>
      <c r="H76">
        <v>14.115500000000001</v>
      </c>
      <c r="I76" t="s">
        <v>82</v>
      </c>
      <c r="J76" t="s">
        <v>82</v>
      </c>
      <c r="K76">
        <v>13.101699999999999</v>
      </c>
      <c r="L76">
        <v>24.2225</v>
      </c>
      <c r="M76">
        <v>-13.662100000000001</v>
      </c>
      <c r="N76">
        <v>63.036999999999999</v>
      </c>
      <c r="O76">
        <v>18.447399999999998</v>
      </c>
      <c r="P76">
        <v>16.235900000000001</v>
      </c>
      <c r="Q76">
        <v>11.574299999999999</v>
      </c>
      <c r="R76">
        <v>-18.5778</v>
      </c>
      <c r="S76">
        <v>324.755</v>
      </c>
      <c r="T76">
        <v>5.2371999999999996</v>
      </c>
      <c r="U76">
        <v>16.492699999999999</v>
      </c>
      <c r="V76">
        <v>13.2544</v>
      </c>
      <c r="W76">
        <v>4.8672000000000004</v>
      </c>
      <c r="X76">
        <v>-1.3281000000000001</v>
      </c>
      <c r="Y76">
        <v>-2.7964000000000002</v>
      </c>
      <c r="Z76">
        <v>15.15</v>
      </c>
      <c r="AA76">
        <v>17.052800000000001</v>
      </c>
      <c r="AB76">
        <v>-1.0234000000000001</v>
      </c>
      <c r="AC76">
        <v>45.918199999999999</v>
      </c>
      <c r="AD76">
        <v>18.232199999999999</v>
      </c>
      <c r="AE76">
        <v>31.239100000000001</v>
      </c>
      <c r="AF76">
        <v>-45.125900000000001</v>
      </c>
      <c r="AG76">
        <v>2.2044999999999999</v>
      </c>
      <c r="AH76">
        <v>-1.2101999999999999</v>
      </c>
      <c r="AI76">
        <v>6.7259000000000002</v>
      </c>
      <c r="AJ76">
        <v>19.761099999999999</v>
      </c>
      <c r="AK76">
        <v>67.150700000000001</v>
      </c>
      <c r="AL76">
        <v>1.6267</v>
      </c>
      <c r="AM76">
        <v>6.1268000000000002</v>
      </c>
      <c r="AN76" t="s">
        <v>82</v>
      </c>
      <c r="AO76">
        <v>0.1963</v>
      </c>
      <c r="AP76">
        <v>0.40279999999999999</v>
      </c>
      <c r="AQ76">
        <v>-21.453399999999998</v>
      </c>
      <c r="AR76" t="s">
        <v>82</v>
      </c>
      <c r="AS76" t="s">
        <v>82</v>
      </c>
      <c r="AT76">
        <v>7.6271000000000004</v>
      </c>
      <c r="AU76">
        <v>-38.087400000000002</v>
      </c>
      <c r="AV76">
        <v>-29.655799999999999</v>
      </c>
      <c r="AW76">
        <v>21.310400000000001</v>
      </c>
      <c r="AX76">
        <v>18.553699999999999</v>
      </c>
      <c r="AY76">
        <v>3.8784999999999998</v>
      </c>
      <c r="AZ76">
        <v>4.0129000000000001</v>
      </c>
      <c r="BA76">
        <v>-80.685900000000004</v>
      </c>
      <c r="BB76">
        <v>-8.7327999999999992</v>
      </c>
      <c r="BC76">
        <v>-11.698499999999999</v>
      </c>
      <c r="BD76">
        <v>22.035</v>
      </c>
      <c r="BE76">
        <v>582.96960000000001</v>
      </c>
      <c r="BF76">
        <v>5.2100999999999997</v>
      </c>
      <c r="BG76">
        <v>-0.59909999999999997</v>
      </c>
      <c r="BH76">
        <v>0.73170000000000002</v>
      </c>
      <c r="BI76">
        <v>15.978400000000001</v>
      </c>
      <c r="BJ76">
        <v>-2.0415000000000001</v>
      </c>
      <c r="BK76">
        <v>-6.2225000000000001</v>
      </c>
      <c r="BL76">
        <v>0.12820000000000001</v>
      </c>
      <c r="BM76" t="s">
        <v>82</v>
      </c>
      <c r="BN76" t="s">
        <v>82</v>
      </c>
      <c r="BO76">
        <v>28.5565</v>
      </c>
      <c r="BP76">
        <v>-6.0781999999999998</v>
      </c>
      <c r="BQ76">
        <v>-3.7313999999999998</v>
      </c>
      <c r="BR76">
        <v>4.0308000000000002</v>
      </c>
      <c r="BS76">
        <v>71.209299999999999</v>
      </c>
      <c r="BT76">
        <v>16.3474</v>
      </c>
      <c r="BU76">
        <v>7.0270999999999999</v>
      </c>
      <c r="BV76">
        <v>8.4062999999999999</v>
      </c>
      <c r="BW76">
        <v>-2.3588</v>
      </c>
      <c r="BX76">
        <v>-0.3906</v>
      </c>
      <c r="BY76">
        <v>-39.310400000000001</v>
      </c>
      <c r="BZ76">
        <v>21.284400000000002</v>
      </c>
      <c r="CA76">
        <v>3.7734999999999999</v>
      </c>
      <c r="CB76">
        <v>26.197299999999998</v>
      </c>
      <c r="CC76">
        <v>3.0771000000000002</v>
      </c>
      <c r="CD76">
        <v>0.7167</v>
      </c>
    </row>
    <row r="77" spans="1:82" x14ac:dyDescent="0.25">
      <c r="A77" s="1">
        <v>40451</v>
      </c>
      <c r="B77">
        <v>11.346399999999999</v>
      </c>
      <c r="C77">
        <v>2.4237000000000002</v>
      </c>
      <c r="D77">
        <v>-4.7481999999999998</v>
      </c>
      <c r="E77">
        <v>70.076099999999997</v>
      </c>
      <c r="F77">
        <v>78.810699999999997</v>
      </c>
      <c r="G77">
        <v>2.3649</v>
      </c>
      <c r="H77">
        <v>14.1844</v>
      </c>
      <c r="I77" t="s">
        <v>82</v>
      </c>
      <c r="J77" t="s">
        <v>82</v>
      </c>
      <c r="K77">
        <v>12.407299999999999</v>
      </c>
      <c r="L77">
        <v>25.369599999999998</v>
      </c>
      <c r="M77">
        <v>-68.3018</v>
      </c>
      <c r="N77">
        <v>62.365400000000001</v>
      </c>
      <c r="O77">
        <v>21.599900000000002</v>
      </c>
      <c r="P77">
        <v>19.300899999999999</v>
      </c>
      <c r="Q77">
        <v>2.1093000000000002</v>
      </c>
      <c r="R77">
        <v>-18.5778</v>
      </c>
      <c r="S77">
        <v>37.029000000000003</v>
      </c>
      <c r="T77">
        <v>4.4199000000000002</v>
      </c>
      <c r="U77">
        <v>16.556999999999999</v>
      </c>
      <c r="V77">
        <v>20.226500000000001</v>
      </c>
      <c r="W77">
        <v>4.8343999999999996</v>
      </c>
      <c r="X77">
        <v>0.43680000000000002</v>
      </c>
      <c r="Y77">
        <v>-2.7964000000000002</v>
      </c>
      <c r="Z77">
        <v>15.172499999999999</v>
      </c>
      <c r="AA77">
        <v>15.8401</v>
      </c>
      <c r="AB77">
        <v>-1.0234000000000001</v>
      </c>
      <c r="AC77">
        <v>43.272500000000001</v>
      </c>
      <c r="AD77">
        <v>19.446400000000001</v>
      </c>
      <c r="AE77">
        <v>32.331099999999999</v>
      </c>
      <c r="AF77">
        <v>-48.925800000000002</v>
      </c>
      <c r="AG77">
        <v>2.2964000000000002</v>
      </c>
      <c r="AH77">
        <v>-1.2592000000000001</v>
      </c>
      <c r="AI77">
        <v>10.5623</v>
      </c>
      <c r="AJ77">
        <v>19.194500000000001</v>
      </c>
      <c r="AK77">
        <v>65.139499999999998</v>
      </c>
      <c r="AL77">
        <v>1.5548999999999999</v>
      </c>
      <c r="AM77">
        <v>7.0910000000000002</v>
      </c>
      <c r="AN77" t="s">
        <v>82</v>
      </c>
      <c r="AO77">
        <v>3.1171000000000002</v>
      </c>
      <c r="AP77">
        <v>0.40279999999999999</v>
      </c>
      <c r="AQ77">
        <v>-20.452200000000001</v>
      </c>
      <c r="AR77" t="s">
        <v>82</v>
      </c>
      <c r="AS77" t="s">
        <v>82</v>
      </c>
      <c r="AT77">
        <v>7.6271000000000004</v>
      </c>
      <c r="AU77">
        <v>-42.951900000000002</v>
      </c>
      <c r="AV77">
        <v>-35.124299999999998</v>
      </c>
      <c r="AW77">
        <v>25.529800000000002</v>
      </c>
      <c r="AX77">
        <v>21.1755</v>
      </c>
      <c r="AY77">
        <v>3.8784999999999998</v>
      </c>
      <c r="AZ77">
        <v>3.8111999999999999</v>
      </c>
      <c r="BA77">
        <v>-80.685900000000004</v>
      </c>
      <c r="BB77">
        <v>-14.0654</v>
      </c>
      <c r="BC77">
        <v>-18.435300000000002</v>
      </c>
      <c r="BD77">
        <v>13.5388</v>
      </c>
      <c r="BE77">
        <v>582.96960000000001</v>
      </c>
      <c r="BF77">
        <v>5.6376999999999997</v>
      </c>
      <c r="BG77">
        <v>-0.48110000000000003</v>
      </c>
      <c r="BH77">
        <v>0.7137</v>
      </c>
      <c r="BI77">
        <v>17.985499999999998</v>
      </c>
      <c r="BJ77">
        <v>-2.4007999999999998</v>
      </c>
      <c r="BK77">
        <v>-6.5067000000000004</v>
      </c>
      <c r="BL77">
        <v>0.11600000000000001</v>
      </c>
      <c r="BM77" t="s">
        <v>82</v>
      </c>
      <c r="BN77" t="s">
        <v>82</v>
      </c>
      <c r="BO77">
        <v>24.6797</v>
      </c>
      <c r="BP77">
        <v>0.90529999999999999</v>
      </c>
      <c r="BQ77">
        <v>-3.7313999999999998</v>
      </c>
      <c r="BR77">
        <v>5.1177000000000001</v>
      </c>
      <c r="BS77">
        <v>73.138199999999998</v>
      </c>
      <c r="BT77">
        <v>15.261799999999999</v>
      </c>
      <c r="BU77">
        <v>6.6215999999999999</v>
      </c>
      <c r="BV77">
        <v>7.5205000000000002</v>
      </c>
      <c r="BW77">
        <v>-10.679</v>
      </c>
      <c r="BX77">
        <v>6.1687000000000003</v>
      </c>
      <c r="BY77">
        <v>-39.837800000000001</v>
      </c>
      <c r="BZ77">
        <v>21.2333</v>
      </c>
      <c r="CA77">
        <v>3.1402999999999999</v>
      </c>
      <c r="CB77">
        <v>21.491900000000001</v>
      </c>
      <c r="CC77">
        <v>2.9952999999999999</v>
      </c>
      <c r="CD77">
        <v>1.3791</v>
      </c>
    </row>
    <row r="78" spans="1:82" x14ac:dyDescent="0.25">
      <c r="A78" s="1">
        <v>40480</v>
      </c>
      <c r="B78">
        <v>9.8378999999999994</v>
      </c>
      <c r="C78">
        <v>3.9678</v>
      </c>
      <c r="D78">
        <v>-4.0922999999999998</v>
      </c>
      <c r="E78">
        <v>69.965599999999995</v>
      </c>
      <c r="F78">
        <v>216.9083</v>
      </c>
      <c r="G78">
        <v>2.3574999999999999</v>
      </c>
      <c r="H78">
        <v>14.7348</v>
      </c>
      <c r="I78" t="s">
        <v>82</v>
      </c>
      <c r="J78" t="s">
        <v>82</v>
      </c>
      <c r="K78">
        <v>15.6031</v>
      </c>
      <c r="L78">
        <v>26.403600000000001</v>
      </c>
      <c r="M78">
        <v>-61.519100000000002</v>
      </c>
      <c r="N78">
        <v>57.546500000000002</v>
      </c>
      <c r="O78">
        <v>-0.3362</v>
      </c>
      <c r="P78">
        <v>19.013200000000001</v>
      </c>
      <c r="Q78">
        <v>2.0185</v>
      </c>
      <c r="R78">
        <v>-18.5778</v>
      </c>
      <c r="S78">
        <v>35.755800000000001</v>
      </c>
      <c r="T78">
        <v>4.2275999999999998</v>
      </c>
      <c r="U78">
        <v>15.7037</v>
      </c>
      <c r="V78">
        <v>19.424299999999999</v>
      </c>
      <c r="W78">
        <v>4.3741000000000003</v>
      </c>
      <c r="X78">
        <v>0.45350000000000001</v>
      </c>
      <c r="Y78">
        <v>-2.4020999999999999</v>
      </c>
      <c r="Z78">
        <v>26.1812</v>
      </c>
      <c r="AA78">
        <v>17.134799999999998</v>
      </c>
      <c r="AB78">
        <v>-1.0234000000000001</v>
      </c>
      <c r="AC78">
        <v>40.559899999999999</v>
      </c>
      <c r="AD78">
        <v>19.446400000000001</v>
      </c>
      <c r="AE78">
        <v>31.530200000000001</v>
      </c>
      <c r="AF78">
        <v>-48.925800000000002</v>
      </c>
      <c r="AG78">
        <v>2.4171999999999998</v>
      </c>
      <c r="AH78">
        <v>-1.4129</v>
      </c>
      <c r="AI78">
        <v>9.0965000000000007</v>
      </c>
      <c r="AJ78">
        <v>19.805299999999999</v>
      </c>
      <c r="AK78">
        <v>67.95</v>
      </c>
      <c r="AL78">
        <v>2.0947</v>
      </c>
      <c r="AM78">
        <v>7.4424000000000001</v>
      </c>
      <c r="AN78" t="s">
        <v>82</v>
      </c>
      <c r="AO78">
        <v>3.1171000000000002</v>
      </c>
      <c r="AP78">
        <v>0.40279999999999999</v>
      </c>
      <c r="AQ78">
        <v>6.5664999999999996</v>
      </c>
      <c r="AR78" t="s">
        <v>82</v>
      </c>
      <c r="AS78" t="s">
        <v>82</v>
      </c>
      <c r="AT78">
        <v>7.6271000000000004</v>
      </c>
      <c r="AU78">
        <v>-42.951900000000002</v>
      </c>
      <c r="AV78">
        <v>3.3856000000000002</v>
      </c>
      <c r="AW78">
        <v>24.2256</v>
      </c>
      <c r="AX78">
        <v>21.1755</v>
      </c>
      <c r="AY78">
        <v>3.8784999999999998</v>
      </c>
      <c r="AZ78">
        <v>1.3991</v>
      </c>
      <c r="BA78">
        <v>9.8869000000000007</v>
      </c>
      <c r="BB78">
        <v>-14.0654</v>
      </c>
      <c r="BC78">
        <v>-18.435300000000002</v>
      </c>
      <c r="BD78">
        <v>11.052099999999999</v>
      </c>
      <c r="BE78">
        <v>582.96960000000001</v>
      </c>
      <c r="BF78">
        <v>10.6913</v>
      </c>
      <c r="BG78">
        <v>-0.48110000000000003</v>
      </c>
      <c r="BH78">
        <v>1.6947000000000001</v>
      </c>
      <c r="BI78">
        <v>-11.193099999999999</v>
      </c>
      <c r="BJ78">
        <v>-2.4554</v>
      </c>
      <c r="BK78">
        <v>-5.8483999999999998</v>
      </c>
      <c r="BL78">
        <v>0.38229999999999997</v>
      </c>
      <c r="BM78" t="s">
        <v>82</v>
      </c>
      <c r="BN78" t="s">
        <v>82</v>
      </c>
      <c r="BO78">
        <v>19.7546</v>
      </c>
      <c r="BP78">
        <v>0.90529999999999999</v>
      </c>
      <c r="BQ78">
        <v>-3.7313999999999998</v>
      </c>
      <c r="BR78">
        <v>5.4143999999999997</v>
      </c>
      <c r="BS78">
        <v>71.840800000000002</v>
      </c>
      <c r="BT78">
        <v>11.048</v>
      </c>
      <c r="BU78">
        <v>6.6733000000000002</v>
      </c>
      <c r="BV78">
        <v>7.4051999999999998</v>
      </c>
      <c r="BW78">
        <v>-11.2888</v>
      </c>
      <c r="BX78">
        <v>5.9569000000000001</v>
      </c>
      <c r="BY78">
        <v>-54.348799999999997</v>
      </c>
      <c r="BZ78">
        <v>22.165800000000001</v>
      </c>
      <c r="CA78">
        <v>2.7444999999999999</v>
      </c>
      <c r="CB78">
        <v>26.117899999999999</v>
      </c>
      <c r="CC78">
        <v>3.3319999999999999</v>
      </c>
      <c r="CD78">
        <v>1.3791</v>
      </c>
    </row>
    <row r="79" spans="1:82" x14ac:dyDescent="0.25">
      <c r="A79" s="1">
        <v>40512</v>
      </c>
      <c r="B79">
        <v>10.0936</v>
      </c>
      <c r="C79">
        <v>3.4470999999999998</v>
      </c>
      <c r="D79">
        <v>0.49759999999999999</v>
      </c>
      <c r="E79">
        <v>76.952100000000002</v>
      </c>
      <c r="F79">
        <v>192.84119999999999</v>
      </c>
      <c r="G79">
        <v>3.6225999999999998</v>
      </c>
      <c r="H79">
        <v>14.148400000000001</v>
      </c>
      <c r="I79" t="s">
        <v>82</v>
      </c>
      <c r="J79" t="s">
        <v>82</v>
      </c>
      <c r="K79">
        <v>15.242900000000001</v>
      </c>
      <c r="L79">
        <v>16.210599999999999</v>
      </c>
      <c r="M79">
        <v>-53.328099999999999</v>
      </c>
      <c r="N79">
        <v>58.771799999999999</v>
      </c>
      <c r="O79">
        <v>-0.29499999999999998</v>
      </c>
      <c r="P79">
        <v>18.229199999999999</v>
      </c>
      <c r="Q79">
        <v>1.7685</v>
      </c>
      <c r="R79">
        <v>-18.5778</v>
      </c>
      <c r="S79">
        <v>40.254100000000001</v>
      </c>
      <c r="T79">
        <v>4.4170999999999996</v>
      </c>
      <c r="U79">
        <v>14.219099999999999</v>
      </c>
      <c r="V79">
        <v>17.907499999999999</v>
      </c>
      <c r="W79">
        <v>3.9925999999999999</v>
      </c>
      <c r="X79">
        <v>0.49070000000000003</v>
      </c>
      <c r="Y79">
        <v>-2.5081000000000002</v>
      </c>
      <c r="Z79">
        <v>22.2684</v>
      </c>
      <c r="AA79">
        <v>18.821899999999999</v>
      </c>
      <c r="AB79">
        <v>-1.0234000000000001</v>
      </c>
      <c r="AC79">
        <v>46.354100000000003</v>
      </c>
      <c r="AD79">
        <v>17.779499999999999</v>
      </c>
      <c r="AE79">
        <v>30.817599999999999</v>
      </c>
      <c r="AF79">
        <v>-51.835900000000002</v>
      </c>
      <c r="AG79">
        <v>2.4803999999999999</v>
      </c>
      <c r="AH79">
        <v>7.4939</v>
      </c>
      <c r="AI79">
        <v>8.9944000000000006</v>
      </c>
      <c r="AJ79">
        <v>22.218900000000001</v>
      </c>
      <c r="AK79">
        <v>76.003600000000006</v>
      </c>
      <c r="AL79">
        <v>1.9992000000000001</v>
      </c>
      <c r="AM79">
        <v>6.0635000000000003</v>
      </c>
      <c r="AN79" t="s">
        <v>82</v>
      </c>
      <c r="AO79">
        <v>3.2320000000000002</v>
      </c>
      <c r="AP79">
        <v>23.694299999999998</v>
      </c>
      <c r="AQ79">
        <v>6.5664999999999996</v>
      </c>
      <c r="AR79" t="s">
        <v>82</v>
      </c>
      <c r="AS79" t="s">
        <v>82</v>
      </c>
      <c r="AT79">
        <v>7.6271000000000004</v>
      </c>
      <c r="AU79">
        <v>-44.679499999999997</v>
      </c>
      <c r="AV79">
        <v>3.3197999999999999</v>
      </c>
      <c r="AW79">
        <v>23.8369</v>
      </c>
      <c r="AX79">
        <v>21.0776</v>
      </c>
      <c r="AY79">
        <v>3.8784999999999998</v>
      </c>
      <c r="AZ79">
        <v>1.6698</v>
      </c>
      <c r="BA79">
        <v>9.8869000000000007</v>
      </c>
      <c r="BB79">
        <v>-11.9299</v>
      </c>
      <c r="BC79">
        <v>-15.992699999999999</v>
      </c>
      <c r="BD79">
        <v>10.530200000000001</v>
      </c>
      <c r="BE79">
        <v>582.96960000000001</v>
      </c>
      <c r="BF79">
        <v>11.972200000000001</v>
      </c>
      <c r="BG79">
        <v>-0.53969999999999996</v>
      </c>
      <c r="BH79">
        <v>1.6947000000000001</v>
      </c>
      <c r="BI79">
        <v>-11.649900000000001</v>
      </c>
      <c r="BJ79">
        <v>-2.4836</v>
      </c>
      <c r="BK79">
        <v>-2.3767999999999998</v>
      </c>
      <c r="BL79">
        <v>0.38229999999999997</v>
      </c>
      <c r="BM79" t="s">
        <v>82</v>
      </c>
      <c r="BN79" t="s">
        <v>82</v>
      </c>
      <c r="BO79">
        <v>19.7546</v>
      </c>
      <c r="BP79">
        <v>0.89910000000000001</v>
      </c>
      <c r="BQ79">
        <v>-3.7313999999999998</v>
      </c>
      <c r="BR79">
        <v>5.4143999999999997</v>
      </c>
      <c r="BS79">
        <v>68.161000000000001</v>
      </c>
      <c r="BT79">
        <v>11.048</v>
      </c>
      <c r="BU79">
        <v>6.6733000000000002</v>
      </c>
      <c r="BV79">
        <v>7.4051999999999998</v>
      </c>
      <c r="BW79">
        <v>-12.8161</v>
      </c>
      <c r="BX79">
        <v>5.9614000000000003</v>
      </c>
      <c r="BY79">
        <v>-53.021099999999997</v>
      </c>
      <c r="BZ79">
        <v>13.398099999999999</v>
      </c>
      <c r="CA79">
        <v>2.8940000000000001</v>
      </c>
      <c r="CB79">
        <v>27.520600000000002</v>
      </c>
      <c r="CC79">
        <v>3.6575000000000002</v>
      </c>
      <c r="CD79">
        <v>1.2523</v>
      </c>
    </row>
    <row r="80" spans="1:82" x14ac:dyDescent="0.25">
      <c r="A80" s="1">
        <v>40543</v>
      </c>
      <c r="B80">
        <v>9.2974999999999994</v>
      </c>
      <c r="C80">
        <v>3.5405000000000002</v>
      </c>
      <c r="D80">
        <v>0.44059999999999999</v>
      </c>
      <c r="E80">
        <v>66.342799999999997</v>
      </c>
      <c r="F80">
        <v>197.5582</v>
      </c>
      <c r="G80">
        <v>4.1665999999999999</v>
      </c>
      <c r="H80">
        <v>13.868399999999999</v>
      </c>
      <c r="I80" t="s">
        <v>82</v>
      </c>
      <c r="J80" t="s">
        <v>82</v>
      </c>
      <c r="K80">
        <v>15.656700000000001</v>
      </c>
      <c r="L80">
        <v>16.34</v>
      </c>
      <c r="M80">
        <v>-51.011299999999999</v>
      </c>
      <c r="N80">
        <v>31.255299999999998</v>
      </c>
      <c r="O80">
        <v>-0.33300000000000002</v>
      </c>
      <c r="P80">
        <v>15.4353</v>
      </c>
      <c r="Q80">
        <v>1.7315</v>
      </c>
      <c r="R80">
        <v>-18.5778</v>
      </c>
      <c r="S80">
        <v>8.3432999999999993</v>
      </c>
      <c r="T80">
        <v>3.6934</v>
      </c>
      <c r="U80">
        <v>14.1813</v>
      </c>
      <c r="V80">
        <v>25.041699999999999</v>
      </c>
      <c r="W80">
        <v>3.7957999999999998</v>
      </c>
      <c r="X80">
        <v>-6.8232999999999997</v>
      </c>
      <c r="Y80">
        <v>1.2223999999999999</v>
      </c>
      <c r="Z80">
        <v>24.3062</v>
      </c>
      <c r="AA80">
        <v>20.592099999999999</v>
      </c>
      <c r="AB80">
        <v>-1.0234000000000001</v>
      </c>
      <c r="AC80">
        <v>41.453200000000002</v>
      </c>
      <c r="AD80">
        <v>17.635999999999999</v>
      </c>
      <c r="AE80">
        <v>15.8714</v>
      </c>
      <c r="AF80">
        <v>-73.522300000000001</v>
      </c>
      <c r="AG80">
        <v>3.1265000000000001</v>
      </c>
      <c r="AH80">
        <v>7.4941000000000004</v>
      </c>
      <c r="AI80">
        <v>11.0382</v>
      </c>
      <c r="AJ80">
        <v>15.7904</v>
      </c>
      <c r="AK80">
        <v>53.651200000000003</v>
      </c>
      <c r="AL80">
        <v>2.0118999999999998</v>
      </c>
      <c r="AM80">
        <v>6.0560999999999998</v>
      </c>
      <c r="AN80" t="s">
        <v>82</v>
      </c>
      <c r="AO80">
        <v>2.8298000000000001</v>
      </c>
      <c r="AP80">
        <v>23.694299999999998</v>
      </c>
      <c r="AQ80">
        <v>7.4124999999999996</v>
      </c>
      <c r="AR80" t="s">
        <v>82</v>
      </c>
      <c r="AS80" t="s">
        <v>82</v>
      </c>
      <c r="AT80">
        <v>7.6271000000000004</v>
      </c>
      <c r="AU80">
        <v>-52.637099999999997</v>
      </c>
      <c r="AV80">
        <v>4.6867999999999999</v>
      </c>
      <c r="AW80">
        <v>29.206499999999998</v>
      </c>
      <c r="AX80">
        <v>16.421800000000001</v>
      </c>
      <c r="AY80">
        <v>3.8784999999999998</v>
      </c>
      <c r="AZ80">
        <v>1.3295999999999999</v>
      </c>
      <c r="BA80">
        <v>9.8869000000000007</v>
      </c>
      <c r="BB80">
        <v>-12.4916</v>
      </c>
      <c r="BC80">
        <v>-16.163799999999998</v>
      </c>
      <c r="BD80">
        <v>17.095400000000001</v>
      </c>
      <c r="BE80">
        <v>582.96960000000001</v>
      </c>
      <c r="BF80">
        <v>13.2415</v>
      </c>
      <c r="BG80">
        <v>-0.61709999999999998</v>
      </c>
      <c r="BH80">
        <v>1.5403</v>
      </c>
      <c r="BI80">
        <v>-10.6149</v>
      </c>
      <c r="BJ80">
        <v>-2.1583000000000001</v>
      </c>
      <c r="BK80">
        <v>-1.8993</v>
      </c>
      <c r="BL80">
        <v>0.39460000000000001</v>
      </c>
      <c r="BM80" t="s">
        <v>82</v>
      </c>
      <c r="BN80" t="s">
        <v>82</v>
      </c>
      <c r="BO80">
        <v>18.3873</v>
      </c>
      <c r="BP80">
        <v>0.87829999999999997</v>
      </c>
      <c r="BQ80">
        <v>-3.7313999999999998</v>
      </c>
      <c r="BR80">
        <v>5.7991999999999999</v>
      </c>
      <c r="BS80">
        <v>65.769400000000005</v>
      </c>
      <c r="BT80">
        <v>11.1325</v>
      </c>
      <c r="BU80">
        <v>6.0534999999999997</v>
      </c>
      <c r="BV80">
        <v>6.8407999999999998</v>
      </c>
      <c r="BW80">
        <v>-12.278499999999999</v>
      </c>
      <c r="BX80">
        <v>11.369400000000001</v>
      </c>
      <c r="BY80">
        <v>-58.923000000000002</v>
      </c>
      <c r="BZ80">
        <v>13.785500000000001</v>
      </c>
      <c r="CA80">
        <v>2.7197</v>
      </c>
      <c r="CB80">
        <v>25.537800000000001</v>
      </c>
      <c r="CC80">
        <v>3.5945</v>
      </c>
      <c r="CD80">
        <v>1.2565</v>
      </c>
    </row>
    <row r="81" spans="1:82" x14ac:dyDescent="0.25">
      <c r="A81" s="1">
        <v>40574</v>
      </c>
      <c r="B81">
        <v>10.487</v>
      </c>
      <c r="C81">
        <v>8.3402999999999992</v>
      </c>
      <c r="D81">
        <v>0.43559999999999999</v>
      </c>
      <c r="E81">
        <v>59.908700000000003</v>
      </c>
      <c r="F81">
        <v>251.81389999999999</v>
      </c>
      <c r="G81">
        <v>3.8450000000000002</v>
      </c>
      <c r="H81">
        <v>14.7064</v>
      </c>
      <c r="I81" t="s">
        <v>82</v>
      </c>
      <c r="J81" t="s">
        <v>82</v>
      </c>
      <c r="K81">
        <v>15.924200000000001</v>
      </c>
      <c r="L81">
        <v>16.706800000000001</v>
      </c>
      <c r="M81">
        <v>-53.199300000000001</v>
      </c>
      <c r="N81">
        <v>35.151699999999998</v>
      </c>
      <c r="O81">
        <v>-2.1930999999999998</v>
      </c>
      <c r="P81">
        <v>14.9937</v>
      </c>
      <c r="Q81">
        <v>1.7315</v>
      </c>
      <c r="R81">
        <v>-18.5778</v>
      </c>
      <c r="S81">
        <v>9.6751000000000005</v>
      </c>
      <c r="T81">
        <v>3.5789</v>
      </c>
      <c r="U81">
        <v>14.247</v>
      </c>
      <c r="V81">
        <v>24.3996</v>
      </c>
      <c r="W81">
        <v>3.7629000000000001</v>
      </c>
      <c r="X81">
        <v>-6.5696000000000003</v>
      </c>
      <c r="Y81">
        <v>1.2223999999999999</v>
      </c>
      <c r="Z81">
        <v>25.5137</v>
      </c>
      <c r="AA81">
        <v>20.5397</v>
      </c>
      <c r="AB81">
        <v>-1.0234000000000001</v>
      </c>
      <c r="AC81">
        <v>54.694200000000002</v>
      </c>
      <c r="AD81">
        <v>20.896100000000001</v>
      </c>
      <c r="AE81">
        <v>13.8522</v>
      </c>
      <c r="AF81">
        <v>-67.7179</v>
      </c>
      <c r="AG81">
        <v>3.6453000000000002</v>
      </c>
      <c r="AH81">
        <v>6.6920999999999999</v>
      </c>
      <c r="AI81">
        <v>12.9749</v>
      </c>
      <c r="AJ81">
        <v>16.7666</v>
      </c>
      <c r="AK81">
        <v>56.4084</v>
      </c>
      <c r="AL81">
        <v>1.9861</v>
      </c>
      <c r="AM81">
        <v>5.4943</v>
      </c>
      <c r="AN81" t="s">
        <v>82</v>
      </c>
      <c r="AO81">
        <v>2.6301000000000001</v>
      </c>
      <c r="AP81">
        <v>27.428599999999999</v>
      </c>
      <c r="AQ81">
        <v>7.6227999999999998</v>
      </c>
      <c r="AR81" t="s">
        <v>82</v>
      </c>
      <c r="AS81" t="s">
        <v>82</v>
      </c>
      <c r="AT81">
        <v>7.6271000000000004</v>
      </c>
      <c r="AU81">
        <v>-60.3583</v>
      </c>
      <c r="AV81">
        <v>270.68619999999999</v>
      </c>
      <c r="AW81">
        <v>29.758500000000002</v>
      </c>
      <c r="AX81">
        <v>23.4758</v>
      </c>
      <c r="AY81">
        <v>3.8784999999999998</v>
      </c>
      <c r="AZ81">
        <v>1.1999999999999999E-3</v>
      </c>
      <c r="BA81">
        <v>35.6815</v>
      </c>
      <c r="BB81">
        <v>-11.275600000000001</v>
      </c>
      <c r="BC81">
        <v>-14.3606</v>
      </c>
      <c r="BD81">
        <v>19.883099999999999</v>
      </c>
      <c r="BE81">
        <v>582.96960000000001</v>
      </c>
      <c r="BF81">
        <v>-27.7944</v>
      </c>
      <c r="BG81">
        <v>-1.5537000000000001</v>
      </c>
      <c r="BH81">
        <v>1.5436000000000001</v>
      </c>
      <c r="BI81">
        <v>0.3397</v>
      </c>
      <c r="BJ81">
        <v>-2.7292000000000001</v>
      </c>
      <c r="BK81">
        <v>-1.9382999999999999</v>
      </c>
      <c r="BL81">
        <v>0.39979999999999999</v>
      </c>
      <c r="BM81" t="s">
        <v>82</v>
      </c>
      <c r="BN81" t="s">
        <v>82</v>
      </c>
      <c r="BO81">
        <v>19.379000000000001</v>
      </c>
      <c r="BP81">
        <v>-5.8510999999999997</v>
      </c>
      <c r="BQ81">
        <v>-3.7313999999999998</v>
      </c>
      <c r="BR81">
        <v>6.1162999999999998</v>
      </c>
      <c r="BS81">
        <v>63.563200000000002</v>
      </c>
      <c r="BT81">
        <v>12.947900000000001</v>
      </c>
      <c r="BU81">
        <v>6.1612999999999998</v>
      </c>
      <c r="BV81">
        <v>7.1393000000000004</v>
      </c>
      <c r="BW81">
        <v>-12.107799999999999</v>
      </c>
      <c r="BX81">
        <v>10.962</v>
      </c>
      <c r="BY81">
        <v>-44.622399999999999</v>
      </c>
      <c r="BZ81">
        <v>14.401400000000001</v>
      </c>
      <c r="CA81">
        <v>3.5455999999999999</v>
      </c>
      <c r="CB81">
        <v>24.473199999999999</v>
      </c>
      <c r="CC81">
        <v>4.0297999999999998</v>
      </c>
      <c r="CD81">
        <v>1.7732000000000001</v>
      </c>
    </row>
    <row r="82" spans="1:82" x14ac:dyDescent="0.25">
      <c r="A82" s="1">
        <v>40602</v>
      </c>
      <c r="B82">
        <v>10.626899999999999</v>
      </c>
      <c r="C82">
        <v>8.9367999999999999</v>
      </c>
      <c r="D82">
        <v>5.9523000000000001</v>
      </c>
      <c r="E82">
        <v>77.110799999999998</v>
      </c>
      <c r="F82">
        <v>251.81389999999999</v>
      </c>
      <c r="G82">
        <v>3.2997000000000001</v>
      </c>
      <c r="H82">
        <v>14.6311</v>
      </c>
      <c r="I82" t="s">
        <v>82</v>
      </c>
      <c r="J82" t="s">
        <v>82</v>
      </c>
      <c r="K82">
        <v>16.6204</v>
      </c>
      <c r="L82">
        <v>6.3735999999999997</v>
      </c>
      <c r="M82">
        <v>-54.7669</v>
      </c>
      <c r="N82">
        <v>36.784799999999997</v>
      </c>
      <c r="O82">
        <v>-1.9853000000000001</v>
      </c>
      <c r="P82">
        <v>15.5038</v>
      </c>
      <c r="Q82">
        <v>1.7315</v>
      </c>
      <c r="R82">
        <v>-18.5778</v>
      </c>
      <c r="S82">
        <v>9.4959000000000007</v>
      </c>
      <c r="T82">
        <v>3.5634000000000001</v>
      </c>
      <c r="U82">
        <v>14.81</v>
      </c>
      <c r="V82">
        <v>25.048300000000001</v>
      </c>
      <c r="W82">
        <v>3.5411999999999999</v>
      </c>
      <c r="X82">
        <v>-6.8284000000000002</v>
      </c>
      <c r="Y82">
        <v>1.1754</v>
      </c>
      <c r="Z82">
        <v>26.3491</v>
      </c>
      <c r="AA82">
        <v>21.480399999999999</v>
      </c>
      <c r="AB82">
        <v>-1.0234000000000001</v>
      </c>
      <c r="AC82">
        <v>53.514499999999998</v>
      </c>
      <c r="AD82">
        <v>19.691600000000001</v>
      </c>
      <c r="AE82">
        <v>13.367699999999999</v>
      </c>
      <c r="AF82">
        <v>-67.7179</v>
      </c>
      <c r="AG82">
        <v>3.8673000000000002</v>
      </c>
      <c r="AH82">
        <v>-3.355</v>
      </c>
      <c r="AI82">
        <v>13.0124</v>
      </c>
      <c r="AJ82">
        <v>16.278700000000001</v>
      </c>
      <c r="AK82">
        <v>55.644399999999997</v>
      </c>
      <c r="AL82">
        <v>1.9173</v>
      </c>
      <c r="AM82">
        <v>5.9263000000000003</v>
      </c>
      <c r="AN82" t="s">
        <v>82</v>
      </c>
      <c r="AO82">
        <v>2.621</v>
      </c>
      <c r="AP82">
        <v>28.569700000000001</v>
      </c>
      <c r="AQ82">
        <v>30.490500000000001</v>
      </c>
      <c r="AR82" t="s">
        <v>82</v>
      </c>
      <c r="AS82" t="s">
        <v>82</v>
      </c>
      <c r="AT82">
        <v>7.6271000000000004</v>
      </c>
      <c r="AU82">
        <v>-80.256600000000006</v>
      </c>
      <c r="AV82">
        <v>330.32889999999998</v>
      </c>
      <c r="AW82">
        <v>29.5212</v>
      </c>
      <c r="AX82">
        <v>22.116299999999999</v>
      </c>
      <c r="AY82">
        <v>3.8784999999999998</v>
      </c>
      <c r="AZ82">
        <v>1.1000000000000001E-3</v>
      </c>
      <c r="BA82">
        <v>35.6815</v>
      </c>
      <c r="BB82">
        <v>-11.275600000000001</v>
      </c>
      <c r="BC82">
        <v>-14.3606</v>
      </c>
      <c r="BD82">
        <v>20.964400000000001</v>
      </c>
      <c r="BE82">
        <v>582.96960000000001</v>
      </c>
      <c r="BF82">
        <v>-25.620999999999999</v>
      </c>
      <c r="BG82">
        <v>-1.7385999999999999</v>
      </c>
      <c r="BH82">
        <v>0.2727</v>
      </c>
      <c r="BI82">
        <v>0.32919999999999999</v>
      </c>
      <c r="BJ82">
        <v>-3.7004999999999999</v>
      </c>
      <c r="BK82">
        <v>4.3883999999999999</v>
      </c>
      <c r="BL82">
        <v>6.0827</v>
      </c>
      <c r="BM82" t="s">
        <v>82</v>
      </c>
      <c r="BN82" t="s">
        <v>82</v>
      </c>
      <c r="BO82">
        <v>13.944000000000001</v>
      </c>
      <c r="BP82">
        <v>-6.1534000000000004</v>
      </c>
      <c r="BQ82">
        <v>-3.7313999999999998</v>
      </c>
      <c r="BR82">
        <v>9.0366999999999997</v>
      </c>
      <c r="BS82">
        <v>70.289299999999997</v>
      </c>
      <c r="BT82">
        <v>2.7179000000000002</v>
      </c>
      <c r="BU82">
        <v>6.1462000000000003</v>
      </c>
      <c r="BV82">
        <v>8.4046000000000003</v>
      </c>
      <c r="BW82">
        <v>-12.3819</v>
      </c>
      <c r="BX82">
        <v>11.113899999999999</v>
      </c>
      <c r="BY82">
        <v>-41.7804</v>
      </c>
      <c r="BZ82">
        <v>19.524999999999999</v>
      </c>
      <c r="CA82">
        <v>4.0349000000000004</v>
      </c>
      <c r="CB82">
        <v>24.473199999999999</v>
      </c>
      <c r="CC82">
        <v>4.3979999999999997</v>
      </c>
      <c r="CD82">
        <v>1.7649999999999999</v>
      </c>
    </row>
    <row r="83" spans="1:82" x14ac:dyDescent="0.25">
      <c r="A83" s="1">
        <v>40633</v>
      </c>
      <c r="B83">
        <v>8.8882999999999992</v>
      </c>
      <c r="C83">
        <v>9.1488999999999994</v>
      </c>
      <c r="D83">
        <v>5.9523000000000001</v>
      </c>
      <c r="E83">
        <v>72.574799999999996</v>
      </c>
      <c r="F83">
        <v>324.15820000000002</v>
      </c>
      <c r="G83">
        <v>3.2429000000000001</v>
      </c>
      <c r="H83">
        <v>16.873799999999999</v>
      </c>
      <c r="I83" t="s">
        <v>82</v>
      </c>
      <c r="J83" t="s">
        <v>82</v>
      </c>
      <c r="K83">
        <v>15.9618</v>
      </c>
      <c r="L83">
        <v>6.125</v>
      </c>
      <c r="M83">
        <v>-52.148899999999998</v>
      </c>
      <c r="N83">
        <v>40.125999999999998</v>
      </c>
      <c r="O83">
        <v>-1.8827</v>
      </c>
      <c r="P83">
        <v>2.1097999999999999</v>
      </c>
      <c r="Q83">
        <v>1.7315</v>
      </c>
      <c r="R83">
        <v>-18.5778</v>
      </c>
      <c r="S83">
        <v>8.7980999999999998</v>
      </c>
      <c r="T83">
        <v>3.2111000000000001</v>
      </c>
      <c r="U83">
        <v>14.978</v>
      </c>
      <c r="V83">
        <v>21.924199999999999</v>
      </c>
      <c r="W83">
        <v>3.1456</v>
      </c>
      <c r="X83">
        <v>-5.2836999999999996</v>
      </c>
      <c r="Y83">
        <v>1.2522</v>
      </c>
      <c r="Z83">
        <v>27.206</v>
      </c>
      <c r="AA83">
        <v>19.981100000000001</v>
      </c>
      <c r="AB83">
        <v>-1.0234000000000001</v>
      </c>
      <c r="AC83">
        <v>55.403599999999997</v>
      </c>
      <c r="AD83">
        <v>19.401499999999999</v>
      </c>
      <c r="AE83">
        <v>16.641200000000001</v>
      </c>
      <c r="AF83">
        <v>-67.7179</v>
      </c>
      <c r="AG83">
        <v>-8.0425000000000004</v>
      </c>
      <c r="AH83">
        <v>-3.3338000000000001</v>
      </c>
      <c r="AI83">
        <v>10.654299999999999</v>
      </c>
      <c r="AJ83">
        <v>17.715499999999999</v>
      </c>
      <c r="AK83">
        <v>59.865699999999997</v>
      </c>
      <c r="AL83">
        <v>1.7117</v>
      </c>
      <c r="AM83">
        <v>6.3064</v>
      </c>
      <c r="AN83" t="s">
        <v>82</v>
      </c>
      <c r="AO83">
        <v>2.6520000000000001</v>
      </c>
      <c r="AP83">
        <v>41.286299999999997</v>
      </c>
      <c r="AQ83">
        <v>30.490500000000001</v>
      </c>
      <c r="AR83" t="s">
        <v>82</v>
      </c>
      <c r="AS83" t="s">
        <v>82</v>
      </c>
      <c r="AT83">
        <v>7.6271000000000004</v>
      </c>
      <c r="AU83">
        <v>-84.529499999999999</v>
      </c>
      <c r="AV83">
        <v>441.43610000000001</v>
      </c>
      <c r="AW83">
        <v>35.959299999999999</v>
      </c>
      <c r="AX83">
        <v>23.1205</v>
      </c>
      <c r="AY83">
        <v>3.8784999999999998</v>
      </c>
      <c r="AZ83">
        <v>1.2999999999999999E-3</v>
      </c>
      <c r="BA83">
        <v>35.6815</v>
      </c>
      <c r="BB83">
        <v>-12.237500000000001</v>
      </c>
      <c r="BC83">
        <v>-15.7501</v>
      </c>
      <c r="BD83">
        <v>12.923</v>
      </c>
      <c r="BE83">
        <v>-644.58759999999995</v>
      </c>
      <c r="BF83">
        <v>-25.156199999999998</v>
      </c>
      <c r="BG83">
        <v>-1.6851</v>
      </c>
      <c r="BH83">
        <v>0.2727</v>
      </c>
      <c r="BI83">
        <v>0.34870000000000001</v>
      </c>
      <c r="BJ83">
        <v>-3.7945000000000002</v>
      </c>
      <c r="BK83">
        <v>4.3883999999999999</v>
      </c>
      <c r="BL83">
        <v>6.0827</v>
      </c>
      <c r="BM83" t="s">
        <v>82</v>
      </c>
      <c r="BN83" t="s">
        <v>82</v>
      </c>
      <c r="BO83">
        <v>13.944000000000001</v>
      </c>
      <c r="BP83">
        <v>-6.4659000000000004</v>
      </c>
      <c r="BQ83">
        <v>-3.7313999999999998</v>
      </c>
      <c r="BR83">
        <v>9.3163</v>
      </c>
      <c r="BS83">
        <v>68.432400000000001</v>
      </c>
      <c r="BT83">
        <v>2.7179000000000002</v>
      </c>
      <c r="BU83">
        <v>6.1462000000000003</v>
      </c>
      <c r="BV83">
        <v>8.4046000000000003</v>
      </c>
      <c r="BW83">
        <v>-22.466000000000001</v>
      </c>
      <c r="BX83">
        <v>18.6187</v>
      </c>
      <c r="BY83">
        <v>-37.871299999999998</v>
      </c>
      <c r="BZ83">
        <v>19.644600000000001</v>
      </c>
      <c r="CA83">
        <v>4.2704000000000004</v>
      </c>
      <c r="CB83">
        <v>24.473199999999999</v>
      </c>
      <c r="CC83">
        <v>4.8133999999999997</v>
      </c>
      <c r="CD83">
        <v>1.526</v>
      </c>
    </row>
    <row r="84" spans="1:82" x14ac:dyDescent="0.25">
      <c r="A84" s="1">
        <v>40662</v>
      </c>
      <c r="B84">
        <v>8.0632999999999999</v>
      </c>
      <c r="C84">
        <v>11.327199999999999</v>
      </c>
      <c r="D84">
        <v>5.8978000000000002</v>
      </c>
      <c r="E84">
        <v>69.708699999999993</v>
      </c>
      <c r="F84">
        <v>286.85140000000001</v>
      </c>
      <c r="G84">
        <v>3.2494999999999998</v>
      </c>
      <c r="H84">
        <v>16.069500000000001</v>
      </c>
      <c r="I84" t="s">
        <v>82</v>
      </c>
      <c r="J84" t="s">
        <v>82</v>
      </c>
      <c r="K84">
        <v>15.7744</v>
      </c>
      <c r="L84">
        <v>5.3025000000000002</v>
      </c>
      <c r="M84">
        <v>-58.184800000000003</v>
      </c>
      <c r="N84">
        <v>39.307499999999997</v>
      </c>
      <c r="O84">
        <v>-2.6377999999999999</v>
      </c>
      <c r="P84">
        <v>1.9938</v>
      </c>
      <c r="Q84">
        <v>1.7315</v>
      </c>
      <c r="R84">
        <v>-18.5778</v>
      </c>
      <c r="S84">
        <v>9.7030999999999992</v>
      </c>
      <c r="T84">
        <v>3.8931</v>
      </c>
      <c r="U84">
        <v>15.3338</v>
      </c>
      <c r="V84">
        <v>21.922599999999999</v>
      </c>
      <c r="W84">
        <v>3.1686000000000001</v>
      </c>
      <c r="X84">
        <v>-5.7633000000000001</v>
      </c>
      <c r="Y84">
        <v>-1.6757</v>
      </c>
      <c r="Z84">
        <v>30.8094</v>
      </c>
      <c r="AA84">
        <v>16.340199999999999</v>
      </c>
      <c r="AB84">
        <v>-1.0234000000000001</v>
      </c>
      <c r="AC84">
        <v>48.292900000000003</v>
      </c>
      <c r="AD84">
        <v>20.0002</v>
      </c>
      <c r="AE84">
        <v>18.176100000000002</v>
      </c>
      <c r="AF84">
        <v>-67.7179</v>
      </c>
      <c r="AG84">
        <v>-7.1075999999999997</v>
      </c>
      <c r="AH84">
        <v>-3.2069999999999999</v>
      </c>
      <c r="AI84">
        <v>10.413500000000001</v>
      </c>
      <c r="AJ84">
        <v>18.924700000000001</v>
      </c>
      <c r="AK84">
        <v>63.5991</v>
      </c>
      <c r="AL84">
        <v>1.7333000000000001</v>
      </c>
      <c r="AM84">
        <v>5.8624000000000001</v>
      </c>
      <c r="AN84" t="s">
        <v>82</v>
      </c>
      <c r="AO84">
        <v>0.71860000000000002</v>
      </c>
      <c r="AP84">
        <v>38.915300000000002</v>
      </c>
      <c r="AQ84">
        <v>26.968699999999998</v>
      </c>
      <c r="AR84" t="s">
        <v>82</v>
      </c>
      <c r="AS84" t="s">
        <v>82</v>
      </c>
      <c r="AT84">
        <v>0.66810000000000003</v>
      </c>
      <c r="AU84">
        <v>-61.955800000000004</v>
      </c>
      <c r="AV84">
        <v>281.04230000000001</v>
      </c>
      <c r="AW84">
        <v>34.6188</v>
      </c>
      <c r="AX84">
        <v>21.3782</v>
      </c>
      <c r="AY84">
        <v>9.0830000000000002</v>
      </c>
      <c r="AZ84">
        <v>61.802399999999999</v>
      </c>
      <c r="BA84">
        <v>35.6815</v>
      </c>
      <c r="BB84">
        <v>-13.702500000000001</v>
      </c>
      <c r="BC84">
        <v>-17.349</v>
      </c>
      <c r="BD84">
        <v>12.555899999999999</v>
      </c>
      <c r="BE84">
        <v>-625.1807</v>
      </c>
      <c r="BF84">
        <v>11.723800000000001</v>
      </c>
      <c r="BG84">
        <v>1.6029</v>
      </c>
      <c r="BH84">
        <v>0.24149999999999999</v>
      </c>
      <c r="BI84">
        <v>3.1025999999999998</v>
      </c>
      <c r="BJ84">
        <v>-2.7254</v>
      </c>
      <c r="BK84">
        <v>4.6037999999999997</v>
      </c>
      <c r="BL84">
        <v>5.5412999999999997</v>
      </c>
      <c r="BM84" t="s">
        <v>82</v>
      </c>
      <c r="BN84" t="s">
        <v>82</v>
      </c>
      <c r="BO84">
        <v>12.2735</v>
      </c>
      <c r="BP84">
        <v>-27.026499999999999</v>
      </c>
      <c r="BQ84">
        <v>-3.7313999999999998</v>
      </c>
      <c r="BR84">
        <v>7.8860000000000001</v>
      </c>
      <c r="BS84">
        <v>59.929600000000001</v>
      </c>
      <c r="BT84">
        <v>3.5518000000000001</v>
      </c>
      <c r="BU84">
        <v>6.2925000000000004</v>
      </c>
      <c r="BV84">
        <v>7.8651999999999997</v>
      </c>
      <c r="BW84">
        <v>-27.4739</v>
      </c>
      <c r="BX84">
        <v>18.951899999999998</v>
      </c>
      <c r="BY84">
        <v>-61.136699999999998</v>
      </c>
      <c r="BZ84">
        <v>18.266400000000001</v>
      </c>
      <c r="CA84">
        <v>2.5339999999999998</v>
      </c>
      <c r="CB84">
        <v>24.473199999999999</v>
      </c>
      <c r="CC84">
        <v>4.8739999999999997</v>
      </c>
      <c r="CD84">
        <v>1.4218999999999999</v>
      </c>
    </row>
    <row r="85" spans="1:82" x14ac:dyDescent="0.25">
      <c r="A85" s="1">
        <v>40694</v>
      </c>
      <c r="B85">
        <v>8.2916000000000007</v>
      </c>
      <c r="C85">
        <v>10.1716</v>
      </c>
      <c r="D85">
        <v>6.3887</v>
      </c>
      <c r="E85">
        <v>77.452299999999994</v>
      </c>
      <c r="F85">
        <v>241.6061</v>
      </c>
      <c r="G85">
        <v>4.1559999999999997</v>
      </c>
      <c r="H85">
        <v>18.5015</v>
      </c>
      <c r="I85" t="s">
        <v>82</v>
      </c>
      <c r="J85" t="s">
        <v>82</v>
      </c>
      <c r="K85">
        <v>15.7744</v>
      </c>
      <c r="L85">
        <v>8.0823999999999998</v>
      </c>
      <c r="M85">
        <v>-62.6584</v>
      </c>
      <c r="N85">
        <v>40.786799999999999</v>
      </c>
      <c r="O85">
        <v>-2.7254</v>
      </c>
      <c r="P85">
        <v>1.7811999999999999</v>
      </c>
      <c r="Q85">
        <v>1.7315</v>
      </c>
      <c r="R85">
        <v>-18.5778</v>
      </c>
      <c r="S85">
        <v>9.3813999999999993</v>
      </c>
      <c r="T85">
        <v>3.3904000000000001</v>
      </c>
      <c r="U85">
        <v>19.194700000000001</v>
      </c>
      <c r="V85">
        <v>22.1221</v>
      </c>
      <c r="W85">
        <v>6.2869000000000002</v>
      </c>
      <c r="X85">
        <v>-6.0658000000000003</v>
      </c>
      <c r="Y85">
        <v>-1.5128999999999999</v>
      </c>
      <c r="Z85">
        <v>23.334700000000002</v>
      </c>
      <c r="AA85">
        <v>20.0015</v>
      </c>
      <c r="AB85">
        <v>10.928900000000001</v>
      </c>
      <c r="AC85">
        <v>60.2547</v>
      </c>
      <c r="AD85">
        <v>20.0002</v>
      </c>
      <c r="AE85">
        <v>17.958100000000002</v>
      </c>
      <c r="AF85">
        <v>-67.7179</v>
      </c>
      <c r="AG85">
        <v>-6.5568</v>
      </c>
      <c r="AH85">
        <v>-3.7246999999999999</v>
      </c>
      <c r="AI85">
        <v>9.8536999999999999</v>
      </c>
      <c r="AJ85">
        <v>20.588200000000001</v>
      </c>
      <c r="AK85">
        <v>66.690200000000004</v>
      </c>
      <c r="AL85">
        <v>1.5378000000000001</v>
      </c>
      <c r="AM85">
        <v>6.7849000000000004</v>
      </c>
      <c r="AN85" t="s">
        <v>82</v>
      </c>
      <c r="AO85">
        <v>0.62439999999999996</v>
      </c>
      <c r="AP85">
        <v>38.120199999999997</v>
      </c>
      <c r="AQ85">
        <v>27.718599999999999</v>
      </c>
      <c r="AR85" t="s">
        <v>82</v>
      </c>
      <c r="AS85" t="s">
        <v>82</v>
      </c>
      <c r="AT85">
        <v>0.66810000000000003</v>
      </c>
      <c r="AU85">
        <v>-59.572899999999997</v>
      </c>
      <c r="AV85">
        <v>350.55810000000002</v>
      </c>
      <c r="AW85">
        <v>34.345399999999998</v>
      </c>
      <c r="AX85">
        <v>21.8447</v>
      </c>
      <c r="AY85">
        <v>8.3370999999999995</v>
      </c>
      <c r="AZ85">
        <v>61.802399999999999</v>
      </c>
      <c r="BA85">
        <v>148.28809999999999</v>
      </c>
      <c r="BB85">
        <v>-26.6447</v>
      </c>
      <c r="BC85">
        <v>-33.754600000000003</v>
      </c>
      <c r="BD85">
        <v>11.9129</v>
      </c>
      <c r="BE85">
        <v>-634.73580000000004</v>
      </c>
      <c r="BF85">
        <v>11.723800000000001</v>
      </c>
      <c r="BG85">
        <v>1.6305000000000001</v>
      </c>
      <c r="BH85">
        <v>0.2596</v>
      </c>
      <c r="BI85">
        <v>3.1025999999999998</v>
      </c>
      <c r="BJ85">
        <v>-2.4293999999999998</v>
      </c>
      <c r="BK85">
        <v>5.1372999999999998</v>
      </c>
      <c r="BL85">
        <v>5.1435000000000004</v>
      </c>
      <c r="BM85" t="s">
        <v>82</v>
      </c>
      <c r="BN85" t="s">
        <v>82</v>
      </c>
      <c r="BO85">
        <v>12.5138</v>
      </c>
      <c r="BP85">
        <v>-30.63</v>
      </c>
      <c r="BQ85">
        <v>-3.7313999999999998</v>
      </c>
      <c r="BR85">
        <v>5.7819000000000003</v>
      </c>
      <c r="BS85">
        <v>81.894999999999996</v>
      </c>
      <c r="BT85">
        <v>3.7585999999999999</v>
      </c>
      <c r="BU85">
        <v>6.0293000000000001</v>
      </c>
      <c r="BV85">
        <v>8.6562999999999999</v>
      </c>
      <c r="BW85">
        <v>-29.287400000000002</v>
      </c>
      <c r="BX85">
        <v>19.532699999999998</v>
      </c>
      <c r="BY85">
        <v>-52.640500000000003</v>
      </c>
      <c r="BZ85">
        <v>18.424299999999999</v>
      </c>
      <c r="CA85">
        <v>2.4512</v>
      </c>
      <c r="CB85">
        <v>24.473199999999999</v>
      </c>
      <c r="CC85">
        <v>5.1379999999999999</v>
      </c>
      <c r="CD85">
        <v>1.5510999999999999</v>
      </c>
    </row>
    <row r="86" spans="1:82" x14ac:dyDescent="0.25">
      <c r="A86" s="1">
        <v>40724</v>
      </c>
      <c r="B86">
        <v>7.3547000000000002</v>
      </c>
      <c r="C86">
        <v>10.766299999999999</v>
      </c>
      <c r="D86">
        <v>5.3281000000000001</v>
      </c>
      <c r="E86">
        <v>77.306100000000001</v>
      </c>
      <c r="F86">
        <v>241.6061</v>
      </c>
      <c r="G86">
        <v>4.6585000000000001</v>
      </c>
      <c r="H86">
        <v>18.258099999999999</v>
      </c>
      <c r="I86" t="s">
        <v>82</v>
      </c>
      <c r="J86" t="s">
        <v>82</v>
      </c>
      <c r="K86">
        <v>16.286300000000001</v>
      </c>
      <c r="L86">
        <v>8.1457999999999995</v>
      </c>
      <c r="M86">
        <v>-29.213799999999999</v>
      </c>
      <c r="N86">
        <v>50.898899999999998</v>
      </c>
      <c r="O86">
        <v>-2.4798</v>
      </c>
      <c r="P86">
        <v>6.4451999999999998</v>
      </c>
      <c r="Q86">
        <v>1.7315</v>
      </c>
      <c r="R86">
        <v>61.831400000000002</v>
      </c>
      <c r="S86">
        <v>-18.430900000000001</v>
      </c>
      <c r="T86">
        <v>3.3393999999999999</v>
      </c>
      <c r="U86">
        <v>18.024000000000001</v>
      </c>
      <c r="V86">
        <v>21.985900000000001</v>
      </c>
      <c r="W86">
        <v>6.2869000000000002</v>
      </c>
      <c r="X86">
        <v>-8.1912000000000003</v>
      </c>
      <c r="Y86">
        <v>-1.4291</v>
      </c>
      <c r="Z86">
        <v>21.1235</v>
      </c>
      <c r="AA86">
        <v>19.298500000000001</v>
      </c>
      <c r="AB86">
        <v>10.928900000000001</v>
      </c>
      <c r="AC86">
        <v>69.813800000000001</v>
      </c>
      <c r="AD86">
        <v>19.489699999999999</v>
      </c>
      <c r="AE86">
        <v>9.7585999999999995</v>
      </c>
      <c r="AF86">
        <v>-67.7179</v>
      </c>
      <c r="AG86">
        <v>3.4155000000000002</v>
      </c>
      <c r="AH86">
        <v>-3.6539999999999999</v>
      </c>
      <c r="AI86">
        <v>10.4869</v>
      </c>
      <c r="AJ86">
        <v>8.0101999999999993</v>
      </c>
      <c r="AK86">
        <v>22.320900000000002</v>
      </c>
      <c r="AL86">
        <v>1.7035</v>
      </c>
      <c r="AM86">
        <v>6.8906999999999998</v>
      </c>
      <c r="AN86" t="s">
        <v>82</v>
      </c>
      <c r="AO86">
        <v>0.84179999999999999</v>
      </c>
      <c r="AP86">
        <v>113.8283</v>
      </c>
      <c r="AQ86">
        <v>-9.6405999999999992</v>
      </c>
      <c r="AR86" t="s">
        <v>82</v>
      </c>
      <c r="AS86" t="s">
        <v>82</v>
      </c>
      <c r="AT86">
        <v>0.54810000000000003</v>
      </c>
      <c r="AU86">
        <v>-60.444699999999997</v>
      </c>
      <c r="AV86">
        <v>251.79679999999999</v>
      </c>
      <c r="AW86">
        <v>46.235700000000001</v>
      </c>
      <c r="AX86">
        <v>22.194400000000002</v>
      </c>
      <c r="AY86">
        <v>7.3422000000000001</v>
      </c>
      <c r="AZ86">
        <v>70.575900000000004</v>
      </c>
      <c r="BA86">
        <v>148.28809999999999</v>
      </c>
      <c r="BB86">
        <v>-26.6447</v>
      </c>
      <c r="BC86">
        <v>-33.754600000000003</v>
      </c>
      <c r="BD86">
        <v>3.1116999999999999</v>
      </c>
      <c r="BE86">
        <v>-66.932100000000005</v>
      </c>
      <c r="BF86">
        <v>12.023</v>
      </c>
      <c r="BG86">
        <v>1.4332</v>
      </c>
      <c r="BH86">
        <v>1.1526000000000001</v>
      </c>
      <c r="BI86">
        <v>3.5270000000000001</v>
      </c>
      <c r="BJ86">
        <v>-2.3609</v>
      </c>
      <c r="BK86">
        <v>6.5688000000000004</v>
      </c>
      <c r="BL86">
        <v>3.5619999999999998</v>
      </c>
      <c r="BM86" t="s">
        <v>82</v>
      </c>
      <c r="BN86" t="s">
        <v>82</v>
      </c>
      <c r="BO86">
        <v>10.331799999999999</v>
      </c>
      <c r="BP86">
        <v>-30.545100000000001</v>
      </c>
      <c r="BQ86">
        <v>-3.7313999999999998</v>
      </c>
      <c r="BR86">
        <v>5.7832999999999997</v>
      </c>
      <c r="BS86">
        <v>87.102400000000003</v>
      </c>
      <c r="BT86">
        <v>4.3144999999999998</v>
      </c>
      <c r="BU86">
        <v>5.4664000000000001</v>
      </c>
      <c r="BV86">
        <v>8.2885000000000009</v>
      </c>
      <c r="BW86">
        <v>-31.796700000000001</v>
      </c>
      <c r="BX86">
        <v>23.198699999999999</v>
      </c>
      <c r="BY86">
        <v>-50.7378</v>
      </c>
      <c r="BZ86">
        <v>18.059799999999999</v>
      </c>
      <c r="CA86">
        <v>2.4540000000000002</v>
      </c>
      <c r="CB86">
        <v>24.473199999999999</v>
      </c>
      <c r="CC86">
        <v>5.0156000000000001</v>
      </c>
      <c r="CD86">
        <v>1.3131999999999999</v>
      </c>
    </row>
    <row r="87" spans="1:82" x14ac:dyDescent="0.25">
      <c r="A87" s="1">
        <v>40753</v>
      </c>
      <c r="B87">
        <v>8.1757000000000009</v>
      </c>
      <c r="C87">
        <v>12.039099999999999</v>
      </c>
      <c r="D87">
        <v>6.7096999999999998</v>
      </c>
      <c r="E87">
        <v>72.163700000000006</v>
      </c>
      <c r="F87">
        <v>245.2987</v>
      </c>
      <c r="G87">
        <v>4.5366999999999997</v>
      </c>
      <c r="H87">
        <v>18.777999999999999</v>
      </c>
      <c r="I87" t="s">
        <v>82</v>
      </c>
      <c r="J87" t="s">
        <v>82</v>
      </c>
      <c r="K87">
        <v>16.801300000000001</v>
      </c>
      <c r="L87">
        <v>9.1105</v>
      </c>
      <c r="M87">
        <v>-25.183199999999999</v>
      </c>
      <c r="N87">
        <v>44.813099999999999</v>
      </c>
      <c r="O87">
        <v>-5.8907999999999996</v>
      </c>
      <c r="P87">
        <v>7.8120000000000003</v>
      </c>
      <c r="Q87">
        <v>1.7315</v>
      </c>
      <c r="R87">
        <v>66.043800000000005</v>
      </c>
      <c r="S87">
        <v>-18.486799999999999</v>
      </c>
      <c r="T87">
        <v>5.8967000000000001</v>
      </c>
      <c r="U87">
        <v>17.292000000000002</v>
      </c>
      <c r="V87">
        <v>23.8704</v>
      </c>
      <c r="W87">
        <v>6.0011000000000001</v>
      </c>
      <c r="X87">
        <v>-9.7149999999999999</v>
      </c>
      <c r="Y87">
        <v>-5.8037000000000001</v>
      </c>
      <c r="Z87">
        <v>15.8314</v>
      </c>
      <c r="AA87">
        <v>20.316500000000001</v>
      </c>
      <c r="AB87">
        <v>11.586</v>
      </c>
      <c r="AC87">
        <v>51.453200000000002</v>
      </c>
      <c r="AD87">
        <v>18.803999999999998</v>
      </c>
      <c r="AE87">
        <v>10.3592</v>
      </c>
      <c r="AF87">
        <v>-67.7179</v>
      </c>
      <c r="AG87">
        <v>3.2292000000000001</v>
      </c>
      <c r="AH87">
        <v>-3.3108</v>
      </c>
      <c r="AI87">
        <v>10.6913</v>
      </c>
      <c r="AJ87">
        <v>9.3127999999999993</v>
      </c>
      <c r="AK87">
        <v>25.1645</v>
      </c>
      <c r="AL87">
        <v>1.4589000000000001</v>
      </c>
      <c r="AM87">
        <v>6.8747999999999996</v>
      </c>
      <c r="AN87" t="s">
        <v>82</v>
      </c>
      <c r="AO87">
        <v>0.27079999999999999</v>
      </c>
      <c r="AP87">
        <v>113.8283</v>
      </c>
      <c r="AQ87">
        <v>-9.6405999999999992</v>
      </c>
      <c r="AR87" t="s">
        <v>82</v>
      </c>
      <c r="AS87" t="s">
        <v>82</v>
      </c>
      <c r="AT87">
        <v>0.49469999999999997</v>
      </c>
      <c r="AU87">
        <v>12.429500000000001</v>
      </c>
      <c r="AV87">
        <v>178.09030000000001</v>
      </c>
      <c r="AW87">
        <v>45.997999999999998</v>
      </c>
      <c r="AX87">
        <v>22.8599</v>
      </c>
      <c r="AY87">
        <v>6.4711999999999996</v>
      </c>
      <c r="AZ87">
        <v>54.569000000000003</v>
      </c>
      <c r="BA87">
        <v>180.71950000000001</v>
      </c>
      <c r="BB87">
        <v>-25.116399999999999</v>
      </c>
      <c r="BC87">
        <v>-31.590900000000001</v>
      </c>
      <c r="BD87">
        <v>3.4411</v>
      </c>
      <c r="BE87">
        <v>-80.006299999999996</v>
      </c>
      <c r="BF87">
        <v>11.614800000000001</v>
      </c>
      <c r="BG87">
        <v>3.0099999999999998E-2</v>
      </c>
      <c r="BH87">
        <v>1.1526000000000001</v>
      </c>
      <c r="BI87">
        <v>3.7675000000000001</v>
      </c>
      <c r="BJ87">
        <v>-2.3801000000000001</v>
      </c>
      <c r="BK87">
        <v>6.6284999999999998</v>
      </c>
      <c r="BL87">
        <v>3.5619999999999998</v>
      </c>
      <c r="BM87" t="s">
        <v>82</v>
      </c>
      <c r="BN87" t="s">
        <v>82</v>
      </c>
      <c r="BO87">
        <v>10.331799999999999</v>
      </c>
      <c r="BP87">
        <v>-41.854199999999999</v>
      </c>
      <c r="BQ87">
        <v>-3.7313999999999998</v>
      </c>
      <c r="BR87">
        <v>6.0152999999999999</v>
      </c>
      <c r="BS87">
        <v>82.188900000000004</v>
      </c>
      <c r="BT87">
        <v>4.3144999999999998</v>
      </c>
      <c r="BU87">
        <v>5.4664000000000001</v>
      </c>
      <c r="BV87">
        <v>8.2885000000000009</v>
      </c>
      <c r="BW87">
        <v>-39.0685</v>
      </c>
      <c r="BX87">
        <v>22.8797</v>
      </c>
      <c r="BY87">
        <v>-44.635300000000001</v>
      </c>
      <c r="BZ87">
        <v>17.848400000000002</v>
      </c>
      <c r="CA87">
        <v>1.2709999999999999</v>
      </c>
      <c r="CB87">
        <v>24.473199999999999</v>
      </c>
      <c r="CC87">
        <v>3.7237</v>
      </c>
      <c r="CD87">
        <v>1.2817000000000001</v>
      </c>
    </row>
    <row r="88" spans="1:82" x14ac:dyDescent="0.25">
      <c r="A88" s="1">
        <v>40786</v>
      </c>
      <c r="B88">
        <v>6.7636000000000003</v>
      </c>
      <c r="C88">
        <v>10.2988</v>
      </c>
      <c r="D88">
        <v>7.6710000000000003</v>
      </c>
      <c r="E88">
        <v>75.096299999999999</v>
      </c>
      <c r="F88">
        <v>226.9633</v>
      </c>
      <c r="G88">
        <v>3.2547999999999999</v>
      </c>
      <c r="H88">
        <v>14.0229</v>
      </c>
      <c r="I88" t="s">
        <v>82</v>
      </c>
      <c r="J88" t="s">
        <v>82</v>
      </c>
      <c r="K88">
        <v>17.281500000000001</v>
      </c>
      <c r="L88">
        <v>-1.5</v>
      </c>
      <c r="M88">
        <v>-23.693100000000001</v>
      </c>
      <c r="N88">
        <v>50.4011</v>
      </c>
      <c r="O88">
        <v>-4.5111999999999997</v>
      </c>
      <c r="P88">
        <v>7.6012000000000004</v>
      </c>
      <c r="Q88">
        <v>1.7315</v>
      </c>
      <c r="R88">
        <v>66.3797</v>
      </c>
      <c r="S88">
        <v>-14.079700000000001</v>
      </c>
      <c r="T88">
        <v>7.4307999999999996</v>
      </c>
      <c r="U88">
        <v>14.5594</v>
      </c>
      <c r="V88">
        <v>24.3629</v>
      </c>
      <c r="W88">
        <v>6.0263999999999998</v>
      </c>
      <c r="X88">
        <v>-9.9487000000000005</v>
      </c>
      <c r="Y88">
        <v>-5.8037000000000001</v>
      </c>
      <c r="Z88">
        <v>15.107200000000001</v>
      </c>
      <c r="AA88">
        <v>13.1648</v>
      </c>
      <c r="AB88">
        <v>6.8460999999999999</v>
      </c>
      <c r="AC88">
        <v>48.8947</v>
      </c>
      <c r="AD88">
        <v>19.990400000000001</v>
      </c>
      <c r="AE88">
        <v>11.4977</v>
      </c>
      <c r="AF88">
        <v>-67.7179</v>
      </c>
      <c r="AG88">
        <v>-2.5537999999999998</v>
      </c>
      <c r="AH88">
        <v>-8.7162000000000006</v>
      </c>
      <c r="AI88">
        <v>11.5267</v>
      </c>
      <c r="AJ88">
        <v>9.5357000000000003</v>
      </c>
      <c r="AK88">
        <v>25.7729</v>
      </c>
      <c r="AL88">
        <v>1.5033000000000001</v>
      </c>
      <c r="AM88">
        <v>11.504300000000001</v>
      </c>
      <c r="AN88" t="s">
        <v>82</v>
      </c>
      <c r="AO88">
        <v>0.25650000000000001</v>
      </c>
      <c r="AP88">
        <v>108.7325</v>
      </c>
      <c r="AQ88">
        <v>-9.7813999999999997</v>
      </c>
      <c r="AR88" t="s">
        <v>82</v>
      </c>
      <c r="AS88" t="s">
        <v>82</v>
      </c>
      <c r="AT88">
        <v>2.2431000000000001</v>
      </c>
      <c r="AU88">
        <v>13.1167</v>
      </c>
      <c r="AV88">
        <v>162.63319999999999</v>
      </c>
      <c r="AW88">
        <v>43.238</v>
      </c>
      <c r="AX88">
        <v>26.195</v>
      </c>
      <c r="AY88">
        <v>5.8948999999999998</v>
      </c>
      <c r="AZ88">
        <v>-25.4251</v>
      </c>
      <c r="BA88">
        <v>181.70529999999999</v>
      </c>
      <c r="BB88">
        <v>-23.642499999999998</v>
      </c>
      <c r="BC88">
        <v>-29.687799999999999</v>
      </c>
      <c r="BD88">
        <v>3.5649999999999999</v>
      </c>
      <c r="BE88">
        <v>-98.712800000000001</v>
      </c>
      <c r="BF88">
        <v>-17.974399999999999</v>
      </c>
      <c r="BG88">
        <v>3.1099999999999999E-2</v>
      </c>
      <c r="BH88">
        <v>1.0944</v>
      </c>
      <c r="BI88">
        <v>9.8102999999999998</v>
      </c>
      <c r="BJ88">
        <v>-2.1987999999999999</v>
      </c>
      <c r="BK88">
        <v>7.5709999999999997</v>
      </c>
      <c r="BL88">
        <v>3.5545</v>
      </c>
      <c r="BM88" t="s">
        <v>82</v>
      </c>
      <c r="BN88" t="s">
        <v>82</v>
      </c>
      <c r="BO88">
        <v>9.9725000000000001</v>
      </c>
      <c r="BP88">
        <v>-42.440300000000001</v>
      </c>
      <c r="BQ88">
        <v>-3.7313999999999998</v>
      </c>
      <c r="BR88">
        <v>9.6805000000000003</v>
      </c>
      <c r="BS88">
        <v>86.123900000000006</v>
      </c>
      <c r="BT88">
        <v>4.6920000000000002</v>
      </c>
      <c r="BU88">
        <v>5.5736999999999997</v>
      </c>
      <c r="BV88">
        <v>8.8742000000000001</v>
      </c>
      <c r="BW88">
        <v>-36.301200000000001</v>
      </c>
      <c r="BX88">
        <v>25.08</v>
      </c>
      <c r="BY88">
        <v>-37.851399999999998</v>
      </c>
      <c r="BZ88">
        <v>9.4106000000000005</v>
      </c>
      <c r="CA88">
        <v>1.3834</v>
      </c>
      <c r="CB88">
        <v>24.473199999999999</v>
      </c>
      <c r="CC88">
        <v>3.6553</v>
      </c>
      <c r="CD88">
        <v>1.2269000000000001</v>
      </c>
    </row>
    <row r="89" spans="1:82" x14ac:dyDescent="0.25">
      <c r="A89" s="1">
        <v>40816</v>
      </c>
      <c r="B89">
        <v>7.3006000000000002</v>
      </c>
      <c r="C89">
        <v>12.2735</v>
      </c>
      <c r="D89">
        <v>21.239699999999999</v>
      </c>
      <c r="E89">
        <v>80.524500000000003</v>
      </c>
      <c r="F89">
        <v>186.06880000000001</v>
      </c>
      <c r="G89">
        <v>3.0842999999999998</v>
      </c>
      <c r="H89">
        <v>13.4207</v>
      </c>
      <c r="K89">
        <v>17.281500000000001</v>
      </c>
      <c r="L89">
        <v>-1.7208000000000001</v>
      </c>
      <c r="M89">
        <v>0.83530000000000004</v>
      </c>
      <c r="N89">
        <v>43.122700000000002</v>
      </c>
      <c r="O89">
        <v>-5.6710000000000003</v>
      </c>
      <c r="P89">
        <v>11.5939</v>
      </c>
      <c r="Q89">
        <v>1.7315</v>
      </c>
      <c r="R89">
        <v>65.025099999999995</v>
      </c>
      <c r="S89">
        <v>-11.266999999999999</v>
      </c>
      <c r="T89">
        <v>8.7967999999999993</v>
      </c>
      <c r="U89">
        <v>14.5594</v>
      </c>
      <c r="V89">
        <v>23.844000000000001</v>
      </c>
      <c r="W89">
        <v>4.0946999999999996</v>
      </c>
      <c r="X89">
        <v>-15.8134</v>
      </c>
      <c r="Y89">
        <v>-6.1593999999999998</v>
      </c>
      <c r="Z89">
        <v>17.096800000000002</v>
      </c>
      <c r="AA89">
        <v>13.1648</v>
      </c>
      <c r="AB89">
        <v>6.9036</v>
      </c>
      <c r="AC89">
        <v>55.704999999999998</v>
      </c>
      <c r="AD89">
        <v>19.990400000000001</v>
      </c>
      <c r="AE89">
        <v>14.933199999999999</v>
      </c>
      <c r="AF89">
        <v>-67.7179</v>
      </c>
      <c r="AG89">
        <v>-2.2766000000000002</v>
      </c>
      <c r="AH89">
        <v>-9.6575000000000006</v>
      </c>
      <c r="AI89">
        <v>14.7866</v>
      </c>
      <c r="AJ89">
        <v>-3.5789</v>
      </c>
      <c r="AK89">
        <v>-17.9054</v>
      </c>
      <c r="AL89">
        <v>1.3565</v>
      </c>
      <c r="AM89">
        <v>10.507199999999999</v>
      </c>
      <c r="AO89">
        <v>0.31590000000000001</v>
      </c>
      <c r="AP89">
        <v>101.79519999999999</v>
      </c>
      <c r="AQ89">
        <v>-9.0399999999999991</v>
      </c>
      <c r="AT89">
        <v>2.2431000000000001</v>
      </c>
      <c r="AU89">
        <v>10.295400000000001</v>
      </c>
      <c r="AV89">
        <v>149.86019999999999</v>
      </c>
      <c r="AW89">
        <v>50.414099999999998</v>
      </c>
      <c r="AX89">
        <v>25.770099999999999</v>
      </c>
      <c r="AY89">
        <v>6.3586999999999998</v>
      </c>
      <c r="AZ89">
        <v>-25.4251</v>
      </c>
      <c r="BA89">
        <v>181.70529999999999</v>
      </c>
      <c r="BB89">
        <v>-24.108699999999999</v>
      </c>
      <c r="BC89">
        <v>-30.717700000000001</v>
      </c>
      <c r="BD89">
        <v>18.827500000000001</v>
      </c>
      <c r="BE89">
        <v>-356.09469999999999</v>
      </c>
      <c r="BF89">
        <v>-17.974399999999999</v>
      </c>
      <c r="BG89">
        <v>3.1099999999999999E-2</v>
      </c>
      <c r="BH89">
        <v>1.1420999999999999</v>
      </c>
      <c r="BI89">
        <v>8.7646999999999995</v>
      </c>
      <c r="BJ89">
        <v>-2.2774000000000001</v>
      </c>
      <c r="BK89">
        <v>7.0994999999999999</v>
      </c>
      <c r="BL89">
        <v>3.5594999999999999</v>
      </c>
      <c r="BO89">
        <v>9.9124999999999996</v>
      </c>
      <c r="BP89">
        <v>-37.873199999999997</v>
      </c>
      <c r="BQ89">
        <v>-3.7313999999999998</v>
      </c>
      <c r="BR89">
        <v>8.7912999999999997</v>
      </c>
      <c r="BS89">
        <v>82.7</v>
      </c>
      <c r="BT89">
        <v>4.4923000000000002</v>
      </c>
      <c r="BU89">
        <v>5.7561999999999998</v>
      </c>
      <c r="BV89">
        <v>8.5917999999999992</v>
      </c>
      <c r="BW89">
        <v>-33.765000000000001</v>
      </c>
      <c r="BX89">
        <v>20.8123</v>
      </c>
      <c r="BY89">
        <v>-46.0154</v>
      </c>
      <c r="BZ89">
        <v>9.0647000000000002</v>
      </c>
      <c r="CA89">
        <v>1.4276</v>
      </c>
      <c r="CB89">
        <v>24.473199999999999</v>
      </c>
      <c r="CC89">
        <v>3.8900999999999999</v>
      </c>
      <c r="CD89">
        <v>1.0806</v>
      </c>
    </row>
    <row r="90" spans="1:82" x14ac:dyDescent="0.25">
      <c r="A90" s="1">
        <v>40847</v>
      </c>
      <c r="B90">
        <v>7.1233000000000004</v>
      </c>
      <c r="C90">
        <v>12.4108</v>
      </c>
      <c r="D90">
        <v>21.6812</v>
      </c>
      <c r="E90">
        <v>88.534499999999994</v>
      </c>
      <c r="F90">
        <v>163.79300000000001</v>
      </c>
      <c r="G90">
        <v>2.9441000000000002</v>
      </c>
      <c r="H90">
        <v>11.933</v>
      </c>
      <c r="K90">
        <v>15.8261</v>
      </c>
      <c r="L90">
        <v>-1.6518999999999999</v>
      </c>
      <c r="M90">
        <v>0.94199999999999995</v>
      </c>
      <c r="N90">
        <v>46.162399999999998</v>
      </c>
      <c r="O90">
        <v>-4.7591999999999999</v>
      </c>
      <c r="P90">
        <v>11.048299999999999</v>
      </c>
      <c r="Q90">
        <v>1.7315</v>
      </c>
      <c r="R90">
        <v>62.827399999999997</v>
      </c>
      <c r="S90">
        <v>-11.266999999999999</v>
      </c>
      <c r="T90">
        <v>7.1201999999999996</v>
      </c>
      <c r="U90">
        <v>14.6835</v>
      </c>
      <c r="V90">
        <v>23.851900000000001</v>
      </c>
      <c r="W90">
        <v>4.0946999999999996</v>
      </c>
      <c r="X90">
        <v>-14.670400000000001</v>
      </c>
      <c r="Y90">
        <v>-6.4362000000000004</v>
      </c>
      <c r="Z90">
        <v>12.6143</v>
      </c>
      <c r="AA90">
        <v>12.649699999999999</v>
      </c>
      <c r="AB90">
        <v>7.5484999999999998</v>
      </c>
      <c r="AC90">
        <v>65.7042</v>
      </c>
      <c r="AD90">
        <v>19.040299999999998</v>
      </c>
      <c r="AE90">
        <v>14.8072</v>
      </c>
      <c r="AF90">
        <v>-67.7179</v>
      </c>
      <c r="AG90">
        <v>-2.3102999999999998</v>
      </c>
      <c r="AH90">
        <v>-8.7129999999999992</v>
      </c>
      <c r="AI90">
        <v>14.660299999999999</v>
      </c>
      <c r="AJ90">
        <v>-3.0924999999999998</v>
      </c>
      <c r="AK90">
        <v>-15.421099999999999</v>
      </c>
      <c r="AL90">
        <v>-9.1000000000000004E-3</v>
      </c>
      <c r="AM90">
        <v>10.028600000000001</v>
      </c>
      <c r="AO90">
        <v>-2.0667</v>
      </c>
      <c r="AP90">
        <v>108.0723</v>
      </c>
      <c r="AQ90">
        <v>5.1745000000000001</v>
      </c>
      <c r="AT90">
        <v>2.2410000000000001</v>
      </c>
      <c r="AU90">
        <v>61.4131</v>
      </c>
      <c r="AV90">
        <v>112.8908</v>
      </c>
      <c r="AW90">
        <v>52.228000000000002</v>
      </c>
      <c r="AX90">
        <v>22.6557</v>
      </c>
      <c r="AY90">
        <v>5.8837000000000002</v>
      </c>
      <c r="AZ90">
        <v>-26.839300000000001</v>
      </c>
      <c r="BA90">
        <v>181.70529999999999</v>
      </c>
      <c r="BB90">
        <v>-24.108699999999999</v>
      </c>
      <c r="BC90">
        <v>-30.717700000000001</v>
      </c>
      <c r="BD90">
        <v>17.093399999999999</v>
      </c>
      <c r="BE90">
        <v>-295.33920000000001</v>
      </c>
      <c r="BF90">
        <v>-19.246700000000001</v>
      </c>
      <c r="BG90">
        <v>1.7474000000000001</v>
      </c>
      <c r="BH90">
        <v>1.8224</v>
      </c>
      <c r="BI90">
        <v>7.7023000000000001</v>
      </c>
      <c r="BJ90">
        <v>-1.9877</v>
      </c>
      <c r="BK90">
        <v>5.9198000000000004</v>
      </c>
      <c r="BL90">
        <v>4.3057999999999996</v>
      </c>
      <c r="BO90">
        <v>5.5506000000000002</v>
      </c>
      <c r="BP90">
        <v>-26.8552</v>
      </c>
      <c r="BQ90">
        <v>-3.7313999999999998</v>
      </c>
      <c r="BR90">
        <v>9.1513000000000009</v>
      </c>
      <c r="BS90">
        <v>77.523799999999994</v>
      </c>
      <c r="BT90">
        <v>11.757</v>
      </c>
      <c r="BU90">
        <v>6.5042999999999997</v>
      </c>
      <c r="BV90">
        <v>10.536300000000001</v>
      </c>
      <c r="BW90">
        <v>-30.102399999999999</v>
      </c>
      <c r="BX90">
        <v>19.837900000000001</v>
      </c>
      <c r="BY90">
        <v>-23.752099999999999</v>
      </c>
      <c r="BZ90">
        <v>8.0879999999999992</v>
      </c>
      <c r="CA90">
        <v>-0.50449999999999995</v>
      </c>
      <c r="CB90">
        <v>24.473199999999999</v>
      </c>
      <c r="CC90">
        <v>1.6820999999999999</v>
      </c>
      <c r="CD90">
        <v>1.6471</v>
      </c>
    </row>
    <row r="91" spans="1:82" x14ac:dyDescent="0.25">
      <c r="A91" s="1">
        <v>40877</v>
      </c>
      <c r="B91">
        <v>6.7636000000000003</v>
      </c>
      <c r="C91">
        <v>11.964499999999999</v>
      </c>
      <c r="D91">
        <v>25.154699999999998</v>
      </c>
      <c r="E91">
        <v>73.640699999999995</v>
      </c>
      <c r="F91">
        <v>196.4409</v>
      </c>
      <c r="G91">
        <v>4.9292999999999996</v>
      </c>
      <c r="H91">
        <v>12.461600000000001</v>
      </c>
      <c r="K91">
        <v>16.3889</v>
      </c>
      <c r="L91">
        <v>66.293599999999998</v>
      </c>
      <c r="M91">
        <v>0.85840000000000005</v>
      </c>
      <c r="N91">
        <v>48.551099999999998</v>
      </c>
      <c r="O91">
        <v>-4.7591999999999999</v>
      </c>
      <c r="P91">
        <v>12.0829</v>
      </c>
      <c r="Q91">
        <v>1.7315</v>
      </c>
      <c r="R91">
        <v>58.128500000000003</v>
      </c>
      <c r="S91">
        <v>-8.6084999999999994</v>
      </c>
      <c r="T91">
        <v>6.6605999999999996</v>
      </c>
      <c r="U91">
        <v>13.6912</v>
      </c>
      <c r="V91">
        <v>24.215299999999999</v>
      </c>
      <c r="W91">
        <v>4.0946999999999996</v>
      </c>
      <c r="X91">
        <v>-15.8241</v>
      </c>
      <c r="Y91">
        <v>-9.2584999999999997</v>
      </c>
      <c r="Z91">
        <v>12.6143</v>
      </c>
      <c r="AA91">
        <v>12.978300000000001</v>
      </c>
      <c r="AB91">
        <v>13.2775</v>
      </c>
      <c r="AC91">
        <v>82.523700000000005</v>
      </c>
      <c r="AD91">
        <v>19.5945</v>
      </c>
      <c r="AE91">
        <v>15.514200000000001</v>
      </c>
      <c r="AF91">
        <v>-67.7179</v>
      </c>
      <c r="AG91">
        <v>-2.1002999999999998</v>
      </c>
      <c r="AH91">
        <v>-3.6695000000000002</v>
      </c>
      <c r="AI91">
        <v>14.8231</v>
      </c>
      <c r="AJ91">
        <v>-3.5085999999999999</v>
      </c>
      <c r="AK91">
        <v>-17.3415</v>
      </c>
      <c r="AL91">
        <v>-9.7999999999999997E-3</v>
      </c>
      <c r="AM91">
        <v>9.0639000000000003</v>
      </c>
      <c r="AO91">
        <v>-2.6360000000000001</v>
      </c>
      <c r="AP91">
        <v>108.0723</v>
      </c>
      <c r="AQ91">
        <v>4.9743000000000004</v>
      </c>
      <c r="AT91">
        <v>2.3612000000000002</v>
      </c>
      <c r="AU91">
        <v>55.290399999999998</v>
      </c>
      <c r="AV91">
        <v>94.484700000000004</v>
      </c>
      <c r="AW91">
        <v>53.414999999999999</v>
      </c>
      <c r="AX91">
        <v>23.215900000000001</v>
      </c>
      <c r="AY91">
        <v>5.5656999999999996</v>
      </c>
      <c r="AZ91">
        <v>-26.3292</v>
      </c>
      <c r="BA91">
        <v>27.812000000000001</v>
      </c>
      <c r="BB91">
        <v>-26.127099999999999</v>
      </c>
      <c r="BC91">
        <v>-33.036299999999997</v>
      </c>
      <c r="BD91">
        <v>15.920299999999999</v>
      </c>
      <c r="BE91">
        <v>-310.03269999999998</v>
      </c>
      <c r="BF91">
        <v>-20.2149</v>
      </c>
      <c r="BG91">
        <v>1.6800999999999999</v>
      </c>
      <c r="BH91">
        <v>1.8224</v>
      </c>
      <c r="BI91">
        <v>5.1927000000000003</v>
      </c>
      <c r="BJ91">
        <v>-1.9877</v>
      </c>
      <c r="BK91">
        <v>5.8764000000000003</v>
      </c>
      <c r="BL91">
        <v>4.4023000000000003</v>
      </c>
      <c r="BO91">
        <v>5.3754999999999997</v>
      </c>
      <c r="BP91">
        <v>-30.451699999999999</v>
      </c>
      <c r="BQ91">
        <v>-3.7313999999999998</v>
      </c>
      <c r="BR91">
        <v>13.6805</v>
      </c>
      <c r="BS91">
        <v>84.225499999999997</v>
      </c>
      <c r="BT91">
        <v>10.955399999999999</v>
      </c>
      <c r="BU91">
        <v>6.0572999999999997</v>
      </c>
      <c r="BV91">
        <v>10.146100000000001</v>
      </c>
      <c r="BW91">
        <v>-34.286499999999997</v>
      </c>
      <c r="BX91">
        <v>20.819099999999999</v>
      </c>
      <c r="BY91">
        <v>-23.752099999999999</v>
      </c>
      <c r="BZ91">
        <v>5.9259000000000004</v>
      </c>
      <c r="CA91">
        <v>-0.49980000000000002</v>
      </c>
      <c r="CB91">
        <v>24.473199999999999</v>
      </c>
      <c r="CC91">
        <v>1.6820999999999999</v>
      </c>
      <c r="CD91">
        <v>1.7114</v>
      </c>
    </row>
    <row r="92" spans="1:82" x14ac:dyDescent="0.25">
      <c r="A92" s="1">
        <v>40907</v>
      </c>
      <c r="B92">
        <v>7.9931000000000001</v>
      </c>
      <c r="C92">
        <v>12.478199999999999</v>
      </c>
      <c r="D92">
        <v>16.934899999999999</v>
      </c>
      <c r="E92">
        <v>77.078900000000004</v>
      </c>
      <c r="F92">
        <v>161.33600000000001</v>
      </c>
      <c r="G92">
        <v>5.4481000000000002</v>
      </c>
      <c r="H92">
        <v>12.793100000000001</v>
      </c>
      <c r="K92">
        <v>14.321199999999999</v>
      </c>
      <c r="L92">
        <v>55.559600000000003</v>
      </c>
      <c r="M92">
        <v>13.0427</v>
      </c>
      <c r="N92">
        <v>71.938000000000002</v>
      </c>
      <c r="O92">
        <v>-4.0076000000000001</v>
      </c>
      <c r="P92">
        <v>8.1428999999999991</v>
      </c>
      <c r="Q92">
        <v>-15.2811</v>
      </c>
      <c r="R92">
        <v>57.526400000000002</v>
      </c>
      <c r="S92">
        <v>-9.8646999999999991</v>
      </c>
      <c r="T92">
        <v>6.3800999999999997</v>
      </c>
      <c r="U92">
        <v>12.394</v>
      </c>
      <c r="V92">
        <v>10.0809</v>
      </c>
      <c r="W92">
        <v>4.1871</v>
      </c>
      <c r="X92">
        <v>-1.9882</v>
      </c>
      <c r="Y92">
        <v>-9.2584999999999997</v>
      </c>
      <c r="Z92">
        <v>11.6592</v>
      </c>
      <c r="AA92">
        <v>10.5954</v>
      </c>
      <c r="AB92">
        <v>12.988200000000001</v>
      </c>
      <c r="AC92">
        <v>92.318799999999996</v>
      </c>
      <c r="AD92">
        <v>17.5412</v>
      </c>
      <c r="AE92">
        <v>7.6058000000000003</v>
      </c>
      <c r="AF92">
        <v>-67.7179</v>
      </c>
      <c r="AG92">
        <v>-2.0162</v>
      </c>
      <c r="AH92">
        <v>-3.5276000000000001</v>
      </c>
      <c r="AI92">
        <v>17.101500000000001</v>
      </c>
      <c r="AJ92">
        <v>-1.4671000000000001</v>
      </c>
      <c r="AK92">
        <v>-6.8624999999999998</v>
      </c>
      <c r="AL92">
        <v>-9.4999999999999998E-3</v>
      </c>
      <c r="AM92">
        <v>8.9817999999999998</v>
      </c>
      <c r="AO92">
        <v>-2.9348000000000001</v>
      </c>
      <c r="AP92">
        <v>106.7971</v>
      </c>
      <c r="AQ92">
        <v>4.8445999999999998</v>
      </c>
      <c r="AT92">
        <v>2.5474000000000001</v>
      </c>
      <c r="AU92">
        <v>48.160800000000002</v>
      </c>
      <c r="AV92">
        <v>71.839600000000004</v>
      </c>
      <c r="AW92">
        <v>53.890700000000002</v>
      </c>
      <c r="AX92">
        <v>18.532</v>
      </c>
      <c r="AY92">
        <v>6.0296000000000003</v>
      </c>
      <c r="AZ92">
        <v>-6.4684999999999997</v>
      </c>
      <c r="BA92">
        <v>26.282399999999999</v>
      </c>
      <c r="BB92">
        <v>-29.4101</v>
      </c>
      <c r="BC92">
        <v>-36.825000000000003</v>
      </c>
      <c r="BD92">
        <v>19.4223</v>
      </c>
      <c r="BE92">
        <v>-149.79390000000001</v>
      </c>
      <c r="BF92">
        <v>-17.167300000000001</v>
      </c>
      <c r="BG92">
        <v>1.462</v>
      </c>
      <c r="BH92">
        <v>1.6396999999999999</v>
      </c>
      <c r="BI92">
        <v>5.4607999999999999</v>
      </c>
      <c r="BJ92">
        <v>-1.8431</v>
      </c>
      <c r="BK92">
        <v>1.9998</v>
      </c>
      <c r="BL92">
        <v>4.2919999999999998</v>
      </c>
      <c r="BO92">
        <v>5.0243000000000002</v>
      </c>
      <c r="BP92">
        <v>-29.8184</v>
      </c>
      <c r="BQ92">
        <v>-3.7313999999999998</v>
      </c>
      <c r="BR92">
        <v>11.9834</v>
      </c>
      <c r="BS92">
        <v>85.796199999999999</v>
      </c>
      <c r="BT92">
        <v>11.1454</v>
      </c>
      <c r="BU92">
        <v>6.0046999999999997</v>
      </c>
      <c r="BV92">
        <v>9.3861000000000008</v>
      </c>
      <c r="BW92">
        <v>-37.825299999999999</v>
      </c>
      <c r="BX92">
        <v>18.9526</v>
      </c>
      <c r="BY92">
        <v>-20.535299999999999</v>
      </c>
      <c r="BZ92">
        <v>5.7443999999999997</v>
      </c>
      <c r="CA92">
        <v>-0.4375</v>
      </c>
      <c r="CB92">
        <v>24.473199999999999</v>
      </c>
      <c r="CC92">
        <v>1.6216999999999999</v>
      </c>
      <c r="CD92">
        <v>1.6205000000000001</v>
      </c>
    </row>
    <row r="93" spans="1:82" x14ac:dyDescent="0.25">
      <c r="A93" s="1">
        <v>40908</v>
      </c>
      <c r="B93">
        <v>7.9931000000000001</v>
      </c>
      <c r="C93">
        <v>14.7277</v>
      </c>
      <c r="D93">
        <v>16.934899999999999</v>
      </c>
      <c r="E93">
        <v>80.975099999999998</v>
      </c>
      <c r="F93">
        <v>181.42580000000001</v>
      </c>
      <c r="G93">
        <v>5.8121</v>
      </c>
      <c r="H93">
        <v>13.087999999999999</v>
      </c>
      <c r="K93">
        <v>14.321199999999999</v>
      </c>
      <c r="L93">
        <v>47.770400000000002</v>
      </c>
      <c r="M93">
        <v>12.9153</v>
      </c>
      <c r="N93">
        <v>88.605699999999999</v>
      </c>
      <c r="O93">
        <v>-4.9344000000000001</v>
      </c>
      <c r="P93">
        <v>8.1428999999999991</v>
      </c>
      <c r="Q93">
        <v>-12.5076</v>
      </c>
      <c r="R93">
        <v>57.526400000000002</v>
      </c>
      <c r="S93">
        <v>24.961099999999998</v>
      </c>
      <c r="T93">
        <v>5.3388999999999998</v>
      </c>
      <c r="U93">
        <v>12.394</v>
      </c>
      <c r="V93">
        <v>10.0809</v>
      </c>
      <c r="W93">
        <v>4.9889000000000001</v>
      </c>
      <c r="X93">
        <v>-1.9882</v>
      </c>
      <c r="Y93">
        <v>-9.2098999999999993</v>
      </c>
      <c r="Z93">
        <v>12.4735</v>
      </c>
      <c r="AA93">
        <v>9.3491</v>
      </c>
      <c r="AB93">
        <v>13.282999999999999</v>
      </c>
      <c r="AC93">
        <v>31.0992</v>
      </c>
      <c r="AD93">
        <v>16.8644</v>
      </c>
      <c r="AE93">
        <v>7.6058000000000003</v>
      </c>
      <c r="AF93">
        <v>-611.22249999999997</v>
      </c>
      <c r="AG93">
        <v>-1.9346000000000001</v>
      </c>
      <c r="AH93">
        <v>-3.3428</v>
      </c>
      <c r="AI93">
        <v>18.741399999999999</v>
      </c>
      <c r="AJ93">
        <v>-1.4671000000000001</v>
      </c>
      <c r="AK93">
        <v>-6.8624999999999998</v>
      </c>
      <c r="AL93">
        <v>-0.21</v>
      </c>
      <c r="AM93">
        <v>8.2058</v>
      </c>
      <c r="AO93">
        <v>-8.3552999999999997</v>
      </c>
      <c r="AP93">
        <v>106.7971</v>
      </c>
      <c r="AQ93">
        <v>4.8869999999999996</v>
      </c>
      <c r="AT93">
        <v>2.5474000000000001</v>
      </c>
      <c r="AU93">
        <v>84.057699999999997</v>
      </c>
      <c r="AV93">
        <v>12.646599999999999</v>
      </c>
      <c r="AW93">
        <v>53.890700000000002</v>
      </c>
      <c r="AX93">
        <v>18.371099999999998</v>
      </c>
      <c r="AY93">
        <v>5.8616999999999999</v>
      </c>
      <c r="AZ93">
        <v>-6.4684999999999997</v>
      </c>
      <c r="BA93">
        <v>73.835800000000006</v>
      </c>
      <c r="BB93">
        <v>-38.034100000000002</v>
      </c>
      <c r="BC93">
        <v>-46.597700000000003</v>
      </c>
      <c r="BD93">
        <v>19.4223</v>
      </c>
      <c r="BE93">
        <v>-251.3665</v>
      </c>
      <c r="BF93">
        <v>-17.167300000000001</v>
      </c>
      <c r="BG93">
        <v>1.0849</v>
      </c>
      <c r="BH93">
        <v>1.5653999999999999</v>
      </c>
      <c r="BI93">
        <v>6.2580999999999998</v>
      </c>
      <c r="BJ93">
        <v>-2.3012000000000001</v>
      </c>
      <c r="BK93">
        <v>1.9998</v>
      </c>
      <c r="BL93">
        <v>6.1159999999999997</v>
      </c>
      <c r="BO93">
        <v>8.2365999999999993</v>
      </c>
      <c r="BP93">
        <v>-26.198599999999999</v>
      </c>
      <c r="BQ93">
        <v>-3.7313999999999998</v>
      </c>
      <c r="BR93">
        <v>10.026</v>
      </c>
      <c r="BS93">
        <v>82.629300000000001</v>
      </c>
      <c r="BT93">
        <v>9.0353999999999992</v>
      </c>
      <c r="BU93">
        <v>5.6683000000000003</v>
      </c>
      <c r="BV93">
        <v>8.0253999999999994</v>
      </c>
      <c r="BW93">
        <v>-37.825299999999999</v>
      </c>
      <c r="BX93">
        <v>18.9526</v>
      </c>
      <c r="BY93">
        <v>-22.607399999999998</v>
      </c>
      <c r="BZ93">
        <v>6.2325999999999997</v>
      </c>
      <c r="CA93">
        <v>-2.2269999999999999</v>
      </c>
      <c r="CB93">
        <v>24.473199999999999</v>
      </c>
      <c r="CC93">
        <v>1.6417999999999999</v>
      </c>
      <c r="CD93">
        <v>9.6792999999999996</v>
      </c>
    </row>
    <row r="94" spans="1:82" x14ac:dyDescent="0.25">
      <c r="A94" s="1">
        <v>40939</v>
      </c>
      <c r="B94">
        <v>8.4052000000000007</v>
      </c>
      <c r="C94">
        <v>14.7277</v>
      </c>
      <c r="D94">
        <v>18.823399999999999</v>
      </c>
      <c r="E94">
        <v>62.907200000000003</v>
      </c>
      <c r="F94">
        <v>189.4085</v>
      </c>
      <c r="G94">
        <v>4.5930999999999997</v>
      </c>
      <c r="H94">
        <v>21.0349</v>
      </c>
      <c r="K94">
        <v>15.254099999999999</v>
      </c>
      <c r="L94">
        <v>28.099599999999999</v>
      </c>
      <c r="M94">
        <v>11.287599999999999</v>
      </c>
      <c r="N94">
        <v>77.697299999999998</v>
      </c>
      <c r="O94">
        <v>-6.7887000000000004</v>
      </c>
      <c r="P94">
        <v>6.6642000000000001</v>
      </c>
      <c r="Q94">
        <v>-10.8813</v>
      </c>
      <c r="R94">
        <v>54.110900000000001</v>
      </c>
      <c r="S94">
        <v>26.036999999999999</v>
      </c>
      <c r="T94">
        <v>6.6124000000000001</v>
      </c>
      <c r="U94">
        <v>12.391999999999999</v>
      </c>
      <c r="V94">
        <v>10.09</v>
      </c>
      <c r="W94">
        <v>4.7445000000000004</v>
      </c>
      <c r="X94">
        <v>-1.6318999999999999</v>
      </c>
      <c r="Y94">
        <v>-11.593299999999999</v>
      </c>
      <c r="Z94">
        <v>11.587400000000001</v>
      </c>
      <c r="AA94">
        <v>8.6370000000000005</v>
      </c>
      <c r="AB94">
        <v>12.499000000000001</v>
      </c>
      <c r="AC94">
        <v>31.802</v>
      </c>
      <c r="AD94">
        <v>16.638300000000001</v>
      </c>
      <c r="AE94">
        <v>7.4165999999999999</v>
      </c>
      <c r="AF94">
        <v>-792.32550000000003</v>
      </c>
      <c r="AG94">
        <v>4.2973999999999997</v>
      </c>
      <c r="AH94">
        <v>3.8323999999999998</v>
      </c>
      <c r="AI94">
        <v>16.786799999999999</v>
      </c>
      <c r="AJ94">
        <v>-1.2776000000000001</v>
      </c>
      <c r="AK94">
        <v>-5.8526999999999996</v>
      </c>
      <c r="AL94">
        <v>-0.24740000000000001</v>
      </c>
      <c r="AM94">
        <v>6.2706999999999997</v>
      </c>
      <c r="AO94">
        <v>-10.192399999999999</v>
      </c>
      <c r="AP94">
        <v>101.09310000000001</v>
      </c>
      <c r="AQ94">
        <v>4.8869999999999996</v>
      </c>
      <c r="AT94">
        <v>2.5474000000000001</v>
      </c>
      <c r="AU94">
        <v>92.533000000000001</v>
      </c>
      <c r="AV94">
        <v>10.4636</v>
      </c>
      <c r="AW94">
        <v>54.156599999999997</v>
      </c>
      <c r="AX94">
        <v>18.3935</v>
      </c>
      <c r="AY94">
        <v>5.7748999999999997</v>
      </c>
      <c r="AZ94">
        <v>-6.9588000000000001</v>
      </c>
      <c r="BA94">
        <v>81.536500000000004</v>
      </c>
      <c r="BB94">
        <v>-40.7881</v>
      </c>
      <c r="BC94">
        <v>-50.308999999999997</v>
      </c>
      <c r="BD94">
        <v>17.386900000000001</v>
      </c>
      <c r="BE94">
        <v>-198.37569999999999</v>
      </c>
      <c r="BF94">
        <v>-16.409600000000001</v>
      </c>
      <c r="BG94">
        <v>1.0101</v>
      </c>
      <c r="BH94">
        <v>2.8576999999999999</v>
      </c>
      <c r="BI94">
        <v>12.9962</v>
      </c>
      <c r="BJ94">
        <v>-1.6960999999999999</v>
      </c>
      <c r="BK94">
        <v>2.0190000000000001</v>
      </c>
      <c r="BL94">
        <v>6.1159999999999997</v>
      </c>
      <c r="BO94">
        <v>8.2365999999999993</v>
      </c>
      <c r="BP94">
        <v>-25.4541</v>
      </c>
      <c r="BQ94">
        <v>-3.7313999999999998</v>
      </c>
      <c r="BR94">
        <v>10.872299999999999</v>
      </c>
      <c r="BS94">
        <v>83.5154</v>
      </c>
      <c r="BT94">
        <v>9.0353999999999992</v>
      </c>
      <c r="BU94">
        <v>5.6683000000000003</v>
      </c>
      <c r="BV94">
        <v>8.0253999999999994</v>
      </c>
      <c r="BW94">
        <v>-32.758299999999998</v>
      </c>
      <c r="BX94">
        <v>16.726700000000001</v>
      </c>
      <c r="BY94">
        <v>-27.325299999999999</v>
      </c>
      <c r="BZ94">
        <v>3.0247999999999999</v>
      </c>
      <c r="CA94">
        <v>-2.2502</v>
      </c>
      <c r="CB94">
        <v>24.473199999999999</v>
      </c>
      <c r="CC94">
        <v>1.4716</v>
      </c>
      <c r="CD94">
        <v>8.5798000000000005</v>
      </c>
    </row>
    <row r="95" spans="1:82" x14ac:dyDescent="0.25">
      <c r="A95" s="1">
        <v>40968</v>
      </c>
      <c r="B95">
        <v>7.7849000000000004</v>
      </c>
      <c r="C95">
        <v>13.7241</v>
      </c>
      <c r="D95">
        <v>15.926399999999999</v>
      </c>
      <c r="E95">
        <v>61.823300000000003</v>
      </c>
      <c r="F95">
        <v>113.14</v>
      </c>
      <c r="G95">
        <v>4.4226999999999999</v>
      </c>
      <c r="H95">
        <v>22.768599999999999</v>
      </c>
      <c r="K95">
        <v>16.0852</v>
      </c>
      <c r="L95">
        <v>28.5472</v>
      </c>
      <c r="M95">
        <v>14.5654</v>
      </c>
      <c r="N95">
        <v>97.240399999999994</v>
      </c>
      <c r="O95">
        <v>-6.2187999999999999</v>
      </c>
      <c r="P95">
        <v>6.6898999999999997</v>
      </c>
      <c r="Q95">
        <v>-1.8944000000000001</v>
      </c>
      <c r="R95">
        <v>48.613199999999999</v>
      </c>
      <c r="S95">
        <v>24.924199999999999</v>
      </c>
      <c r="T95">
        <v>7.2645</v>
      </c>
      <c r="U95">
        <v>13.3811</v>
      </c>
      <c r="V95">
        <v>9.5928000000000004</v>
      </c>
      <c r="W95">
        <v>4.9564000000000004</v>
      </c>
      <c r="X95">
        <v>-1.7009000000000001</v>
      </c>
      <c r="Y95">
        <v>-23.198499999999999</v>
      </c>
      <c r="Z95">
        <v>12.008599999999999</v>
      </c>
      <c r="AA95">
        <v>10.7378</v>
      </c>
      <c r="AB95">
        <v>13.741899999999999</v>
      </c>
      <c r="AC95">
        <v>32.4435</v>
      </c>
      <c r="AD95">
        <v>15.7134</v>
      </c>
      <c r="AE95">
        <v>6.9878999999999998</v>
      </c>
      <c r="AF95">
        <v>-515.48889999999994</v>
      </c>
      <c r="AG95">
        <v>4.5355999999999996</v>
      </c>
      <c r="AH95">
        <v>3.851</v>
      </c>
      <c r="AI95">
        <v>15.856999999999999</v>
      </c>
      <c r="AJ95">
        <v>-1.1797</v>
      </c>
      <c r="AK95">
        <v>-5.3524000000000003</v>
      </c>
      <c r="AL95">
        <v>-0.2616</v>
      </c>
      <c r="AM95">
        <v>7.0042999999999997</v>
      </c>
      <c r="AO95">
        <v>-9.4390999999999998</v>
      </c>
      <c r="AP95">
        <v>108.785</v>
      </c>
      <c r="AQ95">
        <v>5.1661999999999999</v>
      </c>
      <c r="AT95">
        <v>2.5474000000000001</v>
      </c>
      <c r="AU95">
        <v>85.600099999999998</v>
      </c>
      <c r="AV95">
        <v>9.3025000000000002</v>
      </c>
      <c r="AW95">
        <v>47.998800000000003</v>
      </c>
      <c r="AX95">
        <v>17.640499999999999</v>
      </c>
      <c r="AY95">
        <v>6.3730000000000002</v>
      </c>
      <c r="AZ95">
        <v>-7.7740999999999998</v>
      </c>
      <c r="BA95">
        <v>77.27</v>
      </c>
      <c r="BB95">
        <v>-51.315899999999999</v>
      </c>
      <c r="BC95">
        <v>-54.761400000000002</v>
      </c>
      <c r="BD95">
        <v>15.9564</v>
      </c>
      <c r="BE95">
        <v>-50.399000000000001</v>
      </c>
      <c r="BF95">
        <v>-15.673999999999999</v>
      </c>
      <c r="BG95">
        <v>0.93110000000000004</v>
      </c>
      <c r="BH95">
        <v>2.4723000000000002</v>
      </c>
      <c r="BI95">
        <v>12.9962</v>
      </c>
      <c r="BJ95">
        <v>-1.5751999999999999</v>
      </c>
      <c r="BK95">
        <v>2.1149</v>
      </c>
      <c r="BL95">
        <v>6.2148000000000003</v>
      </c>
      <c r="BO95">
        <v>9.1734000000000009</v>
      </c>
      <c r="BP95">
        <v>-28.9313</v>
      </c>
      <c r="BQ95">
        <v>-3.7313999999999998</v>
      </c>
      <c r="BR95">
        <v>9.8947000000000003</v>
      </c>
      <c r="BS95">
        <v>82.040400000000005</v>
      </c>
      <c r="BT95">
        <v>9.5492000000000008</v>
      </c>
      <c r="BU95">
        <v>6.2141000000000002</v>
      </c>
      <c r="BV95">
        <v>7.6927000000000003</v>
      </c>
      <c r="BW95">
        <v>-32.955100000000002</v>
      </c>
      <c r="BX95">
        <v>17.168399999999998</v>
      </c>
      <c r="BY95">
        <v>-29.8521</v>
      </c>
      <c r="BZ95">
        <v>2.8942000000000001</v>
      </c>
      <c r="CA95">
        <v>-2.7347000000000001</v>
      </c>
      <c r="CB95">
        <v>24.473199999999999</v>
      </c>
      <c r="CC95">
        <v>1.4716</v>
      </c>
      <c r="CD95">
        <v>8.8290000000000006</v>
      </c>
    </row>
    <row r="96" spans="1:82" x14ac:dyDescent="0.25">
      <c r="A96" s="1">
        <v>40998</v>
      </c>
      <c r="B96">
        <v>6.7911000000000001</v>
      </c>
      <c r="C96">
        <v>11.8192</v>
      </c>
      <c r="D96">
        <v>16.080500000000001</v>
      </c>
      <c r="E96">
        <v>71.128600000000006</v>
      </c>
      <c r="F96">
        <v>95.98</v>
      </c>
      <c r="G96">
        <v>4.3095999999999997</v>
      </c>
      <c r="H96">
        <v>20.636800000000001</v>
      </c>
      <c r="K96">
        <v>17.252800000000001</v>
      </c>
      <c r="L96">
        <v>27.7134</v>
      </c>
      <c r="M96">
        <v>12.486800000000001</v>
      </c>
      <c r="N96">
        <v>81.236199999999997</v>
      </c>
      <c r="O96">
        <v>-6.4978999999999996</v>
      </c>
      <c r="P96">
        <v>18.388400000000001</v>
      </c>
      <c r="Q96">
        <v>-2.0575000000000001</v>
      </c>
      <c r="R96">
        <v>44.910499999999999</v>
      </c>
      <c r="S96">
        <v>25.209900000000001</v>
      </c>
      <c r="T96">
        <v>8.1508000000000003</v>
      </c>
      <c r="U96">
        <v>9.2933000000000003</v>
      </c>
      <c r="V96">
        <v>2.3959999999999999</v>
      </c>
      <c r="W96">
        <v>-0.67830000000000001</v>
      </c>
      <c r="X96">
        <v>-9.5373000000000001</v>
      </c>
      <c r="Y96">
        <v>-22.4419</v>
      </c>
      <c r="Z96">
        <v>10.710100000000001</v>
      </c>
      <c r="AA96">
        <v>10.2501</v>
      </c>
      <c r="AB96">
        <v>12.1731</v>
      </c>
      <c r="AC96">
        <v>69.045299999999997</v>
      </c>
      <c r="AD96">
        <v>16.369299999999999</v>
      </c>
      <c r="AE96">
        <v>3.641</v>
      </c>
      <c r="AF96">
        <v>206.476</v>
      </c>
      <c r="AG96">
        <v>-1.9407000000000001</v>
      </c>
      <c r="AH96">
        <v>3.8129</v>
      </c>
      <c r="AI96">
        <v>13.597</v>
      </c>
      <c r="AJ96">
        <v>-4.3292000000000002</v>
      </c>
      <c r="AK96">
        <v>-14.7883</v>
      </c>
      <c r="AL96">
        <v>-0.91700000000000004</v>
      </c>
      <c r="AM96">
        <v>8.6160999999999994</v>
      </c>
      <c r="AO96">
        <v>-15.4457</v>
      </c>
      <c r="AP96">
        <v>120.7889</v>
      </c>
      <c r="AQ96">
        <v>4.9377000000000004</v>
      </c>
      <c r="AT96">
        <v>2.5474000000000001</v>
      </c>
      <c r="AU96">
        <v>95.209000000000003</v>
      </c>
      <c r="AV96">
        <v>-5.5118999999999998</v>
      </c>
      <c r="AW96">
        <v>35.917400000000001</v>
      </c>
      <c r="AX96">
        <v>24.561399999999999</v>
      </c>
      <c r="AY96">
        <v>5.5658000000000003</v>
      </c>
      <c r="AZ96">
        <v>-8.7448999999999995</v>
      </c>
      <c r="BA96">
        <v>74.766199999999998</v>
      </c>
      <c r="BB96">
        <v>-49.1873</v>
      </c>
      <c r="BC96">
        <v>-55.251100000000001</v>
      </c>
      <c r="BD96">
        <v>14.178800000000001</v>
      </c>
      <c r="BE96">
        <v>-47.879100000000001</v>
      </c>
      <c r="BF96">
        <v>35.311399999999999</v>
      </c>
      <c r="BG96">
        <v>0.26769999999999999</v>
      </c>
      <c r="BH96">
        <v>2.4964</v>
      </c>
      <c r="BI96">
        <v>12.728300000000001</v>
      </c>
      <c r="BJ96">
        <v>-1.2423</v>
      </c>
      <c r="BK96">
        <v>0.57489999999999997</v>
      </c>
      <c r="BL96">
        <v>6.3826999999999998</v>
      </c>
      <c r="BO96">
        <v>9.6068999999999996</v>
      </c>
      <c r="BP96">
        <v>-13.382</v>
      </c>
      <c r="BQ96">
        <v>0.31709999999999999</v>
      </c>
      <c r="BR96">
        <v>8.7652000000000001</v>
      </c>
      <c r="BS96">
        <v>92.905199999999994</v>
      </c>
      <c r="BT96">
        <v>9.7066999999999997</v>
      </c>
      <c r="BU96">
        <v>6.2224000000000004</v>
      </c>
      <c r="BV96">
        <v>7.5944000000000003</v>
      </c>
      <c r="BW96">
        <v>-6.2857000000000003</v>
      </c>
      <c r="BX96">
        <v>10.970499999999999</v>
      </c>
      <c r="BY96">
        <v>-28.301400000000001</v>
      </c>
      <c r="BZ96">
        <v>3.2336999999999998</v>
      </c>
      <c r="CA96">
        <v>-0.94199999999999995</v>
      </c>
      <c r="CB96">
        <v>24.473199999999999</v>
      </c>
      <c r="CC96">
        <v>1.4467000000000001</v>
      </c>
      <c r="CD96">
        <v>6.9732000000000003</v>
      </c>
    </row>
    <row r="97" spans="1:82" x14ac:dyDescent="0.25">
      <c r="A97" s="1">
        <v>40999</v>
      </c>
      <c r="B97">
        <v>6.7911000000000001</v>
      </c>
      <c r="C97">
        <v>11.781000000000001</v>
      </c>
      <c r="D97">
        <v>16.080500000000001</v>
      </c>
      <c r="E97">
        <v>60.1004</v>
      </c>
      <c r="F97">
        <v>107.2559</v>
      </c>
      <c r="G97">
        <v>3.4037999999999999</v>
      </c>
      <c r="H97">
        <v>16.354900000000001</v>
      </c>
      <c r="K97">
        <v>17.252800000000001</v>
      </c>
      <c r="L97">
        <v>32.8125</v>
      </c>
      <c r="M97">
        <v>14.357100000000001</v>
      </c>
      <c r="N97">
        <v>87.872200000000007</v>
      </c>
      <c r="O97">
        <v>-11.8531</v>
      </c>
      <c r="P97">
        <v>18.388400000000001</v>
      </c>
      <c r="Q97">
        <v>-2.6217999999999999</v>
      </c>
      <c r="R97">
        <v>44.910499999999999</v>
      </c>
      <c r="S97">
        <v>23.680299999999999</v>
      </c>
      <c r="T97">
        <v>6.3734999999999999</v>
      </c>
      <c r="U97">
        <v>9.2933000000000003</v>
      </c>
      <c r="V97">
        <v>2.3959999999999999</v>
      </c>
      <c r="W97">
        <v>-0.747</v>
      </c>
      <c r="X97">
        <v>-9.5373000000000001</v>
      </c>
      <c r="Y97">
        <v>-21.249600000000001</v>
      </c>
      <c r="Z97">
        <v>9.4329999999999998</v>
      </c>
      <c r="AA97">
        <v>10.240600000000001</v>
      </c>
      <c r="AB97">
        <v>23.356200000000001</v>
      </c>
      <c r="AC97">
        <v>73.438999999999993</v>
      </c>
      <c r="AD97">
        <v>17.010200000000001</v>
      </c>
      <c r="AE97">
        <v>3.641</v>
      </c>
      <c r="AF97">
        <v>196.6438</v>
      </c>
      <c r="AG97">
        <v>-1.9478</v>
      </c>
      <c r="AH97">
        <v>8.3952000000000009</v>
      </c>
      <c r="AI97">
        <v>13.088699999999999</v>
      </c>
      <c r="AJ97">
        <v>-4.3292000000000002</v>
      </c>
      <c r="AK97">
        <v>-14.7883</v>
      </c>
      <c r="AL97">
        <v>-0.75180000000000002</v>
      </c>
      <c r="AM97">
        <v>8.2845999999999993</v>
      </c>
      <c r="AO97">
        <v>-17.547999999999998</v>
      </c>
      <c r="AP97">
        <v>119.3141</v>
      </c>
      <c r="AQ97">
        <v>4.391</v>
      </c>
      <c r="AT97">
        <v>2.5474000000000001</v>
      </c>
      <c r="AU97">
        <v>116.155</v>
      </c>
      <c r="AV97">
        <v>-5.5118999999999998</v>
      </c>
      <c r="AW97">
        <v>35.917400000000001</v>
      </c>
      <c r="AX97">
        <v>26.6586</v>
      </c>
      <c r="AY97">
        <v>5.5658000000000003</v>
      </c>
      <c r="AZ97">
        <v>-8.7448999999999995</v>
      </c>
      <c r="BA97">
        <v>-85.935599999999994</v>
      </c>
      <c r="BB97">
        <v>-49.1873</v>
      </c>
      <c r="BC97">
        <v>-55.251100000000001</v>
      </c>
      <c r="BD97">
        <v>14.178800000000001</v>
      </c>
      <c r="BE97">
        <v>-56.679299999999998</v>
      </c>
      <c r="BF97">
        <v>35.311399999999999</v>
      </c>
      <c r="BG97">
        <v>0.26250000000000001</v>
      </c>
      <c r="BH97">
        <v>3.1122999999999998</v>
      </c>
      <c r="BI97">
        <v>12.6586</v>
      </c>
      <c r="BJ97">
        <v>-2.7846000000000002</v>
      </c>
      <c r="BK97">
        <v>0.57489999999999997</v>
      </c>
      <c r="BL97">
        <v>3.62</v>
      </c>
      <c r="BO97">
        <v>15.2774</v>
      </c>
      <c r="BP97">
        <v>-13.194900000000001</v>
      </c>
      <c r="BQ97">
        <v>0.31709999999999999</v>
      </c>
      <c r="BR97">
        <v>11.933</v>
      </c>
      <c r="BS97">
        <v>79.051599999999993</v>
      </c>
      <c r="BT97">
        <v>7.319</v>
      </c>
      <c r="BU97">
        <v>6.7291999999999996</v>
      </c>
      <c r="BV97">
        <v>8.1324000000000005</v>
      </c>
      <c r="BW97">
        <v>-6.2857000000000003</v>
      </c>
      <c r="BX97">
        <v>10.970499999999999</v>
      </c>
      <c r="BY97">
        <v>-33.500799999999998</v>
      </c>
      <c r="BZ97">
        <v>6.1499999999999999E-2</v>
      </c>
      <c r="CA97">
        <v>-0.94199999999999995</v>
      </c>
      <c r="CB97">
        <v>13.4885</v>
      </c>
      <c r="CC97">
        <v>1.4008</v>
      </c>
      <c r="CD97">
        <v>9.9520999999999997</v>
      </c>
    </row>
    <row r="98" spans="1:82" x14ac:dyDescent="0.25">
      <c r="A98" s="1">
        <v>41029</v>
      </c>
      <c r="B98">
        <v>6.3868</v>
      </c>
      <c r="C98">
        <v>11.8111</v>
      </c>
      <c r="D98">
        <v>15.9274</v>
      </c>
      <c r="E98">
        <v>65.108800000000002</v>
      </c>
      <c r="F98">
        <v>69.702699999999993</v>
      </c>
      <c r="G98">
        <v>3.2555000000000001</v>
      </c>
      <c r="H98">
        <v>14.585100000000001</v>
      </c>
      <c r="K98">
        <v>17.2317</v>
      </c>
      <c r="L98">
        <v>34.304000000000002</v>
      </c>
      <c r="M98">
        <v>39.415199999999999</v>
      </c>
      <c r="N98">
        <v>70.307500000000005</v>
      </c>
      <c r="O98">
        <v>-9.9526000000000003</v>
      </c>
      <c r="P98">
        <v>18.9832</v>
      </c>
      <c r="Q98">
        <v>97.479799999999997</v>
      </c>
      <c r="R98">
        <v>39.862400000000001</v>
      </c>
      <c r="S98">
        <v>24.620899999999999</v>
      </c>
      <c r="T98">
        <v>6.7641999999999998</v>
      </c>
      <c r="U98">
        <v>9.9852000000000007</v>
      </c>
      <c r="V98">
        <v>2.1124000000000001</v>
      </c>
      <c r="W98">
        <v>-0.77390000000000003</v>
      </c>
      <c r="X98">
        <v>-9.5576000000000008</v>
      </c>
      <c r="Y98">
        <v>-20.573799999999999</v>
      </c>
      <c r="Z98">
        <v>8.52</v>
      </c>
      <c r="AA98">
        <v>11.5002</v>
      </c>
      <c r="AB98">
        <v>23.4131</v>
      </c>
      <c r="AC98">
        <v>51.020800000000001</v>
      </c>
      <c r="AD98">
        <v>16.8889</v>
      </c>
      <c r="AE98">
        <v>3.2423999999999999</v>
      </c>
      <c r="AF98">
        <v>359.08870000000002</v>
      </c>
      <c r="AG98">
        <v>-1.9765999999999999</v>
      </c>
      <c r="AH98">
        <v>8.2658000000000005</v>
      </c>
      <c r="AI98">
        <v>13.934200000000001</v>
      </c>
      <c r="AJ98">
        <v>-4.2180999999999997</v>
      </c>
      <c r="AK98">
        <v>-14.3049</v>
      </c>
      <c r="AL98">
        <v>-0.78469999999999995</v>
      </c>
      <c r="AM98">
        <v>7.2336999999999998</v>
      </c>
      <c r="AO98">
        <v>-21.057600000000001</v>
      </c>
      <c r="AP98">
        <v>132.28729999999999</v>
      </c>
      <c r="AQ98">
        <v>4.391</v>
      </c>
      <c r="AT98">
        <v>2.5474000000000001</v>
      </c>
      <c r="AU98">
        <v>120.4927</v>
      </c>
      <c r="AV98">
        <v>-4.5723000000000003</v>
      </c>
      <c r="AW98">
        <v>35.732999999999997</v>
      </c>
      <c r="AX98">
        <v>27.0898</v>
      </c>
      <c r="AY98">
        <v>5.2655000000000003</v>
      </c>
      <c r="AZ98">
        <v>-9.1021999999999998</v>
      </c>
      <c r="BA98">
        <v>-99.035499999999999</v>
      </c>
      <c r="BB98">
        <v>-42.601900000000001</v>
      </c>
      <c r="BC98">
        <v>-48.5486</v>
      </c>
      <c r="BD98">
        <v>12.9338</v>
      </c>
      <c r="BE98">
        <v>-99.361900000000006</v>
      </c>
      <c r="BF98">
        <v>32.396299999999997</v>
      </c>
      <c r="BG98">
        <v>0.2374</v>
      </c>
      <c r="BH98">
        <v>3.1122999999999998</v>
      </c>
      <c r="BI98">
        <v>10.1629</v>
      </c>
      <c r="BJ98">
        <v>-2.5463</v>
      </c>
      <c r="BK98">
        <v>0.54179999999999995</v>
      </c>
      <c r="BL98">
        <v>3.62</v>
      </c>
      <c r="BO98">
        <v>15.2774</v>
      </c>
      <c r="BP98">
        <v>-13.663</v>
      </c>
      <c r="BQ98">
        <v>0.34639999999999999</v>
      </c>
      <c r="BR98">
        <v>11.257999999999999</v>
      </c>
      <c r="BS98">
        <v>75.754499999999993</v>
      </c>
      <c r="BT98">
        <v>7.319</v>
      </c>
      <c r="BU98">
        <v>6.7291999999999996</v>
      </c>
      <c r="BV98">
        <v>8.1324000000000005</v>
      </c>
      <c r="BW98">
        <v>-6.9131999999999998</v>
      </c>
      <c r="BX98">
        <v>10.7782</v>
      </c>
      <c r="BY98">
        <v>-33.977800000000002</v>
      </c>
      <c r="BZ98">
        <v>5.62E-2</v>
      </c>
      <c r="CA98">
        <v>-0.86240000000000006</v>
      </c>
      <c r="CB98">
        <v>14.147600000000001</v>
      </c>
      <c r="CC98">
        <v>0.17510000000000001</v>
      </c>
      <c r="CD98">
        <v>8.6062999999999992</v>
      </c>
    </row>
    <row r="99" spans="1:82" x14ac:dyDescent="0.25">
      <c r="A99" s="1">
        <v>41060</v>
      </c>
      <c r="B99">
        <v>6.6510999999999996</v>
      </c>
      <c r="C99">
        <v>12.713800000000001</v>
      </c>
      <c r="D99">
        <v>15.3217</v>
      </c>
      <c r="E99">
        <v>65.381200000000007</v>
      </c>
      <c r="F99">
        <v>71.263999999999996</v>
      </c>
      <c r="G99">
        <v>3.5059</v>
      </c>
      <c r="H99">
        <v>15.955299999999999</v>
      </c>
      <c r="K99">
        <v>16.684699999999999</v>
      </c>
      <c r="L99">
        <v>38.3292</v>
      </c>
      <c r="M99">
        <v>39.415199999999999</v>
      </c>
      <c r="N99">
        <v>75.1661</v>
      </c>
      <c r="O99">
        <v>-10.7477</v>
      </c>
      <c r="P99">
        <v>22.6111</v>
      </c>
      <c r="Q99">
        <v>97.479799999999997</v>
      </c>
      <c r="R99">
        <v>42.808500000000002</v>
      </c>
      <c r="S99">
        <v>28.3492</v>
      </c>
      <c r="T99">
        <v>4.6532999999999998</v>
      </c>
      <c r="U99">
        <v>10.675700000000001</v>
      </c>
      <c r="V99">
        <v>2.3207</v>
      </c>
      <c r="W99">
        <v>4.6498999999999997</v>
      </c>
      <c r="X99">
        <v>-12.0297</v>
      </c>
      <c r="Y99">
        <v>-24.319900000000001</v>
      </c>
      <c r="Z99">
        <v>9.2827000000000002</v>
      </c>
      <c r="AA99">
        <v>11.5002</v>
      </c>
      <c r="AB99">
        <v>23.168600000000001</v>
      </c>
      <c r="AC99">
        <v>27.389500000000002</v>
      </c>
      <c r="AD99">
        <v>17.876999999999999</v>
      </c>
      <c r="AE99">
        <v>3.7145999999999999</v>
      </c>
      <c r="AF99">
        <v>288.98399999999998</v>
      </c>
      <c r="AG99">
        <v>-1.9059999999999999</v>
      </c>
      <c r="AH99">
        <v>8.0985999999999994</v>
      </c>
      <c r="AI99">
        <v>12.273899999999999</v>
      </c>
      <c r="AJ99">
        <v>-4.7487000000000004</v>
      </c>
      <c r="AK99">
        <v>-16.608799999999999</v>
      </c>
      <c r="AL99">
        <v>-0.9526</v>
      </c>
      <c r="AM99">
        <v>5.6513</v>
      </c>
      <c r="AO99">
        <v>-35.474699999999999</v>
      </c>
      <c r="AP99">
        <v>126.5538</v>
      </c>
      <c r="AQ99">
        <v>4.3491</v>
      </c>
      <c r="AT99">
        <v>2.5474000000000001</v>
      </c>
      <c r="AU99">
        <v>132.06010000000001</v>
      </c>
      <c r="AV99">
        <v>-2.8119999999999998</v>
      </c>
      <c r="AW99">
        <v>33.684600000000003</v>
      </c>
      <c r="AX99">
        <v>28.796500000000002</v>
      </c>
      <c r="AY99">
        <v>5.1147999999999998</v>
      </c>
      <c r="AZ99">
        <v>-10.029199999999999</v>
      </c>
      <c r="BA99">
        <v>-57.788600000000002</v>
      </c>
      <c r="BB99">
        <v>-43.073500000000003</v>
      </c>
      <c r="BC99">
        <v>-48.645499999999998</v>
      </c>
      <c r="BD99">
        <v>14.103300000000001</v>
      </c>
      <c r="BE99">
        <v>-91.237200000000001</v>
      </c>
      <c r="BF99">
        <v>31.059000000000001</v>
      </c>
      <c r="BG99">
        <v>1.3713</v>
      </c>
      <c r="BH99">
        <v>3.2928000000000002</v>
      </c>
      <c r="BI99">
        <v>10.1629</v>
      </c>
      <c r="BJ99">
        <v>-3.1985000000000001</v>
      </c>
      <c r="BK99">
        <v>0.54290000000000005</v>
      </c>
      <c r="BL99">
        <v>3.5114999999999998</v>
      </c>
      <c r="BO99">
        <v>15.088100000000001</v>
      </c>
      <c r="BP99">
        <v>-9.6694999999999993</v>
      </c>
      <c r="BQ99">
        <v>0.2898</v>
      </c>
      <c r="BR99">
        <v>9.5470000000000006</v>
      </c>
      <c r="BS99">
        <v>85.557000000000002</v>
      </c>
      <c r="BT99">
        <v>6.9824000000000002</v>
      </c>
      <c r="BU99">
        <v>6.5404</v>
      </c>
      <c r="BV99">
        <v>7.9776999999999996</v>
      </c>
      <c r="BW99">
        <v>-8.8813999999999993</v>
      </c>
      <c r="BX99">
        <v>12.214700000000001</v>
      </c>
      <c r="BY99">
        <v>-34.645099999999999</v>
      </c>
      <c r="BZ99">
        <v>5.8700000000000002E-2</v>
      </c>
      <c r="CA99">
        <v>-0.97499999999999998</v>
      </c>
      <c r="CB99">
        <v>15.2997</v>
      </c>
      <c r="CC99">
        <v>0.17510000000000001</v>
      </c>
      <c r="CD99">
        <v>5.6634000000000002</v>
      </c>
    </row>
    <row r="100" spans="1:82" x14ac:dyDescent="0.25">
      <c r="A100" s="1">
        <v>41089</v>
      </c>
      <c r="B100">
        <v>6.9851000000000001</v>
      </c>
      <c r="C100">
        <v>13.944800000000001</v>
      </c>
      <c r="D100">
        <v>17.7121</v>
      </c>
      <c r="E100">
        <v>55.374200000000002</v>
      </c>
      <c r="F100">
        <v>54.650300000000001</v>
      </c>
      <c r="G100">
        <v>4.6909000000000001</v>
      </c>
      <c r="H100">
        <v>14.994999999999999</v>
      </c>
      <c r="K100">
        <v>16.8308</v>
      </c>
      <c r="L100">
        <v>36.571800000000003</v>
      </c>
      <c r="M100">
        <v>43.3504</v>
      </c>
      <c r="N100">
        <v>78.936400000000006</v>
      </c>
      <c r="O100">
        <v>-7.0727000000000002</v>
      </c>
      <c r="P100">
        <v>2.1461000000000001</v>
      </c>
      <c r="Q100">
        <v>74.909000000000006</v>
      </c>
      <c r="R100">
        <v>39.915199999999999</v>
      </c>
      <c r="S100">
        <v>28.3492</v>
      </c>
      <c r="T100">
        <v>5.2172000000000001</v>
      </c>
      <c r="U100">
        <v>7.3756000000000004</v>
      </c>
      <c r="V100">
        <v>6.2160000000000002</v>
      </c>
      <c r="W100">
        <v>4.2874999999999996</v>
      </c>
      <c r="X100">
        <v>-22.113199999999999</v>
      </c>
      <c r="Y100">
        <v>-22.7683</v>
      </c>
      <c r="Z100">
        <v>10.834099999999999</v>
      </c>
      <c r="AA100">
        <v>11.3499</v>
      </c>
      <c r="AB100">
        <v>45.388399999999997</v>
      </c>
      <c r="AC100">
        <v>26.721499999999999</v>
      </c>
      <c r="AD100">
        <v>17.855499999999999</v>
      </c>
      <c r="AE100">
        <v>9.0622000000000007</v>
      </c>
      <c r="AF100">
        <v>222.2954</v>
      </c>
      <c r="AG100">
        <v>4.9897</v>
      </c>
      <c r="AH100">
        <v>21.439900000000002</v>
      </c>
      <c r="AI100">
        <v>9.9583999999999993</v>
      </c>
      <c r="AJ100">
        <v>4.0540000000000003</v>
      </c>
      <c r="AK100">
        <v>13.7979</v>
      </c>
      <c r="AL100">
        <v>-1.2861</v>
      </c>
      <c r="AM100">
        <v>2.2433999999999998</v>
      </c>
      <c r="AO100">
        <v>-35.707700000000003</v>
      </c>
      <c r="AP100">
        <v>33.744</v>
      </c>
      <c r="AQ100">
        <v>4.3170000000000002</v>
      </c>
      <c r="AT100">
        <v>2.5474000000000001</v>
      </c>
      <c r="AU100">
        <v>125.8308</v>
      </c>
      <c r="AV100">
        <v>-0.85750000000000004</v>
      </c>
      <c r="AW100">
        <v>24.1798</v>
      </c>
      <c r="AX100">
        <v>28.028500000000001</v>
      </c>
      <c r="AY100">
        <v>4.7827000000000002</v>
      </c>
      <c r="AZ100">
        <v>-66.630899999999997</v>
      </c>
      <c r="BA100">
        <v>-57.893300000000004</v>
      </c>
      <c r="BB100">
        <v>-51.8857</v>
      </c>
      <c r="BC100">
        <v>-56.689700000000002</v>
      </c>
      <c r="BD100">
        <v>15.133599999999999</v>
      </c>
      <c r="BE100">
        <v>-93.879900000000006</v>
      </c>
      <c r="BF100">
        <v>-12.045999999999999</v>
      </c>
      <c r="BG100">
        <v>1.1483000000000001</v>
      </c>
      <c r="BH100">
        <v>3.0785</v>
      </c>
      <c r="BI100">
        <v>10.6936</v>
      </c>
      <c r="BJ100">
        <v>-3.2542</v>
      </c>
      <c r="BK100">
        <v>5.3472999999999997</v>
      </c>
      <c r="BL100">
        <v>3.6637</v>
      </c>
      <c r="BO100">
        <v>18.022500000000001</v>
      </c>
      <c r="BP100">
        <v>-9.5477000000000007</v>
      </c>
      <c r="BQ100">
        <v>-0.25679999999999997</v>
      </c>
      <c r="BR100">
        <v>12.0222</v>
      </c>
      <c r="BS100">
        <v>84.347700000000003</v>
      </c>
      <c r="BT100">
        <v>6.3125</v>
      </c>
      <c r="BU100">
        <v>6.2728000000000002</v>
      </c>
      <c r="BV100">
        <v>8.2223000000000006</v>
      </c>
      <c r="BW100">
        <v>-2.8397000000000001</v>
      </c>
      <c r="BX100">
        <v>7.3811</v>
      </c>
      <c r="BY100">
        <v>-17.4437</v>
      </c>
      <c r="BZ100">
        <v>10.299799999999999</v>
      </c>
      <c r="CA100">
        <v>-0.21160000000000001</v>
      </c>
      <c r="CB100">
        <v>17.009</v>
      </c>
      <c r="CC100">
        <v>0.18340000000000001</v>
      </c>
      <c r="CD100">
        <v>5.6683000000000003</v>
      </c>
    </row>
    <row r="101" spans="1:82" x14ac:dyDescent="0.25">
      <c r="A101" s="1">
        <v>41090</v>
      </c>
      <c r="B101">
        <v>6.9851000000000001</v>
      </c>
      <c r="C101">
        <v>13.455299999999999</v>
      </c>
      <c r="D101">
        <v>17.7121</v>
      </c>
      <c r="E101">
        <v>58.228499999999997</v>
      </c>
      <c r="F101">
        <v>28.5702</v>
      </c>
      <c r="G101">
        <v>4.1531000000000002</v>
      </c>
      <c r="H101">
        <v>16.833500000000001</v>
      </c>
      <c r="K101">
        <v>16.8308</v>
      </c>
      <c r="L101">
        <v>39.609499999999997</v>
      </c>
      <c r="M101">
        <v>46.3979</v>
      </c>
      <c r="N101">
        <v>119.3104</v>
      </c>
      <c r="O101">
        <v>-7.0727000000000002</v>
      </c>
      <c r="P101">
        <v>2.1461000000000001</v>
      </c>
      <c r="Q101">
        <v>110.5093</v>
      </c>
      <c r="R101">
        <v>39.915199999999999</v>
      </c>
      <c r="S101">
        <v>26.543199999999999</v>
      </c>
      <c r="T101">
        <v>4.4480000000000004</v>
      </c>
      <c r="U101">
        <v>7.3756000000000004</v>
      </c>
      <c r="V101">
        <v>6.2160000000000002</v>
      </c>
      <c r="W101">
        <v>4.3136000000000001</v>
      </c>
      <c r="X101">
        <v>-22.113199999999999</v>
      </c>
      <c r="Y101">
        <v>-23.6693</v>
      </c>
      <c r="Z101">
        <v>10.834099999999999</v>
      </c>
      <c r="AA101">
        <v>10.744199999999999</v>
      </c>
      <c r="AB101">
        <v>46.438099999999999</v>
      </c>
      <c r="AC101">
        <v>31.007000000000001</v>
      </c>
      <c r="AD101">
        <v>12.367599999999999</v>
      </c>
      <c r="AE101">
        <v>9.0622000000000007</v>
      </c>
      <c r="AF101">
        <v>192.65600000000001</v>
      </c>
      <c r="AG101">
        <v>4.9211</v>
      </c>
      <c r="AH101">
        <v>20.2959</v>
      </c>
      <c r="AI101">
        <v>9.8528000000000002</v>
      </c>
      <c r="AJ101">
        <v>4.0540000000000003</v>
      </c>
      <c r="AK101">
        <v>13.7979</v>
      </c>
      <c r="AL101">
        <v>-1.6783999999999999</v>
      </c>
      <c r="AM101">
        <v>2.1791</v>
      </c>
      <c r="AO101">
        <v>-36.609400000000001</v>
      </c>
      <c r="AP101">
        <v>33.4465</v>
      </c>
      <c r="AQ101">
        <v>6.3611000000000004</v>
      </c>
      <c r="AT101">
        <v>2.5474000000000001</v>
      </c>
      <c r="AU101">
        <v>131.0866</v>
      </c>
      <c r="AV101">
        <v>-0.67830000000000001</v>
      </c>
      <c r="AW101">
        <v>24.1798</v>
      </c>
      <c r="AX101">
        <v>28.995799999999999</v>
      </c>
      <c r="AY101">
        <v>4.6837999999999997</v>
      </c>
      <c r="AZ101">
        <v>-68.283299999999997</v>
      </c>
      <c r="BA101">
        <v>-60.336599999999997</v>
      </c>
      <c r="BB101">
        <v>-51.8857</v>
      </c>
      <c r="BC101">
        <v>-56.689700000000002</v>
      </c>
      <c r="BD101">
        <v>15.133599999999999</v>
      </c>
      <c r="BE101">
        <v>10.9697</v>
      </c>
      <c r="BF101">
        <v>-11.839399999999999</v>
      </c>
      <c r="BG101">
        <v>1.1025</v>
      </c>
      <c r="BH101">
        <v>3.5707</v>
      </c>
      <c r="BI101">
        <v>11.569599999999999</v>
      </c>
      <c r="BJ101">
        <v>-3.2542</v>
      </c>
      <c r="BK101">
        <v>5.3472999999999997</v>
      </c>
      <c r="BL101">
        <v>4.3068</v>
      </c>
      <c r="BO101">
        <v>21.590599999999998</v>
      </c>
      <c r="BP101">
        <v>-10.5448</v>
      </c>
      <c r="BQ101">
        <v>-0.25679999999999997</v>
      </c>
      <c r="BR101">
        <v>12.001200000000001</v>
      </c>
      <c r="BS101">
        <v>81.243499999999997</v>
      </c>
      <c r="BT101">
        <v>9.2204999999999995</v>
      </c>
      <c r="BU101">
        <v>6.1268000000000002</v>
      </c>
      <c r="BV101">
        <v>9.0053999999999998</v>
      </c>
      <c r="BW101">
        <v>-2.8397000000000001</v>
      </c>
      <c r="BX101">
        <v>7.3811</v>
      </c>
      <c r="BY101">
        <v>-17.4437</v>
      </c>
      <c r="BZ101">
        <v>11.237299999999999</v>
      </c>
      <c r="CA101">
        <v>-0.21560000000000001</v>
      </c>
      <c r="CB101">
        <v>17.997599999999998</v>
      </c>
      <c r="CC101">
        <v>0.16889999999999999</v>
      </c>
      <c r="CD101">
        <v>5.6374000000000004</v>
      </c>
    </row>
    <row r="102" spans="1:82" x14ac:dyDescent="0.25">
      <c r="A102" s="1">
        <v>41121</v>
      </c>
      <c r="B102">
        <v>6.8686999999999996</v>
      </c>
      <c r="C102">
        <v>10.9064</v>
      </c>
      <c r="D102">
        <v>19.858599999999999</v>
      </c>
      <c r="E102">
        <v>58.835099999999997</v>
      </c>
      <c r="F102">
        <v>30.132000000000001</v>
      </c>
      <c r="G102">
        <v>4.4657</v>
      </c>
      <c r="H102">
        <v>16.082000000000001</v>
      </c>
      <c r="K102">
        <v>15.318099999999999</v>
      </c>
      <c r="L102">
        <v>41.185899999999997</v>
      </c>
      <c r="M102">
        <v>26.11</v>
      </c>
      <c r="N102">
        <v>118.5873</v>
      </c>
      <c r="O102">
        <v>-6.8852000000000002</v>
      </c>
      <c r="P102">
        <v>2.3176000000000001</v>
      </c>
      <c r="Q102">
        <v>140.58879999999999</v>
      </c>
      <c r="R102">
        <v>39.915199999999999</v>
      </c>
      <c r="S102">
        <v>18.5319</v>
      </c>
      <c r="T102">
        <v>3.6751</v>
      </c>
      <c r="U102">
        <v>6.9973999999999998</v>
      </c>
      <c r="V102">
        <v>6.5575000000000001</v>
      </c>
      <c r="W102">
        <v>-8.3546999999999993</v>
      </c>
      <c r="X102">
        <v>-23.898199999999999</v>
      </c>
      <c r="Y102">
        <v>-24.709900000000001</v>
      </c>
      <c r="Z102">
        <v>11.9513</v>
      </c>
      <c r="AA102">
        <v>9.0503</v>
      </c>
      <c r="AB102">
        <v>43.350200000000001</v>
      </c>
      <c r="AC102">
        <v>52.835299999999997</v>
      </c>
      <c r="AD102">
        <v>12.007400000000001</v>
      </c>
      <c r="AE102">
        <v>9.2139000000000006</v>
      </c>
      <c r="AF102">
        <v>433.82440000000003</v>
      </c>
      <c r="AG102">
        <v>4.7572999999999999</v>
      </c>
      <c r="AH102">
        <v>19.1721</v>
      </c>
      <c r="AI102">
        <v>9.8528000000000002</v>
      </c>
      <c r="AJ102">
        <v>3.8536999999999999</v>
      </c>
      <c r="AK102">
        <v>13.0997</v>
      </c>
      <c r="AL102">
        <v>-3.7900000000000003E-2</v>
      </c>
      <c r="AM102">
        <v>1.9327000000000001</v>
      </c>
      <c r="AO102">
        <v>-29.432099999999998</v>
      </c>
      <c r="AP102">
        <v>31.673300000000001</v>
      </c>
      <c r="AQ102">
        <v>5.9325999999999999</v>
      </c>
      <c r="AT102">
        <v>2.5474000000000001</v>
      </c>
      <c r="AU102">
        <v>86.585499999999996</v>
      </c>
      <c r="AV102">
        <v>-0.60209999999999997</v>
      </c>
      <c r="AW102">
        <v>23.091000000000001</v>
      </c>
      <c r="AX102">
        <v>32.460700000000003</v>
      </c>
      <c r="AY102">
        <v>4.9467999999999996</v>
      </c>
      <c r="AZ102">
        <v>-67.447000000000003</v>
      </c>
      <c r="BA102">
        <v>103.50709999999999</v>
      </c>
      <c r="BB102">
        <v>-49.962800000000001</v>
      </c>
      <c r="BC102">
        <v>-56.306899999999999</v>
      </c>
      <c r="BD102">
        <v>13.5603</v>
      </c>
      <c r="BE102">
        <v>9.2489000000000008</v>
      </c>
      <c r="BF102">
        <v>-10.779500000000001</v>
      </c>
      <c r="BG102">
        <v>0.79979999999999996</v>
      </c>
      <c r="BH102">
        <v>3.5707</v>
      </c>
      <c r="BI102">
        <v>21.9908</v>
      </c>
      <c r="BJ102">
        <v>-3.7942999999999998</v>
      </c>
      <c r="BK102">
        <v>5.7637</v>
      </c>
      <c r="BL102">
        <v>3.8855</v>
      </c>
      <c r="BO102">
        <v>19.680700000000002</v>
      </c>
      <c r="BP102">
        <v>-21.1982</v>
      </c>
      <c r="BQ102">
        <v>-0.2757</v>
      </c>
      <c r="BR102">
        <v>13.5702</v>
      </c>
      <c r="BS102">
        <v>74.911100000000005</v>
      </c>
      <c r="BT102">
        <v>8.3001000000000005</v>
      </c>
      <c r="BU102">
        <v>6.0477999999999996</v>
      </c>
      <c r="BV102">
        <v>8.2451000000000008</v>
      </c>
      <c r="BW102">
        <v>-2.4319000000000002</v>
      </c>
      <c r="BX102">
        <v>7.9732000000000003</v>
      </c>
      <c r="BY102">
        <v>-21.7211</v>
      </c>
      <c r="BZ102">
        <v>10.260899999999999</v>
      </c>
      <c r="CA102">
        <v>-0.18029999999999999</v>
      </c>
      <c r="CB102">
        <v>17.828499999999998</v>
      </c>
      <c r="CC102">
        <v>2.7031999999999998</v>
      </c>
      <c r="CD102">
        <v>6.6534000000000004</v>
      </c>
    </row>
    <row r="103" spans="1:82" x14ac:dyDescent="0.25">
      <c r="A103" s="1">
        <v>41152</v>
      </c>
      <c r="B103">
        <v>7.0259999999999998</v>
      </c>
      <c r="C103">
        <v>10.0258</v>
      </c>
      <c r="D103">
        <v>21.391200000000001</v>
      </c>
      <c r="E103">
        <v>42.475900000000003</v>
      </c>
      <c r="F103">
        <v>31.132999999999999</v>
      </c>
      <c r="G103">
        <v>4.6736000000000004</v>
      </c>
      <c r="H103">
        <v>10.264200000000001</v>
      </c>
      <c r="K103">
        <v>14.322800000000001</v>
      </c>
      <c r="L103">
        <v>30.225999999999999</v>
      </c>
      <c r="M103">
        <v>21.9069</v>
      </c>
      <c r="N103">
        <v>174.7928</v>
      </c>
      <c r="O103">
        <v>-7.4501999999999997</v>
      </c>
      <c r="P103">
        <v>2.2433000000000001</v>
      </c>
      <c r="Q103">
        <v>141.09450000000001</v>
      </c>
      <c r="R103">
        <v>39.915199999999999</v>
      </c>
      <c r="S103">
        <v>20.256</v>
      </c>
      <c r="T103">
        <v>3.2961</v>
      </c>
      <c r="U103">
        <v>7.2271000000000001</v>
      </c>
      <c r="V103">
        <v>7.2771999999999997</v>
      </c>
      <c r="W103">
        <v>-9.0132999999999992</v>
      </c>
      <c r="X103">
        <v>-25.1648</v>
      </c>
      <c r="Y103">
        <v>-22.242699999999999</v>
      </c>
      <c r="Z103">
        <v>10.0779</v>
      </c>
      <c r="AA103">
        <v>9.0503</v>
      </c>
      <c r="AB103">
        <v>42.1282</v>
      </c>
      <c r="AC103">
        <v>42.886200000000002</v>
      </c>
      <c r="AD103">
        <v>10.880599999999999</v>
      </c>
      <c r="AE103">
        <v>8.6478999999999999</v>
      </c>
      <c r="AF103">
        <v>500.56659999999999</v>
      </c>
      <c r="AG103">
        <v>7.4497</v>
      </c>
      <c r="AH103">
        <v>18.834299999999999</v>
      </c>
      <c r="AI103">
        <v>9.8528000000000002</v>
      </c>
      <c r="AJ103">
        <v>3.9794</v>
      </c>
      <c r="AK103">
        <v>13.677</v>
      </c>
      <c r="AL103">
        <v>-3.3700000000000001E-2</v>
      </c>
      <c r="AM103">
        <v>3.4169</v>
      </c>
      <c r="AO103">
        <v>-29.898399999999999</v>
      </c>
      <c r="AP103">
        <v>30.928000000000001</v>
      </c>
      <c r="AQ103">
        <v>6.1558999999999999</v>
      </c>
      <c r="AT103">
        <v>2.5474000000000001</v>
      </c>
      <c r="AU103">
        <v>92.781800000000004</v>
      </c>
      <c r="AV103">
        <v>7.4104999999999999</v>
      </c>
      <c r="AW103">
        <v>21.6478</v>
      </c>
      <c r="AX103">
        <v>32.924399999999999</v>
      </c>
      <c r="AY103">
        <v>5.3708999999999998</v>
      </c>
      <c r="AZ103">
        <v>12.152699999999999</v>
      </c>
      <c r="BA103">
        <v>103.47799999999999</v>
      </c>
      <c r="BB103">
        <v>-48.116999999999997</v>
      </c>
      <c r="BC103">
        <v>-54.5976</v>
      </c>
      <c r="BD103">
        <v>12.035</v>
      </c>
      <c r="BE103">
        <v>8.9092000000000002</v>
      </c>
      <c r="BF103">
        <v>10.3508</v>
      </c>
      <c r="BG103">
        <v>0.73680000000000001</v>
      </c>
      <c r="BH103">
        <v>3.3769</v>
      </c>
      <c r="BI103">
        <v>21.9908</v>
      </c>
      <c r="BJ103">
        <v>-3.0840000000000001</v>
      </c>
      <c r="BK103">
        <v>6.0555000000000003</v>
      </c>
      <c r="BL103">
        <v>4.0590000000000002</v>
      </c>
      <c r="BO103">
        <v>19.1798</v>
      </c>
      <c r="BP103">
        <v>-20.8369</v>
      </c>
      <c r="BQ103">
        <v>-0.27329999999999999</v>
      </c>
      <c r="BR103">
        <v>14.548400000000001</v>
      </c>
      <c r="BS103">
        <v>67.717299999999994</v>
      </c>
      <c r="BT103">
        <v>8.2138000000000009</v>
      </c>
      <c r="BU103">
        <v>6.2332000000000001</v>
      </c>
      <c r="BV103">
        <v>8.4824000000000002</v>
      </c>
      <c r="BW103">
        <v>-2.2021000000000002</v>
      </c>
      <c r="BX103">
        <v>8.7685999999999993</v>
      </c>
      <c r="BY103">
        <v>-18.426500000000001</v>
      </c>
      <c r="BZ103">
        <v>13.1584</v>
      </c>
      <c r="CA103">
        <v>-4.3799999999999999E-2</v>
      </c>
      <c r="CB103">
        <v>21.620999999999999</v>
      </c>
      <c r="CC103">
        <v>2.7031999999999998</v>
      </c>
      <c r="CD103">
        <v>8.4338999999999995</v>
      </c>
    </row>
    <row r="104" spans="1:82" x14ac:dyDescent="0.25">
      <c r="A104" s="1">
        <v>41180</v>
      </c>
      <c r="B104">
        <v>7.6109999999999998</v>
      </c>
      <c r="C104">
        <v>10.0258</v>
      </c>
      <c r="D104">
        <v>9.4055999999999997</v>
      </c>
      <c r="E104">
        <v>43.3977</v>
      </c>
      <c r="F104">
        <v>51.401299999999999</v>
      </c>
      <c r="G104">
        <v>4.6736000000000004</v>
      </c>
      <c r="H104">
        <v>9.9761000000000006</v>
      </c>
      <c r="K104">
        <v>12.2661</v>
      </c>
      <c r="L104">
        <v>31.998999999999999</v>
      </c>
      <c r="M104">
        <v>19.507999999999999</v>
      </c>
      <c r="N104">
        <v>120.9996</v>
      </c>
      <c r="O104">
        <v>2.3428</v>
      </c>
      <c r="P104">
        <v>-4.4386000000000001</v>
      </c>
      <c r="Q104">
        <v>85.270200000000003</v>
      </c>
      <c r="R104">
        <v>39.915199999999999</v>
      </c>
      <c r="S104">
        <v>20.256</v>
      </c>
      <c r="T104">
        <v>3.7696000000000001</v>
      </c>
      <c r="U104">
        <v>9.6913</v>
      </c>
      <c r="V104">
        <v>11.3871</v>
      </c>
      <c r="W104">
        <v>-7.2047999999999996</v>
      </c>
      <c r="X104">
        <v>-11.5952</v>
      </c>
      <c r="Y104">
        <v>-20.207799999999999</v>
      </c>
      <c r="Z104">
        <v>10.5328</v>
      </c>
      <c r="AA104">
        <v>8.2624999999999993</v>
      </c>
      <c r="AB104">
        <v>46.001100000000001</v>
      </c>
      <c r="AC104">
        <v>46.599600000000002</v>
      </c>
      <c r="AD104">
        <v>9.4183000000000003</v>
      </c>
      <c r="AE104">
        <v>3.6566000000000001</v>
      </c>
      <c r="AF104">
        <v>464.81180000000001</v>
      </c>
      <c r="AG104">
        <v>7.1990999999999996</v>
      </c>
      <c r="AH104">
        <v>17.842099999999999</v>
      </c>
      <c r="AI104">
        <v>9.8528000000000002</v>
      </c>
      <c r="AJ104">
        <v>7.2999000000000001</v>
      </c>
      <c r="AK104">
        <v>26.168800000000001</v>
      </c>
      <c r="AL104">
        <v>-2.8500000000000001E-2</v>
      </c>
      <c r="AM104">
        <v>3.1625999999999999</v>
      </c>
      <c r="AO104">
        <v>-31.802099999999999</v>
      </c>
      <c r="AP104">
        <v>29.512599999999999</v>
      </c>
      <c r="AQ104">
        <v>7.8471000000000002</v>
      </c>
      <c r="AT104">
        <v>2.5474000000000001</v>
      </c>
      <c r="AU104">
        <v>76.979900000000001</v>
      </c>
      <c r="AV104">
        <v>5.1708999999999996</v>
      </c>
      <c r="AW104">
        <v>11.381399999999999</v>
      </c>
      <c r="AX104">
        <v>39.798699999999997</v>
      </c>
      <c r="AY104">
        <v>4.8807</v>
      </c>
      <c r="AZ104">
        <v>12.2875</v>
      </c>
      <c r="BA104">
        <v>115.6815</v>
      </c>
      <c r="BB104">
        <v>-56.948300000000003</v>
      </c>
      <c r="BC104">
        <v>-62.793300000000002</v>
      </c>
      <c r="BD104">
        <v>5.9741</v>
      </c>
      <c r="BE104">
        <v>20.717600000000001</v>
      </c>
      <c r="BF104">
        <v>10.3508</v>
      </c>
      <c r="BG104">
        <v>0.8075</v>
      </c>
      <c r="BH104">
        <v>3.3494000000000002</v>
      </c>
      <c r="BI104">
        <v>25.4404</v>
      </c>
      <c r="BJ104">
        <v>-4.8380000000000001</v>
      </c>
      <c r="BK104">
        <v>16.043500000000002</v>
      </c>
      <c r="BL104">
        <v>5.9862000000000002</v>
      </c>
      <c r="BO104">
        <v>20.994800000000001</v>
      </c>
      <c r="BP104">
        <v>-22.792400000000001</v>
      </c>
      <c r="BQ104">
        <v>-2.0493000000000001</v>
      </c>
      <c r="BR104">
        <v>16.0929</v>
      </c>
      <c r="BS104">
        <v>66.702699999999993</v>
      </c>
      <c r="BT104">
        <v>9.7064000000000004</v>
      </c>
      <c r="BU104">
        <v>5.2412999999999998</v>
      </c>
      <c r="BV104">
        <v>7.3410000000000002</v>
      </c>
      <c r="BW104">
        <v>7.6035000000000004</v>
      </c>
      <c r="BX104">
        <v>8.8584999999999994</v>
      </c>
      <c r="BY104">
        <v>-37.742800000000003</v>
      </c>
      <c r="BZ104">
        <v>13.282999999999999</v>
      </c>
      <c r="CA104">
        <v>-4.24E-2</v>
      </c>
      <c r="CB104">
        <v>19.8887</v>
      </c>
      <c r="CC104">
        <v>2.7368000000000001</v>
      </c>
      <c r="CD104">
        <v>9.6039999999999992</v>
      </c>
    </row>
    <row r="105" spans="1:82" x14ac:dyDescent="0.25">
      <c r="A105" s="1">
        <v>41182</v>
      </c>
      <c r="B105">
        <v>7.6109999999999998</v>
      </c>
      <c r="C105">
        <v>10.266299999999999</v>
      </c>
      <c r="D105">
        <v>9.4055999999999997</v>
      </c>
      <c r="E105">
        <v>54.054000000000002</v>
      </c>
      <c r="F105">
        <v>58.1145</v>
      </c>
      <c r="G105">
        <v>4.0247000000000002</v>
      </c>
      <c r="H105">
        <v>9.8605999999999998</v>
      </c>
      <c r="K105">
        <v>10.895799999999999</v>
      </c>
      <c r="L105">
        <v>35.715899999999998</v>
      </c>
      <c r="M105">
        <v>-5.5171999999999999</v>
      </c>
      <c r="N105">
        <v>181.8638</v>
      </c>
      <c r="O105">
        <v>2.3428</v>
      </c>
      <c r="P105">
        <v>-4.4386000000000001</v>
      </c>
      <c r="Q105">
        <v>84.508700000000005</v>
      </c>
      <c r="R105">
        <v>39.915199999999999</v>
      </c>
      <c r="S105">
        <v>23.087800000000001</v>
      </c>
      <c r="T105">
        <v>5.4485999999999999</v>
      </c>
      <c r="U105">
        <v>10.2164</v>
      </c>
      <c r="V105">
        <v>11.3871</v>
      </c>
      <c r="W105">
        <v>-7.3795999999999999</v>
      </c>
      <c r="X105">
        <v>-11.5952</v>
      </c>
      <c r="Y105">
        <v>-22.030100000000001</v>
      </c>
      <c r="Z105">
        <v>10.5328</v>
      </c>
      <c r="AA105">
        <v>8.1244999999999994</v>
      </c>
      <c r="AB105">
        <v>49.640500000000003</v>
      </c>
      <c r="AC105">
        <v>39.642899999999997</v>
      </c>
      <c r="AD105">
        <v>9.6024999999999991</v>
      </c>
      <c r="AE105">
        <v>3.6566000000000001</v>
      </c>
      <c r="AF105">
        <v>475.8553</v>
      </c>
      <c r="AG105">
        <v>9.3841999999999999</v>
      </c>
      <c r="AH105">
        <v>16.6448</v>
      </c>
      <c r="AI105">
        <v>9.8528000000000002</v>
      </c>
      <c r="AJ105">
        <v>7.2999000000000001</v>
      </c>
      <c r="AK105">
        <v>26.168800000000001</v>
      </c>
      <c r="AL105">
        <v>0.13969999999999999</v>
      </c>
      <c r="AM105">
        <v>3.3437999999999999</v>
      </c>
      <c r="AO105">
        <v>-18.6417</v>
      </c>
      <c r="AP105">
        <v>25.851199999999999</v>
      </c>
      <c r="AQ105">
        <v>8.2943999999999996</v>
      </c>
      <c r="AT105">
        <v>2.5474000000000001</v>
      </c>
      <c r="AU105">
        <v>71.833799999999997</v>
      </c>
      <c r="AV105">
        <v>3.3399000000000001</v>
      </c>
      <c r="AW105">
        <v>11.381399999999999</v>
      </c>
      <c r="AX105">
        <v>49.340600000000002</v>
      </c>
      <c r="AY105">
        <v>4.7999000000000001</v>
      </c>
      <c r="AZ105">
        <v>11.992900000000001</v>
      </c>
      <c r="BA105">
        <v>110.6486</v>
      </c>
      <c r="BB105">
        <v>-49.429000000000002</v>
      </c>
      <c r="BC105">
        <v>-56.430999999999997</v>
      </c>
      <c r="BD105">
        <v>5.9741</v>
      </c>
      <c r="BE105">
        <v>20.717600000000001</v>
      </c>
      <c r="BF105">
        <v>11.5015</v>
      </c>
      <c r="BG105">
        <v>1.1665000000000001</v>
      </c>
      <c r="BH105">
        <v>4.0180999999999996</v>
      </c>
      <c r="BI105">
        <v>27.314900000000002</v>
      </c>
      <c r="BJ105">
        <v>-4.8380000000000001</v>
      </c>
      <c r="BK105">
        <v>16.043500000000002</v>
      </c>
      <c r="BL105">
        <v>6.516</v>
      </c>
      <c r="BO105">
        <v>24.956099999999999</v>
      </c>
      <c r="BP105">
        <v>-8.8764000000000003</v>
      </c>
      <c r="BQ105">
        <v>-2.0493000000000001</v>
      </c>
      <c r="BR105">
        <v>14.2646</v>
      </c>
      <c r="BS105">
        <v>66.908500000000004</v>
      </c>
      <c r="BT105">
        <v>9.4682999999999993</v>
      </c>
      <c r="BU105">
        <v>6.1090999999999998</v>
      </c>
      <c r="BV105">
        <v>7.7060000000000004</v>
      </c>
      <c r="BW105">
        <v>7.6035000000000004</v>
      </c>
      <c r="BX105">
        <v>8.8584999999999994</v>
      </c>
      <c r="BY105">
        <v>-37.742800000000003</v>
      </c>
      <c r="BZ105">
        <v>13.6983</v>
      </c>
      <c r="CA105">
        <v>-4.5900000000000003E-2</v>
      </c>
      <c r="CB105">
        <v>18.528600000000001</v>
      </c>
      <c r="CC105">
        <v>2.3431000000000002</v>
      </c>
      <c r="CD105">
        <v>-11.987500000000001</v>
      </c>
    </row>
    <row r="106" spans="1:82" x14ac:dyDescent="0.25">
      <c r="A106" s="1">
        <v>41213</v>
      </c>
      <c r="B106">
        <v>7.0707000000000004</v>
      </c>
      <c r="C106">
        <v>11.9475</v>
      </c>
      <c r="D106">
        <v>9.9036000000000008</v>
      </c>
      <c r="E106">
        <v>34.650500000000001</v>
      </c>
      <c r="F106">
        <v>55.724800000000002</v>
      </c>
      <c r="G106">
        <v>3.7193000000000001</v>
      </c>
      <c r="H106">
        <v>7.4554</v>
      </c>
      <c r="K106">
        <v>12.1006</v>
      </c>
      <c r="L106">
        <v>56.169499999999999</v>
      </c>
      <c r="M106">
        <v>-5.1018999999999997</v>
      </c>
      <c r="N106">
        <v>149.82329999999999</v>
      </c>
      <c r="O106">
        <v>2.2486999999999999</v>
      </c>
      <c r="P106">
        <v>-4.7196999999999996</v>
      </c>
      <c r="Q106">
        <v>80.505700000000004</v>
      </c>
      <c r="R106">
        <v>39.915199999999999</v>
      </c>
      <c r="S106">
        <v>25.8644</v>
      </c>
      <c r="T106">
        <v>5.1317000000000004</v>
      </c>
      <c r="U106">
        <v>10.277200000000001</v>
      </c>
      <c r="V106">
        <v>12.995799999999999</v>
      </c>
      <c r="W106">
        <v>-7.4356999999999998</v>
      </c>
      <c r="X106">
        <v>-11.7913</v>
      </c>
      <c r="Y106">
        <v>-20.4604</v>
      </c>
      <c r="Z106">
        <v>10.2424</v>
      </c>
      <c r="AA106">
        <v>7.9265999999999996</v>
      </c>
      <c r="AB106">
        <v>64.494</v>
      </c>
      <c r="AC106">
        <v>41.581899999999997</v>
      </c>
      <c r="AD106">
        <v>9.0957000000000008</v>
      </c>
      <c r="AE106">
        <v>3.5045999999999999</v>
      </c>
      <c r="AF106">
        <v>396.54610000000002</v>
      </c>
      <c r="AG106">
        <v>7.6698000000000004</v>
      </c>
      <c r="AH106">
        <v>13.416399999999999</v>
      </c>
      <c r="AI106">
        <v>9.8528000000000002</v>
      </c>
      <c r="AJ106">
        <v>7.9291</v>
      </c>
      <c r="AK106">
        <v>28.088899999999999</v>
      </c>
      <c r="AL106">
        <v>0.1356</v>
      </c>
      <c r="AM106">
        <v>6.1704999999999997</v>
      </c>
      <c r="AO106">
        <v>-18.800599999999999</v>
      </c>
      <c r="AP106">
        <v>27.966100000000001</v>
      </c>
      <c r="AQ106">
        <v>8.0254999999999992</v>
      </c>
      <c r="AT106">
        <v>2.5474000000000001</v>
      </c>
      <c r="AU106">
        <v>80.855400000000003</v>
      </c>
      <c r="AV106">
        <v>0.70289999999999997</v>
      </c>
      <c r="AW106">
        <v>11.349600000000001</v>
      </c>
      <c r="AX106">
        <v>40.496499999999997</v>
      </c>
      <c r="AY106">
        <v>4.8183999999999996</v>
      </c>
      <c r="AZ106">
        <v>-4.6318000000000001</v>
      </c>
      <c r="BA106">
        <v>124.56229999999999</v>
      </c>
      <c r="BB106">
        <v>-52.720700000000001</v>
      </c>
      <c r="BC106">
        <v>-60.2973</v>
      </c>
      <c r="BD106">
        <v>5.944</v>
      </c>
      <c r="BE106">
        <v>17.2225</v>
      </c>
      <c r="BF106">
        <v>10.9519</v>
      </c>
      <c r="BG106">
        <v>1.1405000000000001</v>
      </c>
      <c r="BH106">
        <v>4.3177000000000003</v>
      </c>
      <c r="BI106">
        <v>17.342099999999999</v>
      </c>
      <c r="BJ106">
        <v>-5.1249000000000002</v>
      </c>
      <c r="BK106">
        <v>14.3972</v>
      </c>
      <c r="BL106">
        <v>6.3780000000000001</v>
      </c>
      <c r="BO106">
        <v>25.8383</v>
      </c>
      <c r="BP106">
        <v>-9.2269000000000005</v>
      </c>
      <c r="BQ106">
        <v>-2.2025999999999999</v>
      </c>
      <c r="BR106">
        <v>18.206499999999998</v>
      </c>
      <c r="BS106">
        <v>62.131700000000002</v>
      </c>
      <c r="BT106">
        <v>10.443300000000001</v>
      </c>
      <c r="BU106">
        <v>5.9863999999999997</v>
      </c>
      <c r="BV106">
        <v>7.7697000000000003</v>
      </c>
      <c r="BW106">
        <v>7.8437999999999999</v>
      </c>
      <c r="BX106">
        <v>8.3648000000000007</v>
      </c>
      <c r="BY106">
        <v>-46.520200000000003</v>
      </c>
      <c r="BZ106">
        <v>13.89</v>
      </c>
      <c r="CA106">
        <v>3.9E-2</v>
      </c>
      <c r="CB106">
        <v>16.426600000000001</v>
      </c>
      <c r="CC106">
        <v>6.3368000000000002</v>
      </c>
      <c r="CD106">
        <v>-10.933</v>
      </c>
    </row>
    <row r="107" spans="1:82" x14ac:dyDescent="0.25">
      <c r="A107" s="1">
        <v>41243</v>
      </c>
      <c r="B107">
        <v>6.6313000000000004</v>
      </c>
      <c r="C107">
        <v>10.938000000000001</v>
      </c>
      <c r="D107">
        <v>10.1624</v>
      </c>
      <c r="E107">
        <v>27.445399999999999</v>
      </c>
      <c r="F107">
        <v>15.9499</v>
      </c>
      <c r="G107">
        <v>5.4074999999999998</v>
      </c>
      <c r="H107">
        <v>7.9131</v>
      </c>
      <c r="K107">
        <v>12.793900000000001</v>
      </c>
      <c r="L107">
        <v>53.595100000000002</v>
      </c>
      <c r="M107">
        <v>-5.2788000000000004</v>
      </c>
      <c r="N107">
        <v>98.5428</v>
      </c>
      <c r="O107">
        <v>2.2029000000000001</v>
      </c>
      <c r="P107">
        <v>-4.5964</v>
      </c>
      <c r="Q107">
        <v>85.772400000000005</v>
      </c>
      <c r="R107">
        <v>39.915199999999999</v>
      </c>
      <c r="S107">
        <v>21.880500000000001</v>
      </c>
      <c r="T107">
        <v>5.3301999999999996</v>
      </c>
      <c r="U107">
        <v>5.4866000000000001</v>
      </c>
      <c r="V107">
        <v>13.190799999999999</v>
      </c>
      <c r="W107">
        <v>-8.0626999999999995</v>
      </c>
      <c r="X107">
        <v>-12.623100000000001</v>
      </c>
      <c r="Y107">
        <v>-22.654399999999999</v>
      </c>
      <c r="Z107">
        <v>9.8279999999999994</v>
      </c>
      <c r="AA107">
        <v>7.9265999999999996</v>
      </c>
      <c r="AB107">
        <v>68.654899999999998</v>
      </c>
      <c r="AC107">
        <v>49.468200000000003</v>
      </c>
      <c r="AD107">
        <v>11.9339</v>
      </c>
      <c r="AE107">
        <v>3.7959999999999998</v>
      </c>
      <c r="AF107">
        <v>475.8553</v>
      </c>
      <c r="AG107">
        <v>7.5719000000000003</v>
      </c>
      <c r="AH107">
        <v>11.754099999999999</v>
      </c>
      <c r="AI107">
        <v>9.8528000000000002</v>
      </c>
      <c r="AJ107">
        <v>7.9119999999999999</v>
      </c>
      <c r="AK107">
        <v>28.366299999999999</v>
      </c>
      <c r="AL107">
        <v>0.2034</v>
      </c>
      <c r="AM107">
        <v>5.1981000000000002</v>
      </c>
      <c r="AO107">
        <v>-20.458200000000001</v>
      </c>
      <c r="AP107">
        <v>25.952400000000001</v>
      </c>
      <c r="AQ107">
        <v>9.9129000000000005</v>
      </c>
      <c r="AT107">
        <v>2.5474000000000001</v>
      </c>
      <c r="AU107">
        <v>87.593299999999999</v>
      </c>
      <c r="AV107">
        <v>0.70289999999999997</v>
      </c>
      <c r="AW107">
        <v>11.0405</v>
      </c>
      <c r="AX107">
        <v>36.3782</v>
      </c>
      <c r="AY107">
        <v>4.8183999999999996</v>
      </c>
      <c r="AZ107">
        <v>-4.8655999999999997</v>
      </c>
      <c r="BA107">
        <v>111.4315</v>
      </c>
      <c r="BB107">
        <v>-74.7149</v>
      </c>
      <c r="BC107">
        <v>-83.492400000000004</v>
      </c>
      <c r="BD107">
        <v>5.6364000000000001</v>
      </c>
      <c r="BE107">
        <v>11.908899999999999</v>
      </c>
      <c r="BF107">
        <v>8.6722000000000001</v>
      </c>
      <c r="BG107">
        <v>1.1503000000000001</v>
      </c>
      <c r="BH107">
        <v>4.0296000000000003</v>
      </c>
      <c r="BI107">
        <v>17.342099999999999</v>
      </c>
      <c r="BJ107">
        <v>-5.4953000000000003</v>
      </c>
      <c r="BK107">
        <v>14.5807</v>
      </c>
      <c r="BL107">
        <v>7.7590000000000003</v>
      </c>
      <c r="BO107">
        <v>27.8657</v>
      </c>
      <c r="BP107">
        <v>-9.2215000000000007</v>
      </c>
      <c r="BQ107">
        <v>-2.3681000000000001</v>
      </c>
      <c r="BR107">
        <v>20.1629</v>
      </c>
      <c r="BS107">
        <v>46.058999999999997</v>
      </c>
      <c r="BT107">
        <v>10.290699999999999</v>
      </c>
      <c r="BU107">
        <v>5.4378000000000002</v>
      </c>
      <c r="BV107">
        <v>7.6618000000000004</v>
      </c>
      <c r="BW107">
        <v>6.1558000000000002</v>
      </c>
      <c r="BX107">
        <v>8.3314000000000004</v>
      </c>
      <c r="BY107">
        <v>-43.536099999999998</v>
      </c>
      <c r="BZ107">
        <v>13.1608</v>
      </c>
      <c r="CA107">
        <v>3.9E-2</v>
      </c>
      <c r="CB107">
        <v>16.775099999999998</v>
      </c>
      <c r="CC107">
        <v>6.7732999999999999</v>
      </c>
      <c r="CD107">
        <v>-12.6043</v>
      </c>
    </row>
    <row r="108" spans="1:82" x14ac:dyDescent="0.25">
      <c r="A108" s="1">
        <v>41274</v>
      </c>
      <c r="B108">
        <v>10.0221</v>
      </c>
      <c r="C108">
        <v>10.938000000000001</v>
      </c>
      <c r="D108">
        <v>25.886900000000001</v>
      </c>
      <c r="E108">
        <v>28.229600000000001</v>
      </c>
      <c r="F108">
        <v>12.585100000000001</v>
      </c>
      <c r="G108">
        <v>5.0351999999999997</v>
      </c>
      <c r="H108">
        <v>6.9870000000000001</v>
      </c>
      <c r="K108">
        <v>12.793900000000001</v>
      </c>
      <c r="L108">
        <v>54.503399999999999</v>
      </c>
      <c r="M108">
        <v>3.2555000000000001</v>
      </c>
      <c r="N108">
        <v>71.202100000000002</v>
      </c>
      <c r="O108">
        <v>-0.97070000000000001</v>
      </c>
      <c r="P108">
        <v>-3.4243999999999999</v>
      </c>
      <c r="Q108">
        <v>87.335999999999999</v>
      </c>
      <c r="R108">
        <v>39.915199999999999</v>
      </c>
      <c r="S108">
        <v>21.880500000000001</v>
      </c>
      <c r="T108">
        <v>5.5707000000000004</v>
      </c>
      <c r="U108">
        <v>5.4866000000000001</v>
      </c>
      <c r="V108">
        <v>21.8627</v>
      </c>
      <c r="W108">
        <v>-12.135999999999999</v>
      </c>
      <c r="X108">
        <v>-2.4472</v>
      </c>
      <c r="Y108">
        <v>-24.886099999999999</v>
      </c>
      <c r="Z108">
        <v>9.5248000000000008</v>
      </c>
      <c r="AA108">
        <v>7.6322000000000001</v>
      </c>
      <c r="AB108">
        <v>76.010800000000003</v>
      </c>
      <c r="AC108">
        <v>34.321599999999997</v>
      </c>
      <c r="AD108">
        <v>12.964700000000001</v>
      </c>
      <c r="AE108">
        <v>8.2024000000000008</v>
      </c>
      <c r="AF108">
        <v>-87.767899999999997</v>
      </c>
      <c r="AG108">
        <v>2.8325</v>
      </c>
      <c r="AH108">
        <v>12.907</v>
      </c>
      <c r="AI108">
        <v>9.8528000000000002</v>
      </c>
      <c r="AJ108">
        <v>6.851</v>
      </c>
      <c r="AK108">
        <v>24.098099999999999</v>
      </c>
      <c r="AL108">
        <v>1.2944</v>
      </c>
      <c r="AM108">
        <v>5.4669999999999996</v>
      </c>
      <c r="AO108">
        <v>-2.7559999999999998</v>
      </c>
      <c r="AP108">
        <v>24.924900000000001</v>
      </c>
      <c r="AQ108">
        <v>9.3566000000000003</v>
      </c>
      <c r="AT108">
        <v>2.5474000000000001</v>
      </c>
      <c r="AU108">
        <v>90.991100000000003</v>
      </c>
      <c r="AV108">
        <v>0.81820000000000004</v>
      </c>
      <c r="AW108">
        <v>9.7681000000000004</v>
      </c>
      <c r="AX108">
        <v>36.9754</v>
      </c>
      <c r="AY108">
        <v>4.9417</v>
      </c>
      <c r="AZ108">
        <v>-4.4195000000000002</v>
      </c>
      <c r="BA108">
        <v>209.459</v>
      </c>
      <c r="BB108">
        <v>-86.760400000000004</v>
      </c>
      <c r="BC108">
        <v>-97.010300000000001</v>
      </c>
      <c r="BD108">
        <v>0.30549999999999999</v>
      </c>
      <c r="BE108">
        <v>-20.794</v>
      </c>
      <c r="BF108">
        <v>8.6722000000000001</v>
      </c>
      <c r="BG108">
        <v>1.2813000000000001</v>
      </c>
      <c r="BH108">
        <v>4.1395999999999997</v>
      </c>
      <c r="BI108">
        <v>17.110099999999999</v>
      </c>
      <c r="BJ108">
        <v>-4.8316999999999997</v>
      </c>
      <c r="BK108">
        <v>23.262</v>
      </c>
      <c r="BL108">
        <v>7.7202000000000002</v>
      </c>
      <c r="BO108">
        <v>26.817799999999998</v>
      </c>
      <c r="BP108">
        <v>14.276999999999999</v>
      </c>
      <c r="BQ108">
        <v>-2.6648000000000001</v>
      </c>
      <c r="BR108">
        <v>17.674900000000001</v>
      </c>
      <c r="BS108">
        <v>50.174900000000001</v>
      </c>
      <c r="BT108">
        <v>10.078099999999999</v>
      </c>
      <c r="BU108">
        <v>5.3169000000000004</v>
      </c>
      <c r="BV108">
        <v>7.5153999999999996</v>
      </c>
      <c r="BW108">
        <v>10.4223</v>
      </c>
      <c r="BX108">
        <v>3.3035999999999999</v>
      </c>
      <c r="BY108">
        <v>-44.941000000000003</v>
      </c>
      <c r="BZ108">
        <v>13.0982</v>
      </c>
      <c r="CA108">
        <v>4.1000000000000002E-2</v>
      </c>
      <c r="CB108">
        <v>14.8003</v>
      </c>
      <c r="CC108">
        <v>6.4055</v>
      </c>
      <c r="CD108">
        <v>-2.355</v>
      </c>
    </row>
    <row r="109" spans="1:82" x14ac:dyDescent="0.25">
      <c r="A109" s="1">
        <v>41305</v>
      </c>
      <c r="B109">
        <v>9.1439000000000004</v>
      </c>
      <c r="C109">
        <v>11.368499999999999</v>
      </c>
      <c r="D109">
        <v>25.817799999999998</v>
      </c>
      <c r="E109">
        <v>19.721499999999999</v>
      </c>
      <c r="F109">
        <v>14.243600000000001</v>
      </c>
      <c r="G109">
        <v>5.1943000000000001</v>
      </c>
      <c r="H109">
        <v>3.9384999999999999</v>
      </c>
      <c r="K109">
        <v>12.0062</v>
      </c>
      <c r="L109">
        <v>19.548100000000002</v>
      </c>
      <c r="M109">
        <v>3.2555000000000001</v>
      </c>
      <c r="N109">
        <v>86.525400000000005</v>
      </c>
      <c r="O109">
        <v>-0.97070000000000001</v>
      </c>
      <c r="P109">
        <v>-2.9201999999999999</v>
      </c>
      <c r="Q109">
        <v>87.335999999999999</v>
      </c>
      <c r="R109">
        <v>39.915199999999999</v>
      </c>
      <c r="S109">
        <v>23.475000000000001</v>
      </c>
      <c r="T109">
        <v>5.1818</v>
      </c>
      <c r="U109">
        <v>5.2535999999999996</v>
      </c>
      <c r="V109">
        <v>20.8111</v>
      </c>
      <c r="W109">
        <v>-14.273300000000001</v>
      </c>
      <c r="X109">
        <v>-2.6999</v>
      </c>
      <c r="Y109">
        <v>-28.782299999999999</v>
      </c>
      <c r="Z109">
        <v>9.5248000000000008</v>
      </c>
      <c r="AA109">
        <v>8.0376999999999992</v>
      </c>
      <c r="AB109">
        <v>75.2453</v>
      </c>
      <c r="AC109">
        <v>34.321599999999997</v>
      </c>
      <c r="AD109">
        <v>12.0875</v>
      </c>
      <c r="AE109">
        <v>7.2050999999999998</v>
      </c>
      <c r="AF109">
        <v>-102.39579999999999</v>
      </c>
      <c r="AG109">
        <v>2.6248999999999998</v>
      </c>
      <c r="AH109">
        <v>11.348699999999999</v>
      </c>
      <c r="AI109">
        <v>9.8528000000000002</v>
      </c>
      <c r="AJ109">
        <v>7.0313999999999997</v>
      </c>
      <c r="AK109">
        <v>24.7575</v>
      </c>
      <c r="AL109">
        <v>1.2944</v>
      </c>
      <c r="AM109">
        <v>5.3929999999999998</v>
      </c>
      <c r="AO109">
        <v>-3.3881000000000001</v>
      </c>
      <c r="AP109">
        <v>18.236999999999998</v>
      </c>
      <c r="AQ109">
        <v>9.7609999999999992</v>
      </c>
      <c r="AT109">
        <v>2.5474000000000001</v>
      </c>
      <c r="AU109">
        <v>94.720200000000006</v>
      </c>
      <c r="AV109">
        <v>0.91800000000000004</v>
      </c>
      <c r="AW109">
        <v>9.2453000000000003</v>
      </c>
      <c r="AX109">
        <v>35.076099999999997</v>
      </c>
      <c r="AY109">
        <v>5.0810000000000004</v>
      </c>
      <c r="AZ109">
        <v>-4.6825000000000001</v>
      </c>
      <c r="BA109">
        <v>208.26570000000001</v>
      </c>
      <c r="BB109">
        <v>-91.970100000000002</v>
      </c>
      <c r="BC109">
        <v>-104.93380000000001</v>
      </c>
      <c r="BD109">
        <v>0.29299999999999998</v>
      </c>
      <c r="BE109">
        <v>-22.4727</v>
      </c>
      <c r="BF109">
        <v>7.9973000000000001</v>
      </c>
      <c r="BG109">
        <v>1.0959000000000001</v>
      </c>
      <c r="BH109">
        <v>4.657</v>
      </c>
      <c r="BI109">
        <v>15.8834</v>
      </c>
      <c r="BJ109">
        <v>-4.8316999999999997</v>
      </c>
      <c r="BK109">
        <v>24.275700000000001</v>
      </c>
      <c r="BL109">
        <v>7.2013999999999996</v>
      </c>
      <c r="BO109">
        <v>26.005099999999999</v>
      </c>
      <c r="BP109">
        <v>14.355600000000001</v>
      </c>
      <c r="BQ109">
        <v>-2.6648000000000001</v>
      </c>
      <c r="BR109">
        <v>16.524799999999999</v>
      </c>
      <c r="BS109">
        <v>57.263399999999997</v>
      </c>
      <c r="BT109">
        <v>9.8895</v>
      </c>
      <c r="BU109">
        <v>4.9561000000000002</v>
      </c>
      <c r="BV109">
        <v>7.8125999999999998</v>
      </c>
      <c r="BW109">
        <v>12.901899999999999</v>
      </c>
      <c r="BX109">
        <v>3.4693000000000001</v>
      </c>
      <c r="BY109">
        <v>-44.941000000000003</v>
      </c>
      <c r="BZ109">
        <v>14.956200000000001</v>
      </c>
      <c r="CA109">
        <v>3.5200000000000002E-2</v>
      </c>
      <c r="CB109">
        <v>20.257100000000001</v>
      </c>
      <c r="CC109">
        <v>7.5759999999999996</v>
      </c>
      <c r="CD109">
        <v>-2.8054000000000001</v>
      </c>
    </row>
    <row r="110" spans="1:82" x14ac:dyDescent="0.25">
      <c r="A110" s="1">
        <v>41333</v>
      </c>
      <c r="B110">
        <v>9.6881000000000004</v>
      </c>
      <c r="C110">
        <v>11.849500000000001</v>
      </c>
      <c r="D110">
        <v>29.299299999999999</v>
      </c>
      <c r="E110">
        <v>20.1936</v>
      </c>
      <c r="F110">
        <v>34.362299999999998</v>
      </c>
      <c r="G110">
        <v>6.7854000000000001</v>
      </c>
      <c r="H110">
        <v>3.5259</v>
      </c>
      <c r="K110">
        <v>11.3705</v>
      </c>
      <c r="L110">
        <v>18.562000000000001</v>
      </c>
      <c r="M110">
        <v>3.4171999999999998</v>
      </c>
      <c r="N110">
        <v>33.077199999999998</v>
      </c>
      <c r="O110">
        <v>-0.96540000000000004</v>
      </c>
      <c r="P110">
        <v>-3.0063</v>
      </c>
      <c r="Q110">
        <v>93.090699999999998</v>
      </c>
      <c r="R110">
        <v>39.915199999999999</v>
      </c>
      <c r="S110">
        <v>22.656600000000001</v>
      </c>
      <c r="T110">
        <v>5.6726999999999999</v>
      </c>
      <c r="U110">
        <v>5.0296000000000003</v>
      </c>
      <c r="V110">
        <v>23.713699999999999</v>
      </c>
      <c r="W110">
        <v>-12.376300000000001</v>
      </c>
      <c r="X110">
        <v>-2.9024000000000001</v>
      </c>
      <c r="Y110">
        <v>-1.6767000000000001</v>
      </c>
      <c r="Z110">
        <v>9.8941999999999997</v>
      </c>
      <c r="AA110">
        <v>9.0741999999999994</v>
      </c>
      <c r="AB110">
        <v>69.450800000000001</v>
      </c>
      <c r="AC110">
        <v>26.4816</v>
      </c>
      <c r="AD110">
        <v>11.28</v>
      </c>
      <c r="AE110">
        <v>7.0888</v>
      </c>
      <c r="AF110">
        <v>-102.39579999999999</v>
      </c>
      <c r="AG110">
        <v>2.9775</v>
      </c>
      <c r="AH110">
        <v>10.029299999999999</v>
      </c>
      <c r="AI110">
        <v>9.8528000000000002</v>
      </c>
      <c r="AJ110">
        <v>7.4673999999999996</v>
      </c>
      <c r="AK110">
        <v>26.341100000000001</v>
      </c>
      <c r="AL110">
        <v>1.2767999999999999</v>
      </c>
      <c r="AM110">
        <v>5.6166999999999998</v>
      </c>
      <c r="AO110">
        <v>-3.6206</v>
      </c>
      <c r="AP110">
        <v>19.292300000000001</v>
      </c>
      <c r="AQ110">
        <v>8.2506000000000004</v>
      </c>
      <c r="AT110">
        <v>2.5474000000000001</v>
      </c>
      <c r="AU110">
        <v>92.446899999999999</v>
      </c>
      <c r="AV110">
        <v>-0.34060000000000001</v>
      </c>
      <c r="AW110">
        <v>9.5713000000000008</v>
      </c>
      <c r="AX110">
        <v>30.277899999999999</v>
      </c>
      <c r="AY110">
        <v>4.8724999999999996</v>
      </c>
      <c r="AZ110">
        <v>-5.73</v>
      </c>
      <c r="BA110">
        <v>189.3963</v>
      </c>
      <c r="BB110">
        <v>-94.079400000000007</v>
      </c>
      <c r="BC110">
        <v>-106.4629</v>
      </c>
      <c r="BD110">
        <v>0.2974</v>
      </c>
      <c r="BE110">
        <v>-26.552</v>
      </c>
      <c r="BF110">
        <v>7.9942000000000002</v>
      </c>
      <c r="BG110">
        <v>0.98799999999999999</v>
      </c>
      <c r="BH110">
        <v>5.1155999999999997</v>
      </c>
      <c r="BI110">
        <v>6.5610999999999997</v>
      </c>
      <c r="BJ110">
        <v>-4.7035</v>
      </c>
      <c r="BK110">
        <v>23.1509</v>
      </c>
      <c r="BL110">
        <v>4.8996000000000004</v>
      </c>
      <c r="BO110">
        <v>21.307600000000001</v>
      </c>
      <c r="BP110">
        <v>12.763999999999999</v>
      </c>
      <c r="BQ110">
        <v>-2.7151000000000001</v>
      </c>
      <c r="BR110">
        <v>16.581</v>
      </c>
      <c r="BS110">
        <v>57.898099999999999</v>
      </c>
      <c r="BT110">
        <v>12.984999999999999</v>
      </c>
      <c r="BU110">
        <v>4.9550999999999998</v>
      </c>
      <c r="BV110">
        <v>7.8857999999999997</v>
      </c>
      <c r="BW110">
        <v>13.6128</v>
      </c>
      <c r="BX110">
        <v>3.6951000000000001</v>
      </c>
      <c r="BY110">
        <v>-52.778799999999997</v>
      </c>
      <c r="BZ110">
        <v>15.301</v>
      </c>
      <c r="CA110">
        <v>0.66500000000000004</v>
      </c>
      <c r="CB110">
        <v>20.929500000000001</v>
      </c>
      <c r="CC110">
        <v>7.5759999999999996</v>
      </c>
      <c r="CD110">
        <v>-2.5746000000000002</v>
      </c>
    </row>
    <row r="111" spans="1:82" x14ac:dyDescent="0.25">
      <c r="A111" s="1">
        <v>41362</v>
      </c>
      <c r="B111">
        <v>9.9476999999999993</v>
      </c>
      <c r="C111">
        <v>11.2453</v>
      </c>
      <c r="D111">
        <v>44.623399999999997</v>
      </c>
      <c r="E111">
        <v>21.114699999999999</v>
      </c>
      <c r="F111">
        <v>34.8964</v>
      </c>
      <c r="G111">
        <v>5.9546000000000001</v>
      </c>
      <c r="H111">
        <v>3.7827000000000002</v>
      </c>
      <c r="K111">
        <v>11.073399999999999</v>
      </c>
      <c r="L111">
        <v>15.3193</v>
      </c>
      <c r="M111">
        <v>2.8460999999999999</v>
      </c>
      <c r="N111">
        <v>27.104900000000001</v>
      </c>
      <c r="O111">
        <v>-1.1224000000000001</v>
      </c>
      <c r="P111">
        <v>-28.481100000000001</v>
      </c>
      <c r="Q111">
        <v>59.083399999999997</v>
      </c>
      <c r="R111">
        <v>39.915199999999999</v>
      </c>
      <c r="S111">
        <v>27.4053</v>
      </c>
      <c r="T111">
        <v>8.3374000000000006</v>
      </c>
      <c r="U111">
        <v>16.100200000000001</v>
      </c>
      <c r="V111">
        <v>27.6599</v>
      </c>
      <c r="W111">
        <v>-13.961</v>
      </c>
      <c r="X111">
        <v>-0.96699999999999997</v>
      </c>
      <c r="Y111">
        <v>-2.4834999999999998</v>
      </c>
      <c r="Z111">
        <v>9.8425999999999991</v>
      </c>
      <c r="AA111">
        <v>9.0741999999999994</v>
      </c>
      <c r="AB111">
        <v>84.205500000000001</v>
      </c>
      <c r="AC111">
        <v>27.7987</v>
      </c>
      <c r="AD111">
        <v>11.153600000000001</v>
      </c>
      <c r="AE111">
        <v>1.9045000000000001</v>
      </c>
      <c r="AF111">
        <v>-86.1755</v>
      </c>
      <c r="AG111">
        <v>3.0301</v>
      </c>
      <c r="AH111">
        <v>10.8796</v>
      </c>
      <c r="AI111">
        <v>9.8528000000000002</v>
      </c>
      <c r="AJ111">
        <v>6.3963000000000001</v>
      </c>
      <c r="AK111">
        <v>20.2866</v>
      </c>
      <c r="AL111">
        <v>1.4643999999999999</v>
      </c>
      <c r="AM111">
        <v>5.7876000000000003</v>
      </c>
      <c r="AO111">
        <v>19.117799999999999</v>
      </c>
      <c r="AP111">
        <v>18.0199</v>
      </c>
      <c r="AQ111">
        <v>7.5549999999999997</v>
      </c>
      <c r="AT111">
        <v>1.2999000000000001</v>
      </c>
      <c r="AU111">
        <v>93.060100000000006</v>
      </c>
      <c r="AV111">
        <v>-0.34060000000000001</v>
      </c>
      <c r="AW111">
        <v>8.8445</v>
      </c>
      <c r="AX111">
        <v>26.938400000000001</v>
      </c>
      <c r="AY111">
        <v>4.8724999999999996</v>
      </c>
      <c r="AZ111">
        <v>-5.7427000000000001</v>
      </c>
      <c r="BA111">
        <v>121.4727</v>
      </c>
      <c r="BB111">
        <v>-86.952500000000001</v>
      </c>
      <c r="BC111">
        <v>-95.279600000000002</v>
      </c>
      <c r="BD111">
        <v>1.7121999999999999</v>
      </c>
      <c r="BE111">
        <v>-11.266299999999999</v>
      </c>
      <c r="BF111">
        <v>15.538</v>
      </c>
      <c r="BG111">
        <v>-2.06E-2</v>
      </c>
      <c r="BH111">
        <v>3.7103000000000002</v>
      </c>
      <c r="BI111">
        <v>7.2640000000000002</v>
      </c>
      <c r="BJ111">
        <v>-4.4534000000000002</v>
      </c>
      <c r="BK111">
        <v>27.088000000000001</v>
      </c>
      <c r="BL111">
        <v>4.9329999999999998</v>
      </c>
      <c r="BO111">
        <v>24.9773</v>
      </c>
      <c r="BP111">
        <v>8.0223999999999993</v>
      </c>
      <c r="BQ111">
        <v>-2.6103999999999998</v>
      </c>
      <c r="BR111">
        <v>17.824400000000001</v>
      </c>
      <c r="BS111">
        <v>62.906999999999996</v>
      </c>
      <c r="BT111">
        <v>13.9572</v>
      </c>
      <c r="BU111">
        <v>4.8045999999999998</v>
      </c>
      <c r="BV111">
        <v>7.9386000000000001</v>
      </c>
      <c r="BW111">
        <v>4.1811999999999996</v>
      </c>
      <c r="BX111">
        <v>3.9944999999999999</v>
      </c>
      <c r="BY111">
        <v>-46.270899999999997</v>
      </c>
      <c r="BZ111">
        <v>15.6965</v>
      </c>
      <c r="CA111">
        <v>0.66500000000000004</v>
      </c>
      <c r="CB111">
        <v>18.157299999999999</v>
      </c>
      <c r="CC111">
        <v>7.5267999999999997</v>
      </c>
      <c r="CD111">
        <v>12.35</v>
      </c>
    </row>
    <row r="112" spans="1:82" x14ac:dyDescent="0.25">
      <c r="A112" s="1">
        <v>41364</v>
      </c>
      <c r="B112">
        <v>9.9476999999999993</v>
      </c>
      <c r="C112">
        <v>11.2453</v>
      </c>
      <c r="D112">
        <v>36.667200000000001</v>
      </c>
      <c r="E112">
        <v>21.447700000000001</v>
      </c>
      <c r="F112">
        <v>40.572400000000002</v>
      </c>
      <c r="G112">
        <v>4.8125999999999998</v>
      </c>
      <c r="H112">
        <v>-18.621099999999998</v>
      </c>
      <c r="K112">
        <v>11.073399999999999</v>
      </c>
      <c r="L112">
        <v>20.123200000000001</v>
      </c>
      <c r="M112">
        <v>-18.920200000000001</v>
      </c>
      <c r="N112">
        <v>28.475999999999999</v>
      </c>
      <c r="O112">
        <v>12.321300000000001</v>
      </c>
      <c r="P112">
        <v>-28.481100000000001</v>
      </c>
      <c r="Q112">
        <v>33.317799999999998</v>
      </c>
      <c r="R112">
        <v>39.915199999999999</v>
      </c>
      <c r="S112">
        <v>27.4053</v>
      </c>
      <c r="T112">
        <v>8.3374000000000006</v>
      </c>
      <c r="U112">
        <v>16.100200000000001</v>
      </c>
      <c r="V112">
        <v>27.6599</v>
      </c>
      <c r="W112">
        <v>-13.1991</v>
      </c>
      <c r="X112">
        <v>-0.96699999999999997</v>
      </c>
      <c r="Y112">
        <v>-2.0983999999999998</v>
      </c>
      <c r="Z112">
        <v>10.218999999999999</v>
      </c>
      <c r="AA112">
        <v>9.0050000000000008</v>
      </c>
      <c r="AB112">
        <v>44.322000000000003</v>
      </c>
      <c r="AC112">
        <v>19.831499999999998</v>
      </c>
      <c r="AD112">
        <v>11.678900000000001</v>
      </c>
      <c r="AE112">
        <v>1.9045000000000001</v>
      </c>
      <c r="AF112">
        <v>-100.5381</v>
      </c>
      <c r="AG112">
        <v>3.0301</v>
      </c>
      <c r="AH112">
        <v>6.9123999999999999</v>
      </c>
      <c r="AI112">
        <v>9.8528000000000002</v>
      </c>
      <c r="AJ112">
        <v>6.3963000000000001</v>
      </c>
      <c r="AK112">
        <v>20.2866</v>
      </c>
      <c r="AL112">
        <v>4.9328000000000003</v>
      </c>
      <c r="AM112">
        <v>6.2156000000000002</v>
      </c>
      <c r="AO112">
        <v>24.155999999999999</v>
      </c>
      <c r="AP112">
        <v>12.8407</v>
      </c>
      <c r="AQ112">
        <v>6.5208000000000004</v>
      </c>
      <c r="AT112">
        <v>1.2234</v>
      </c>
      <c r="AU112">
        <v>93.060100000000006</v>
      </c>
      <c r="AV112">
        <v>-0.3231</v>
      </c>
      <c r="AW112">
        <v>8.8445</v>
      </c>
      <c r="AX112">
        <v>26.535</v>
      </c>
      <c r="AY112">
        <v>4.7622999999999998</v>
      </c>
      <c r="AZ112">
        <v>-10.5471</v>
      </c>
      <c r="BA112">
        <v>98.955600000000004</v>
      </c>
      <c r="BB112">
        <v>-86.344899999999996</v>
      </c>
      <c r="BC112">
        <v>-94.594499999999996</v>
      </c>
      <c r="BD112">
        <v>1.7121999999999999</v>
      </c>
      <c r="BE112">
        <v>-11.079599999999999</v>
      </c>
      <c r="BF112">
        <v>15.156599999999999</v>
      </c>
      <c r="BG112">
        <v>-1.95E-2</v>
      </c>
      <c r="BH112">
        <v>3.6840000000000002</v>
      </c>
      <c r="BI112">
        <v>7.7042999999999999</v>
      </c>
      <c r="BJ112">
        <v>-1.9589000000000001</v>
      </c>
      <c r="BK112">
        <v>27.668299999999999</v>
      </c>
      <c r="BL112">
        <v>4.4713000000000003</v>
      </c>
      <c r="BO112">
        <v>23.459199999999999</v>
      </c>
      <c r="BP112">
        <v>8.1670999999999996</v>
      </c>
      <c r="BQ112">
        <v>-2.9994000000000001</v>
      </c>
      <c r="BR112">
        <v>17.532599999999999</v>
      </c>
      <c r="BS112">
        <v>57.075800000000001</v>
      </c>
      <c r="BT112">
        <v>13.367800000000001</v>
      </c>
      <c r="BU112">
        <v>4.5928000000000004</v>
      </c>
      <c r="BV112">
        <v>7.0968</v>
      </c>
      <c r="BW112">
        <v>4.1811999999999996</v>
      </c>
      <c r="BX112">
        <v>3.9944999999999999</v>
      </c>
      <c r="BY112">
        <v>-34.135800000000003</v>
      </c>
      <c r="BZ112">
        <v>12.7403</v>
      </c>
      <c r="CA112">
        <v>0.67379999999999995</v>
      </c>
      <c r="CB112">
        <v>18.411899999999999</v>
      </c>
      <c r="CC112">
        <v>6.9660000000000002</v>
      </c>
      <c r="CD112">
        <v>11.907299999999999</v>
      </c>
    </row>
    <row r="113" spans="1:82" x14ac:dyDescent="0.25">
      <c r="A113" s="1">
        <v>41394</v>
      </c>
      <c r="B113">
        <v>10.131500000000001</v>
      </c>
      <c r="C113">
        <v>11.8682</v>
      </c>
      <c r="D113">
        <v>37.052</v>
      </c>
      <c r="E113">
        <v>21.447700000000001</v>
      </c>
      <c r="F113">
        <v>70.235100000000003</v>
      </c>
      <c r="G113">
        <v>4.5198999999999998</v>
      </c>
      <c r="H113">
        <v>-17.5579</v>
      </c>
      <c r="K113">
        <v>11.0495</v>
      </c>
      <c r="L113">
        <v>20.123200000000001</v>
      </c>
      <c r="M113">
        <v>-18.920200000000001</v>
      </c>
      <c r="N113">
        <v>30.930299999999999</v>
      </c>
      <c r="O113">
        <v>12.321300000000001</v>
      </c>
      <c r="P113">
        <v>-22.343</v>
      </c>
      <c r="Q113">
        <v>33.317799999999998</v>
      </c>
      <c r="R113">
        <v>39.915199999999999</v>
      </c>
      <c r="S113">
        <v>27.78</v>
      </c>
      <c r="T113">
        <v>8.2263000000000002</v>
      </c>
      <c r="U113">
        <v>15.7951</v>
      </c>
      <c r="V113">
        <v>24.0595</v>
      </c>
      <c r="W113">
        <v>-15.314299999999999</v>
      </c>
      <c r="X113">
        <v>-1.0733999999999999</v>
      </c>
      <c r="Y113">
        <v>-1.6347</v>
      </c>
      <c r="Z113">
        <v>10.218999999999999</v>
      </c>
      <c r="AA113">
        <v>7.79</v>
      </c>
      <c r="AB113">
        <v>46.491599999999998</v>
      </c>
      <c r="AC113">
        <v>18.2059</v>
      </c>
      <c r="AD113">
        <v>14.871700000000001</v>
      </c>
      <c r="AE113">
        <v>1.9578</v>
      </c>
      <c r="AF113">
        <v>-105.8296</v>
      </c>
      <c r="AG113">
        <v>2.7637999999999998</v>
      </c>
      <c r="AH113">
        <v>6.9123999999999999</v>
      </c>
      <c r="AI113">
        <v>9.8528000000000002</v>
      </c>
      <c r="AJ113">
        <v>6.3677000000000001</v>
      </c>
      <c r="AK113">
        <v>19.949000000000002</v>
      </c>
      <c r="AL113">
        <v>4.6825000000000001</v>
      </c>
      <c r="AM113">
        <v>6.2156000000000002</v>
      </c>
      <c r="AO113">
        <v>22.7593</v>
      </c>
      <c r="AP113">
        <v>12.0854</v>
      </c>
      <c r="AQ113">
        <v>9.4351000000000003</v>
      </c>
      <c r="AT113">
        <v>1.3212999999999999</v>
      </c>
      <c r="AU113">
        <v>96.019099999999995</v>
      </c>
      <c r="AV113">
        <v>-0.30009999999999998</v>
      </c>
      <c r="AW113">
        <v>9.1575000000000006</v>
      </c>
      <c r="AX113">
        <v>31.396799999999999</v>
      </c>
      <c r="AY113">
        <v>4.9211</v>
      </c>
      <c r="AZ113">
        <v>-10.9451</v>
      </c>
      <c r="BA113">
        <v>96.665700000000001</v>
      </c>
      <c r="BB113">
        <v>-79.7607</v>
      </c>
      <c r="BC113">
        <v>-87.028499999999994</v>
      </c>
      <c r="BD113">
        <v>1.8253999999999999</v>
      </c>
      <c r="BE113">
        <v>-9.4463000000000008</v>
      </c>
      <c r="BF113">
        <v>14.4483</v>
      </c>
      <c r="BG113">
        <v>-1.8599999999999998E-2</v>
      </c>
      <c r="BH113">
        <v>3.2360000000000002</v>
      </c>
      <c r="BI113">
        <v>5.2916999999999996</v>
      </c>
      <c r="BJ113">
        <v>-1.9589000000000001</v>
      </c>
      <c r="BK113">
        <v>27.633500000000002</v>
      </c>
      <c r="BL113">
        <v>6.0674999999999999</v>
      </c>
      <c r="BO113">
        <v>24.8429</v>
      </c>
      <c r="BP113">
        <v>8.1455000000000002</v>
      </c>
      <c r="BQ113">
        <v>-2.9430999999999998</v>
      </c>
      <c r="BR113">
        <v>19.490500000000001</v>
      </c>
      <c r="BS113">
        <v>57.075800000000001</v>
      </c>
      <c r="BT113">
        <v>10.962</v>
      </c>
      <c r="BU113">
        <v>5.6147999999999998</v>
      </c>
      <c r="BV113">
        <v>8.1795000000000009</v>
      </c>
      <c r="BW113">
        <v>4.5883000000000003</v>
      </c>
      <c r="BX113">
        <v>3.9643999999999999</v>
      </c>
      <c r="BY113">
        <v>-34.135800000000003</v>
      </c>
      <c r="BZ113">
        <v>12.7403</v>
      </c>
      <c r="CA113">
        <v>0.69650000000000001</v>
      </c>
      <c r="CB113">
        <v>16.216100000000001</v>
      </c>
      <c r="CC113">
        <v>7.3516000000000004</v>
      </c>
      <c r="CD113">
        <v>13.014699999999999</v>
      </c>
    </row>
    <row r="114" spans="1:82" x14ac:dyDescent="0.25">
      <c r="A114" s="1">
        <v>41425</v>
      </c>
      <c r="B114">
        <v>10.236599999999999</v>
      </c>
      <c r="C114">
        <v>12.6174</v>
      </c>
      <c r="D114">
        <v>33.118000000000002</v>
      </c>
      <c r="E114">
        <v>18.933399999999999</v>
      </c>
      <c r="F114">
        <v>73.453000000000003</v>
      </c>
      <c r="G114">
        <v>4.5198999999999998</v>
      </c>
      <c r="H114">
        <v>-18.588899999999999</v>
      </c>
      <c r="K114">
        <v>10.6968</v>
      </c>
      <c r="L114">
        <v>20.357700000000001</v>
      </c>
      <c r="M114">
        <v>-19.6752</v>
      </c>
      <c r="N114">
        <v>23.257300000000001</v>
      </c>
      <c r="O114">
        <v>12.512499999999999</v>
      </c>
      <c r="P114">
        <v>-23.265599999999999</v>
      </c>
      <c r="Q114">
        <v>35.736800000000002</v>
      </c>
      <c r="R114">
        <v>39.915199999999999</v>
      </c>
      <c r="S114">
        <v>25.0411</v>
      </c>
      <c r="T114">
        <v>8.1301000000000005</v>
      </c>
      <c r="U114">
        <v>16.778400000000001</v>
      </c>
      <c r="V114">
        <v>24.858899999999998</v>
      </c>
      <c r="W114">
        <v>7.3883000000000001</v>
      </c>
      <c r="X114">
        <v>-1.2827999999999999</v>
      </c>
      <c r="Y114">
        <v>-1.6662999999999999</v>
      </c>
      <c r="Z114">
        <v>9.4824999999999999</v>
      </c>
      <c r="AA114">
        <v>8.2582000000000004</v>
      </c>
      <c r="AB114">
        <v>40.538400000000003</v>
      </c>
      <c r="AC114">
        <v>21.7331</v>
      </c>
      <c r="AD114">
        <v>14.0266</v>
      </c>
      <c r="AE114">
        <v>1.7503</v>
      </c>
      <c r="AF114">
        <v>-107.8972</v>
      </c>
      <c r="AG114">
        <v>2.4597000000000002</v>
      </c>
      <c r="AH114">
        <v>6.4722</v>
      </c>
      <c r="AI114">
        <v>4.2637</v>
      </c>
      <c r="AJ114">
        <v>7.6154000000000002</v>
      </c>
      <c r="AK114">
        <v>23.8032</v>
      </c>
      <c r="AL114">
        <v>3.2391000000000001</v>
      </c>
      <c r="AM114">
        <v>5.8108000000000004</v>
      </c>
      <c r="AO114">
        <v>19.518899999999999</v>
      </c>
      <c r="AP114">
        <v>12.5722</v>
      </c>
      <c r="AQ114">
        <v>8.8436000000000003</v>
      </c>
      <c r="AT114">
        <v>0.67859999999999998</v>
      </c>
      <c r="AU114">
        <v>88.759500000000003</v>
      </c>
      <c r="AV114">
        <v>2.6356000000000002</v>
      </c>
      <c r="AW114">
        <v>9.27</v>
      </c>
      <c r="AX114">
        <v>24.509799999999998</v>
      </c>
      <c r="AY114">
        <v>5.7580999999999998</v>
      </c>
      <c r="AZ114">
        <v>-11.8957</v>
      </c>
      <c r="BA114">
        <v>82.4465</v>
      </c>
      <c r="BB114">
        <v>-72.001900000000006</v>
      </c>
      <c r="BC114">
        <v>-78.781300000000002</v>
      </c>
      <c r="BD114">
        <v>1.7676000000000001</v>
      </c>
      <c r="BE114">
        <v>-8.6572999999999993</v>
      </c>
      <c r="BF114">
        <v>24.1067</v>
      </c>
      <c r="BG114">
        <v>-0.26490000000000002</v>
      </c>
      <c r="BH114">
        <v>2.8292999999999999</v>
      </c>
      <c r="BI114">
        <v>6.0159000000000002</v>
      </c>
      <c r="BJ114">
        <v>-1.9200999999999999</v>
      </c>
      <c r="BK114">
        <v>26.0093</v>
      </c>
      <c r="BL114">
        <v>6.0153999999999996</v>
      </c>
      <c r="BO114">
        <v>25.342600000000001</v>
      </c>
      <c r="BP114">
        <v>11.5512</v>
      </c>
      <c r="BQ114">
        <v>-3.5293999999999999</v>
      </c>
      <c r="BR114">
        <v>17.867100000000001</v>
      </c>
      <c r="BS114">
        <v>55.160800000000002</v>
      </c>
      <c r="BT114">
        <v>10.49</v>
      </c>
      <c r="BU114">
        <v>5.7873999999999999</v>
      </c>
      <c r="BV114">
        <v>7.8404999999999996</v>
      </c>
      <c r="BW114">
        <v>5.0831999999999997</v>
      </c>
      <c r="BX114">
        <v>4.4592000000000001</v>
      </c>
      <c r="BY114">
        <v>-29.943000000000001</v>
      </c>
      <c r="BZ114">
        <v>12.0312</v>
      </c>
      <c r="CA114">
        <v>3.6295000000000002</v>
      </c>
      <c r="CB114">
        <v>15.587400000000001</v>
      </c>
      <c r="CC114">
        <v>7.3516000000000004</v>
      </c>
      <c r="CD114">
        <v>9.2364999999999995</v>
      </c>
    </row>
    <row r="115" spans="1:82" x14ac:dyDescent="0.25">
      <c r="A115" s="1">
        <v>41453</v>
      </c>
      <c r="B115">
        <v>8.9435000000000002</v>
      </c>
      <c r="C115">
        <v>14.7723</v>
      </c>
      <c r="D115">
        <v>27.129200000000001</v>
      </c>
      <c r="E115">
        <v>17.580100000000002</v>
      </c>
      <c r="F115">
        <v>63.684600000000003</v>
      </c>
      <c r="G115">
        <v>4.4706999999999999</v>
      </c>
      <c r="H115">
        <v>-15.424899999999999</v>
      </c>
      <c r="K115">
        <v>6.7670000000000003</v>
      </c>
      <c r="L115">
        <v>22.6386</v>
      </c>
      <c r="M115">
        <v>-19.475200000000001</v>
      </c>
      <c r="N115">
        <v>20.192599999999999</v>
      </c>
      <c r="O115">
        <v>12.84</v>
      </c>
      <c r="P115">
        <v>-6.3311000000000002</v>
      </c>
      <c r="Q115">
        <v>27.841899999999999</v>
      </c>
      <c r="R115">
        <v>61.631500000000003</v>
      </c>
      <c r="S115">
        <v>23.628699999999998</v>
      </c>
      <c r="T115">
        <v>9.1119000000000003</v>
      </c>
      <c r="U115">
        <v>14.2659</v>
      </c>
      <c r="V115">
        <v>64.285499999999999</v>
      </c>
      <c r="W115">
        <v>8.9334000000000007</v>
      </c>
      <c r="X115">
        <v>20.004899999999999</v>
      </c>
      <c r="Y115">
        <v>-1.915</v>
      </c>
      <c r="Z115">
        <v>8.8376000000000001</v>
      </c>
      <c r="AA115">
        <v>8.3442000000000007</v>
      </c>
      <c r="AB115">
        <v>9.0656999999999996</v>
      </c>
      <c r="AC115">
        <v>21.356999999999999</v>
      </c>
      <c r="AD115">
        <v>14.9504</v>
      </c>
      <c r="AE115">
        <v>4.5652999999999997</v>
      </c>
      <c r="AF115">
        <v>-105.1771</v>
      </c>
      <c r="AG115">
        <v>2.1726000000000001</v>
      </c>
      <c r="AH115">
        <v>6.3178000000000001</v>
      </c>
      <c r="AI115">
        <v>4.2637</v>
      </c>
      <c r="AJ115">
        <v>8.6051000000000002</v>
      </c>
      <c r="AK115">
        <v>31.484000000000002</v>
      </c>
      <c r="AL115">
        <v>3.4430999999999998</v>
      </c>
      <c r="AM115">
        <v>5.8714000000000004</v>
      </c>
      <c r="AO115">
        <v>20.745200000000001</v>
      </c>
      <c r="AP115">
        <v>16.6861</v>
      </c>
      <c r="AQ115">
        <v>8.3458000000000006</v>
      </c>
      <c r="AT115">
        <v>0.74680000000000002</v>
      </c>
      <c r="AU115">
        <v>87.821899999999999</v>
      </c>
      <c r="AV115">
        <v>2.6356000000000002</v>
      </c>
      <c r="AW115">
        <v>10.822900000000001</v>
      </c>
      <c r="AX115">
        <v>19.553599999999999</v>
      </c>
      <c r="AY115">
        <v>5.7580999999999998</v>
      </c>
      <c r="AZ115">
        <v>-5.5137999999999998</v>
      </c>
      <c r="BA115">
        <v>102.71939999999999</v>
      </c>
      <c r="BB115">
        <v>-58.505600000000001</v>
      </c>
      <c r="BC115">
        <v>-64.442099999999996</v>
      </c>
      <c r="BD115">
        <v>6.2637999999999998</v>
      </c>
      <c r="BE115">
        <v>-8.6572999999999993</v>
      </c>
      <c r="BF115">
        <v>25.476800000000001</v>
      </c>
      <c r="BG115">
        <v>-0.25230000000000002</v>
      </c>
      <c r="BH115">
        <v>2.8637000000000001</v>
      </c>
      <c r="BI115">
        <v>6.9273999999999996</v>
      </c>
      <c r="BJ115">
        <v>-1.6592</v>
      </c>
      <c r="BK115">
        <v>33.402900000000002</v>
      </c>
      <c r="BL115">
        <v>6.1391999999999998</v>
      </c>
      <c r="BO115">
        <v>25.58</v>
      </c>
      <c r="BP115">
        <v>11.3972</v>
      </c>
      <c r="BQ115">
        <v>-5.3951000000000002</v>
      </c>
      <c r="BR115">
        <v>17.538799999999998</v>
      </c>
      <c r="BS115">
        <v>53.782400000000003</v>
      </c>
      <c r="BT115">
        <v>11.340299999999999</v>
      </c>
      <c r="BU115">
        <v>5.8834999999999997</v>
      </c>
      <c r="BV115">
        <v>7.6981000000000002</v>
      </c>
      <c r="BW115">
        <v>15.2798</v>
      </c>
      <c r="BX115">
        <v>9.6135999999999999</v>
      </c>
      <c r="BY115">
        <v>-34.001100000000001</v>
      </c>
      <c r="BZ115">
        <v>12.2689</v>
      </c>
      <c r="CA115">
        <v>3.6295000000000002</v>
      </c>
      <c r="CB115">
        <v>19.824400000000001</v>
      </c>
      <c r="CC115">
        <v>7.3419999999999996</v>
      </c>
      <c r="CD115">
        <v>8.8754000000000008</v>
      </c>
    </row>
    <row r="116" spans="1:82" x14ac:dyDescent="0.25">
      <c r="A116" s="1">
        <v>41455</v>
      </c>
      <c r="B116">
        <v>8.9435000000000002</v>
      </c>
      <c r="C116">
        <v>14.7723</v>
      </c>
      <c r="D116">
        <v>22.220800000000001</v>
      </c>
      <c r="E116">
        <v>19.049600000000002</v>
      </c>
      <c r="F116">
        <v>61.500599999999999</v>
      </c>
      <c r="G116">
        <v>4.8906000000000001</v>
      </c>
      <c r="H116">
        <v>-13.792199999999999</v>
      </c>
      <c r="K116">
        <v>6.9781000000000004</v>
      </c>
      <c r="L116">
        <v>16.363700000000001</v>
      </c>
      <c r="M116">
        <v>-7.41</v>
      </c>
      <c r="N116">
        <v>6.3718000000000004</v>
      </c>
      <c r="O116">
        <v>8.3033999999999999</v>
      </c>
      <c r="P116">
        <v>-6.3311000000000002</v>
      </c>
      <c r="Q116">
        <v>29.888200000000001</v>
      </c>
      <c r="R116">
        <v>61.631500000000003</v>
      </c>
      <c r="S116">
        <v>24.2605</v>
      </c>
      <c r="T116">
        <v>8.0939999999999994</v>
      </c>
      <c r="U116">
        <v>14.452199999999999</v>
      </c>
      <c r="V116">
        <v>64.285499999999999</v>
      </c>
      <c r="W116">
        <v>10.2378</v>
      </c>
      <c r="X116">
        <v>20.004899999999999</v>
      </c>
      <c r="Y116">
        <v>7.6045999999999996</v>
      </c>
      <c r="Z116">
        <v>8.8930000000000007</v>
      </c>
      <c r="AA116">
        <v>8.1411999999999995</v>
      </c>
      <c r="AB116">
        <v>8.9687000000000001</v>
      </c>
      <c r="AC116">
        <v>21.356999999999999</v>
      </c>
      <c r="AD116">
        <v>18.523299999999999</v>
      </c>
      <c r="AE116">
        <v>4.5652999999999997</v>
      </c>
      <c r="AF116">
        <v>-83.551900000000003</v>
      </c>
      <c r="AG116">
        <v>2.1678999999999999</v>
      </c>
      <c r="AH116">
        <v>3.7000999999999999</v>
      </c>
      <c r="AI116">
        <v>4.3507999999999996</v>
      </c>
      <c r="AJ116">
        <v>8.6051000000000002</v>
      </c>
      <c r="AK116">
        <v>31.484000000000002</v>
      </c>
      <c r="AL116">
        <v>3.1419000000000001</v>
      </c>
      <c r="AM116">
        <v>4.8880999999999997</v>
      </c>
      <c r="AO116">
        <v>24.160599999999999</v>
      </c>
      <c r="AP116">
        <v>15.76</v>
      </c>
      <c r="AQ116">
        <v>8.6608000000000001</v>
      </c>
      <c r="AT116">
        <v>0.71740000000000004</v>
      </c>
      <c r="AU116">
        <v>97.618099999999998</v>
      </c>
      <c r="AV116">
        <v>2.4116</v>
      </c>
      <c r="AW116">
        <v>10.822900000000001</v>
      </c>
      <c r="AX116">
        <v>21.540700000000001</v>
      </c>
      <c r="AY116">
        <v>5.9450000000000003</v>
      </c>
      <c r="AZ116">
        <v>-4.6839000000000004</v>
      </c>
      <c r="BA116">
        <v>112.5091</v>
      </c>
      <c r="BB116">
        <v>-53.322600000000001</v>
      </c>
      <c r="BC116">
        <v>-59.066699999999997</v>
      </c>
      <c r="BD116">
        <v>6.2637999999999998</v>
      </c>
      <c r="BE116">
        <v>-8.6572999999999993</v>
      </c>
      <c r="BF116">
        <v>22.080400000000001</v>
      </c>
      <c r="BG116">
        <v>-0.2802</v>
      </c>
      <c r="BH116">
        <v>2.8155000000000001</v>
      </c>
      <c r="BI116">
        <v>-35.900100000000002</v>
      </c>
      <c r="BJ116">
        <v>1.5847</v>
      </c>
      <c r="BK116">
        <v>27.870899999999999</v>
      </c>
      <c r="BL116">
        <v>3.3738999999999999</v>
      </c>
      <c r="BO116">
        <v>27.386399999999998</v>
      </c>
      <c r="BP116">
        <v>11.8146</v>
      </c>
      <c r="BQ116">
        <v>-4.6971999999999996</v>
      </c>
      <c r="BR116">
        <v>18.0473</v>
      </c>
      <c r="BS116">
        <v>51.366799999999998</v>
      </c>
      <c r="BT116">
        <v>-2.2743000000000002</v>
      </c>
      <c r="BU116">
        <v>6.3662999999999998</v>
      </c>
      <c r="BV116">
        <v>10.1142</v>
      </c>
      <c r="BW116">
        <v>15.2798</v>
      </c>
      <c r="BX116">
        <v>9.6135999999999999</v>
      </c>
      <c r="BY116">
        <v>-55.568600000000004</v>
      </c>
      <c r="BZ116">
        <v>11.916700000000001</v>
      </c>
      <c r="CA116">
        <v>4.0926</v>
      </c>
      <c r="CB116">
        <v>18.824200000000001</v>
      </c>
      <c r="CC116">
        <v>7.3419999999999996</v>
      </c>
      <c r="CD116">
        <v>9.4481999999999999</v>
      </c>
    </row>
    <row r="117" spans="1:82" x14ac:dyDescent="0.25">
      <c r="A117" s="1">
        <v>41486</v>
      </c>
      <c r="B117">
        <v>8.6845999999999997</v>
      </c>
      <c r="C117">
        <v>13.266400000000001</v>
      </c>
      <c r="D117">
        <v>29.972999999999999</v>
      </c>
      <c r="E117">
        <v>19.4331</v>
      </c>
      <c r="F117">
        <v>60.866599999999998</v>
      </c>
      <c r="G117">
        <v>4.0224000000000002</v>
      </c>
      <c r="H117">
        <v>-15.5327</v>
      </c>
      <c r="K117">
        <v>6.8808999999999996</v>
      </c>
      <c r="L117">
        <v>15.3855</v>
      </c>
      <c r="M117">
        <v>-7.41</v>
      </c>
      <c r="N117">
        <v>6.3718000000000004</v>
      </c>
      <c r="O117">
        <v>8.6212</v>
      </c>
      <c r="P117">
        <v>-5.9313000000000002</v>
      </c>
      <c r="Q117">
        <v>29.888200000000001</v>
      </c>
      <c r="R117">
        <v>58.8247</v>
      </c>
      <c r="S117">
        <v>28.5337</v>
      </c>
      <c r="T117">
        <v>8.2791999999999994</v>
      </c>
      <c r="U117">
        <v>14.229200000000001</v>
      </c>
      <c r="V117">
        <v>61.245100000000001</v>
      </c>
      <c r="W117">
        <v>13.003299999999999</v>
      </c>
      <c r="X117">
        <v>18.178000000000001</v>
      </c>
      <c r="Y117">
        <v>8.7319999999999993</v>
      </c>
      <c r="Z117">
        <v>8.0122</v>
      </c>
      <c r="AA117">
        <v>9.7228999999999992</v>
      </c>
      <c r="AB117">
        <v>9.5945999999999998</v>
      </c>
      <c r="AC117">
        <v>21.356999999999999</v>
      </c>
      <c r="AD117">
        <v>18.463100000000001</v>
      </c>
      <c r="AE117">
        <v>4.8265000000000002</v>
      </c>
      <c r="AF117">
        <v>21.113</v>
      </c>
      <c r="AG117">
        <v>2.1919</v>
      </c>
      <c r="AH117">
        <v>3.7437</v>
      </c>
      <c r="AI117">
        <v>4.7903000000000002</v>
      </c>
      <c r="AJ117">
        <v>7.4372999999999996</v>
      </c>
      <c r="AK117">
        <v>27.615400000000001</v>
      </c>
      <c r="AL117">
        <v>3.5400999999999998</v>
      </c>
      <c r="AM117">
        <v>4.7076000000000002</v>
      </c>
      <c r="AO117">
        <v>-47.1678</v>
      </c>
      <c r="AP117">
        <v>17.2685</v>
      </c>
      <c r="AQ117">
        <v>8.8976000000000006</v>
      </c>
      <c r="AT117">
        <v>2.7261000000000002</v>
      </c>
      <c r="AU117">
        <v>90.228300000000004</v>
      </c>
      <c r="AV117">
        <v>2.3736000000000002</v>
      </c>
      <c r="AW117">
        <v>10.702</v>
      </c>
      <c r="AX117">
        <v>15.594799999999999</v>
      </c>
      <c r="AY117">
        <v>6.7404999999999999</v>
      </c>
      <c r="AZ117">
        <v>-4.5091000000000001</v>
      </c>
      <c r="BA117">
        <v>126.333</v>
      </c>
      <c r="BB117">
        <v>-62.786000000000001</v>
      </c>
      <c r="BC117">
        <v>-69.929100000000005</v>
      </c>
      <c r="BD117">
        <v>6.1573000000000002</v>
      </c>
      <c r="BE117">
        <v>-8.6572999999999993</v>
      </c>
      <c r="BF117">
        <v>13.914400000000001</v>
      </c>
      <c r="BG117">
        <v>0.22550000000000001</v>
      </c>
      <c r="BH117">
        <v>2.1951000000000001</v>
      </c>
      <c r="BI117">
        <v>-36.6935</v>
      </c>
      <c r="BJ117">
        <v>1.6694</v>
      </c>
      <c r="BK117">
        <v>14.4315</v>
      </c>
      <c r="BL117">
        <v>3.4443000000000001</v>
      </c>
      <c r="BO117">
        <v>35.025799999999997</v>
      </c>
      <c r="BP117">
        <v>-3.6978</v>
      </c>
      <c r="BQ117">
        <v>-5.1289999999999996</v>
      </c>
      <c r="BR117">
        <v>19.6905</v>
      </c>
      <c r="BS117">
        <v>51.232799999999997</v>
      </c>
      <c r="BT117">
        <v>-2.2627000000000002</v>
      </c>
      <c r="BU117">
        <v>6.6375000000000002</v>
      </c>
      <c r="BV117">
        <v>9.8184000000000005</v>
      </c>
      <c r="BW117">
        <v>13.0343</v>
      </c>
      <c r="BX117">
        <v>9.0185999999999993</v>
      </c>
      <c r="BY117">
        <v>-58.395600000000002</v>
      </c>
      <c r="BZ117">
        <v>11.0497</v>
      </c>
      <c r="CA117">
        <v>4.1601999999999997</v>
      </c>
      <c r="CB117">
        <v>21.070499999999999</v>
      </c>
      <c r="CC117">
        <v>8.2997999999999994</v>
      </c>
      <c r="CD117">
        <v>12.196</v>
      </c>
    </row>
    <row r="118" spans="1:82" x14ac:dyDescent="0.25">
      <c r="A118" s="1">
        <v>41516</v>
      </c>
      <c r="B118">
        <v>8.9779</v>
      </c>
      <c r="C118">
        <v>12.897</v>
      </c>
      <c r="D118">
        <v>35.865600000000001</v>
      </c>
      <c r="E118">
        <v>19.599900000000002</v>
      </c>
      <c r="F118">
        <v>62.366900000000001</v>
      </c>
      <c r="G118">
        <v>4.0224000000000002</v>
      </c>
      <c r="H118">
        <v>-15.4297</v>
      </c>
      <c r="K118">
        <v>7.7253999999999996</v>
      </c>
      <c r="L118">
        <v>14.2302</v>
      </c>
      <c r="M118">
        <v>-8.0822000000000003</v>
      </c>
      <c r="N118">
        <v>4.5491000000000001</v>
      </c>
      <c r="O118">
        <v>7.3635999999999999</v>
      </c>
      <c r="P118">
        <v>-5.9414999999999996</v>
      </c>
      <c r="Q118">
        <v>28.857600000000001</v>
      </c>
      <c r="R118">
        <v>65.972200000000001</v>
      </c>
      <c r="S118">
        <v>40.078299999999999</v>
      </c>
      <c r="T118">
        <v>7.3818999999999999</v>
      </c>
      <c r="U118">
        <v>17.714600000000001</v>
      </c>
      <c r="V118">
        <v>65.696600000000004</v>
      </c>
      <c r="W118">
        <v>10.5931</v>
      </c>
      <c r="X118">
        <v>13.751200000000001</v>
      </c>
      <c r="Y118">
        <v>10.965299999999999</v>
      </c>
      <c r="Z118">
        <v>9.5242000000000004</v>
      </c>
      <c r="AA118">
        <v>9.2324999999999999</v>
      </c>
      <c r="AB118">
        <v>2.1415999999999999</v>
      </c>
      <c r="AC118">
        <v>21.356999999999999</v>
      </c>
      <c r="AD118">
        <v>18.442299999999999</v>
      </c>
      <c r="AE118">
        <v>4.7820999999999998</v>
      </c>
      <c r="AF118">
        <v>18.849399999999999</v>
      </c>
      <c r="AG118">
        <v>2.1372</v>
      </c>
      <c r="AH118">
        <v>4.0304000000000002</v>
      </c>
      <c r="AI118">
        <v>3.8437999999999999</v>
      </c>
      <c r="AJ118">
        <v>6.2986000000000004</v>
      </c>
      <c r="AK118">
        <v>23.646699999999999</v>
      </c>
      <c r="AL118">
        <v>4.6021000000000001</v>
      </c>
      <c r="AM118">
        <v>4.7969999999999997</v>
      </c>
      <c r="AO118">
        <v>-55.196300000000001</v>
      </c>
      <c r="AP118">
        <v>15.0684</v>
      </c>
      <c r="AQ118">
        <v>7.8243999999999998</v>
      </c>
      <c r="AT118">
        <v>2.6341999999999999</v>
      </c>
      <c r="AU118">
        <v>82.775300000000001</v>
      </c>
      <c r="AV118">
        <v>1.8643000000000001</v>
      </c>
      <c r="AW118">
        <v>11.0412</v>
      </c>
      <c r="AX118">
        <v>15.0648</v>
      </c>
      <c r="AY118">
        <v>6.9790000000000001</v>
      </c>
      <c r="AZ118">
        <v>-6.8147000000000002</v>
      </c>
      <c r="BA118">
        <v>126.333</v>
      </c>
      <c r="BB118">
        <v>-75.704899999999995</v>
      </c>
      <c r="BC118">
        <v>-83.477900000000005</v>
      </c>
      <c r="BD118">
        <v>6.0042999999999997</v>
      </c>
      <c r="BE118">
        <v>-8.6572999999999993</v>
      </c>
      <c r="BF118">
        <v>13.636100000000001</v>
      </c>
      <c r="BG118">
        <v>0.2109</v>
      </c>
      <c r="BH118">
        <v>2.2812000000000001</v>
      </c>
      <c r="BI118">
        <v>-34.2346</v>
      </c>
      <c r="BJ118">
        <v>1.8120000000000001</v>
      </c>
      <c r="BK118">
        <v>15.4101</v>
      </c>
      <c r="BL118">
        <v>3.4344999999999999</v>
      </c>
      <c r="BO118">
        <v>27.499600000000001</v>
      </c>
      <c r="BP118">
        <v>-3.2884000000000002</v>
      </c>
      <c r="BQ118">
        <v>-2.8102</v>
      </c>
      <c r="BR118">
        <v>13.992699999999999</v>
      </c>
      <c r="BS118">
        <v>49.637</v>
      </c>
      <c r="BT118">
        <v>-2.2475999999999998</v>
      </c>
      <c r="BU118">
        <v>6.4943999999999997</v>
      </c>
      <c r="BV118">
        <v>8.7340999999999998</v>
      </c>
      <c r="BW118">
        <v>11.0115</v>
      </c>
      <c r="BX118">
        <v>8.1277000000000008</v>
      </c>
      <c r="BY118">
        <v>-63.438400000000001</v>
      </c>
      <c r="BZ118">
        <v>10.8302</v>
      </c>
      <c r="CA118">
        <v>6.5030999999999999</v>
      </c>
      <c r="CB118">
        <v>27.051300000000001</v>
      </c>
      <c r="CC118">
        <v>7.7008000000000001</v>
      </c>
      <c r="CD118">
        <v>11.7348</v>
      </c>
    </row>
    <row r="119" spans="1:82" x14ac:dyDescent="0.25">
      <c r="A119" s="1">
        <v>41547</v>
      </c>
      <c r="B119">
        <v>7.2051999999999996</v>
      </c>
      <c r="C119">
        <v>11.103199999999999</v>
      </c>
      <c r="D119">
        <v>32.081299999999999</v>
      </c>
      <c r="E119">
        <v>19.884</v>
      </c>
      <c r="F119">
        <v>89.500699999999995</v>
      </c>
      <c r="G119">
        <v>3.6812</v>
      </c>
      <c r="H119">
        <v>-15.4297</v>
      </c>
      <c r="K119">
        <v>8.0775000000000006</v>
      </c>
      <c r="L119">
        <v>6.5854999999999997</v>
      </c>
      <c r="M119">
        <v>-8.5452999999999992</v>
      </c>
      <c r="N119">
        <v>4.0350000000000001</v>
      </c>
      <c r="O119">
        <v>-12.697100000000001</v>
      </c>
      <c r="P119">
        <v>-31.679099999999998</v>
      </c>
      <c r="Q119">
        <v>33.0916</v>
      </c>
      <c r="R119">
        <v>65.256200000000007</v>
      </c>
      <c r="S119">
        <v>37.508800000000001</v>
      </c>
      <c r="T119">
        <v>7.2790999999999997</v>
      </c>
      <c r="U119">
        <v>18.673200000000001</v>
      </c>
      <c r="V119">
        <v>52.077599999999997</v>
      </c>
      <c r="W119">
        <v>10.8612</v>
      </c>
      <c r="X119">
        <v>2.9136000000000002</v>
      </c>
      <c r="Y119">
        <v>8.5037000000000003</v>
      </c>
      <c r="Z119">
        <v>10.4962</v>
      </c>
      <c r="AA119">
        <v>8.9167000000000005</v>
      </c>
      <c r="AB119">
        <v>1.9659</v>
      </c>
      <c r="AC119">
        <v>21.356999999999999</v>
      </c>
      <c r="AD119">
        <v>16.167999999999999</v>
      </c>
      <c r="AE119">
        <v>6.2672999999999996</v>
      </c>
      <c r="AF119">
        <v>20.3154</v>
      </c>
      <c r="AG119">
        <v>2.0497000000000001</v>
      </c>
      <c r="AH119">
        <v>3.8934000000000002</v>
      </c>
      <c r="AI119">
        <v>3.8437999999999999</v>
      </c>
      <c r="AJ119">
        <v>10.7354</v>
      </c>
      <c r="AK119">
        <v>38.990400000000001</v>
      </c>
      <c r="AL119">
        <v>4.6021000000000001</v>
      </c>
      <c r="AM119">
        <v>5.1932999999999998</v>
      </c>
      <c r="AO119">
        <v>-69.179400000000001</v>
      </c>
      <c r="AP119">
        <v>13.8466</v>
      </c>
      <c r="AQ119">
        <v>9.3437999999999999</v>
      </c>
      <c r="AT119">
        <v>2.5520999999999998</v>
      </c>
      <c r="AU119">
        <v>72.3489</v>
      </c>
      <c r="AV119">
        <v>1.8643000000000001</v>
      </c>
      <c r="AW119">
        <v>11.436999999999999</v>
      </c>
      <c r="AX119">
        <v>16.107399999999998</v>
      </c>
      <c r="AY119">
        <v>6.9790000000000001</v>
      </c>
      <c r="AZ119">
        <v>-6.9819000000000004</v>
      </c>
      <c r="BA119">
        <v>126.333</v>
      </c>
      <c r="BB119">
        <v>-54.532699999999998</v>
      </c>
      <c r="BC119">
        <v>-60.630200000000002</v>
      </c>
      <c r="BD119">
        <v>5.5970000000000004</v>
      </c>
      <c r="BE119">
        <v>-8.6572999999999993</v>
      </c>
      <c r="BF119">
        <v>14.2088</v>
      </c>
      <c r="BG119">
        <v>0.23180000000000001</v>
      </c>
      <c r="BH119">
        <v>2.2065999999999999</v>
      </c>
      <c r="BI119">
        <v>-46.626899999999999</v>
      </c>
      <c r="BJ119">
        <v>7.2202999999999999</v>
      </c>
      <c r="BK119">
        <v>15.9941</v>
      </c>
      <c r="BL119">
        <v>-0.16</v>
      </c>
      <c r="BO119">
        <v>22.658799999999999</v>
      </c>
      <c r="BP119">
        <v>-3.5560999999999998</v>
      </c>
      <c r="BQ119">
        <v>-2.347</v>
      </c>
      <c r="BR119">
        <v>11.7044</v>
      </c>
      <c r="BS119">
        <v>52.573700000000002</v>
      </c>
      <c r="BT119">
        <v>-2.5205000000000002</v>
      </c>
      <c r="BU119">
        <v>6.3848000000000003</v>
      </c>
      <c r="BV119">
        <v>8.9665999999999997</v>
      </c>
      <c r="BW119">
        <v>2.6981000000000002</v>
      </c>
      <c r="BX119">
        <v>9.6312999999999995</v>
      </c>
      <c r="BY119">
        <v>-14.861800000000001</v>
      </c>
      <c r="BZ119">
        <v>12.9475</v>
      </c>
      <c r="CA119">
        <v>6.5030999999999999</v>
      </c>
      <c r="CB119">
        <v>22.428999999999998</v>
      </c>
      <c r="CC119">
        <v>7.1140999999999996</v>
      </c>
      <c r="CD119">
        <v>12.233700000000001</v>
      </c>
    </row>
    <row r="120" spans="1:82" x14ac:dyDescent="0.25">
      <c r="A120" s="1">
        <v>41578</v>
      </c>
      <c r="B120">
        <v>7.3681000000000001</v>
      </c>
      <c r="C120">
        <v>11.103199999999999</v>
      </c>
      <c r="D120">
        <v>39.178699999999999</v>
      </c>
      <c r="E120">
        <v>19.838899999999999</v>
      </c>
      <c r="F120">
        <v>76.173299999999998</v>
      </c>
      <c r="G120">
        <v>3.9220000000000002</v>
      </c>
      <c r="H120">
        <v>-15.4297</v>
      </c>
      <c r="K120">
        <v>8.3679000000000006</v>
      </c>
      <c r="L120">
        <v>6.5377000000000001</v>
      </c>
      <c r="M120">
        <v>-5.7332000000000001</v>
      </c>
      <c r="N120">
        <v>5.0834000000000001</v>
      </c>
      <c r="O120">
        <v>-13.3141</v>
      </c>
      <c r="P120">
        <v>-28.2849</v>
      </c>
      <c r="Q120">
        <v>31.283999999999999</v>
      </c>
      <c r="R120">
        <v>62.996899999999997</v>
      </c>
      <c r="S120">
        <v>40.156500000000001</v>
      </c>
      <c r="T120">
        <v>6.0648999999999997</v>
      </c>
      <c r="U120">
        <v>20.129300000000001</v>
      </c>
      <c r="V120">
        <v>51.6434</v>
      </c>
      <c r="W120">
        <v>16.210599999999999</v>
      </c>
      <c r="X120">
        <v>2.2610999999999999</v>
      </c>
      <c r="Y120">
        <v>8.5037000000000003</v>
      </c>
      <c r="Z120">
        <v>8.4765999999999995</v>
      </c>
      <c r="AA120">
        <v>10.3963</v>
      </c>
      <c r="AB120">
        <v>2.0849000000000002</v>
      </c>
      <c r="AC120">
        <v>21.356999999999999</v>
      </c>
      <c r="AD120">
        <v>16.000800000000002</v>
      </c>
      <c r="AE120">
        <v>6.8307000000000002</v>
      </c>
      <c r="AF120">
        <v>26.763200000000001</v>
      </c>
      <c r="AG120">
        <v>2.0371999999999999</v>
      </c>
      <c r="AH120">
        <v>3.7204000000000002</v>
      </c>
      <c r="AI120">
        <v>3.7770999999999999</v>
      </c>
      <c r="AJ120">
        <v>10.0853</v>
      </c>
      <c r="AK120">
        <v>36.027799999999999</v>
      </c>
      <c r="AL120">
        <v>5.8617999999999997</v>
      </c>
      <c r="AM120">
        <v>5.1581000000000001</v>
      </c>
      <c r="AO120">
        <v>-37.887</v>
      </c>
      <c r="AP120">
        <v>13.5724</v>
      </c>
      <c r="AQ120">
        <v>8.7889999999999997</v>
      </c>
      <c r="AT120">
        <v>0.86419999999999997</v>
      </c>
      <c r="AU120">
        <v>70.044200000000004</v>
      </c>
      <c r="AV120">
        <v>1.8041</v>
      </c>
      <c r="AW120">
        <v>10.651199999999999</v>
      </c>
      <c r="AX120">
        <v>12.7285</v>
      </c>
      <c r="AY120">
        <v>6.6036999999999999</v>
      </c>
      <c r="AZ120">
        <v>-7.1502999999999997</v>
      </c>
      <c r="BA120">
        <v>126.333</v>
      </c>
      <c r="BB120">
        <v>-65.045900000000003</v>
      </c>
      <c r="BC120">
        <v>-74.268299999999996</v>
      </c>
      <c r="BD120">
        <v>6.391</v>
      </c>
      <c r="BE120">
        <v>-8.6572999999999993</v>
      </c>
      <c r="BF120">
        <v>20.488099999999999</v>
      </c>
      <c r="BG120">
        <v>0.3604</v>
      </c>
      <c r="BH120">
        <v>-0.20569999999999999</v>
      </c>
      <c r="BI120">
        <v>-54.179099999999998</v>
      </c>
      <c r="BJ120">
        <v>6.5667</v>
      </c>
      <c r="BK120">
        <v>0.90849999999999997</v>
      </c>
      <c r="BL120">
        <v>-0.16489999999999999</v>
      </c>
      <c r="BO120">
        <v>22.101500000000001</v>
      </c>
      <c r="BP120">
        <v>24.621300000000002</v>
      </c>
      <c r="BQ120">
        <v>-2.39</v>
      </c>
      <c r="BR120">
        <v>11.7155</v>
      </c>
      <c r="BS120">
        <v>49.902000000000001</v>
      </c>
      <c r="BT120">
        <v>-2.7791000000000001</v>
      </c>
      <c r="BU120">
        <v>6.6947000000000001</v>
      </c>
      <c r="BV120">
        <v>8.3834</v>
      </c>
      <c r="BW120">
        <v>2.3893</v>
      </c>
      <c r="BX120">
        <v>9.0399999999999991</v>
      </c>
      <c r="BY120">
        <v>-14.5854</v>
      </c>
      <c r="BZ120">
        <v>12.422499999999999</v>
      </c>
      <c r="CA120">
        <v>5.6622000000000003</v>
      </c>
      <c r="CB120">
        <v>23.491099999999999</v>
      </c>
      <c r="CC120">
        <v>5.3619000000000003</v>
      </c>
      <c r="CD120">
        <v>16.7272</v>
      </c>
    </row>
    <row r="121" spans="1:82" x14ac:dyDescent="0.25">
      <c r="A121" s="1">
        <v>41607</v>
      </c>
      <c r="B121">
        <v>7.0132000000000003</v>
      </c>
      <c r="C121">
        <v>9.4969999999999999</v>
      </c>
      <c r="D121">
        <v>43.324300000000001</v>
      </c>
      <c r="E121">
        <v>20.7485</v>
      </c>
      <c r="F121">
        <v>74.173699999999997</v>
      </c>
      <c r="G121">
        <v>3.5495000000000001</v>
      </c>
      <c r="H121">
        <v>-15.4297</v>
      </c>
      <c r="K121">
        <v>10.964499999999999</v>
      </c>
      <c r="L121">
        <v>7.0006000000000004</v>
      </c>
      <c r="M121">
        <v>-5.7332000000000001</v>
      </c>
      <c r="N121">
        <v>5.4706000000000001</v>
      </c>
      <c r="O121">
        <v>-16.581600000000002</v>
      </c>
      <c r="P121">
        <v>-27.033899999999999</v>
      </c>
      <c r="Q121">
        <v>31.283999999999999</v>
      </c>
      <c r="R121">
        <v>63.959699999999998</v>
      </c>
      <c r="S121">
        <v>27.238</v>
      </c>
      <c r="T121">
        <v>5.4541000000000004</v>
      </c>
      <c r="U121">
        <v>15.1715</v>
      </c>
      <c r="V121">
        <v>48.194499999999998</v>
      </c>
      <c r="W121">
        <v>16.249300000000002</v>
      </c>
      <c r="X121">
        <v>2.2511999999999999</v>
      </c>
      <c r="Y121">
        <v>8.5037000000000003</v>
      </c>
      <c r="Z121">
        <v>8.4114000000000004</v>
      </c>
      <c r="AA121">
        <v>9.4748999999999999</v>
      </c>
      <c r="AB121">
        <v>-26.517600000000002</v>
      </c>
      <c r="AC121">
        <v>21.356999999999999</v>
      </c>
      <c r="AD121">
        <v>15.339</v>
      </c>
      <c r="AE121">
        <v>6.1566999999999998</v>
      </c>
      <c r="AF121">
        <v>26.763200000000001</v>
      </c>
      <c r="AG121">
        <v>2.1932</v>
      </c>
      <c r="AH121">
        <v>3.4512999999999998</v>
      </c>
      <c r="AI121">
        <v>4.1765999999999996</v>
      </c>
      <c r="AJ121">
        <v>9.8358000000000008</v>
      </c>
      <c r="AK121">
        <v>36.093800000000002</v>
      </c>
      <c r="AL121">
        <v>4.9496000000000002</v>
      </c>
      <c r="AM121">
        <v>4.8924000000000003</v>
      </c>
      <c r="AO121">
        <v>-37.887</v>
      </c>
      <c r="AP121">
        <v>17.335999999999999</v>
      </c>
      <c r="AQ121">
        <v>9.6114999999999995</v>
      </c>
      <c r="AT121">
        <v>0.89319999999999999</v>
      </c>
      <c r="AU121">
        <v>70.044200000000004</v>
      </c>
      <c r="AV121">
        <v>1.8320000000000001</v>
      </c>
      <c r="AW121">
        <v>10.726100000000001</v>
      </c>
      <c r="AX121">
        <v>12.7285</v>
      </c>
      <c r="AY121">
        <v>7.1177000000000001</v>
      </c>
      <c r="AZ121">
        <v>-4.0667</v>
      </c>
      <c r="BA121">
        <v>126.333</v>
      </c>
      <c r="BB121">
        <v>-55.165500000000002</v>
      </c>
      <c r="BC121">
        <v>-63.481200000000001</v>
      </c>
      <c r="BD121">
        <v>6.3689999999999998</v>
      </c>
      <c r="BE121">
        <v>-8.6572999999999993</v>
      </c>
      <c r="BF121">
        <v>20.968599999999999</v>
      </c>
      <c r="BG121">
        <v>0.3604</v>
      </c>
      <c r="BH121">
        <v>-0.19500000000000001</v>
      </c>
      <c r="BI121">
        <v>-65.755899999999997</v>
      </c>
      <c r="BJ121">
        <v>6.7503000000000002</v>
      </c>
      <c r="BK121">
        <v>0.92230000000000001</v>
      </c>
      <c r="BL121">
        <v>-0.1802</v>
      </c>
      <c r="BO121">
        <v>21.207899999999999</v>
      </c>
      <c r="BP121">
        <v>24.621300000000002</v>
      </c>
      <c r="BQ121">
        <v>-2.4340999999999999</v>
      </c>
      <c r="BR121">
        <v>11.5618</v>
      </c>
      <c r="BS121">
        <v>51.042700000000004</v>
      </c>
      <c r="BT121">
        <v>-2.7989999999999999</v>
      </c>
      <c r="BU121">
        <v>6.2477999999999998</v>
      </c>
      <c r="BV121">
        <v>8.4688999999999997</v>
      </c>
      <c r="BW121">
        <v>2.2799</v>
      </c>
      <c r="BX121">
        <v>9.0098000000000003</v>
      </c>
      <c r="BY121">
        <v>-18.528500000000001</v>
      </c>
      <c r="BZ121">
        <v>11.411199999999999</v>
      </c>
      <c r="CA121">
        <v>5.1543000000000001</v>
      </c>
      <c r="CC121">
        <v>6.0976999999999997</v>
      </c>
      <c r="CD121">
        <v>16.7272</v>
      </c>
    </row>
    <row r="122" spans="1:82" x14ac:dyDescent="0.25">
      <c r="A122" s="1">
        <v>41639</v>
      </c>
      <c r="B122">
        <v>4.9474</v>
      </c>
      <c r="C122">
        <v>8.8961000000000006</v>
      </c>
      <c r="D122">
        <v>39.427500000000002</v>
      </c>
      <c r="E122">
        <v>16.255199999999999</v>
      </c>
      <c r="F122">
        <v>33.4011</v>
      </c>
      <c r="G122">
        <v>3.5495000000000001</v>
      </c>
      <c r="H122">
        <v>-15.4297</v>
      </c>
      <c r="K122">
        <v>10.2624</v>
      </c>
      <c r="L122">
        <v>46.392899999999997</v>
      </c>
      <c r="M122">
        <v>-5.3658999999999999</v>
      </c>
      <c r="N122">
        <v>5.6795</v>
      </c>
      <c r="O122">
        <v>-7.1020000000000003</v>
      </c>
      <c r="P122">
        <v>-30.171900000000001</v>
      </c>
      <c r="Q122">
        <v>34.619999999999997</v>
      </c>
      <c r="R122">
        <v>67.443200000000004</v>
      </c>
      <c r="S122">
        <v>27.459800000000001</v>
      </c>
      <c r="T122">
        <v>5.4541000000000004</v>
      </c>
      <c r="U122">
        <v>14.467700000000001</v>
      </c>
      <c r="V122">
        <v>38.063699999999997</v>
      </c>
      <c r="W122">
        <v>14.831799999999999</v>
      </c>
      <c r="X122">
        <v>-2.5682999999999998</v>
      </c>
      <c r="Y122">
        <v>8.5037000000000003</v>
      </c>
      <c r="Z122">
        <v>7.8272000000000004</v>
      </c>
      <c r="AA122">
        <v>10.0846</v>
      </c>
      <c r="AB122">
        <v>-25.2348</v>
      </c>
      <c r="AC122">
        <v>21.356999999999999</v>
      </c>
      <c r="AD122">
        <v>16.613299999999999</v>
      </c>
      <c r="AE122">
        <v>3.0505</v>
      </c>
      <c r="AF122">
        <v>27.1511</v>
      </c>
      <c r="AG122">
        <v>2.1932</v>
      </c>
      <c r="AH122">
        <v>-0.89649999999999996</v>
      </c>
      <c r="AI122">
        <v>4.8063000000000002</v>
      </c>
      <c r="AJ122">
        <v>8.1496999999999993</v>
      </c>
      <c r="AK122">
        <v>27.531300000000002</v>
      </c>
      <c r="AL122">
        <v>4.9382999999999999</v>
      </c>
      <c r="AM122">
        <v>4.6035000000000004</v>
      </c>
      <c r="AO122">
        <v>-37.408900000000003</v>
      </c>
      <c r="AP122">
        <v>17.3474</v>
      </c>
      <c r="AQ122">
        <v>9.4727999999999994</v>
      </c>
      <c r="AT122">
        <v>0.79859999999999998</v>
      </c>
      <c r="AU122">
        <v>71.670699999999997</v>
      </c>
      <c r="AV122">
        <v>2.1894999999999998</v>
      </c>
      <c r="AW122">
        <v>11.834</v>
      </c>
      <c r="AX122">
        <v>10.913</v>
      </c>
      <c r="AY122">
        <v>7.4832999999999998</v>
      </c>
      <c r="AZ122">
        <v>-4.2366000000000001</v>
      </c>
      <c r="BA122">
        <v>126.333</v>
      </c>
      <c r="BB122">
        <v>-25.9786</v>
      </c>
      <c r="BC122">
        <v>-29.713200000000001</v>
      </c>
      <c r="BD122">
        <v>4.2069999999999999</v>
      </c>
      <c r="BE122">
        <v>-8.6572999999999993</v>
      </c>
      <c r="BF122">
        <v>19.673100000000002</v>
      </c>
      <c r="BG122">
        <v>0.33660000000000001</v>
      </c>
      <c r="BH122">
        <v>-0.21870000000000001</v>
      </c>
      <c r="BI122">
        <v>-73.479600000000005</v>
      </c>
      <c r="BJ122">
        <v>9.7730999999999995</v>
      </c>
      <c r="BK122">
        <v>1.0706</v>
      </c>
      <c r="BL122">
        <v>1.389</v>
      </c>
      <c r="BO122">
        <v>24.142900000000001</v>
      </c>
      <c r="BP122">
        <v>21.697299999999998</v>
      </c>
      <c r="BQ122">
        <v>-2.9180999999999999</v>
      </c>
      <c r="BR122">
        <v>11.5618</v>
      </c>
      <c r="BS122">
        <v>47.289000000000001</v>
      </c>
      <c r="BT122">
        <v>-6.2188999999999997</v>
      </c>
      <c r="BU122">
        <v>6.2126999999999999</v>
      </c>
      <c r="BV122">
        <v>8.4193999999999996</v>
      </c>
      <c r="BW122">
        <v>4.8361999999999998</v>
      </c>
      <c r="BX122">
        <v>7.0018000000000002</v>
      </c>
      <c r="BY122">
        <v>-41.718000000000004</v>
      </c>
      <c r="BZ122">
        <v>12.5159</v>
      </c>
      <c r="CA122">
        <v>5.7194000000000003</v>
      </c>
      <c r="CC122">
        <v>5.4128999999999996</v>
      </c>
      <c r="CD122">
        <v>16.622</v>
      </c>
    </row>
    <row r="123" spans="1:82" x14ac:dyDescent="0.25">
      <c r="A123" s="1">
        <v>41670</v>
      </c>
      <c r="B123">
        <v>5.2473999999999998</v>
      </c>
      <c r="C123">
        <v>8.1743000000000006</v>
      </c>
      <c r="D123">
        <v>47.436900000000001</v>
      </c>
      <c r="E123">
        <v>16.255199999999999</v>
      </c>
      <c r="F123">
        <v>24.3261</v>
      </c>
      <c r="G123">
        <v>3.3847</v>
      </c>
      <c r="H123">
        <v>-15.4297</v>
      </c>
      <c r="K123">
        <v>10.778</v>
      </c>
      <c r="L123">
        <v>46.392899999999997</v>
      </c>
      <c r="M123">
        <v>-4.9207000000000001</v>
      </c>
      <c r="N123">
        <v>20.5078</v>
      </c>
      <c r="O123">
        <v>-9.4503000000000004</v>
      </c>
      <c r="P123">
        <v>-34.101700000000001</v>
      </c>
      <c r="Q123">
        <v>28.730799999999999</v>
      </c>
      <c r="R123">
        <v>67.830600000000004</v>
      </c>
      <c r="S123">
        <v>32.048999999999999</v>
      </c>
      <c r="T123">
        <v>6.0785999999999998</v>
      </c>
      <c r="U123">
        <v>15.0321</v>
      </c>
      <c r="V123">
        <v>42.441000000000003</v>
      </c>
      <c r="W123">
        <v>13.4116</v>
      </c>
      <c r="X123">
        <v>-3.3005</v>
      </c>
      <c r="Y123">
        <v>8.5037000000000003</v>
      </c>
      <c r="Z123">
        <v>6.8390000000000004</v>
      </c>
      <c r="AA123">
        <v>9.2123000000000008</v>
      </c>
      <c r="AB123">
        <v>-29.075500000000002</v>
      </c>
      <c r="AC123">
        <v>21.356999999999999</v>
      </c>
      <c r="AD123">
        <v>15.9732</v>
      </c>
      <c r="AE123">
        <v>3.1335000000000002</v>
      </c>
      <c r="AF123">
        <v>23.504200000000001</v>
      </c>
      <c r="AG123">
        <v>2.2730999999999999</v>
      </c>
      <c r="AH123">
        <v>-0.89649999999999996</v>
      </c>
      <c r="AI123">
        <v>4.8063000000000002</v>
      </c>
      <c r="AJ123">
        <v>8.7151999999999994</v>
      </c>
      <c r="AK123">
        <v>30.0762</v>
      </c>
      <c r="AL123">
        <v>4.9382999999999999</v>
      </c>
      <c r="AM123">
        <v>4.6035000000000004</v>
      </c>
      <c r="AO123">
        <v>-51.774000000000001</v>
      </c>
      <c r="AP123">
        <v>16.9648</v>
      </c>
      <c r="AQ123">
        <v>10.0479</v>
      </c>
      <c r="AT123">
        <v>0.13739999999999999</v>
      </c>
      <c r="AU123">
        <v>74.078800000000001</v>
      </c>
      <c r="AV123">
        <v>2.1894999999999998</v>
      </c>
      <c r="AW123">
        <v>13.5321</v>
      </c>
      <c r="AX123">
        <v>9.7514000000000003</v>
      </c>
      <c r="AY123">
        <v>7.4832999999999998</v>
      </c>
      <c r="AZ123">
        <v>-4.0621</v>
      </c>
      <c r="BA123">
        <v>126.333</v>
      </c>
      <c r="BB123">
        <v>-17.4649</v>
      </c>
      <c r="BC123">
        <v>-22.154</v>
      </c>
      <c r="BD123">
        <v>4.1420000000000003</v>
      </c>
      <c r="BE123">
        <v>-8.6572999999999993</v>
      </c>
      <c r="BF123">
        <v>7.4070999999999998</v>
      </c>
      <c r="BG123">
        <v>0.37119999999999997</v>
      </c>
      <c r="BH123">
        <v>0.1673</v>
      </c>
      <c r="BI123">
        <v>-78.893900000000002</v>
      </c>
      <c r="BJ123">
        <v>8.6072000000000006</v>
      </c>
      <c r="BK123">
        <v>-4.7656999999999998</v>
      </c>
      <c r="BL123">
        <v>1.5108999999999999</v>
      </c>
      <c r="BO123">
        <v>22.802399999999999</v>
      </c>
      <c r="BP123">
        <v>20.7134</v>
      </c>
      <c r="BQ123">
        <v>-2.4769999999999999</v>
      </c>
      <c r="BR123">
        <v>12.0306</v>
      </c>
      <c r="BS123">
        <v>47.289000000000001</v>
      </c>
      <c r="BT123">
        <v>-6.7817999999999996</v>
      </c>
      <c r="BU123">
        <v>6.9108000000000001</v>
      </c>
      <c r="BV123">
        <v>7.8718000000000004</v>
      </c>
      <c r="BW123">
        <v>5.7750000000000004</v>
      </c>
      <c r="BX123">
        <v>7.5652999999999997</v>
      </c>
      <c r="BY123">
        <v>-37.223999999999997</v>
      </c>
      <c r="BZ123">
        <v>12.5159</v>
      </c>
      <c r="CA123">
        <v>6.0236000000000001</v>
      </c>
      <c r="CC123">
        <v>5.6092000000000004</v>
      </c>
      <c r="CD123">
        <v>17.631</v>
      </c>
    </row>
    <row r="124" spans="1:82" x14ac:dyDescent="0.25">
      <c r="A124" s="1">
        <v>41698</v>
      </c>
      <c r="B124">
        <v>5.0019</v>
      </c>
      <c r="C124">
        <v>7.0807000000000002</v>
      </c>
      <c r="D124">
        <v>39.763500000000001</v>
      </c>
      <c r="E124">
        <v>18.072199999999999</v>
      </c>
      <c r="F124">
        <v>19.035499999999999</v>
      </c>
      <c r="G124">
        <v>4.1474000000000002</v>
      </c>
      <c r="H124">
        <v>-15.4297</v>
      </c>
      <c r="K124">
        <v>8.4669000000000008</v>
      </c>
      <c r="L124">
        <v>45.182600000000001</v>
      </c>
      <c r="M124">
        <v>12.368600000000001</v>
      </c>
      <c r="N124">
        <v>18.304200000000002</v>
      </c>
      <c r="O124">
        <v>-8.6801999999999992</v>
      </c>
      <c r="P124">
        <v>-39.232799999999997</v>
      </c>
      <c r="Q124">
        <v>29.887899999999998</v>
      </c>
      <c r="R124">
        <v>70.355900000000005</v>
      </c>
      <c r="S124">
        <v>22.338000000000001</v>
      </c>
      <c r="T124">
        <v>6.0007999999999999</v>
      </c>
      <c r="U124">
        <v>8.1826000000000008</v>
      </c>
      <c r="V124">
        <v>46.332999999999998</v>
      </c>
      <c r="W124">
        <v>13.222</v>
      </c>
      <c r="X124">
        <v>-3.6101999999999999</v>
      </c>
      <c r="Y124">
        <v>8.5037000000000003</v>
      </c>
      <c r="Z124">
        <v>6.5740999999999996</v>
      </c>
      <c r="AA124">
        <v>9.8207000000000004</v>
      </c>
      <c r="AB124">
        <v>-2.6179999999999999</v>
      </c>
      <c r="AC124">
        <v>21.356999999999999</v>
      </c>
      <c r="AD124">
        <v>17.0276</v>
      </c>
      <c r="AE124">
        <v>2.7505999999999999</v>
      </c>
      <c r="AF124">
        <v>12.8401</v>
      </c>
      <c r="AG124">
        <v>2.2191999999999998</v>
      </c>
      <c r="AH124">
        <v>-0.9002</v>
      </c>
      <c r="AI124">
        <v>4.9960000000000004</v>
      </c>
      <c r="AJ124">
        <v>10.3508</v>
      </c>
      <c r="AK124">
        <v>35.970500000000001</v>
      </c>
      <c r="AL124">
        <v>4.9382999999999999</v>
      </c>
      <c r="AM124">
        <v>4.3342999999999998</v>
      </c>
      <c r="AO124">
        <v>-41.615200000000002</v>
      </c>
      <c r="AP124">
        <v>19.203099999999999</v>
      </c>
      <c r="AQ124">
        <v>11.463800000000001</v>
      </c>
      <c r="AT124">
        <v>0.13170000000000001</v>
      </c>
      <c r="AU124">
        <v>67.089500000000001</v>
      </c>
      <c r="AV124">
        <v>1.5888</v>
      </c>
      <c r="AW124">
        <v>13.0777</v>
      </c>
      <c r="AX124">
        <v>7.6677999999999997</v>
      </c>
      <c r="AY124">
        <v>6.0875000000000004</v>
      </c>
      <c r="BA124">
        <v>126.333</v>
      </c>
      <c r="BB124">
        <v>-18.783000000000001</v>
      </c>
      <c r="BC124">
        <v>-23.447600000000001</v>
      </c>
      <c r="BD124">
        <v>4.5603999999999996</v>
      </c>
      <c r="BE124">
        <v>-8.6572999999999993</v>
      </c>
      <c r="BF124">
        <v>6.9362000000000004</v>
      </c>
      <c r="BG124">
        <v>0.40389999999999998</v>
      </c>
      <c r="BH124">
        <v>0.1694</v>
      </c>
      <c r="BI124">
        <v>-89.225200000000001</v>
      </c>
      <c r="BJ124">
        <v>7.2949000000000002</v>
      </c>
      <c r="BK124">
        <v>-4.3300999999999998</v>
      </c>
      <c r="BL124">
        <v>1.8945000000000001</v>
      </c>
      <c r="BO124">
        <v>25.3247</v>
      </c>
      <c r="BP124">
        <v>19.6389</v>
      </c>
      <c r="BQ124">
        <v>-1.4811000000000001</v>
      </c>
      <c r="BR124">
        <v>11.6829</v>
      </c>
      <c r="BS124">
        <v>51.325899999999997</v>
      </c>
      <c r="BT124">
        <v>-7.2365000000000004</v>
      </c>
      <c r="BU124">
        <v>7.6041999999999996</v>
      </c>
      <c r="BV124">
        <v>8.6115999999999993</v>
      </c>
      <c r="BW124">
        <v>7.0339999999999998</v>
      </c>
      <c r="BX124">
        <v>7.5768000000000004</v>
      </c>
      <c r="BY124">
        <v>-36.849499999999999</v>
      </c>
      <c r="BZ124">
        <v>12.4092</v>
      </c>
      <c r="CA124">
        <v>6.7171000000000003</v>
      </c>
      <c r="CC124">
        <v>5.0827999999999998</v>
      </c>
      <c r="CD124">
        <v>10.248699999999999</v>
      </c>
    </row>
    <row r="125" spans="1:82" x14ac:dyDescent="0.25">
      <c r="A125" s="1">
        <v>41729</v>
      </c>
      <c r="B125">
        <v>5.3411</v>
      </c>
      <c r="C125">
        <v>6.8193999999999999</v>
      </c>
      <c r="D125">
        <v>36.485399999999998</v>
      </c>
      <c r="E125">
        <v>19.282599999999999</v>
      </c>
      <c r="F125">
        <v>18.642600000000002</v>
      </c>
      <c r="G125">
        <v>3.2616000000000001</v>
      </c>
      <c r="H125">
        <v>-15.4297</v>
      </c>
      <c r="K125">
        <v>8.2965999999999998</v>
      </c>
      <c r="L125">
        <v>47.889400000000002</v>
      </c>
      <c r="M125">
        <v>12.6539</v>
      </c>
      <c r="N125">
        <v>15.7165</v>
      </c>
      <c r="O125">
        <v>-14.210900000000001</v>
      </c>
      <c r="P125">
        <v>-33.512099999999997</v>
      </c>
      <c r="Q125">
        <v>24.084599999999998</v>
      </c>
      <c r="R125">
        <v>66.050399999999996</v>
      </c>
      <c r="S125">
        <v>21.9834</v>
      </c>
      <c r="T125">
        <v>5.3712999999999997</v>
      </c>
      <c r="U125">
        <v>8.4016999999999999</v>
      </c>
      <c r="V125">
        <v>30.450099999999999</v>
      </c>
      <c r="W125">
        <v>12.555899999999999</v>
      </c>
      <c r="X125">
        <v>8.0376999999999992</v>
      </c>
      <c r="Y125">
        <v>8.5037000000000003</v>
      </c>
      <c r="Z125">
        <v>5.4516</v>
      </c>
      <c r="AA125">
        <v>9.3804999999999996</v>
      </c>
      <c r="AB125">
        <v>-2.6179999999999999</v>
      </c>
      <c r="AC125">
        <v>21.356999999999999</v>
      </c>
      <c r="AD125">
        <v>14.0023</v>
      </c>
      <c r="AE125">
        <v>3.2412000000000001</v>
      </c>
      <c r="AF125">
        <v>12.7697</v>
      </c>
      <c r="AG125">
        <v>-0.16220000000000001</v>
      </c>
      <c r="AH125">
        <v>-0.85870000000000002</v>
      </c>
      <c r="AI125">
        <v>5.3068999999999997</v>
      </c>
      <c r="AJ125">
        <v>7.49</v>
      </c>
      <c r="AK125">
        <v>28.5654</v>
      </c>
      <c r="AL125">
        <v>4.9382999999999999</v>
      </c>
      <c r="AM125">
        <v>4.5125000000000002</v>
      </c>
      <c r="AO125">
        <v>-29.409700000000001</v>
      </c>
      <c r="AP125">
        <v>16.4162</v>
      </c>
      <c r="AQ125">
        <v>11.150399999999999</v>
      </c>
      <c r="AT125">
        <v>0.1275</v>
      </c>
      <c r="AU125">
        <v>53.058300000000003</v>
      </c>
      <c r="AV125">
        <v>1.6291</v>
      </c>
      <c r="AW125">
        <v>11.8674</v>
      </c>
      <c r="AX125">
        <v>6.9077000000000002</v>
      </c>
      <c r="AY125">
        <v>6.0324</v>
      </c>
      <c r="BA125">
        <v>126.333</v>
      </c>
      <c r="BB125">
        <v>2.8264</v>
      </c>
      <c r="BC125">
        <v>3.6242999999999999</v>
      </c>
      <c r="BD125">
        <v>5.1067</v>
      </c>
      <c r="BE125">
        <v>-8.6572999999999993</v>
      </c>
      <c r="BF125">
        <v>6.6219000000000001</v>
      </c>
      <c r="BG125">
        <v>0.3513</v>
      </c>
      <c r="BH125">
        <v>0.16389999999999999</v>
      </c>
      <c r="BI125">
        <v>-108.57810000000001</v>
      </c>
      <c r="BJ125">
        <v>7.2946</v>
      </c>
      <c r="BK125">
        <v>-3.9716</v>
      </c>
      <c r="BL125">
        <v>0.14849999999999999</v>
      </c>
      <c r="BO125">
        <v>27.736899999999999</v>
      </c>
      <c r="BP125">
        <v>17.717700000000001</v>
      </c>
      <c r="BQ125">
        <v>-1.5692999999999999</v>
      </c>
      <c r="BR125">
        <v>10.6303</v>
      </c>
      <c r="BS125">
        <v>48.796300000000002</v>
      </c>
      <c r="BT125">
        <v>-13.8588</v>
      </c>
      <c r="BU125">
        <v>7.79</v>
      </c>
      <c r="BV125">
        <v>7.9435000000000002</v>
      </c>
      <c r="BW125">
        <v>6.2302</v>
      </c>
      <c r="BX125">
        <v>12.3432</v>
      </c>
      <c r="BY125">
        <v>-17.4054</v>
      </c>
      <c r="BZ125">
        <v>13.805</v>
      </c>
      <c r="CA125">
        <v>1.0048999999999999</v>
      </c>
      <c r="CC125">
        <v>5.2587000000000002</v>
      </c>
      <c r="CD125">
        <v>8.9663000000000004</v>
      </c>
    </row>
    <row r="126" spans="1:82" x14ac:dyDescent="0.25">
      <c r="A126" s="1">
        <v>41759</v>
      </c>
      <c r="B126">
        <v>5.5118</v>
      </c>
      <c r="C126">
        <v>7.3159000000000001</v>
      </c>
      <c r="D126">
        <v>31.1</v>
      </c>
      <c r="E126">
        <v>9.6532999999999998</v>
      </c>
      <c r="F126">
        <v>15.1501</v>
      </c>
      <c r="G126">
        <v>3.2616000000000001</v>
      </c>
      <c r="H126">
        <v>-15.4297</v>
      </c>
      <c r="K126">
        <v>8.4879999999999995</v>
      </c>
      <c r="L126">
        <v>20.7852</v>
      </c>
      <c r="M126">
        <v>13.59</v>
      </c>
      <c r="N126">
        <v>17.1463</v>
      </c>
      <c r="O126">
        <v>-12.526300000000001</v>
      </c>
      <c r="P126">
        <v>-37.735199999999999</v>
      </c>
      <c r="Q126">
        <v>29.689900000000002</v>
      </c>
      <c r="R126">
        <v>59.286000000000001</v>
      </c>
      <c r="S126">
        <v>21.306999999999999</v>
      </c>
      <c r="T126">
        <v>5.3712999999999997</v>
      </c>
      <c r="U126">
        <v>7.3639999999999999</v>
      </c>
      <c r="V126">
        <v>29.0657</v>
      </c>
      <c r="W126">
        <v>12.472300000000001</v>
      </c>
      <c r="X126">
        <v>9.2395999999999994</v>
      </c>
      <c r="Y126">
        <v>8.5037000000000003</v>
      </c>
      <c r="Z126">
        <v>5.4664000000000001</v>
      </c>
      <c r="AA126">
        <v>8.8793000000000006</v>
      </c>
      <c r="AB126">
        <v>-2.0762</v>
      </c>
      <c r="AC126">
        <v>21.356999999999999</v>
      </c>
      <c r="AD126">
        <v>12.708500000000001</v>
      </c>
      <c r="AE126">
        <v>3.3904999999999998</v>
      </c>
      <c r="AF126">
        <v>13.6798</v>
      </c>
      <c r="AG126">
        <v>-0.16220000000000001</v>
      </c>
      <c r="AH126">
        <v>-9.0711999999999993</v>
      </c>
      <c r="AI126">
        <v>5.8521000000000001</v>
      </c>
      <c r="AJ126">
        <v>8.1341999999999999</v>
      </c>
      <c r="AK126">
        <v>30.774999999999999</v>
      </c>
      <c r="AL126">
        <v>4.9382999999999999</v>
      </c>
      <c r="AM126">
        <v>4.4002999999999997</v>
      </c>
      <c r="AO126">
        <v>-24.355799999999999</v>
      </c>
      <c r="AP126">
        <v>15.2979</v>
      </c>
      <c r="AQ126">
        <v>11.057499999999999</v>
      </c>
      <c r="AT126">
        <v>2.2073999999999998</v>
      </c>
      <c r="AU126">
        <v>60.8065</v>
      </c>
      <c r="AV126">
        <v>2.9258000000000002</v>
      </c>
      <c r="AW126">
        <v>11.8078</v>
      </c>
      <c r="AX126">
        <v>8.3350000000000009</v>
      </c>
      <c r="AY126">
        <v>6.3701999999999996</v>
      </c>
      <c r="BA126">
        <v>126.333</v>
      </c>
      <c r="BB126">
        <v>3.4243000000000001</v>
      </c>
      <c r="BC126">
        <v>4.3871000000000002</v>
      </c>
      <c r="BD126">
        <v>5.6810999999999998</v>
      </c>
      <c r="BE126">
        <v>-8.6572999999999993</v>
      </c>
      <c r="BF126">
        <v>12.011900000000001</v>
      </c>
      <c r="BG126">
        <v>0.3291</v>
      </c>
      <c r="BH126">
        <v>-6.1999999999999998E-3</v>
      </c>
      <c r="BI126">
        <v>-85.386700000000005</v>
      </c>
      <c r="BJ126">
        <v>7.95</v>
      </c>
      <c r="BK126">
        <v>-6.7709999999999999</v>
      </c>
      <c r="BL126">
        <v>0.13880000000000001</v>
      </c>
      <c r="BO126">
        <v>26.2456</v>
      </c>
      <c r="BP126">
        <v>17.216999999999999</v>
      </c>
      <c r="BQ126">
        <v>-1.5053000000000001</v>
      </c>
      <c r="BR126">
        <v>11.111000000000001</v>
      </c>
      <c r="BS126">
        <v>44.679099999999998</v>
      </c>
      <c r="BT126">
        <v>-12.3171</v>
      </c>
      <c r="BU126">
        <v>6.8712999999999997</v>
      </c>
      <c r="BV126">
        <v>7.9198000000000004</v>
      </c>
      <c r="BW126">
        <v>7.3090999999999999</v>
      </c>
      <c r="BX126">
        <v>12.8307</v>
      </c>
      <c r="BY126">
        <v>-18.9465</v>
      </c>
      <c r="BZ126">
        <v>11.2142</v>
      </c>
      <c r="CA126">
        <v>0.90269999999999995</v>
      </c>
      <c r="CC126">
        <v>5.4621000000000004</v>
      </c>
      <c r="CD126">
        <v>9.1930999999999994</v>
      </c>
    </row>
    <row r="127" spans="1:82" x14ac:dyDescent="0.25">
      <c r="A127" s="1">
        <v>41789</v>
      </c>
      <c r="B127">
        <v>5.6646999999999998</v>
      </c>
      <c r="C127">
        <v>7.3159000000000001</v>
      </c>
      <c r="D127">
        <v>33.313899999999997</v>
      </c>
      <c r="E127">
        <v>9.6532999999999998</v>
      </c>
      <c r="F127">
        <v>13.9983</v>
      </c>
      <c r="G127">
        <v>3.3929</v>
      </c>
      <c r="H127">
        <v>-15.4297</v>
      </c>
      <c r="K127">
        <v>14.1318</v>
      </c>
      <c r="L127">
        <v>20.7852</v>
      </c>
      <c r="M127">
        <v>22.884699999999999</v>
      </c>
      <c r="N127">
        <v>17.1463</v>
      </c>
      <c r="O127">
        <v>-12.332700000000001</v>
      </c>
      <c r="P127">
        <v>-39.230200000000004</v>
      </c>
      <c r="Q127">
        <v>52.973599999999998</v>
      </c>
      <c r="R127">
        <v>61.256900000000002</v>
      </c>
      <c r="S127">
        <v>11.0687</v>
      </c>
      <c r="T127">
        <v>6.0819999999999999</v>
      </c>
      <c r="U127">
        <v>11.803100000000001</v>
      </c>
      <c r="V127">
        <v>29.131900000000002</v>
      </c>
      <c r="W127">
        <v>12.472300000000001</v>
      </c>
      <c r="X127">
        <v>9.2073</v>
      </c>
      <c r="Y127">
        <v>8.5037000000000003</v>
      </c>
      <c r="Z127">
        <v>4.7111000000000001</v>
      </c>
      <c r="AA127">
        <v>8.9623000000000008</v>
      </c>
      <c r="AB127">
        <v>-2.0697999999999999</v>
      </c>
      <c r="AC127">
        <v>21.356999999999999</v>
      </c>
      <c r="AD127">
        <v>13.4369</v>
      </c>
      <c r="AE127">
        <v>3.2059000000000002</v>
      </c>
      <c r="AF127">
        <v>13.4292</v>
      </c>
      <c r="AG127">
        <v>-0.1452</v>
      </c>
      <c r="AH127">
        <v>-9.0711999999999993</v>
      </c>
      <c r="AI127">
        <v>5.8521000000000001</v>
      </c>
      <c r="AJ127">
        <v>8.1167999999999996</v>
      </c>
      <c r="AK127">
        <v>30.288499999999999</v>
      </c>
      <c r="AL127">
        <v>4.9382999999999999</v>
      </c>
      <c r="AM127">
        <v>4.4002999999999997</v>
      </c>
      <c r="AO127">
        <v>-34.217399999999998</v>
      </c>
      <c r="AP127">
        <v>11.7005</v>
      </c>
      <c r="AQ127">
        <v>10.981299999999999</v>
      </c>
      <c r="AT127">
        <v>2.3942999999999999</v>
      </c>
      <c r="AU127">
        <v>69.573099999999997</v>
      </c>
      <c r="AV127">
        <v>2.9487000000000001</v>
      </c>
      <c r="AW127">
        <v>11.7272</v>
      </c>
      <c r="AX127">
        <v>7.0041000000000002</v>
      </c>
      <c r="AY127">
        <v>5.9203999999999999</v>
      </c>
      <c r="BA127">
        <v>126.333</v>
      </c>
      <c r="BB127">
        <v>3.7339000000000002</v>
      </c>
      <c r="BC127">
        <v>5.0125000000000002</v>
      </c>
      <c r="BD127">
        <v>5.3537999999999997</v>
      </c>
      <c r="BE127">
        <v>-8.6572999999999993</v>
      </c>
      <c r="BF127">
        <v>13.474600000000001</v>
      </c>
      <c r="BG127">
        <v>0.16839999999999999</v>
      </c>
      <c r="BH127">
        <v>-5.7999999999999996E-3</v>
      </c>
      <c r="BI127">
        <v>-139.60040000000001</v>
      </c>
      <c r="BJ127">
        <v>6.5644</v>
      </c>
      <c r="BK127">
        <v>-7.33</v>
      </c>
      <c r="BL127">
        <v>0.1358</v>
      </c>
      <c r="BO127">
        <v>23.221599999999999</v>
      </c>
      <c r="BP127">
        <v>8.5526999999999997</v>
      </c>
      <c r="BQ127">
        <v>-1.9668000000000001</v>
      </c>
      <c r="BR127">
        <v>9.8754000000000008</v>
      </c>
      <c r="BS127">
        <v>44.679099999999998</v>
      </c>
      <c r="BT127">
        <v>-13.6052</v>
      </c>
      <c r="BU127">
        <v>7.0149999999999997</v>
      </c>
      <c r="BV127">
        <v>8.4588999999999999</v>
      </c>
      <c r="BW127">
        <v>8.0778999999999996</v>
      </c>
      <c r="BX127">
        <v>13.282500000000001</v>
      </c>
      <c r="BY127">
        <v>-16.802399999999999</v>
      </c>
      <c r="BZ127">
        <v>11.2142</v>
      </c>
      <c r="CA127">
        <v>1.1338999999999999</v>
      </c>
      <c r="CC127">
        <v>5.6494</v>
      </c>
      <c r="CD127">
        <v>9.6791999999999998</v>
      </c>
    </row>
    <row r="128" spans="1:82" x14ac:dyDescent="0.25">
      <c r="A128" s="1">
        <v>41820</v>
      </c>
      <c r="B128">
        <v>6.5075000000000003</v>
      </c>
      <c r="C128">
        <v>7.0548999999999999</v>
      </c>
      <c r="D128">
        <v>33.694699999999997</v>
      </c>
      <c r="E128">
        <v>7.8226000000000004</v>
      </c>
      <c r="F128">
        <v>0.76149999999999995</v>
      </c>
      <c r="G128">
        <v>3.657</v>
      </c>
      <c r="H128">
        <v>-15.4297</v>
      </c>
      <c r="K128">
        <v>14.4839</v>
      </c>
      <c r="L128">
        <v>22.986799999999999</v>
      </c>
      <c r="M128">
        <v>19.005400000000002</v>
      </c>
      <c r="N128">
        <v>17.2178</v>
      </c>
      <c r="O128">
        <v>2.0488</v>
      </c>
      <c r="P128">
        <v>-63.258699999999997</v>
      </c>
      <c r="Q128">
        <v>41.693300000000001</v>
      </c>
      <c r="R128">
        <v>54.206200000000003</v>
      </c>
      <c r="S128">
        <v>10.084</v>
      </c>
      <c r="T128">
        <v>6.3762999999999996</v>
      </c>
      <c r="U128">
        <v>12.1267</v>
      </c>
      <c r="V128">
        <v>9.2202000000000002</v>
      </c>
      <c r="W128">
        <v>12.472300000000001</v>
      </c>
      <c r="X128">
        <v>-6.4573</v>
      </c>
      <c r="Y128">
        <v>8.5037000000000003</v>
      </c>
      <c r="Z128">
        <v>6.4737</v>
      </c>
      <c r="AA128">
        <v>8.1113</v>
      </c>
      <c r="AB128">
        <v>5.2596999999999996</v>
      </c>
      <c r="AC128">
        <v>21.356999999999999</v>
      </c>
      <c r="AD128">
        <v>11.7837</v>
      </c>
      <c r="AE128">
        <v>-1.2219</v>
      </c>
      <c r="AF128">
        <v>13.1113</v>
      </c>
      <c r="AG128">
        <v>-0.13420000000000001</v>
      </c>
      <c r="AH128">
        <v>-8.4932999999999996</v>
      </c>
      <c r="AI128">
        <v>5.6532999999999998</v>
      </c>
      <c r="AJ128">
        <v>11.010999999999999</v>
      </c>
      <c r="AK128">
        <v>41.143700000000003</v>
      </c>
      <c r="AL128">
        <v>4.9382999999999999</v>
      </c>
      <c r="AM128">
        <v>4.2477</v>
      </c>
      <c r="AO128">
        <v>-36.2395</v>
      </c>
      <c r="AP128">
        <v>10.5983</v>
      </c>
      <c r="AQ128">
        <v>12.5825</v>
      </c>
      <c r="AT128">
        <v>2.0074000000000001</v>
      </c>
      <c r="AU128">
        <v>73.2577</v>
      </c>
      <c r="AV128">
        <v>3.0440999999999998</v>
      </c>
      <c r="AW128">
        <v>11.2446</v>
      </c>
      <c r="AX128">
        <v>6.6082000000000001</v>
      </c>
      <c r="AY128">
        <v>6.1227</v>
      </c>
      <c r="BA128">
        <v>126.333</v>
      </c>
      <c r="BB128">
        <v>5.6679000000000004</v>
      </c>
      <c r="BC128">
        <v>7.7664999999999997</v>
      </c>
      <c r="BD128">
        <v>-0.1222</v>
      </c>
      <c r="BE128">
        <v>-8.6572999999999993</v>
      </c>
      <c r="BF128">
        <v>11.6591</v>
      </c>
      <c r="BG128">
        <v>0.1711</v>
      </c>
      <c r="BH128">
        <v>-6.4000000000000003E-3</v>
      </c>
      <c r="BI128">
        <v>-263.87759999999997</v>
      </c>
      <c r="BJ128">
        <v>-0.17760000000000001</v>
      </c>
      <c r="BK128">
        <v>-8.1271000000000004</v>
      </c>
      <c r="BL128">
        <v>-3.5354999999999999</v>
      </c>
      <c r="BO128">
        <v>26.101400000000002</v>
      </c>
      <c r="BP128">
        <v>8.2932000000000006</v>
      </c>
      <c r="BQ128">
        <v>-2.0697999999999999</v>
      </c>
      <c r="BR128">
        <v>7.4092000000000002</v>
      </c>
      <c r="BS128">
        <v>47.317700000000002</v>
      </c>
      <c r="BT128">
        <v>-4.7965</v>
      </c>
      <c r="BU128">
        <v>6.1449999999999996</v>
      </c>
      <c r="BV128">
        <v>10.4475</v>
      </c>
      <c r="BW128">
        <v>-2.819</v>
      </c>
      <c r="BX128">
        <v>10.057399999999999</v>
      </c>
      <c r="BY128">
        <v>7.7267999999999999</v>
      </c>
      <c r="BZ128">
        <v>10.609</v>
      </c>
      <c r="CA128">
        <v>-5.7423999999999999</v>
      </c>
      <c r="CC128">
        <v>5.49</v>
      </c>
      <c r="CD128">
        <v>6.9367000000000001</v>
      </c>
    </row>
    <row r="129" spans="1:82" x14ac:dyDescent="0.25">
      <c r="A129" s="1">
        <v>41851</v>
      </c>
      <c r="B129">
        <v>6.4813999999999998</v>
      </c>
      <c r="C129">
        <v>7.0095000000000001</v>
      </c>
      <c r="D129">
        <v>38.666600000000003</v>
      </c>
      <c r="E129">
        <v>8.0036000000000005</v>
      </c>
      <c r="F129">
        <v>0.76149999999999995</v>
      </c>
      <c r="G129">
        <v>2.91</v>
      </c>
      <c r="H129">
        <v>-15.4297</v>
      </c>
      <c r="K129">
        <v>12.0091</v>
      </c>
      <c r="L129">
        <v>24.379100000000001</v>
      </c>
      <c r="M129">
        <v>19.601199999999999</v>
      </c>
      <c r="N129">
        <v>16.326599999999999</v>
      </c>
      <c r="O129">
        <v>2.4958</v>
      </c>
      <c r="P129">
        <v>-63.529200000000003</v>
      </c>
      <c r="Q129">
        <v>41.355400000000003</v>
      </c>
      <c r="R129">
        <v>47.368000000000002</v>
      </c>
      <c r="S129">
        <v>11.012499999999999</v>
      </c>
      <c r="T129">
        <v>6.4995000000000003</v>
      </c>
      <c r="U129">
        <v>11.4438</v>
      </c>
      <c r="V129">
        <v>8.8511000000000006</v>
      </c>
      <c r="W129">
        <v>12.472300000000001</v>
      </c>
      <c r="X129">
        <v>-5.3011999999999997</v>
      </c>
      <c r="Y129">
        <v>8.5037000000000003</v>
      </c>
      <c r="Z129">
        <v>6.2782</v>
      </c>
      <c r="AA129">
        <v>9.0800999999999998</v>
      </c>
      <c r="AB129">
        <v>5.2755999999999998</v>
      </c>
      <c r="AC129">
        <v>21.356999999999999</v>
      </c>
      <c r="AD129">
        <v>11.188000000000001</v>
      </c>
      <c r="AE129">
        <v>-1.1448</v>
      </c>
      <c r="AF129">
        <v>11.4232</v>
      </c>
      <c r="AG129">
        <v>-0.81179999999999997</v>
      </c>
      <c r="AH129">
        <v>-8.3034999999999997</v>
      </c>
      <c r="AI129">
        <v>5.9827000000000004</v>
      </c>
      <c r="AJ129">
        <v>10.6729</v>
      </c>
      <c r="AK129">
        <v>39.843600000000002</v>
      </c>
      <c r="AL129">
        <v>4.9382999999999999</v>
      </c>
      <c r="AM129">
        <v>4.4717000000000002</v>
      </c>
      <c r="AO129">
        <v>-34.6873</v>
      </c>
      <c r="AP129">
        <v>10.882199999999999</v>
      </c>
      <c r="AQ129">
        <v>12.5825</v>
      </c>
      <c r="AT129">
        <v>1.3479000000000001</v>
      </c>
      <c r="AU129">
        <v>65.962699999999998</v>
      </c>
      <c r="AV129">
        <v>0.88109999999999999</v>
      </c>
      <c r="AW129">
        <v>11.345499999999999</v>
      </c>
      <c r="AX129">
        <v>7.0197000000000003</v>
      </c>
      <c r="AY129">
        <v>6.7450000000000001</v>
      </c>
      <c r="BA129">
        <v>-36.6843</v>
      </c>
      <c r="BB129">
        <v>5.1603000000000003</v>
      </c>
      <c r="BC129">
        <v>7.2930000000000001</v>
      </c>
      <c r="BD129">
        <v>-0.13100000000000001</v>
      </c>
      <c r="BE129">
        <v>-8.6572999999999993</v>
      </c>
      <c r="BF129">
        <v>20.465399999999999</v>
      </c>
      <c r="BG129">
        <v>0.17019999999999999</v>
      </c>
      <c r="BH129">
        <v>-1.871</v>
      </c>
      <c r="BI129">
        <v>-286.33530000000002</v>
      </c>
      <c r="BJ129">
        <v>-0.1724</v>
      </c>
      <c r="BK129">
        <v>-3.1168</v>
      </c>
      <c r="BL129">
        <v>-3.9756999999999998</v>
      </c>
      <c r="BO129">
        <v>23.1754</v>
      </c>
      <c r="BP129">
        <v>8.1288999999999998</v>
      </c>
      <c r="BQ129">
        <v>-2.2686000000000002</v>
      </c>
      <c r="BR129">
        <v>6.8158000000000003</v>
      </c>
      <c r="BS129">
        <v>46.509900000000002</v>
      </c>
      <c r="BT129">
        <v>-5.1654999999999998</v>
      </c>
      <c r="BU129">
        <v>5.8851000000000004</v>
      </c>
      <c r="BV129">
        <v>10.6357</v>
      </c>
      <c r="BW129">
        <v>-2.6543999999999999</v>
      </c>
      <c r="BX129">
        <v>9.0347000000000008</v>
      </c>
      <c r="BY129">
        <v>8.2276000000000007</v>
      </c>
      <c r="BZ129">
        <v>10.969200000000001</v>
      </c>
      <c r="CA129">
        <v>-4.9958999999999998</v>
      </c>
      <c r="CC129">
        <v>4.2336</v>
      </c>
      <c r="CD129">
        <v>5.4827000000000004</v>
      </c>
    </row>
    <row r="130" spans="1:82" x14ac:dyDescent="0.25">
      <c r="A130" s="1">
        <v>41880</v>
      </c>
      <c r="B130">
        <v>6.2309000000000001</v>
      </c>
      <c r="C130">
        <v>7.4821</v>
      </c>
      <c r="D130">
        <v>39.758400000000002</v>
      </c>
      <c r="E130">
        <v>5.8014999999999999</v>
      </c>
      <c r="F130">
        <v>0.83389999999999997</v>
      </c>
      <c r="G130">
        <v>2.91</v>
      </c>
      <c r="H130">
        <v>-15.4297</v>
      </c>
      <c r="K130">
        <v>11.232699999999999</v>
      </c>
      <c r="L130">
        <v>36.073799999999999</v>
      </c>
      <c r="M130">
        <v>11.8446</v>
      </c>
      <c r="N130">
        <v>-3.0400999999999998</v>
      </c>
      <c r="O130">
        <v>2.7006999999999999</v>
      </c>
      <c r="P130">
        <v>-58.446899999999999</v>
      </c>
      <c r="Q130">
        <v>37.753500000000003</v>
      </c>
      <c r="R130">
        <v>45.662199999999999</v>
      </c>
      <c r="S130">
        <v>-1.6496999999999999</v>
      </c>
      <c r="T130">
        <v>6.4995000000000003</v>
      </c>
      <c r="U130">
        <v>13.26</v>
      </c>
      <c r="V130">
        <v>7.8334999999999999</v>
      </c>
      <c r="W130">
        <v>12.472300000000001</v>
      </c>
      <c r="X130">
        <v>-6.1810999999999998</v>
      </c>
      <c r="Y130">
        <v>8.5037000000000003</v>
      </c>
      <c r="Z130">
        <v>5.5909000000000004</v>
      </c>
      <c r="AA130">
        <v>8.5325000000000006</v>
      </c>
      <c r="AB130">
        <v>6.4679000000000002</v>
      </c>
      <c r="AC130">
        <v>26.001000000000001</v>
      </c>
      <c r="AD130">
        <v>12.4283</v>
      </c>
      <c r="AE130">
        <v>-1.1312</v>
      </c>
      <c r="AF130">
        <v>7.2938999999999998</v>
      </c>
      <c r="AG130">
        <v>-0.81179999999999997</v>
      </c>
      <c r="AH130">
        <v>-7.6132</v>
      </c>
      <c r="AI130">
        <v>6.9759000000000002</v>
      </c>
      <c r="AJ130">
        <v>10.944100000000001</v>
      </c>
      <c r="AK130">
        <v>40.369300000000003</v>
      </c>
      <c r="AL130">
        <v>4.9382999999999999</v>
      </c>
      <c r="AM130">
        <v>4.4722</v>
      </c>
      <c r="AO130">
        <v>-3.7532999999999999</v>
      </c>
      <c r="AP130">
        <v>5.6214000000000004</v>
      </c>
      <c r="AQ130">
        <v>12.349500000000001</v>
      </c>
      <c r="AT130">
        <v>1.1534</v>
      </c>
      <c r="AU130">
        <v>32.109400000000001</v>
      </c>
      <c r="AV130">
        <v>0.88109999999999999</v>
      </c>
      <c r="AW130">
        <v>9.9902999999999995</v>
      </c>
      <c r="AX130">
        <v>7.7130000000000001</v>
      </c>
      <c r="AY130">
        <v>6.7450000000000001</v>
      </c>
      <c r="BA130">
        <v>-32.258899999999997</v>
      </c>
      <c r="BB130">
        <v>5.1439000000000004</v>
      </c>
      <c r="BC130">
        <v>7.3311000000000002</v>
      </c>
      <c r="BD130">
        <v>-0.1205</v>
      </c>
      <c r="BE130">
        <v>11.3409</v>
      </c>
      <c r="BF130">
        <v>19.411999999999999</v>
      </c>
      <c r="BG130">
        <v>-6.4399999999999999E-2</v>
      </c>
      <c r="BH130">
        <v>-1.9645999999999999</v>
      </c>
      <c r="BI130">
        <v>-373.82659999999998</v>
      </c>
      <c r="BJ130">
        <v>-0.1603</v>
      </c>
      <c r="BK130">
        <v>-2.9152</v>
      </c>
      <c r="BL130">
        <v>-3.7924000000000002</v>
      </c>
      <c r="BO130">
        <v>21.853100000000001</v>
      </c>
      <c r="BP130">
        <v>28.0776</v>
      </c>
      <c r="BQ130">
        <v>-2.29</v>
      </c>
      <c r="BR130">
        <v>6.5331000000000001</v>
      </c>
      <c r="BS130">
        <v>41.730600000000003</v>
      </c>
      <c r="BT130">
        <v>-4.7343999999999999</v>
      </c>
      <c r="BU130">
        <v>6.0533000000000001</v>
      </c>
      <c r="BV130">
        <v>9.9194999999999993</v>
      </c>
      <c r="BW130">
        <v>-2.6444999999999999</v>
      </c>
      <c r="BX130">
        <v>10.098800000000001</v>
      </c>
      <c r="BY130">
        <v>6.9602000000000004</v>
      </c>
      <c r="BZ130">
        <v>12.839</v>
      </c>
      <c r="CA130">
        <v>-4.2500999999999998</v>
      </c>
      <c r="CC130">
        <v>4.1379999999999999</v>
      </c>
      <c r="CD130">
        <v>12.081</v>
      </c>
    </row>
    <row r="131" spans="1:82" x14ac:dyDescent="0.25">
      <c r="A131" s="1">
        <v>41912</v>
      </c>
      <c r="B131">
        <v>7.0071000000000003</v>
      </c>
      <c r="C131">
        <v>7.4821</v>
      </c>
      <c r="D131">
        <v>40.0411</v>
      </c>
      <c r="E131">
        <v>5.8014999999999999</v>
      </c>
      <c r="F131">
        <v>0.80830000000000002</v>
      </c>
      <c r="G131">
        <v>2.6154000000000002</v>
      </c>
      <c r="H131">
        <v>-15.4297</v>
      </c>
      <c r="K131">
        <v>12.0327</v>
      </c>
      <c r="L131">
        <v>36.073799999999999</v>
      </c>
      <c r="M131">
        <v>10.474</v>
      </c>
      <c r="N131">
        <v>-3.0400999999999998</v>
      </c>
      <c r="O131">
        <v>15.5654</v>
      </c>
      <c r="P131">
        <v>-29.528700000000001</v>
      </c>
      <c r="Q131">
        <v>30.1234</v>
      </c>
      <c r="R131">
        <v>63.478900000000003</v>
      </c>
      <c r="S131">
        <v>-1.504</v>
      </c>
      <c r="T131">
        <v>6.3093000000000004</v>
      </c>
      <c r="U131">
        <v>14.559200000000001</v>
      </c>
      <c r="V131">
        <v>19.5474</v>
      </c>
      <c r="W131">
        <v>12.472300000000001</v>
      </c>
      <c r="X131">
        <v>-9.3072999999999997</v>
      </c>
      <c r="Y131">
        <v>8.5037000000000003</v>
      </c>
      <c r="Z131">
        <v>7.9096000000000002</v>
      </c>
      <c r="AA131">
        <v>8.3023000000000007</v>
      </c>
      <c r="AB131">
        <v>-1.6318999999999999</v>
      </c>
      <c r="AC131">
        <v>26.001000000000001</v>
      </c>
      <c r="AD131">
        <v>10.7765</v>
      </c>
      <c r="AE131">
        <v>-2.5148000000000001</v>
      </c>
      <c r="AF131">
        <v>7.2938999999999998</v>
      </c>
      <c r="AG131">
        <v>-0.85029999999999994</v>
      </c>
      <c r="AH131">
        <v>-7.6132</v>
      </c>
      <c r="AI131">
        <v>6.9759000000000002</v>
      </c>
      <c r="AJ131">
        <v>4.7653999999999996</v>
      </c>
      <c r="AK131">
        <v>17.517900000000001</v>
      </c>
      <c r="AL131">
        <v>4.9382999999999999</v>
      </c>
      <c r="AM131">
        <v>4.4722</v>
      </c>
      <c r="AO131">
        <v>-3.7532999999999999</v>
      </c>
      <c r="AP131">
        <v>5.3567999999999998</v>
      </c>
      <c r="AQ131">
        <v>10.4758</v>
      </c>
      <c r="AT131">
        <v>1.1317999999999999</v>
      </c>
      <c r="AU131">
        <v>32.109400000000001</v>
      </c>
      <c r="AV131">
        <v>0.7944</v>
      </c>
      <c r="AW131">
        <v>10.8089</v>
      </c>
      <c r="AX131">
        <v>7.7130000000000001</v>
      </c>
      <c r="AY131">
        <v>6.5845000000000002</v>
      </c>
      <c r="BA131">
        <v>-34.246899999999997</v>
      </c>
      <c r="BB131">
        <v>52.7836</v>
      </c>
      <c r="BC131">
        <v>78.430700000000002</v>
      </c>
      <c r="BD131">
        <v>-9.0738000000000003</v>
      </c>
      <c r="BE131">
        <v>11.3409</v>
      </c>
      <c r="BF131">
        <v>20.205400000000001</v>
      </c>
      <c r="BG131">
        <v>-6.4399999999999999E-2</v>
      </c>
      <c r="BH131">
        <v>-1.788</v>
      </c>
      <c r="BI131">
        <v>22.066400000000002</v>
      </c>
      <c r="BJ131">
        <v>-2.6816</v>
      </c>
      <c r="BK131">
        <v>-2.7656999999999998</v>
      </c>
      <c r="BL131">
        <v>-2.41E-2</v>
      </c>
      <c r="BO131">
        <v>22.609400000000001</v>
      </c>
      <c r="BP131">
        <v>28.0776</v>
      </c>
      <c r="BQ131">
        <v>-2.5406</v>
      </c>
      <c r="BR131">
        <v>2.2835999999999999</v>
      </c>
      <c r="BS131">
        <v>41.730600000000003</v>
      </c>
      <c r="BT131">
        <v>-3.0939000000000001</v>
      </c>
      <c r="BU131">
        <v>5.6291000000000002</v>
      </c>
      <c r="BV131">
        <v>7.1391</v>
      </c>
      <c r="BW131">
        <v>11.339</v>
      </c>
      <c r="BX131">
        <v>8.7855000000000008</v>
      </c>
      <c r="BY131">
        <v>-26.699400000000001</v>
      </c>
      <c r="BZ131">
        <v>12.839</v>
      </c>
      <c r="CA131">
        <v>-2.8454999999999999</v>
      </c>
      <c r="CC131">
        <v>3.9813000000000001</v>
      </c>
      <c r="CD131">
        <v>12.081</v>
      </c>
    </row>
    <row r="132" spans="1:82" x14ac:dyDescent="0.25">
      <c r="A132" s="1">
        <v>41943</v>
      </c>
      <c r="B132">
        <v>6.7568999999999999</v>
      </c>
      <c r="C132">
        <v>6.2824999999999998</v>
      </c>
      <c r="E132">
        <v>5.4989999999999997</v>
      </c>
      <c r="F132">
        <v>-19.187899999999999</v>
      </c>
      <c r="G132">
        <v>2.4823</v>
      </c>
      <c r="H132">
        <v>34.513800000000003</v>
      </c>
      <c r="K132">
        <v>12.8703</v>
      </c>
      <c r="L132">
        <v>33.302300000000002</v>
      </c>
      <c r="M132">
        <v>10.092599999999999</v>
      </c>
      <c r="N132">
        <v>-2.7904</v>
      </c>
      <c r="O132">
        <v>13.8689</v>
      </c>
      <c r="P132">
        <v>-26.385300000000001</v>
      </c>
      <c r="Q132">
        <v>22.423100000000002</v>
      </c>
      <c r="R132">
        <v>66.869200000000006</v>
      </c>
      <c r="S132">
        <v>-1.6284000000000001</v>
      </c>
      <c r="T132">
        <v>8.0942000000000007</v>
      </c>
      <c r="U132">
        <v>13.2029</v>
      </c>
      <c r="V132">
        <v>18.653400000000001</v>
      </c>
      <c r="W132">
        <v>12.472300000000001</v>
      </c>
      <c r="X132">
        <v>-9.8149999999999995</v>
      </c>
      <c r="Y132">
        <v>8.5037000000000003</v>
      </c>
      <c r="Z132">
        <v>7.3784000000000001</v>
      </c>
      <c r="AA132">
        <v>7.1814999999999998</v>
      </c>
      <c r="AB132">
        <v>-1.4613</v>
      </c>
      <c r="AC132">
        <v>22.393899999999999</v>
      </c>
      <c r="AD132">
        <v>10.7765</v>
      </c>
      <c r="AE132">
        <v>-2.5316000000000001</v>
      </c>
      <c r="AF132">
        <v>8.4959000000000007</v>
      </c>
      <c r="AG132">
        <v>-0.93489999999999995</v>
      </c>
      <c r="AH132">
        <v>-7.5321999999999996</v>
      </c>
      <c r="AI132">
        <v>7.1264000000000003</v>
      </c>
      <c r="AJ132">
        <v>5.0618999999999996</v>
      </c>
      <c r="AK132">
        <v>18.4984</v>
      </c>
      <c r="AL132">
        <v>4.9382999999999999</v>
      </c>
      <c r="AM132">
        <v>5.1040999999999999</v>
      </c>
      <c r="AO132">
        <v>-4.0586000000000002</v>
      </c>
      <c r="AP132">
        <v>5.8761000000000001</v>
      </c>
      <c r="AQ132">
        <v>9.8829999999999991</v>
      </c>
      <c r="AT132">
        <v>1.6225000000000001</v>
      </c>
      <c r="AU132">
        <v>32.309199999999997</v>
      </c>
      <c r="AV132">
        <v>0.7752</v>
      </c>
      <c r="AW132">
        <v>9.8306000000000004</v>
      </c>
      <c r="AX132">
        <v>8.3897999999999993</v>
      </c>
      <c r="AY132">
        <v>6.3512000000000004</v>
      </c>
      <c r="BA132">
        <v>-179.99299999999999</v>
      </c>
      <c r="BB132">
        <v>65.275000000000006</v>
      </c>
      <c r="BC132">
        <v>108.5714</v>
      </c>
      <c r="BD132">
        <v>-8.5174000000000003</v>
      </c>
      <c r="BE132">
        <v>10.5785</v>
      </c>
      <c r="BF132">
        <v>7.8272000000000004</v>
      </c>
      <c r="BG132">
        <v>-6.1699999999999998E-2</v>
      </c>
      <c r="BH132">
        <v>-0.3488</v>
      </c>
      <c r="BI132">
        <v>32.250900000000001</v>
      </c>
      <c r="BJ132">
        <v>-2.569</v>
      </c>
      <c r="BL132">
        <v>-2.1499999999999998E-2</v>
      </c>
      <c r="BO132">
        <v>20.345400000000001</v>
      </c>
      <c r="BP132">
        <v>28.881900000000002</v>
      </c>
      <c r="BQ132">
        <v>-2.3677999999999999</v>
      </c>
      <c r="BR132">
        <v>2.2835999999999999</v>
      </c>
      <c r="BS132">
        <v>42.5931</v>
      </c>
      <c r="BT132">
        <v>-3.1554000000000002</v>
      </c>
      <c r="BU132">
        <v>5.3525</v>
      </c>
      <c r="BV132">
        <v>6.8799000000000001</v>
      </c>
      <c r="BW132">
        <v>12.671900000000001</v>
      </c>
      <c r="BX132">
        <v>9.0969999999999995</v>
      </c>
      <c r="BY132">
        <v>-21.613800000000001</v>
      </c>
      <c r="BZ132">
        <v>12.521699999999999</v>
      </c>
      <c r="CA132">
        <v>-3.0257999999999998</v>
      </c>
      <c r="CC132">
        <v>3.8252000000000002</v>
      </c>
      <c r="CD132">
        <v>12.764699999999999</v>
      </c>
    </row>
    <row r="133" spans="1:82" x14ac:dyDescent="0.25">
      <c r="A133" s="1">
        <v>41971</v>
      </c>
      <c r="B133">
        <v>6.5765000000000002</v>
      </c>
      <c r="C133">
        <v>5.9314999999999998</v>
      </c>
      <c r="E133">
        <v>5.7511000000000001</v>
      </c>
      <c r="F133">
        <v>-18.167899999999999</v>
      </c>
      <c r="G133">
        <v>1.7784</v>
      </c>
      <c r="H133">
        <v>34.513800000000003</v>
      </c>
      <c r="K133">
        <v>13.604699999999999</v>
      </c>
      <c r="L133">
        <v>38.570399999999999</v>
      </c>
      <c r="M133">
        <v>8.8734999999999999</v>
      </c>
      <c r="N133">
        <v>-2.5552000000000001</v>
      </c>
      <c r="O133">
        <v>14.0623</v>
      </c>
      <c r="P133">
        <v>-24.850100000000001</v>
      </c>
      <c r="Q133">
        <v>19.225000000000001</v>
      </c>
      <c r="R133">
        <v>63.370600000000003</v>
      </c>
      <c r="S133">
        <v>0.97919999999999996</v>
      </c>
      <c r="T133">
        <v>7.9058999999999999</v>
      </c>
      <c r="U133">
        <v>12.962300000000001</v>
      </c>
      <c r="V133">
        <v>17.8508</v>
      </c>
      <c r="W133">
        <v>12.472300000000001</v>
      </c>
      <c r="X133">
        <v>-13.3619</v>
      </c>
      <c r="Y133">
        <v>8.5037000000000003</v>
      </c>
      <c r="Z133">
        <v>6.4772999999999996</v>
      </c>
      <c r="AA133">
        <v>7.2847</v>
      </c>
      <c r="AB133">
        <v>-1.3571</v>
      </c>
      <c r="AC133">
        <v>22.957899999999999</v>
      </c>
      <c r="AD133">
        <v>10.5357</v>
      </c>
      <c r="AE133">
        <v>-2.569</v>
      </c>
      <c r="AF133">
        <v>8.1303999999999998</v>
      </c>
      <c r="AG133">
        <v>-1.3121</v>
      </c>
      <c r="AH133">
        <v>-8.8158999999999992</v>
      </c>
      <c r="AI133">
        <v>6.8789999999999996</v>
      </c>
      <c r="AJ133">
        <v>5.1258999999999997</v>
      </c>
      <c r="AK133">
        <v>19.021899999999999</v>
      </c>
      <c r="AL133">
        <v>4.9382999999999999</v>
      </c>
      <c r="AM133">
        <v>5.7013999999999996</v>
      </c>
      <c r="AO133">
        <v>-3.2702</v>
      </c>
      <c r="AP133">
        <v>4.2862999999999998</v>
      </c>
      <c r="AQ133">
        <v>10.8973</v>
      </c>
      <c r="AT133">
        <v>1.6837</v>
      </c>
      <c r="AU133">
        <v>30.328199999999999</v>
      </c>
      <c r="AV133">
        <v>0.63080000000000003</v>
      </c>
      <c r="AW133">
        <v>10.276199999999999</v>
      </c>
      <c r="AX133">
        <v>7.9499000000000004</v>
      </c>
      <c r="AY133">
        <v>5.6444999999999999</v>
      </c>
      <c r="BA133">
        <v>-179.99299999999999</v>
      </c>
      <c r="BB133">
        <v>61.545000000000002</v>
      </c>
      <c r="BC133">
        <v>102.2346</v>
      </c>
      <c r="BD133">
        <v>-8.7231000000000005</v>
      </c>
      <c r="BE133">
        <v>13.0046</v>
      </c>
      <c r="BF133">
        <v>8.3238000000000003</v>
      </c>
      <c r="BG133">
        <v>-5.4899999999999997E-2</v>
      </c>
      <c r="BH133">
        <v>-0.39660000000000001</v>
      </c>
      <c r="BI133">
        <v>36.457599999999999</v>
      </c>
      <c r="BJ133">
        <v>-2.7021999999999999</v>
      </c>
      <c r="BL133">
        <v>-2.1399999999999999E-2</v>
      </c>
      <c r="BO133">
        <v>20.9893</v>
      </c>
      <c r="BP133">
        <v>28.544499999999999</v>
      </c>
      <c r="BQ133">
        <v>-4.0949</v>
      </c>
      <c r="BR133">
        <v>2.4036</v>
      </c>
      <c r="BS133">
        <v>44.451700000000002</v>
      </c>
      <c r="BT133">
        <v>-3.3858000000000001</v>
      </c>
      <c r="BU133">
        <v>5.0959000000000003</v>
      </c>
      <c r="BV133">
        <v>7.3002000000000002</v>
      </c>
      <c r="BW133">
        <v>13.8903</v>
      </c>
      <c r="BX133">
        <v>9.7606999999999999</v>
      </c>
      <c r="BY133">
        <v>-19.599799999999998</v>
      </c>
      <c r="BZ133">
        <v>13.3094</v>
      </c>
      <c r="CA133">
        <v>-2.6522000000000001</v>
      </c>
      <c r="CC133">
        <v>3.6579000000000002</v>
      </c>
      <c r="CD133">
        <v>12.215</v>
      </c>
    </row>
    <row r="134" spans="1:82" x14ac:dyDescent="0.25">
      <c r="A134" s="1">
        <v>42004</v>
      </c>
      <c r="B134">
        <v>7.1473000000000004</v>
      </c>
      <c r="C134">
        <v>7.9912999999999998</v>
      </c>
      <c r="E134">
        <v>5.7727000000000004</v>
      </c>
      <c r="F134">
        <v>-23.8627</v>
      </c>
      <c r="G134">
        <v>1.7804</v>
      </c>
      <c r="H134">
        <v>30.146699999999999</v>
      </c>
      <c r="K134">
        <v>14.7745</v>
      </c>
      <c r="L134">
        <v>77.975700000000003</v>
      </c>
      <c r="M134">
        <v>9.5809999999999995</v>
      </c>
      <c r="N134">
        <v>7.4242999999999997</v>
      </c>
      <c r="O134">
        <v>16.6569</v>
      </c>
      <c r="P134">
        <v>-16.445699999999999</v>
      </c>
      <c r="Q134">
        <v>22.948599999999999</v>
      </c>
      <c r="R134">
        <v>59.254800000000003</v>
      </c>
      <c r="S134">
        <v>1.0083</v>
      </c>
      <c r="T134">
        <v>7.9058999999999999</v>
      </c>
      <c r="U134">
        <v>12.933999999999999</v>
      </c>
      <c r="V134">
        <v>16.5747</v>
      </c>
      <c r="W134">
        <v>12.472300000000001</v>
      </c>
      <c r="X134">
        <v>-15.0465</v>
      </c>
      <c r="Y134">
        <v>8.5037000000000003</v>
      </c>
      <c r="Z134">
        <v>7.2694000000000001</v>
      </c>
      <c r="AA134">
        <v>7.3052999999999999</v>
      </c>
      <c r="AB134">
        <v>21.749600000000001</v>
      </c>
      <c r="AC134">
        <v>39.565199999999997</v>
      </c>
      <c r="AD134">
        <v>10.1995</v>
      </c>
      <c r="AE134">
        <v>3.5243000000000002</v>
      </c>
      <c r="AF134">
        <v>17.039400000000001</v>
      </c>
      <c r="AG134">
        <v>-1.3121</v>
      </c>
      <c r="AH134">
        <v>-12.161</v>
      </c>
      <c r="AI134">
        <v>8.8992000000000004</v>
      </c>
      <c r="AJ134">
        <v>3.0960000000000001</v>
      </c>
      <c r="AK134">
        <v>11.4777</v>
      </c>
      <c r="AL134">
        <v>4.9382999999999999</v>
      </c>
      <c r="AM134">
        <v>6.4455999999999998</v>
      </c>
      <c r="AO134">
        <v>12.2959</v>
      </c>
      <c r="AP134">
        <v>4.2862999999999998</v>
      </c>
      <c r="AQ134">
        <v>10.5335</v>
      </c>
      <c r="AT134">
        <v>1.861</v>
      </c>
      <c r="AU134">
        <v>-3.3031000000000001</v>
      </c>
      <c r="AV134">
        <v>0.63080000000000003</v>
      </c>
      <c r="AW134">
        <v>11.3028</v>
      </c>
      <c r="AX134">
        <v>5.4089</v>
      </c>
      <c r="AY134">
        <v>5.6444999999999999</v>
      </c>
      <c r="BA134">
        <v>-143.50790000000001</v>
      </c>
      <c r="BB134">
        <v>52.309199999999997</v>
      </c>
      <c r="BC134">
        <v>77.358099999999993</v>
      </c>
      <c r="BD134">
        <v>-3.8163</v>
      </c>
      <c r="BE134">
        <v>18.694199999999999</v>
      </c>
      <c r="BF134">
        <v>9.7369000000000003</v>
      </c>
      <c r="BG134">
        <v>-4.1099999999999998E-2</v>
      </c>
      <c r="BH134">
        <v>-0.3997</v>
      </c>
      <c r="BJ134">
        <v>-5.1928000000000001</v>
      </c>
      <c r="BL134">
        <v>-1.0713999999999999</v>
      </c>
      <c r="BO134">
        <v>19.668099999999999</v>
      </c>
      <c r="BP134">
        <v>11.478899999999999</v>
      </c>
      <c r="BQ134">
        <v>-4.0928000000000004</v>
      </c>
      <c r="BR134">
        <v>2.3048999999999999</v>
      </c>
      <c r="BS134">
        <v>44.062800000000003</v>
      </c>
      <c r="BT134">
        <v>-2.2433000000000001</v>
      </c>
      <c r="BU134">
        <v>4.4744999999999999</v>
      </c>
      <c r="BV134">
        <v>8.0974000000000004</v>
      </c>
      <c r="BW134">
        <v>8.3804999999999996</v>
      </c>
      <c r="BX134">
        <v>5.3232999999999997</v>
      </c>
      <c r="BY134">
        <v>20.699200000000001</v>
      </c>
      <c r="BZ134">
        <v>13.382199999999999</v>
      </c>
      <c r="CA134">
        <v>-2.7433999999999998</v>
      </c>
      <c r="CC134">
        <v>3.7884000000000002</v>
      </c>
      <c r="CD134">
        <v>10.2622</v>
      </c>
    </row>
    <row r="135" spans="1:82" x14ac:dyDescent="0.25">
      <c r="A135" s="1">
        <v>42034</v>
      </c>
      <c r="B135">
        <v>6.5374999999999996</v>
      </c>
      <c r="C135">
        <v>7.4165999999999999</v>
      </c>
      <c r="E135">
        <v>5.7727000000000004</v>
      </c>
      <c r="F135">
        <v>-5.2034000000000002</v>
      </c>
      <c r="G135">
        <v>1.7866</v>
      </c>
      <c r="H135">
        <v>30.687899999999999</v>
      </c>
      <c r="K135">
        <v>14.0989</v>
      </c>
      <c r="L135">
        <v>77.975700000000003</v>
      </c>
      <c r="M135">
        <v>8.2333999999999996</v>
      </c>
      <c r="N135">
        <v>7.4242999999999997</v>
      </c>
      <c r="O135">
        <v>17.802199999999999</v>
      </c>
      <c r="P135">
        <v>-23.116399999999999</v>
      </c>
      <c r="Q135">
        <v>22.497900000000001</v>
      </c>
      <c r="R135">
        <v>65.374300000000005</v>
      </c>
      <c r="S135">
        <v>1.0105</v>
      </c>
      <c r="T135">
        <v>6.5206</v>
      </c>
      <c r="U135">
        <v>13.288500000000001</v>
      </c>
      <c r="V135">
        <v>18.9316</v>
      </c>
      <c r="W135">
        <v>12.472300000000001</v>
      </c>
      <c r="X135">
        <v>-19.450700000000001</v>
      </c>
      <c r="Y135">
        <v>8.5037000000000003</v>
      </c>
      <c r="Z135">
        <v>8.5559999999999992</v>
      </c>
      <c r="AA135">
        <v>7.1018999999999997</v>
      </c>
      <c r="AB135">
        <v>21.749600000000001</v>
      </c>
      <c r="AC135">
        <v>39.565199999999997</v>
      </c>
      <c r="AD135">
        <v>9.6509</v>
      </c>
      <c r="AE135">
        <v>3.6282000000000001</v>
      </c>
      <c r="AF135">
        <v>17.039400000000001</v>
      </c>
      <c r="AG135">
        <v>-1.2663</v>
      </c>
      <c r="AH135">
        <v>-12.161</v>
      </c>
      <c r="AI135">
        <v>7.8507999999999996</v>
      </c>
      <c r="AJ135">
        <v>3.2557</v>
      </c>
      <c r="AK135">
        <v>13.1807</v>
      </c>
      <c r="AL135">
        <v>4.9382999999999999</v>
      </c>
      <c r="AM135">
        <v>6.4455999999999998</v>
      </c>
      <c r="AO135">
        <v>12.2959</v>
      </c>
      <c r="AP135">
        <v>4.2321999999999997</v>
      </c>
      <c r="AQ135">
        <v>9.5632999999999999</v>
      </c>
      <c r="AT135">
        <v>3.3679000000000001</v>
      </c>
      <c r="AU135">
        <v>-3.3031000000000001</v>
      </c>
      <c r="AV135">
        <v>0.505</v>
      </c>
      <c r="AW135">
        <v>11.398999999999999</v>
      </c>
      <c r="AX135">
        <v>5.4089</v>
      </c>
      <c r="AY135">
        <v>5.5193000000000003</v>
      </c>
      <c r="BA135">
        <v>-191.34389999999999</v>
      </c>
      <c r="BB135">
        <v>41.902500000000003</v>
      </c>
      <c r="BC135">
        <v>63.1417</v>
      </c>
      <c r="BD135">
        <v>-4.7419000000000002</v>
      </c>
      <c r="BE135">
        <v>16.125800000000002</v>
      </c>
      <c r="BF135">
        <v>11.9682</v>
      </c>
      <c r="BG135">
        <v>-4.1099999999999998E-2</v>
      </c>
      <c r="BH135">
        <v>2.25</v>
      </c>
      <c r="BJ135">
        <v>-5.274</v>
      </c>
      <c r="BL135">
        <v>-0.91249999999999998</v>
      </c>
      <c r="BO135">
        <v>18.569700000000001</v>
      </c>
      <c r="BP135">
        <v>11.478899999999999</v>
      </c>
      <c r="BQ135">
        <v>-4.7964000000000002</v>
      </c>
      <c r="BR135">
        <v>-0.1391</v>
      </c>
      <c r="BS135">
        <v>44.062800000000003</v>
      </c>
      <c r="BT135">
        <v>-1.8465</v>
      </c>
      <c r="BU135">
        <v>4.1536</v>
      </c>
      <c r="BV135">
        <v>7.7770000000000001</v>
      </c>
      <c r="BW135">
        <v>12.6333</v>
      </c>
      <c r="BX135">
        <v>6.2671999999999999</v>
      </c>
      <c r="BY135">
        <v>19.444700000000001</v>
      </c>
      <c r="BZ135">
        <v>13.382199999999999</v>
      </c>
      <c r="CA135">
        <v>-2.5112999999999999</v>
      </c>
      <c r="CC135">
        <v>2.6516000000000002</v>
      </c>
      <c r="CD135">
        <v>10.2622</v>
      </c>
    </row>
    <row r="136" spans="1:82" x14ac:dyDescent="0.25">
      <c r="A136" s="1">
        <v>42062</v>
      </c>
      <c r="B136">
        <v>6.2843999999999998</v>
      </c>
      <c r="C136">
        <v>7.0948000000000002</v>
      </c>
      <c r="E136">
        <v>7.2215999999999996</v>
      </c>
      <c r="F136">
        <v>-4.7987000000000002</v>
      </c>
      <c r="G136">
        <v>2.2359</v>
      </c>
      <c r="H136">
        <v>29.670100000000001</v>
      </c>
      <c r="K136">
        <v>14.8659</v>
      </c>
      <c r="L136">
        <v>64.841800000000006</v>
      </c>
      <c r="M136">
        <v>-7.3475000000000001</v>
      </c>
      <c r="N136">
        <v>6.3429000000000002</v>
      </c>
      <c r="O136">
        <v>16.817599999999999</v>
      </c>
      <c r="P136">
        <v>-22.484400000000001</v>
      </c>
      <c r="Q136">
        <v>21.119700000000002</v>
      </c>
      <c r="R136">
        <v>59.985199999999999</v>
      </c>
      <c r="S136">
        <v>-2.4973000000000001</v>
      </c>
      <c r="T136">
        <v>7.1313000000000004</v>
      </c>
      <c r="U136">
        <v>10.1873</v>
      </c>
      <c r="V136">
        <v>17.562100000000001</v>
      </c>
      <c r="W136">
        <v>12.472300000000001</v>
      </c>
      <c r="X136">
        <v>-15.711600000000001</v>
      </c>
      <c r="Y136">
        <v>8.5037000000000003</v>
      </c>
      <c r="Z136">
        <v>7.9671000000000003</v>
      </c>
      <c r="AA136">
        <v>6.9126000000000003</v>
      </c>
      <c r="AB136">
        <v>23.448799999999999</v>
      </c>
      <c r="AC136">
        <v>34.444499999999998</v>
      </c>
      <c r="AD136">
        <v>10.0397</v>
      </c>
      <c r="AE136">
        <v>3.4592000000000001</v>
      </c>
      <c r="AF136">
        <v>17.113199999999999</v>
      </c>
      <c r="AG136">
        <v>-1.2584</v>
      </c>
      <c r="AH136">
        <v>-11.2735</v>
      </c>
      <c r="AI136">
        <v>8.7457999999999991</v>
      </c>
      <c r="AJ136">
        <v>2.9163999999999999</v>
      </c>
      <c r="AK136">
        <v>11.621700000000001</v>
      </c>
      <c r="AL136">
        <v>4.9382999999999999</v>
      </c>
      <c r="AM136">
        <v>6.3659999999999997</v>
      </c>
      <c r="AO136">
        <v>13.363799999999999</v>
      </c>
      <c r="AP136">
        <v>4.1593999999999998</v>
      </c>
      <c r="AQ136">
        <v>9.2119999999999997</v>
      </c>
      <c r="AT136">
        <v>3.3496999999999999</v>
      </c>
      <c r="AU136">
        <v>-3.5503999999999998</v>
      </c>
      <c r="AV136">
        <v>0.4587</v>
      </c>
      <c r="AW136">
        <v>10.448499999999999</v>
      </c>
      <c r="AX136">
        <v>5.3696999999999999</v>
      </c>
      <c r="AY136">
        <v>6.0289000000000001</v>
      </c>
      <c r="BA136">
        <v>-18.237100000000002</v>
      </c>
      <c r="BB136">
        <v>54.621499999999997</v>
      </c>
      <c r="BC136">
        <v>80.340800000000002</v>
      </c>
      <c r="BD136">
        <v>-5.5955000000000004</v>
      </c>
      <c r="BE136">
        <v>12.2829</v>
      </c>
      <c r="BF136">
        <v>10.883800000000001</v>
      </c>
      <c r="BG136">
        <v>-4.4699999999999997E-2</v>
      </c>
      <c r="BH136">
        <v>2.5468999999999999</v>
      </c>
      <c r="BJ136">
        <v>-5.9484000000000004</v>
      </c>
      <c r="BL136">
        <v>-0.9123</v>
      </c>
      <c r="BO136">
        <v>19.460599999999999</v>
      </c>
      <c r="BP136">
        <v>9.7528000000000006</v>
      </c>
      <c r="BR136">
        <v>-0.1391</v>
      </c>
      <c r="BS136">
        <v>40.770699999999998</v>
      </c>
      <c r="BT136">
        <v>-1.8465</v>
      </c>
      <c r="BU136">
        <v>4.5164</v>
      </c>
      <c r="BV136">
        <v>7.6578999999999997</v>
      </c>
      <c r="BW136">
        <v>10.247299999999999</v>
      </c>
      <c r="BX136">
        <v>5.4885999999999999</v>
      </c>
      <c r="BY136">
        <v>25.163799999999998</v>
      </c>
      <c r="BZ136">
        <v>14.944699999999999</v>
      </c>
      <c r="CA136">
        <v>-2.2309999999999999</v>
      </c>
      <c r="CC136">
        <v>2.6269</v>
      </c>
      <c r="CD136">
        <v>9.6092999999999993</v>
      </c>
    </row>
    <row r="137" spans="1:82" x14ac:dyDescent="0.25">
      <c r="A137" s="1">
        <v>42094</v>
      </c>
      <c r="B137">
        <v>7.2005999999999997</v>
      </c>
      <c r="C137">
        <v>7.3052000000000001</v>
      </c>
      <c r="E137">
        <v>7.6891999999999996</v>
      </c>
      <c r="F137">
        <v>-3.6766000000000001</v>
      </c>
      <c r="G137">
        <v>2.2359</v>
      </c>
      <c r="H137">
        <v>29.670100000000001</v>
      </c>
      <c r="K137">
        <v>16.069400000000002</v>
      </c>
      <c r="L137">
        <v>84.0047</v>
      </c>
      <c r="M137">
        <v>-7.2632000000000003</v>
      </c>
      <c r="N137">
        <v>7.2408000000000001</v>
      </c>
      <c r="O137">
        <v>11.087</v>
      </c>
      <c r="P137">
        <v>14.910500000000001</v>
      </c>
      <c r="Q137">
        <v>21.301600000000001</v>
      </c>
      <c r="R137">
        <v>56.028799999999997</v>
      </c>
      <c r="S137">
        <v>-1.8281000000000001</v>
      </c>
      <c r="T137">
        <v>6.5401999999999996</v>
      </c>
      <c r="U137">
        <v>10.1714</v>
      </c>
      <c r="V137">
        <v>23.335100000000001</v>
      </c>
      <c r="W137">
        <v>12.472300000000001</v>
      </c>
      <c r="X137">
        <v>11.4247</v>
      </c>
      <c r="Y137">
        <v>8.5037000000000003</v>
      </c>
      <c r="Z137">
        <v>7.5248999999999997</v>
      </c>
      <c r="AA137">
        <v>7.1101999999999999</v>
      </c>
      <c r="AB137">
        <v>24.642399999999999</v>
      </c>
      <c r="AC137">
        <v>32.106299999999997</v>
      </c>
      <c r="AD137">
        <v>10.0982</v>
      </c>
      <c r="AE137">
        <v>0.95520000000000005</v>
      </c>
      <c r="AF137">
        <v>17.5183</v>
      </c>
      <c r="AG137">
        <v>-1.8127</v>
      </c>
      <c r="AH137">
        <v>-12.114000000000001</v>
      </c>
      <c r="AI137">
        <v>8.0314999999999994</v>
      </c>
      <c r="AJ137">
        <v>10.9443</v>
      </c>
      <c r="AK137">
        <v>34.424500000000002</v>
      </c>
      <c r="AL137">
        <v>12.979200000000001</v>
      </c>
      <c r="AM137">
        <v>6.4473000000000003</v>
      </c>
      <c r="AO137">
        <v>14.031599999999999</v>
      </c>
      <c r="AP137">
        <v>1.5992999999999999</v>
      </c>
      <c r="AQ137">
        <v>9.8986999999999998</v>
      </c>
      <c r="AT137">
        <v>3.5411000000000001</v>
      </c>
      <c r="AU137">
        <v>-4.05</v>
      </c>
      <c r="AV137">
        <v>0.64639999999999997</v>
      </c>
      <c r="AW137">
        <v>10.6488</v>
      </c>
      <c r="AX137">
        <v>5.3590999999999998</v>
      </c>
      <c r="AY137">
        <v>5.5216000000000003</v>
      </c>
      <c r="BA137">
        <v>-17.908899999999999</v>
      </c>
      <c r="BB137">
        <v>60.938099999999999</v>
      </c>
      <c r="BC137">
        <v>86.495699999999999</v>
      </c>
      <c r="BD137">
        <v>17.2788</v>
      </c>
      <c r="BE137">
        <v>-52.269399999999997</v>
      </c>
      <c r="BF137">
        <v>10.813599999999999</v>
      </c>
      <c r="BG137">
        <v>-4.8500000000000001E-2</v>
      </c>
      <c r="BH137">
        <v>2.3582000000000001</v>
      </c>
      <c r="BJ137">
        <v>-5.3094000000000001</v>
      </c>
      <c r="BL137">
        <v>-4.8529999999999998</v>
      </c>
      <c r="BO137">
        <v>17.306999999999999</v>
      </c>
      <c r="BP137">
        <v>8.8173999999999992</v>
      </c>
      <c r="BR137">
        <v>-0.14990000000000001</v>
      </c>
      <c r="BS137">
        <v>40.029400000000003</v>
      </c>
      <c r="BT137">
        <v>2.7097000000000002</v>
      </c>
      <c r="BU137">
        <v>4.0765000000000002</v>
      </c>
      <c r="BV137">
        <v>7.5640999999999998</v>
      </c>
      <c r="BW137">
        <v>12.970599999999999</v>
      </c>
      <c r="BX137">
        <v>-12.623200000000001</v>
      </c>
      <c r="BY137">
        <v>30.929600000000001</v>
      </c>
      <c r="BZ137">
        <v>15.344799999999999</v>
      </c>
      <c r="CA137">
        <v>5.1302000000000003</v>
      </c>
      <c r="CC137">
        <v>2.4498000000000002</v>
      </c>
      <c r="CD137">
        <v>9.9352999999999998</v>
      </c>
    </row>
    <row r="138" spans="1:82" x14ac:dyDescent="0.25">
      <c r="A138" s="1">
        <v>42124</v>
      </c>
      <c r="B138">
        <v>7.0143000000000004</v>
      </c>
      <c r="C138">
        <v>6.9648000000000003</v>
      </c>
      <c r="E138">
        <v>8.1077999999999992</v>
      </c>
      <c r="F138">
        <v>-1.1773</v>
      </c>
      <c r="G138">
        <v>2.1911999999999998</v>
      </c>
      <c r="H138">
        <v>31.181100000000001</v>
      </c>
      <c r="K138">
        <v>17.584499999999998</v>
      </c>
      <c r="L138">
        <v>75.862899999999996</v>
      </c>
      <c r="M138">
        <v>-6.5664999999999996</v>
      </c>
      <c r="N138">
        <v>-2.4460999999999999</v>
      </c>
      <c r="O138">
        <v>10.807</v>
      </c>
      <c r="P138">
        <v>12.3627</v>
      </c>
      <c r="Q138">
        <v>19.490500000000001</v>
      </c>
      <c r="R138">
        <v>49.366999999999997</v>
      </c>
      <c r="S138">
        <v>-1.7633000000000001</v>
      </c>
      <c r="T138">
        <v>6.5401999999999996</v>
      </c>
      <c r="U138">
        <v>12.4908</v>
      </c>
      <c r="V138">
        <v>23.090599999999998</v>
      </c>
      <c r="W138">
        <v>12.472300000000001</v>
      </c>
      <c r="X138">
        <v>7.6871999999999998</v>
      </c>
      <c r="Y138">
        <v>8.5037000000000003</v>
      </c>
      <c r="Z138">
        <v>8.7677999999999994</v>
      </c>
      <c r="AB138">
        <v>21.581800000000001</v>
      </c>
      <c r="AC138">
        <v>39.6096</v>
      </c>
      <c r="AD138">
        <v>10.2851</v>
      </c>
      <c r="AE138">
        <v>0.99690000000000001</v>
      </c>
      <c r="AF138">
        <v>23.677900000000001</v>
      </c>
      <c r="AG138">
        <v>-1.8127</v>
      </c>
      <c r="AH138">
        <v>-11.823600000000001</v>
      </c>
      <c r="AI138">
        <v>8.0314999999999994</v>
      </c>
      <c r="AJ138">
        <v>11.0641</v>
      </c>
      <c r="AK138">
        <v>37.817999999999998</v>
      </c>
      <c r="AL138">
        <v>11.9602</v>
      </c>
      <c r="AM138">
        <v>7.383</v>
      </c>
      <c r="AO138">
        <v>15.455</v>
      </c>
      <c r="AP138">
        <v>1.6798</v>
      </c>
      <c r="AQ138">
        <v>8.7452000000000005</v>
      </c>
      <c r="AT138">
        <v>4.0678999999999998</v>
      </c>
      <c r="AU138">
        <v>-10.809900000000001</v>
      </c>
      <c r="AV138">
        <v>0.5353</v>
      </c>
      <c r="AW138">
        <v>10.4207</v>
      </c>
      <c r="AX138">
        <v>4.0198</v>
      </c>
      <c r="AY138">
        <v>5.4282000000000004</v>
      </c>
      <c r="BA138">
        <v>-16.500800000000002</v>
      </c>
      <c r="BB138">
        <v>50.064100000000003</v>
      </c>
      <c r="BC138">
        <v>68.642700000000005</v>
      </c>
      <c r="BD138">
        <v>14.3575</v>
      </c>
      <c r="BE138">
        <v>-52.269399999999997</v>
      </c>
      <c r="BF138">
        <v>14.8855</v>
      </c>
      <c r="BG138">
        <v>0.2802</v>
      </c>
      <c r="BH138">
        <v>4.2465000000000002</v>
      </c>
      <c r="BJ138">
        <v>-5.3201000000000001</v>
      </c>
      <c r="BL138">
        <v>-4.8372000000000002</v>
      </c>
      <c r="BO138">
        <v>15.5044</v>
      </c>
      <c r="BP138">
        <v>14.5343</v>
      </c>
      <c r="BR138">
        <v>-0.13730000000000001</v>
      </c>
      <c r="BS138">
        <v>38.842599999999997</v>
      </c>
      <c r="BT138">
        <v>2.4161000000000001</v>
      </c>
      <c r="BU138">
        <v>4.2763999999999998</v>
      </c>
      <c r="BV138">
        <v>7.4313000000000002</v>
      </c>
      <c r="BW138">
        <v>10.7385</v>
      </c>
      <c r="BX138">
        <v>-9.6774000000000004</v>
      </c>
      <c r="BY138">
        <v>26.021599999999999</v>
      </c>
      <c r="BZ138">
        <v>10.4856</v>
      </c>
      <c r="CA138">
        <v>6.0513000000000003</v>
      </c>
      <c r="CC138">
        <v>2.1646000000000001</v>
      </c>
      <c r="CD138">
        <v>10.979900000000001</v>
      </c>
    </row>
    <row r="139" spans="1:82" x14ac:dyDescent="0.25">
      <c r="A139" s="1">
        <v>42153</v>
      </c>
      <c r="B139">
        <v>7.2202000000000002</v>
      </c>
      <c r="C139">
        <v>8.0202000000000009</v>
      </c>
      <c r="E139">
        <v>8.1077999999999992</v>
      </c>
      <c r="F139">
        <v>-1.1773</v>
      </c>
      <c r="G139">
        <v>2.2042999999999999</v>
      </c>
      <c r="H139">
        <v>36.237099999999998</v>
      </c>
      <c r="K139">
        <v>15.144600000000001</v>
      </c>
      <c r="L139">
        <v>75.862899999999996</v>
      </c>
      <c r="M139">
        <v>-6.0350000000000001</v>
      </c>
      <c r="N139">
        <v>-2.4460999999999999</v>
      </c>
      <c r="O139">
        <v>12.4915</v>
      </c>
      <c r="P139">
        <v>12.01</v>
      </c>
      <c r="Q139">
        <v>19.981300000000001</v>
      </c>
      <c r="R139">
        <v>49.085500000000003</v>
      </c>
      <c r="T139">
        <v>6.5286999999999997</v>
      </c>
      <c r="U139">
        <v>9.6569000000000003</v>
      </c>
      <c r="V139">
        <v>24.594200000000001</v>
      </c>
      <c r="W139">
        <v>21.942499999999999</v>
      </c>
      <c r="X139">
        <v>10.0708</v>
      </c>
      <c r="Y139">
        <v>8.5037000000000003</v>
      </c>
      <c r="Z139">
        <v>7.9356</v>
      </c>
      <c r="AB139">
        <v>21.581800000000001</v>
      </c>
      <c r="AC139">
        <v>32.290399999999998</v>
      </c>
      <c r="AD139">
        <v>9.9678000000000004</v>
      </c>
      <c r="AE139">
        <v>0.9819</v>
      </c>
      <c r="AF139">
        <v>23.677900000000001</v>
      </c>
      <c r="AG139">
        <v>-1.6176999999999999</v>
      </c>
      <c r="AH139">
        <v>-11.823600000000001</v>
      </c>
      <c r="AI139">
        <v>7.8959999999999999</v>
      </c>
      <c r="AJ139">
        <v>12.7437</v>
      </c>
      <c r="AK139">
        <v>47.596299999999999</v>
      </c>
      <c r="AL139">
        <v>13.7173</v>
      </c>
      <c r="AM139">
        <v>7.383</v>
      </c>
      <c r="AO139">
        <v>15.455</v>
      </c>
      <c r="AP139">
        <v>1.6136999999999999</v>
      </c>
      <c r="AQ139">
        <v>9.5882000000000005</v>
      </c>
      <c r="AT139">
        <v>3.9211999999999998</v>
      </c>
      <c r="AU139">
        <v>-10.809900000000001</v>
      </c>
      <c r="AV139">
        <v>0.53059999999999996</v>
      </c>
      <c r="AW139">
        <v>11.2036</v>
      </c>
      <c r="AX139">
        <v>4.0198</v>
      </c>
      <c r="AY139">
        <v>5.4825999999999997</v>
      </c>
      <c r="BA139">
        <v>1.3246</v>
      </c>
      <c r="BB139">
        <v>47.584600000000002</v>
      </c>
      <c r="BC139">
        <v>63.407699999999998</v>
      </c>
      <c r="BD139">
        <v>14.1539</v>
      </c>
      <c r="BE139">
        <v>-53.544199999999996</v>
      </c>
      <c r="BF139">
        <v>16.375699999999998</v>
      </c>
      <c r="BG139">
        <v>0.2802</v>
      </c>
      <c r="BH139">
        <v>3.8664000000000001</v>
      </c>
      <c r="BJ139">
        <v>-5.2384000000000004</v>
      </c>
      <c r="BL139">
        <v>-5.5308999999999999</v>
      </c>
      <c r="BO139">
        <v>17.439900000000002</v>
      </c>
      <c r="BP139">
        <v>14.5343</v>
      </c>
      <c r="BR139">
        <v>-2.1427</v>
      </c>
      <c r="BS139">
        <v>38.842599999999997</v>
      </c>
      <c r="BT139">
        <v>2.5790999999999999</v>
      </c>
      <c r="BU139">
        <v>5.7576000000000001</v>
      </c>
      <c r="BV139">
        <v>7.7786999999999997</v>
      </c>
      <c r="BW139">
        <v>12.5703</v>
      </c>
      <c r="BX139">
        <v>-10.9323</v>
      </c>
      <c r="BY139">
        <v>29.067599999999999</v>
      </c>
      <c r="BZ139">
        <v>10.4856</v>
      </c>
      <c r="CA139">
        <v>5.4744000000000002</v>
      </c>
      <c r="CC139">
        <v>2.1838000000000002</v>
      </c>
      <c r="CD139">
        <v>10.979900000000001</v>
      </c>
    </row>
    <row r="140" spans="1:82" x14ac:dyDescent="0.25">
      <c r="A140" s="1">
        <v>42185</v>
      </c>
      <c r="B140">
        <v>7.5388999999999999</v>
      </c>
      <c r="C140">
        <v>14.339399999999999</v>
      </c>
      <c r="E140">
        <v>6.4766000000000004</v>
      </c>
      <c r="F140">
        <v>-1.0549999999999999</v>
      </c>
      <c r="G140">
        <v>2.4916</v>
      </c>
      <c r="H140">
        <v>36.625399999999999</v>
      </c>
      <c r="K140">
        <v>13.6775</v>
      </c>
      <c r="L140">
        <v>69.230099999999993</v>
      </c>
      <c r="M140">
        <v>-5.2930999999999999</v>
      </c>
      <c r="N140">
        <v>-2.1945999999999999</v>
      </c>
      <c r="P140">
        <v>16.595099999999999</v>
      </c>
      <c r="Q140">
        <v>21.371400000000001</v>
      </c>
      <c r="R140">
        <v>42.574399999999997</v>
      </c>
      <c r="T140">
        <v>7.0491000000000001</v>
      </c>
      <c r="U140">
        <v>9.2704000000000004</v>
      </c>
      <c r="V140">
        <v>11.082800000000001</v>
      </c>
      <c r="W140">
        <v>21.018599999999999</v>
      </c>
      <c r="X140">
        <v>-0.26569999999999999</v>
      </c>
      <c r="Y140">
        <v>8.5037000000000003</v>
      </c>
      <c r="AB140">
        <v>19.046199999999999</v>
      </c>
      <c r="AC140">
        <v>34.106999999999999</v>
      </c>
      <c r="AD140">
        <v>9.2756000000000007</v>
      </c>
      <c r="AE140">
        <v>4.8486000000000002</v>
      </c>
      <c r="AF140">
        <v>23.4999</v>
      </c>
      <c r="AG140">
        <v>-1.4878</v>
      </c>
      <c r="AH140">
        <v>-11.823600000000001</v>
      </c>
      <c r="AI140">
        <v>8.2749000000000006</v>
      </c>
      <c r="AJ140">
        <v>14.809200000000001</v>
      </c>
      <c r="AK140">
        <v>61.1036</v>
      </c>
      <c r="AL140">
        <v>12.548999999999999</v>
      </c>
      <c r="AM140">
        <v>7.0217000000000001</v>
      </c>
      <c r="AO140">
        <v>13.5886</v>
      </c>
      <c r="AP140">
        <v>-0.1686</v>
      </c>
      <c r="AQ140">
        <v>9.35</v>
      </c>
      <c r="AT140">
        <v>3.8645</v>
      </c>
      <c r="AU140">
        <v>-8.1074000000000002</v>
      </c>
      <c r="AV140">
        <v>-4.2679</v>
      </c>
      <c r="AW140">
        <v>12.269</v>
      </c>
      <c r="AX140">
        <v>4.2527999999999997</v>
      </c>
      <c r="AY140">
        <v>5.3901000000000003</v>
      </c>
      <c r="BA140">
        <v>1.1973</v>
      </c>
      <c r="BB140">
        <v>69.520600000000002</v>
      </c>
      <c r="BC140">
        <v>90.103300000000004</v>
      </c>
      <c r="BD140">
        <v>-2.4908000000000001</v>
      </c>
      <c r="BE140">
        <v>-56.873399999999997</v>
      </c>
      <c r="BF140">
        <v>18.135899999999999</v>
      </c>
      <c r="BG140">
        <v>0.30480000000000002</v>
      </c>
      <c r="BH140">
        <v>3.3555999999999999</v>
      </c>
      <c r="BL140">
        <v>-6.2187999999999999</v>
      </c>
      <c r="BO140">
        <v>19.561399999999999</v>
      </c>
      <c r="BP140">
        <v>11.228999999999999</v>
      </c>
      <c r="BR140">
        <v>-2.1427</v>
      </c>
      <c r="BS140">
        <v>34.899000000000001</v>
      </c>
      <c r="BT140">
        <v>4.0537000000000001</v>
      </c>
      <c r="BU140">
        <v>5.8918999999999997</v>
      </c>
      <c r="BV140">
        <v>5.6455000000000002</v>
      </c>
      <c r="BW140">
        <v>9.0294000000000008</v>
      </c>
      <c r="BX140">
        <v>-26.700800000000001</v>
      </c>
      <c r="BZ140">
        <v>9.7597000000000005</v>
      </c>
      <c r="CA140">
        <v>8.2390000000000008</v>
      </c>
      <c r="CC140">
        <v>2.4510999999999998</v>
      </c>
      <c r="CD140">
        <v>11.9262</v>
      </c>
    </row>
    <row r="141" spans="1:82" x14ac:dyDescent="0.25">
      <c r="A141" s="1">
        <v>42216</v>
      </c>
      <c r="B141">
        <v>7.3994</v>
      </c>
      <c r="C141">
        <v>13.6663</v>
      </c>
      <c r="E141">
        <v>5.6188000000000002</v>
      </c>
      <c r="F141">
        <v>-1.2421</v>
      </c>
      <c r="G141">
        <v>2.4916</v>
      </c>
      <c r="H141">
        <v>36.625399999999999</v>
      </c>
      <c r="K141">
        <v>14.4701</v>
      </c>
      <c r="L141">
        <v>68.978800000000007</v>
      </c>
      <c r="M141">
        <v>-5.1798999999999999</v>
      </c>
      <c r="N141">
        <v>-2.3012999999999999</v>
      </c>
      <c r="P141">
        <v>18.0243</v>
      </c>
      <c r="Q141">
        <v>19.703299999999999</v>
      </c>
      <c r="R141">
        <v>53.488599999999998</v>
      </c>
      <c r="T141">
        <v>4.2434000000000003</v>
      </c>
      <c r="U141">
        <v>9.1232000000000006</v>
      </c>
      <c r="V141">
        <v>11.111000000000001</v>
      </c>
      <c r="W141">
        <v>19.662400000000002</v>
      </c>
      <c r="X141">
        <v>-0.31719999999999998</v>
      </c>
      <c r="Y141">
        <v>8.5037000000000003</v>
      </c>
      <c r="AB141">
        <v>18.5992</v>
      </c>
      <c r="AC141">
        <v>33.887599999999999</v>
      </c>
      <c r="AD141">
        <v>6.3238000000000003</v>
      </c>
      <c r="AE141">
        <v>4.7999000000000001</v>
      </c>
      <c r="AF141">
        <v>24.023700000000002</v>
      </c>
      <c r="AG141">
        <v>-5.4404000000000003</v>
      </c>
      <c r="AH141">
        <v>-11.823600000000001</v>
      </c>
      <c r="AI141">
        <v>6.9226999999999999</v>
      </c>
      <c r="AJ141">
        <v>18.8001</v>
      </c>
      <c r="AK141">
        <v>111.2086</v>
      </c>
      <c r="AL141">
        <v>11.954000000000001</v>
      </c>
      <c r="AM141">
        <v>6.5141999999999998</v>
      </c>
      <c r="AO141">
        <v>18.290299999999998</v>
      </c>
      <c r="AP141">
        <v>-0.15540000000000001</v>
      </c>
      <c r="AQ141">
        <v>9.35</v>
      </c>
      <c r="AT141">
        <v>4.3815999999999997</v>
      </c>
      <c r="AU141">
        <v>-8.1176999999999992</v>
      </c>
      <c r="AV141">
        <v>-3.6457000000000002</v>
      </c>
      <c r="AW141">
        <v>12.0191</v>
      </c>
      <c r="AX141">
        <v>4.6139000000000001</v>
      </c>
      <c r="AY141">
        <v>5.1211000000000002</v>
      </c>
      <c r="BA141">
        <v>1.5705</v>
      </c>
      <c r="BB141">
        <v>56.466900000000003</v>
      </c>
      <c r="BC141">
        <v>69.118300000000005</v>
      </c>
      <c r="BD141">
        <v>-2.5125000000000002</v>
      </c>
      <c r="BE141">
        <v>-52.622</v>
      </c>
      <c r="BF141">
        <v>16.235700000000001</v>
      </c>
      <c r="BG141">
        <v>0.33660000000000001</v>
      </c>
      <c r="BH141">
        <v>6.4188000000000001</v>
      </c>
      <c r="BL141">
        <v>-6.2187999999999999</v>
      </c>
      <c r="BO141">
        <v>19.561399999999999</v>
      </c>
      <c r="BP141">
        <v>10.5563</v>
      </c>
      <c r="BR141">
        <v>-2.3450000000000002</v>
      </c>
      <c r="BS141">
        <v>33.481299999999997</v>
      </c>
      <c r="BT141">
        <v>4.0537000000000001</v>
      </c>
      <c r="BU141">
        <v>5.8918999999999997</v>
      </c>
      <c r="BV141">
        <v>5.6455000000000002</v>
      </c>
      <c r="BW141">
        <v>9.4659999999999993</v>
      </c>
      <c r="BX141">
        <v>-27.328299999999999</v>
      </c>
      <c r="BZ141">
        <v>8.7986000000000004</v>
      </c>
      <c r="CA141">
        <v>8.2708999999999993</v>
      </c>
      <c r="CC141">
        <v>-0.91210000000000002</v>
      </c>
      <c r="CD141">
        <v>15.127000000000001</v>
      </c>
    </row>
    <row r="142" spans="1:82" x14ac:dyDescent="0.25">
      <c r="A142" s="1">
        <v>42247</v>
      </c>
      <c r="B142">
        <v>7.5427999999999997</v>
      </c>
      <c r="C142">
        <v>14.9697</v>
      </c>
      <c r="E142">
        <v>7.6559999999999997</v>
      </c>
      <c r="F142">
        <v>-3.3010999999999999</v>
      </c>
      <c r="G142">
        <v>2.4822000000000002</v>
      </c>
      <c r="H142">
        <v>31.4834</v>
      </c>
      <c r="K142">
        <v>15.5428</v>
      </c>
      <c r="L142">
        <v>109.90519999999999</v>
      </c>
      <c r="M142">
        <v>-10.051299999999999</v>
      </c>
      <c r="N142">
        <v>-40.652000000000001</v>
      </c>
      <c r="P142">
        <v>16.064299999999999</v>
      </c>
      <c r="Q142">
        <v>16.257200000000001</v>
      </c>
      <c r="R142">
        <v>67.145300000000006</v>
      </c>
      <c r="T142">
        <v>3.2930000000000001</v>
      </c>
      <c r="U142">
        <v>25.1919</v>
      </c>
      <c r="V142">
        <v>12.2767</v>
      </c>
      <c r="W142">
        <v>18.069800000000001</v>
      </c>
      <c r="X142">
        <v>-0.39250000000000002</v>
      </c>
      <c r="Y142">
        <v>8.5037000000000003</v>
      </c>
      <c r="AB142">
        <v>22.486599999999999</v>
      </c>
      <c r="AC142">
        <v>33.887599999999999</v>
      </c>
      <c r="AD142">
        <v>6.3238000000000003</v>
      </c>
      <c r="AE142">
        <v>4.9836</v>
      </c>
      <c r="AF142">
        <v>22.620999999999999</v>
      </c>
      <c r="AG142">
        <v>-4.8403</v>
      </c>
      <c r="AH142">
        <v>-11.823600000000001</v>
      </c>
      <c r="AI142">
        <v>6.9226999999999999</v>
      </c>
      <c r="AJ142">
        <v>20.906300000000002</v>
      </c>
      <c r="AK142">
        <v>128.3177</v>
      </c>
      <c r="AL142">
        <v>9.6969999999999992</v>
      </c>
      <c r="AM142">
        <v>6.5907</v>
      </c>
      <c r="AO142">
        <v>26.790500000000002</v>
      </c>
      <c r="AP142">
        <v>-0.1537</v>
      </c>
      <c r="AQ142">
        <v>8.3424999999999994</v>
      </c>
      <c r="AT142">
        <v>4.3467000000000002</v>
      </c>
      <c r="AU142">
        <v>-46.078499999999998</v>
      </c>
      <c r="AV142">
        <v>-4.0266999999999999</v>
      </c>
      <c r="AW142">
        <v>12.293699999999999</v>
      </c>
      <c r="AX142">
        <v>7.8030999999999997</v>
      </c>
      <c r="AY142">
        <v>5.8190999999999997</v>
      </c>
      <c r="BA142">
        <v>25.418500000000002</v>
      </c>
      <c r="BB142">
        <v>56.986600000000003</v>
      </c>
      <c r="BC142">
        <v>76.418899999999994</v>
      </c>
      <c r="BD142">
        <v>-2.8893</v>
      </c>
      <c r="BE142">
        <v>-52.622</v>
      </c>
      <c r="BF142">
        <v>15.966100000000001</v>
      </c>
      <c r="BG142">
        <v>0.16089999999999999</v>
      </c>
      <c r="BH142">
        <v>5.3577000000000004</v>
      </c>
      <c r="BL142">
        <v>-5.7750000000000004</v>
      </c>
      <c r="BO142">
        <v>17.964099999999998</v>
      </c>
      <c r="BP142">
        <v>15.5189</v>
      </c>
      <c r="BR142">
        <v>-2.8149000000000002</v>
      </c>
      <c r="BS142">
        <v>29.338699999999999</v>
      </c>
      <c r="BT142">
        <v>3.5464000000000002</v>
      </c>
      <c r="BU142">
        <v>5.4290000000000003</v>
      </c>
      <c r="BV142">
        <v>5.8410000000000002</v>
      </c>
      <c r="BW142">
        <v>12.483599999999999</v>
      </c>
      <c r="BX142">
        <v>-27.252099999999999</v>
      </c>
      <c r="BZ142">
        <v>11.917899999999999</v>
      </c>
      <c r="CA142">
        <v>9.7744</v>
      </c>
      <c r="CC142">
        <v>-0.97860000000000003</v>
      </c>
      <c r="CD142">
        <v>15.9612</v>
      </c>
    </row>
    <row r="143" spans="1:82" x14ac:dyDescent="0.25">
      <c r="A143" s="1">
        <v>42277</v>
      </c>
      <c r="B143">
        <v>8.6231000000000009</v>
      </c>
      <c r="C143">
        <v>8.8530999999999995</v>
      </c>
      <c r="E143">
        <v>7.5054999999999996</v>
      </c>
      <c r="F143">
        <v>-3.3010999999999999</v>
      </c>
      <c r="G143">
        <v>2.5278999999999998</v>
      </c>
      <c r="H143">
        <v>34.420499999999997</v>
      </c>
      <c r="K143">
        <v>13.9375</v>
      </c>
      <c r="L143">
        <v>89.906000000000006</v>
      </c>
      <c r="M143">
        <v>-9.5347000000000008</v>
      </c>
      <c r="N143">
        <v>-40.652000000000001</v>
      </c>
      <c r="P143">
        <v>33.679299999999998</v>
      </c>
      <c r="Q143">
        <v>17.377400000000002</v>
      </c>
      <c r="R143">
        <v>83.102699999999999</v>
      </c>
      <c r="T143">
        <v>3.4310999999999998</v>
      </c>
      <c r="U143">
        <v>23.591200000000001</v>
      </c>
      <c r="V143">
        <v>2.8258000000000001</v>
      </c>
      <c r="W143">
        <v>18.069800000000001</v>
      </c>
      <c r="X143">
        <v>-7.9996999999999998</v>
      </c>
      <c r="Y143">
        <v>8.5037000000000003</v>
      </c>
      <c r="AB143">
        <v>22.486599999999999</v>
      </c>
      <c r="AC143">
        <v>35.655999999999999</v>
      </c>
      <c r="AD143">
        <v>6.4032999999999998</v>
      </c>
      <c r="AE143">
        <v>6.65</v>
      </c>
      <c r="AF143">
        <v>22.620999999999999</v>
      </c>
      <c r="AG143">
        <v>-4.9295999999999998</v>
      </c>
      <c r="AH143">
        <v>-11.823600000000001</v>
      </c>
      <c r="AI143">
        <v>6.2813999999999997</v>
      </c>
      <c r="AJ143">
        <v>59.5548</v>
      </c>
      <c r="AK143">
        <v>470.5915</v>
      </c>
      <c r="AL143">
        <v>11.521000000000001</v>
      </c>
      <c r="AM143">
        <v>6.2492999999999999</v>
      </c>
      <c r="AO143">
        <v>26.790500000000002</v>
      </c>
      <c r="AP143">
        <v>6.2150999999999996</v>
      </c>
      <c r="AQ143">
        <v>7.5358999999999998</v>
      </c>
      <c r="AT143">
        <v>4.3196000000000003</v>
      </c>
      <c r="AU143">
        <v>-46.078499999999998</v>
      </c>
      <c r="AV143">
        <v>-4.2805999999999997</v>
      </c>
      <c r="AW143">
        <v>14.7194</v>
      </c>
      <c r="AX143">
        <v>7.8030999999999997</v>
      </c>
      <c r="AY143">
        <v>9.0966000000000005</v>
      </c>
      <c r="BA143">
        <v>25.418500000000002</v>
      </c>
      <c r="BB143">
        <v>69.203800000000001</v>
      </c>
      <c r="BC143">
        <v>91.582700000000003</v>
      </c>
      <c r="BD143">
        <v>22.454499999999999</v>
      </c>
      <c r="BE143">
        <v>-47.150500000000001</v>
      </c>
      <c r="BF143">
        <v>16.752300000000002</v>
      </c>
      <c r="BG143">
        <v>0.16089999999999999</v>
      </c>
      <c r="BH143">
        <v>6.0955000000000004</v>
      </c>
      <c r="BL143">
        <v>-5.5232000000000001</v>
      </c>
      <c r="BO143">
        <v>17.1282</v>
      </c>
      <c r="BP143">
        <v>15.5189</v>
      </c>
      <c r="BR143">
        <v>-1.5011000000000001</v>
      </c>
      <c r="BS143">
        <v>26.920400000000001</v>
      </c>
      <c r="BT143">
        <v>3.2521</v>
      </c>
      <c r="BU143">
        <v>5.5896999999999997</v>
      </c>
      <c r="BV143">
        <v>5.9088000000000003</v>
      </c>
      <c r="BW143">
        <v>-9.0391999999999992</v>
      </c>
      <c r="BX143">
        <v>-34.236800000000002</v>
      </c>
      <c r="BZ143">
        <v>11.8291</v>
      </c>
      <c r="CA143">
        <v>8.0440000000000005</v>
      </c>
      <c r="CC143">
        <v>-0.92710000000000004</v>
      </c>
      <c r="CD143">
        <v>15.9612</v>
      </c>
    </row>
    <row r="144" spans="1:82" x14ac:dyDescent="0.25">
      <c r="A144" s="1">
        <v>42307</v>
      </c>
      <c r="B144">
        <v>8.7721999999999998</v>
      </c>
      <c r="C144">
        <v>9.1115999999999993</v>
      </c>
      <c r="E144">
        <v>7.3272000000000004</v>
      </c>
      <c r="F144">
        <v>-3.1404000000000001</v>
      </c>
      <c r="G144">
        <v>3.2854000000000001</v>
      </c>
      <c r="H144">
        <v>30.700900000000001</v>
      </c>
      <c r="K144">
        <v>13.471</v>
      </c>
      <c r="L144">
        <v>85.960300000000004</v>
      </c>
      <c r="M144">
        <v>-10.526300000000001</v>
      </c>
      <c r="N144">
        <v>-43.604399999999998</v>
      </c>
      <c r="P144">
        <v>25.7775</v>
      </c>
      <c r="Q144">
        <v>16.987300000000001</v>
      </c>
      <c r="R144">
        <v>81.129599999999996</v>
      </c>
      <c r="T144">
        <v>1.0276000000000001</v>
      </c>
      <c r="U144">
        <v>22.899000000000001</v>
      </c>
      <c r="V144">
        <v>2.7692999999999999</v>
      </c>
      <c r="W144">
        <v>17.489999999999998</v>
      </c>
      <c r="X144">
        <v>-7.2256</v>
      </c>
      <c r="Y144">
        <v>13.257300000000001</v>
      </c>
      <c r="AB144">
        <v>24.735299999999999</v>
      </c>
      <c r="AC144">
        <v>29.528199999999998</v>
      </c>
      <c r="AD144">
        <v>6.3586</v>
      </c>
      <c r="AE144">
        <v>5.9962999999999997</v>
      </c>
      <c r="AF144">
        <v>21.5352</v>
      </c>
      <c r="AG144">
        <v>-4.2408000000000001</v>
      </c>
      <c r="AH144">
        <v>-11.823600000000001</v>
      </c>
      <c r="AI144">
        <v>6.1060999999999996</v>
      </c>
      <c r="AJ144">
        <v>59.993499999999997</v>
      </c>
      <c r="AK144">
        <v>528.5104</v>
      </c>
      <c r="AL144">
        <v>12.837899999999999</v>
      </c>
      <c r="AM144">
        <v>7.3992000000000004</v>
      </c>
      <c r="AO144">
        <v>28.883700000000001</v>
      </c>
      <c r="AP144">
        <v>6.2150999999999996</v>
      </c>
      <c r="AQ144">
        <v>10.3954</v>
      </c>
      <c r="AT144">
        <v>4.5045999999999999</v>
      </c>
      <c r="AU144">
        <v>-45.741300000000003</v>
      </c>
      <c r="AV144">
        <v>-3.3582000000000001</v>
      </c>
      <c r="AW144">
        <v>14.1942</v>
      </c>
      <c r="AX144">
        <v>7.1120000000000001</v>
      </c>
      <c r="AY144">
        <v>8.3084000000000007</v>
      </c>
      <c r="BA144">
        <v>24.575900000000001</v>
      </c>
      <c r="BB144">
        <v>69.203800000000001</v>
      </c>
      <c r="BC144">
        <v>91.582700000000003</v>
      </c>
      <c r="BD144">
        <v>18.424199999999999</v>
      </c>
      <c r="BE144">
        <v>-49.103499999999997</v>
      </c>
      <c r="BF144">
        <v>7.9939</v>
      </c>
      <c r="BG144">
        <v>0.14369999999999999</v>
      </c>
      <c r="BH144">
        <v>6.4935999999999998</v>
      </c>
      <c r="BL144">
        <v>-5.5327000000000002</v>
      </c>
      <c r="BO144">
        <v>17.473800000000001</v>
      </c>
      <c r="BP144">
        <v>14.9498</v>
      </c>
      <c r="BR144">
        <v>-1.5011000000000001</v>
      </c>
      <c r="BS144">
        <v>27.740100000000002</v>
      </c>
      <c r="BT144">
        <v>3.9516</v>
      </c>
      <c r="BU144">
        <v>6.1505000000000001</v>
      </c>
      <c r="BV144">
        <v>6.6868999999999996</v>
      </c>
      <c r="BW144">
        <v>-10.8925</v>
      </c>
      <c r="BX144">
        <v>-32.618200000000002</v>
      </c>
      <c r="BZ144">
        <v>11.4095</v>
      </c>
      <c r="CA144">
        <v>8.2978000000000005</v>
      </c>
      <c r="CC144">
        <v>2.6254</v>
      </c>
      <c r="CD144">
        <v>14.9955</v>
      </c>
    </row>
    <row r="145" spans="1:82" x14ac:dyDescent="0.25">
      <c r="A145" s="1">
        <v>42338</v>
      </c>
      <c r="B145">
        <v>8.9839000000000002</v>
      </c>
      <c r="C145">
        <v>9.5668000000000006</v>
      </c>
      <c r="E145">
        <v>4.4802999999999997</v>
      </c>
      <c r="F145">
        <v>-2.5775000000000001</v>
      </c>
      <c r="G145">
        <v>2.7488999999999999</v>
      </c>
      <c r="H145">
        <v>30.700900000000001</v>
      </c>
      <c r="K145">
        <v>12.549300000000001</v>
      </c>
      <c r="L145">
        <v>76.766300000000001</v>
      </c>
      <c r="M145">
        <v>-10.3796</v>
      </c>
      <c r="N145">
        <v>-47.418799999999997</v>
      </c>
      <c r="P145">
        <v>21.412400000000002</v>
      </c>
      <c r="Q145">
        <v>28.5943</v>
      </c>
      <c r="R145">
        <v>88.013300000000001</v>
      </c>
      <c r="T145">
        <v>1.0276000000000001</v>
      </c>
      <c r="U145">
        <v>22.882300000000001</v>
      </c>
      <c r="V145">
        <v>3.1717</v>
      </c>
      <c r="W145">
        <v>18.256399999999999</v>
      </c>
      <c r="X145">
        <v>-5.7016</v>
      </c>
      <c r="Y145">
        <v>13.257300000000001</v>
      </c>
      <c r="AB145">
        <v>28.2715</v>
      </c>
      <c r="AC145">
        <v>27.646000000000001</v>
      </c>
      <c r="AD145">
        <v>-11.3866</v>
      </c>
      <c r="AE145">
        <v>5.5781000000000001</v>
      </c>
      <c r="AF145">
        <v>20.818999999999999</v>
      </c>
      <c r="AG145">
        <v>-4.2408000000000001</v>
      </c>
      <c r="AH145">
        <v>-11.823600000000001</v>
      </c>
      <c r="AI145">
        <v>7.8436000000000003</v>
      </c>
      <c r="AJ145">
        <v>53.019799999999996</v>
      </c>
      <c r="AK145">
        <v>694.00360000000001</v>
      </c>
      <c r="AL145">
        <v>10.178599999999999</v>
      </c>
      <c r="AM145">
        <v>7.0835999999999997</v>
      </c>
      <c r="AO145">
        <v>17.4986</v>
      </c>
      <c r="AP145">
        <v>6.3852000000000002</v>
      </c>
      <c r="AQ145">
        <v>9.9854000000000003</v>
      </c>
      <c r="AT145">
        <v>3.9146999999999998</v>
      </c>
      <c r="AU145">
        <v>-65.5732</v>
      </c>
      <c r="AV145">
        <v>-2.5935999999999999</v>
      </c>
      <c r="AW145">
        <v>13.4297</v>
      </c>
      <c r="AX145">
        <v>7.2267999999999999</v>
      </c>
      <c r="AY145">
        <v>8.3887</v>
      </c>
      <c r="BA145">
        <v>26.5566</v>
      </c>
      <c r="BB145">
        <v>72.409599999999998</v>
      </c>
      <c r="BC145">
        <v>90.668099999999995</v>
      </c>
      <c r="BD145">
        <v>15.967599999999999</v>
      </c>
      <c r="BE145">
        <v>-45.316099999999999</v>
      </c>
      <c r="BF145">
        <v>7.6098999999999997</v>
      </c>
      <c r="BG145">
        <v>0.13880000000000001</v>
      </c>
      <c r="BH145">
        <v>6.4935999999999998</v>
      </c>
      <c r="BL145">
        <v>-4.8742000000000001</v>
      </c>
      <c r="BO145">
        <v>18.741299999999999</v>
      </c>
      <c r="BP145">
        <v>11.9825</v>
      </c>
      <c r="BR145">
        <v>-1.5889</v>
      </c>
      <c r="BS145">
        <v>25.181899999999999</v>
      </c>
      <c r="BT145">
        <v>3.8668999999999998</v>
      </c>
      <c r="BU145">
        <v>6.1295999999999999</v>
      </c>
      <c r="BV145">
        <v>6.8007999999999997</v>
      </c>
      <c r="BW145">
        <v>-13.764200000000001</v>
      </c>
      <c r="BX145">
        <v>-42.252600000000001</v>
      </c>
      <c r="BZ145">
        <v>12.337300000000001</v>
      </c>
      <c r="CA145">
        <v>8.2606000000000002</v>
      </c>
      <c r="CC145">
        <v>2.5388000000000002</v>
      </c>
      <c r="CD145">
        <v>17.264099999999999</v>
      </c>
    </row>
    <row r="146" spans="1:82" x14ac:dyDescent="0.25">
      <c r="A146" s="1">
        <v>42369</v>
      </c>
      <c r="B146">
        <v>10.0762</v>
      </c>
      <c r="C146">
        <v>8.2721</v>
      </c>
      <c r="E146">
        <v>4.4802999999999997</v>
      </c>
      <c r="F146">
        <v>1.5837000000000001</v>
      </c>
      <c r="G146">
        <v>2.5992999999999999</v>
      </c>
      <c r="H146">
        <v>27.0686</v>
      </c>
      <c r="K146">
        <v>12.6135</v>
      </c>
      <c r="L146">
        <v>76.766300000000001</v>
      </c>
      <c r="M146">
        <v>-10.3796</v>
      </c>
      <c r="N146">
        <v>-34.832500000000003</v>
      </c>
      <c r="P146">
        <v>24.7363</v>
      </c>
      <c r="Q146">
        <v>32.5623</v>
      </c>
      <c r="R146">
        <v>98.188699999999997</v>
      </c>
      <c r="T146">
        <v>1.1145</v>
      </c>
      <c r="U146">
        <v>22.594100000000001</v>
      </c>
      <c r="V146">
        <v>28.8154</v>
      </c>
      <c r="W146">
        <v>19.032</v>
      </c>
      <c r="X146">
        <v>-7.4664000000000001</v>
      </c>
      <c r="Y146">
        <v>14.401300000000001</v>
      </c>
      <c r="AB146">
        <v>39.769399999999997</v>
      </c>
      <c r="AC146">
        <v>27.646000000000001</v>
      </c>
      <c r="AD146">
        <v>-11.3866</v>
      </c>
      <c r="AE146">
        <v>11.7318</v>
      </c>
      <c r="AF146">
        <v>26.428599999999999</v>
      </c>
      <c r="AG146">
        <v>-4.1139000000000001</v>
      </c>
      <c r="AH146">
        <v>-11.823600000000001</v>
      </c>
      <c r="AI146">
        <v>8.1425000000000001</v>
      </c>
      <c r="AJ146">
        <v>99.412800000000004</v>
      </c>
      <c r="AK146">
        <v>1029.6457</v>
      </c>
      <c r="AL146">
        <v>8.9161000000000001</v>
      </c>
      <c r="AM146">
        <v>7.0835999999999997</v>
      </c>
      <c r="AO146">
        <v>19.075500000000002</v>
      </c>
      <c r="AP146">
        <v>6.7241</v>
      </c>
      <c r="AQ146">
        <v>11.0342</v>
      </c>
      <c r="AT146">
        <v>4.1637000000000004</v>
      </c>
      <c r="AU146">
        <v>-11.422700000000001</v>
      </c>
      <c r="AV146">
        <v>-2.5234999999999999</v>
      </c>
      <c r="AW146">
        <v>13.9923</v>
      </c>
      <c r="AX146">
        <v>12.1616</v>
      </c>
      <c r="AY146">
        <v>7.1692</v>
      </c>
      <c r="BA146">
        <v>-41.142099999999999</v>
      </c>
      <c r="BB146">
        <v>73.453100000000006</v>
      </c>
      <c r="BC146">
        <v>89.712400000000002</v>
      </c>
      <c r="BD146">
        <v>35.563499999999998</v>
      </c>
      <c r="BE146">
        <v>-42.6706</v>
      </c>
      <c r="BF146">
        <v>7.7618</v>
      </c>
      <c r="BG146">
        <v>-0.3306</v>
      </c>
      <c r="BH146">
        <v>6.5749000000000004</v>
      </c>
      <c r="BL146">
        <v>-5.0499000000000001</v>
      </c>
      <c r="BO146">
        <v>18.915800000000001</v>
      </c>
      <c r="BP146">
        <v>5.2929000000000004</v>
      </c>
      <c r="BR146">
        <v>-1.5559000000000001</v>
      </c>
      <c r="BS146">
        <v>25.181899999999999</v>
      </c>
      <c r="BT146">
        <v>3.9994000000000001</v>
      </c>
      <c r="BU146">
        <v>5.6462000000000003</v>
      </c>
      <c r="BV146">
        <v>6.3982999999999999</v>
      </c>
      <c r="BW146">
        <v>-40.1845</v>
      </c>
      <c r="BX146">
        <v>-31.369700000000002</v>
      </c>
      <c r="BZ146">
        <v>12.337300000000001</v>
      </c>
      <c r="CC146">
        <v>2.9590999999999998</v>
      </c>
      <c r="CD146">
        <v>16.230499999999999</v>
      </c>
    </row>
    <row r="147" spans="1:82" x14ac:dyDescent="0.25">
      <c r="A147" s="1">
        <v>42398</v>
      </c>
      <c r="B147">
        <v>9.6387999999999998</v>
      </c>
      <c r="C147">
        <v>8.5273000000000003</v>
      </c>
      <c r="E147">
        <v>4.0103</v>
      </c>
      <c r="F147">
        <v>1.5837000000000001</v>
      </c>
      <c r="G147">
        <v>2.9115000000000002</v>
      </c>
      <c r="H147">
        <v>25.475200000000001</v>
      </c>
      <c r="K147">
        <v>11.9331</v>
      </c>
      <c r="L147">
        <v>64.246099999999998</v>
      </c>
      <c r="M147">
        <v>-10.3796</v>
      </c>
      <c r="N147">
        <v>-38.443199999999997</v>
      </c>
      <c r="P147">
        <v>28.467300000000002</v>
      </c>
      <c r="Q147">
        <v>36.945700000000002</v>
      </c>
      <c r="R147">
        <v>99.220100000000002</v>
      </c>
      <c r="T147">
        <v>1.0447</v>
      </c>
      <c r="U147">
        <v>23.684999999999999</v>
      </c>
      <c r="V147">
        <v>32.017099999999999</v>
      </c>
      <c r="W147">
        <v>19.032</v>
      </c>
      <c r="X147">
        <v>-7.4664000000000001</v>
      </c>
      <c r="Y147">
        <v>13.5511</v>
      </c>
      <c r="AB147">
        <v>39.769399999999997</v>
      </c>
      <c r="AC147">
        <v>24.593699999999998</v>
      </c>
      <c r="AD147">
        <v>-11.250400000000001</v>
      </c>
      <c r="AE147">
        <v>12.315200000000001</v>
      </c>
      <c r="AF147">
        <v>26.428599999999999</v>
      </c>
      <c r="AG147">
        <v>-3.8205</v>
      </c>
      <c r="AH147">
        <v>-11.823600000000001</v>
      </c>
      <c r="AI147">
        <v>7.2710999999999997</v>
      </c>
      <c r="AJ147">
        <v>128.40809999999999</v>
      </c>
      <c r="AK147">
        <v>1659.4290000000001</v>
      </c>
      <c r="AL147">
        <v>10.2187</v>
      </c>
      <c r="AM147">
        <v>6.4676999999999998</v>
      </c>
      <c r="AO147">
        <v>19.700500000000002</v>
      </c>
      <c r="AP147">
        <v>10.9435</v>
      </c>
      <c r="AQ147">
        <v>7.3361000000000001</v>
      </c>
      <c r="AT147">
        <v>4.4535999999999998</v>
      </c>
      <c r="AU147">
        <v>-11.422700000000001</v>
      </c>
      <c r="AV147">
        <v>-2.2376999999999998</v>
      </c>
      <c r="AW147">
        <v>13.740500000000001</v>
      </c>
      <c r="AX147">
        <v>12.1616</v>
      </c>
      <c r="AY147">
        <v>6.9520999999999997</v>
      </c>
      <c r="BA147">
        <v>-41.142099999999999</v>
      </c>
      <c r="BB147">
        <v>97.159099999999995</v>
      </c>
      <c r="BC147">
        <v>118.0072</v>
      </c>
      <c r="BD147">
        <v>32.4101</v>
      </c>
      <c r="BE147">
        <v>-33.938400000000001</v>
      </c>
      <c r="BF147">
        <v>14.005000000000001</v>
      </c>
      <c r="BG147">
        <v>-0.3306</v>
      </c>
      <c r="BH147">
        <v>6.7286999999999999</v>
      </c>
      <c r="BL147">
        <v>-5.2686000000000002</v>
      </c>
      <c r="BO147">
        <v>17.8264</v>
      </c>
      <c r="BP147">
        <v>5.2929000000000004</v>
      </c>
      <c r="BR147">
        <v>3.3327</v>
      </c>
      <c r="BS147">
        <v>23.790900000000001</v>
      </c>
      <c r="BT147">
        <v>4.5185000000000004</v>
      </c>
      <c r="BU147">
        <v>5.9470999999999998</v>
      </c>
      <c r="BV147">
        <v>5.4851000000000001</v>
      </c>
      <c r="BW147">
        <v>-73.277600000000007</v>
      </c>
      <c r="BX147">
        <v>-42.052199999999999</v>
      </c>
      <c r="BZ147">
        <v>12.602499999999999</v>
      </c>
      <c r="CC147">
        <v>3.0038</v>
      </c>
      <c r="CD147">
        <v>16.230499999999999</v>
      </c>
    </row>
    <row r="148" spans="1:82" x14ac:dyDescent="0.25">
      <c r="A148" s="1">
        <v>42429</v>
      </c>
      <c r="B148">
        <v>10.1251</v>
      </c>
      <c r="C148">
        <v>7.4748000000000001</v>
      </c>
      <c r="E148">
        <v>3.8117000000000001</v>
      </c>
      <c r="F148">
        <v>1.7439</v>
      </c>
      <c r="G148">
        <v>3.0901000000000001</v>
      </c>
      <c r="H148">
        <v>8.8036999999999992</v>
      </c>
      <c r="K148">
        <v>12.402100000000001</v>
      </c>
      <c r="L148">
        <v>65.813100000000006</v>
      </c>
      <c r="N148">
        <v>-37.522799999999997</v>
      </c>
      <c r="P148">
        <v>26.7928</v>
      </c>
      <c r="R148">
        <v>99.896199999999993</v>
      </c>
      <c r="T148">
        <v>0.255</v>
      </c>
      <c r="U148">
        <v>28.760999999999999</v>
      </c>
      <c r="V148">
        <v>29.783300000000001</v>
      </c>
      <c r="W148">
        <v>18.098700000000001</v>
      </c>
      <c r="X148">
        <v>-7.4664000000000001</v>
      </c>
      <c r="Y148">
        <v>19.8142</v>
      </c>
      <c r="AB148">
        <v>37.744900000000001</v>
      </c>
      <c r="AC148">
        <v>23.836400000000001</v>
      </c>
      <c r="AD148">
        <v>-10.3279</v>
      </c>
      <c r="AE148">
        <v>11.728</v>
      </c>
      <c r="AF148">
        <v>25.375299999999999</v>
      </c>
      <c r="AG148">
        <v>-3.4933000000000001</v>
      </c>
      <c r="AH148">
        <v>-11.823600000000001</v>
      </c>
      <c r="AI148">
        <v>7.6228999999999996</v>
      </c>
      <c r="AJ148">
        <v>130.9545</v>
      </c>
      <c r="AK148">
        <v>1412.5717999999999</v>
      </c>
      <c r="AL148">
        <v>22.669499999999999</v>
      </c>
      <c r="AM148">
        <v>6.0096999999999996</v>
      </c>
      <c r="AO148">
        <v>20.83</v>
      </c>
      <c r="AP148">
        <v>10.9435</v>
      </c>
      <c r="AQ148">
        <v>7.1536</v>
      </c>
      <c r="AT148">
        <v>4.0362999999999998</v>
      </c>
      <c r="AU148">
        <v>-9.4446999999999992</v>
      </c>
      <c r="AV148">
        <v>-1.9374</v>
      </c>
      <c r="AW148">
        <v>13.903700000000001</v>
      </c>
      <c r="AX148">
        <v>11.8248</v>
      </c>
      <c r="AY148">
        <v>7.0590000000000002</v>
      </c>
      <c r="BA148">
        <v>-42.720500000000001</v>
      </c>
      <c r="BB148">
        <v>102.5042</v>
      </c>
      <c r="BC148">
        <v>122.3998</v>
      </c>
      <c r="BD148">
        <v>31.938099999999999</v>
      </c>
      <c r="BE148">
        <v>-27.514299999999999</v>
      </c>
      <c r="BF148">
        <v>13.3155</v>
      </c>
      <c r="BG148">
        <v>-0.38119999999999998</v>
      </c>
      <c r="BH148">
        <v>5.4473000000000003</v>
      </c>
      <c r="BL148">
        <v>-4.5652999999999997</v>
      </c>
      <c r="BO148">
        <v>16.822099999999999</v>
      </c>
      <c r="BP148">
        <v>5.6554000000000002</v>
      </c>
      <c r="BR148">
        <v>3.0354999999999999</v>
      </c>
      <c r="BS148">
        <v>23.120200000000001</v>
      </c>
      <c r="BT148">
        <v>4.1574999999999998</v>
      </c>
      <c r="BU148">
        <v>5.9787999999999997</v>
      </c>
      <c r="BV148">
        <v>5.7460000000000004</v>
      </c>
      <c r="BW148">
        <v>-69.206599999999995</v>
      </c>
      <c r="BX148">
        <v>-34.610300000000002</v>
      </c>
      <c r="BZ148">
        <v>12.1968</v>
      </c>
      <c r="CC148">
        <v>2.7722000000000002</v>
      </c>
      <c r="CD148">
        <v>17.535699999999999</v>
      </c>
    </row>
    <row r="149" spans="1:82" x14ac:dyDescent="0.25">
      <c r="A149" s="1">
        <v>42460</v>
      </c>
      <c r="B149">
        <v>6.6738</v>
      </c>
      <c r="C149">
        <v>5.5236999999999998</v>
      </c>
      <c r="E149">
        <v>1.9930000000000001</v>
      </c>
      <c r="F149">
        <v>2.2732000000000001</v>
      </c>
      <c r="G149">
        <v>3.1004</v>
      </c>
      <c r="H149">
        <v>7.5000999999999998</v>
      </c>
      <c r="K149">
        <v>11.1059</v>
      </c>
      <c r="L149">
        <v>51.4116</v>
      </c>
      <c r="N149">
        <v>-41.311999999999998</v>
      </c>
      <c r="P149">
        <v>15.778499999999999</v>
      </c>
      <c r="R149">
        <v>42.599800000000002</v>
      </c>
      <c r="T149">
        <v>0.255</v>
      </c>
      <c r="U149">
        <v>25.927700000000002</v>
      </c>
      <c r="V149">
        <v>26.5731</v>
      </c>
      <c r="W149">
        <v>18.211400000000001</v>
      </c>
      <c r="X149">
        <v>-7.4664000000000001</v>
      </c>
      <c r="Y149">
        <v>19.8142</v>
      </c>
      <c r="AB149">
        <v>40.024000000000001</v>
      </c>
      <c r="AC149">
        <v>21.909600000000001</v>
      </c>
      <c r="AD149">
        <v>-11.1259</v>
      </c>
      <c r="AE149">
        <v>16.497199999999999</v>
      </c>
      <c r="AF149">
        <v>24.574000000000002</v>
      </c>
      <c r="AG149">
        <v>-3.4933000000000001</v>
      </c>
      <c r="AH149">
        <v>-11.823600000000001</v>
      </c>
      <c r="AI149">
        <v>7.4801000000000002</v>
      </c>
      <c r="AJ149">
        <v>72.566199999999995</v>
      </c>
      <c r="AK149">
        <v>731.97829999999999</v>
      </c>
      <c r="AL149">
        <v>17.712</v>
      </c>
      <c r="AM149">
        <v>4.9234</v>
      </c>
      <c r="AO149">
        <v>3.6646999999999998</v>
      </c>
      <c r="AP149">
        <v>10.8866</v>
      </c>
      <c r="AQ149">
        <v>6.4356999999999998</v>
      </c>
      <c r="AT149">
        <v>4.8479000000000001</v>
      </c>
      <c r="AU149">
        <v>-9.7645999999999997</v>
      </c>
      <c r="AV149">
        <v>-1.3628</v>
      </c>
      <c r="AW149">
        <v>12.415900000000001</v>
      </c>
      <c r="AX149">
        <v>12.321999999999999</v>
      </c>
      <c r="AY149">
        <v>5.1207000000000003</v>
      </c>
      <c r="BA149">
        <v>-41.448399999999999</v>
      </c>
      <c r="BB149">
        <v>108.07340000000001</v>
      </c>
      <c r="BC149">
        <v>131.93860000000001</v>
      </c>
      <c r="BD149">
        <v>12.632</v>
      </c>
      <c r="BE149">
        <v>-18.978200000000001</v>
      </c>
      <c r="BF149">
        <v>14.0832</v>
      </c>
      <c r="BG149">
        <v>-0.38540000000000002</v>
      </c>
      <c r="BH149">
        <v>5.1943999999999999</v>
      </c>
      <c r="BL149">
        <v>-3.9788999999999999</v>
      </c>
      <c r="BO149">
        <v>17.5547</v>
      </c>
      <c r="BP149">
        <v>6.9526000000000003</v>
      </c>
      <c r="BR149">
        <v>2.9076</v>
      </c>
      <c r="BS149">
        <v>21.080400000000001</v>
      </c>
      <c r="BT149">
        <v>3.9216000000000002</v>
      </c>
      <c r="BU149">
        <v>5.7377000000000002</v>
      </c>
      <c r="BV149">
        <v>5.7206999999999999</v>
      </c>
      <c r="BW149">
        <v>-30.913900000000002</v>
      </c>
      <c r="BX149">
        <v>-34.262500000000003</v>
      </c>
      <c r="BZ149">
        <v>13.4069</v>
      </c>
      <c r="CC149">
        <v>2.9243999999999999</v>
      </c>
      <c r="CD149">
        <v>15.4399</v>
      </c>
    </row>
    <row r="150" spans="1:82" x14ac:dyDescent="0.25">
      <c r="A150" s="1">
        <v>42489</v>
      </c>
      <c r="B150">
        <v>6.4775999999999998</v>
      </c>
      <c r="C150">
        <v>5.8357999999999999</v>
      </c>
      <c r="E150">
        <v>1.9930000000000001</v>
      </c>
      <c r="F150">
        <v>-2.4E-2</v>
      </c>
      <c r="G150">
        <v>3.4876999999999998</v>
      </c>
      <c r="H150">
        <v>7.1981999999999999</v>
      </c>
      <c r="K150">
        <v>10.994400000000001</v>
      </c>
      <c r="L150">
        <v>51.4116</v>
      </c>
      <c r="N150">
        <v>-41.311999999999998</v>
      </c>
      <c r="P150">
        <v>14.2294</v>
      </c>
      <c r="R150">
        <v>50.311300000000003</v>
      </c>
      <c r="T150">
        <v>0.22270000000000001</v>
      </c>
      <c r="U150">
        <v>25.470500000000001</v>
      </c>
      <c r="V150">
        <v>24.8338</v>
      </c>
      <c r="W150">
        <v>26.5397</v>
      </c>
      <c r="X150">
        <v>-7.4664000000000001</v>
      </c>
      <c r="Y150">
        <v>19.062899999999999</v>
      </c>
      <c r="AB150">
        <v>42.589300000000001</v>
      </c>
      <c r="AC150">
        <v>21.7714</v>
      </c>
      <c r="AD150">
        <v>-11.1259</v>
      </c>
      <c r="AE150">
        <v>19.127700000000001</v>
      </c>
      <c r="AF150">
        <v>21.256799999999998</v>
      </c>
      <c r="AG150">
        <v>-3.2585999999999999</v>
      </c>
      <c r="AH150">
        <v>-11.823600000000001</v>
      </c>
      <c r="AI150">
        <v>7.6302000000000003</v>
      </c>
      <c r="AJ150">
        <v>60.580199999999998</v>
      </c>
      <c r="AK150">
        <v>611.2396</v>
      </c>
      <c r="AL150">
        <v>20.069099999999999</v>
      </c>
      <c r="AM150">
        <v>4.9234</v>
      </c>
      <c r="AO150">
        <v>2.9407999999999999</v>
      </c>
      <c r="AP150">
        <v>10.9747</v>
      </c>
      <c r="AQ150">
        <v>9.9184000000000001</v>
      </c>
      <c r="AT150">
        <v>4.9398999999999997</v>
      </c>
      <c r="AU150">
        <v>41.140599999999999</v>
      </c>
      <c r="AV150">
        <v>-1.2339</v>
      </c>
      <c r="AW150">
        <v>10.766</v>
      </c>
      <c r="AX150">
        <v>9.3085000000000004</v>
      </c>
      <c r="AY150">
        <v>5.2449000000000003</v>
      </c>
      <c r="BA150">
        <v>127.87949999999999</v>
      </c>
      <c r="BB150">
        <v>108.0647</v>
      </c>
      <c r="BC150">
        <v>133.9581</v>
      </c>
      <c r="BD150">
        <v>12.7926</v>
      </c>
      <c r="BE150">
        <v>-23.0869</v>
      </c>
      <c r="BF150">
        <v>7.1223000000000001</v>
      </c>
      <c r="BG150">
        <v>-0.1167</v>
      </c>
      <c r="BH150">
        <v>4.915</v>
      </c>
      <c r="BL150">
        <v>-8.4922000000000004</v>
      </c>
      <c r="BO150">
        <v>18.060500000000001</v>
      </c>
      <c r="BP150">
        <v>5.7606000000000002</v>
      </c>
      <c r="BR150">
        <v>5.6089000000000002</v>
      </c>
      <c r="BS150">
        <v>21.080400000000001</v>
      </c>
      <c r="BT150">
        <v>3.9481000000000002</v>
      </c>
      <c r="BU150">
        <v>5.8483999999999998</v>
      </c>
      <c r="BV150">
        <v>4.2373000000000003</v>
      </c>
      <c r="BW150">
        <v>-22.381699999999999</v>
      </c>
      <c r="BX150">
        <v>-26.362500000000001</v>
      </c>
      <c r="BZ150">
        <v>13.4069</v>
      </c>
      <c r="CC150">
        <v>5.0023999999999997</v>
      </c>
      <c r="CD150">
        <v>15.0951</v>
      </c>
    </row>
    <row r="151" spans="1:82" x14ac:dyDescent="0.25">
      <c r="A151" s="1">
        <v>42521</v>
      </c>
      <c r="B151">
        <v>6.5726000000000004</v>
      </c>
      <c r="C151">
        <v>6.8769</v>
      </c>
      <c r="E151">
        <v>1.913</v>
      </c>
      <c r="F151">
        <v>-2.4E-2</v>
      </c>
      <c r="G151">
        <v>3.0257000000000001</v>
      </c>
      <c r="H151">
        <v>7.3827999999999996</v>
      </c>
      <c r="K151">
        <v>16.874099999999999</v>
      </c>
      <c r="L151">
        <v>47.415500000000002</v>
      </c>
      <c r="N151">
        <v>-41.311999999999998</v>
      </c>
      <c r="P151">
        <v>16.634799999999998</v>
      </c>
      <c r="R151">
        <v>58.131500000000003</v>
      </c>
      <c r="T151">
        <v>0.2767</v>
      </c>
      <c r="U151">
        <v>29.116900000000001</v>
      </c>
      <c r="V151">
        <v>29.311699999999998</v>
      </c>
      <c r="W151">
        <v>26.5397</v>
      </c>
      <c r="X151">
        <v>-7.4664000000000001</v>
      </c>
      <c r="Y151">
        <v>19.3567</v>
      </c>
      <c r="AB151">
        <v>42.589300000000001</v>
      </c>
      <c r="AC151">
        <v>21.413</v>
      </c>
      <c r="AD151">
        <v>-11.470599999999999</v>
      </c>
      <c r="AE151">
        <v>20.928599999999999</v>
      </c>
      <c r="AF151">
        <v>18.477699999999999</v>
      </c>
      <c r="AG151">
        <v>-3.3708</v>
      </c>
      <c r="AH151">
        <v>-11.823600000000001</v>
      </c>
      <c r="AI151">
        <v>11.8642</v>
      </c>
      <c r="AJ151">
        <v>84.942800000000005</v>
      </c>
      <c r="AK151">
        <v>921.61</v>
      </c>
      <c r="AL151">
        <v>24.871099999999998</v>
      </c>
      <c r="AM151">
        <v>4.8497000000000003</v>
      </c>
      <c r="AO151">
        <v>3.3001</v>
      </c>
      <c r="AP151">
        <v>15.8568</v>
      </c>
      <c r="AQ151">
        <v>9.9184000000000001</v>
      </c>
      <c r="AT151">
        <v>4.9398999999999997</v>
      </c>
      <c r="AU151">
        <v>36.945300000000003</v>
      </c>
      <c r="AV151">
        <v>-1.2998000000000001</v>
      </c>
      <c r="AW151">
        <v>11.422599999999999</v>
      </c>
      <c r="AX151">
        <v>7.6702000000000004</v>
      </c>
      <c r="AY151">
        <v>4.3888999999999996</v>
      </c>
      <c r="BA151">
        <v>127.87949999999999</v>
      </c>
      <c r="BB151">
        <v>103.36620000000001</v>
      </c>
      <c r="BC151">
        <v>124.6849</v>
      </c>
      <c r="BD151">
        <v>12.5794</v>
      </c>
      <c r="BE151">
        <v>3.9279000000000002</v>
      </c>
      <c r="BF151">
        <v>7.1223000000000001</v>
      </c>
      <c r="BG151">
        <v>-0.1076</v>
      </c>
      <c r="BH151">
        <v>5.3169000000000004</v>
      </c>
      <c r="BL151">
        <v>-8.4922000000000004</v>
      </c>
      <c r="BO151">
        <v>18.060500000000001</v>
      </c>
      <c r="BP151">
        <v>5.4432999999999998</v>
      </c>
      <c r="BR151">
        <v>5.5559000000000003</v>
      </c>
      <c r="BS151">
        <v>20.580300000000001</v>
      </c>
      <c r="BT151">
        <v>3.9481000000000002</v>
      </c>
      <c r="BU151">
        <v>5.8483999999999998</v>
      </c>
      <c r="BV151">
        <v>4.2373000000000003</v>
      </c>
      <c r="BW151">
        <v>-33.505499999999998</v>
      </c>
      <c r="BX151">
        <v>-36.503300000000003</v>
      </c>
      <c r="BZ151">
        <v>12.4274</v>
      </c>
      <c r="CC151">
        <v>4.5011000000000001</v>
      </c>
      <c r="CD151">
        <v>11.532400000000001</v>
      </c>
    </row>
    <row r="152" spans="1:82" x14ac:dyDescent="0.25">
      <c r="A152" s="1">
        <v>42551</v>
      </c>
      <c r="B152">
        <v>5.6947999999999999</v>
      </c>
      <c r="C152">
        <v>5.9157000000000002</v>
      </c>
      <c r="E152">
        <v>1.9922</v>
      </c>
      <c r="F152">
        <v>-1.6899999999999998E-2</v>
      </c>
      <c r="G152">
        <v>3.0543999999999998</v>
      </c>
      <c r="H152">
        <v>7.3827999999999996</v>
      </c>
      <c r="K152">
        <v>15.100899999999999</v>
      </c>
      <c r="L152">
        <v>48.141599999999997</v>
      </c>
      <c r="N152">
        <v>-42.128799999999998</v>
      </c>
      <c r="P152">
        <v>22.0626</v>
      </c>
      <c r="R152">
        <v>53.357100000000003</v>
      </c>
      <c r="T152">
        <v>-3.9847000000000001</v>
      </c>
      <c r="U152">
        <v>29.0808</v>
      </c>
      <c r="V152">
        <v>40.227400000000003</v>
      </c>
      <c r="W152">
        <v>27.693899999999999</v>
      </c>
      <c r="X152">
        <v>-7.4664000000000001</v>
      </c>
      <c r="Y152">
        <v>15.3019</v>
      </c>
      <c r="AB152">
        <v>31.3294</v>
      </c>
      <c r="AC152">
        <v>16.867799999999999</v>
      </c>
      <c r="AD152">
        <v>-11.470599999999999</v>
      </c>
      <c r="AE152">
        <v>2.1120999999999999</v>
      </c>
      <c r="AF152">
        <v>18.299700000000001</v>
      </c>
      <c r="AG152">
        <v>-3.5478999999999998</v>
      </c>
      <c r="AH152">
        <v>-11.823600000000001</v>
      </c>
      <c r="AI152">
        <v>10.5321</v>
      </c>
      <c r="AJ152">
        <v>73.529300000000006</v>
      </c>
      <c r="AK152">
        <v>755.1771</v>
      </c>
      <c r="AL152">
        <v>20.9818</v>
      </c>
      <c r="AM152">
        <v>4.5496999999999996</v>
      </c>
      <c r="AO152">
        <v>2.9624999999999999</v>
      </c>
      <c r="AP152">
        <v>15.8568</v>
      </c>
      <c r="AQ152">
        <v>10.4389</v>
      </c>
      <c r="AT152">
        <v>4.7930000000000001</v>
      </c>
      <c r="AU152">
        <v>40.8414</v>
      </c>
      <c r="AV152">
        <v>1.4433</v>
      </c>
      <c r="AW152">
        <v>10.5166</v>
      </c>
      <c r="AX152">
        <v>8.4659999999999993</v>
      </c>
      <c r="AY152">
        <v>3.7063000000000001</v>
      </c>
      <c r="BA152">
        <v>129.18879999999999</v>
      </c>
      <c r="BB152">
        <v>102.1084</v>
      </c>
      <c r="BC152">
        <v>121.3965</v>
      </c>
      <c r="BD152">
        <v>17.0672</v>
      </c>
      <c r="BE152">
        <v>3.2075999999999998</v>
      </c>
      <c r="BF152">
        <v>7.2903000000000002</v>
      </c>
      <c r="BG152">
        <v>-0.10199999999999999</v>
      </c>
      <c r="BH152">
        <v>5.0789</v>
      </c>
      <c r="BL152">
        <v>-8.4687000000000001</v>
      </c>
      <c r="BO152">
        <v>20.169499999999999</v>
      </c>
      <c r="BP152">
        <v>5.8785999999999996</v>
      </c>
      <c r="BR152">
        <v>6.1538000000000004</v>
      </c>
      <c r="BS152">
        <v>19.8675</v>
      </c>
      <c r="BT152">
        <v>3.7593000000000001</v>
      </c>
      <c r="BU152">
        <v>5.6185999999999998</v>
      </c>
      <c r="BV152">
        <v>4.0858999999999996</v>
      </c>
      <c r="BW152">
        <v>-1.9329000000000001</v>
      </c>
      <c r="BX152">
        <v>-16.457999999999998</v>
      </c>
      <c r="BZ152">
        <v>12.1652</v>
      </c>
      <c r="CC152">
        <v>4.1482000000000001</v>
      </c>
      <c r="CD152">
        <v>13.0185</v>
      </c>
    </row>
    <row r="153" spans="1:82" x14ac:dyDescent="0.25">
      <c r="A153" s="1">
        <v>42580</v>
      </c>
      <c r="B153">
        <v>5.7319000000000004</v>
      </c>
      <c r="C153">
        <v>6.2887000000000004</v>
      </c>
      <c r="E153">
        <v>4.0528000000000004</v>
      </c>
      <c r="F153">
        <v>-1.8499999999999999E-2</v>
      </c>
      <c r="G153">
        <v>1.3436999999999999</v>
      </c>
      <c r="H153">
        <v>6.8834</v>
      </c>
      <c r="K153">
        <v>14.315</v>
      </c>
      <c r="L153">
        <v>51.245100000000001</v>
      </c>
      <c r="N153">
        <v>-37.555700000000002</v>
      </c>
      <c r="P153">
        <v>22.657599999999999</v>
      </c>
      <c r="R153">
        <v>42.732599999999998</v>
      </c>
      <c r="T153">
        <v>-4.6070000000000002</v>
      </c>
      <c r="U153">
        <v>28.561900000000001</v>
      </c>
      <c r="V153">
        <v>37.847799999999999</v>
      </c>
      <c r="W153">
        <v>27.600899999999999</v>
      </c>
      <c r="X153">
        <v>-7.4664000000000001</v>
      </c>
      <c r="Y153">
        <v>15.3019</v>
      </c>
      <c r="AB153">
        <v>32.121499999999997</v>
      </c>
      <c r="AC153">
        <v>15.503500000000001</v>
      </c>
      <c r="AD153">
        <v>-12.3299</v>
      </c>
      <c r="AE153">
        <v>2.4923999999999999</v>
      </c>
      <c r="AF153">
        <v>16.4574</v>
      </c>
      <c r="AG153">
        <v>-3.6981999999999999</v>
      </c>
      <c r="AH153">
        <v>-15.4259</v>
      </c>
      <c r="AI153">
        <v>10.284000000000001</v>
      </c>
      <c r="AJ153">
        <v>55.882300000000001</v>
      </c>
      <c r="AK153">
        <v>549.77940000000001</v>
      </c>
      <c r="AL153">
        <v>17.1038</v>
      </c>
      <c r="AM153">
        <v>4.1818999999999997</v>
      </c>
      <c r="AO153">
        <v>3.1749999999999998</v>
      </c>
      <c r="AP153">
        <v>15.384399999999999</v>
      </c>
      <c r="AQ153">
        <v>10.539400000000001</v>
      </c>
      <c r="AT153">
        <v>4.4798</v>
      </c>
      <c r="AU153">
        <v>-3.7900999999999998</v>
      </c>
      <c r="AV153">
        <v>1.4251</v>
      </c>
      <c r="AW153">
        <v>9.4329000000000001</v>
      </c>
      <c r="AX153">
        <v>6.4542000000000002</v>
      </c>
      <c r="AY153">
        <v>4.1135999999999999</v>
      </c>
      <c r="BA153">
        <v>131.8896</v>
      </c>
      <c r="BB153">
        <v>87.203699999999998</v>
      </c>
      <c r="BC153">
        <v>104.67829999999999</v>
      </c>
      <c r="BD153">
        <v>13.299099999999999</v>
      </c>
      <c r="BE153">
        <v>2.1173999999999999</v>
      </c>
      <c r="BF153">
        <v>6.6294000000000004</v>
      </c>
      <c r="BG153">
        <v>-0.23139999999999999</v>
      </c>
      <c r="BH153">
        <v>5.2812000000000001</v>
      </c>
      <c r="BL153">
        <v>-8.1559000000000008</v>
      </c>
      <c r="BO153">
        <v>18.380800000000001</v>
      </c>
      <c r="BP153">
        <v>-0.31780000000000003</v>
      </c>
      <c r="BR153">
        <v>10.3497</v>
      </c>
      <c r="BS153">
        <v>17.306699999999999</v>
      </c>
      <c r="BT153">
        <v>3.8380000000000001</v>
      </c>
      <c r="BU153">
        <v>6.0473999999999997</v>
      </c>
      <c r="BV153">
        <v>4.5457000000000001</v>
      </c>
      <c r="BW153">
        <v>-1.0154000000000001</v>
      </c>
      <c r="BX153">
        <v>-14.4742</v>
      </c>
      <c r="BZ153">
        <v>17.085100000000001</v>
      </c>
      <c r="CC153">
        <v>8.1791</v>
      </c>
      <c r="CD153">
        <v>13.990600000000001</v>
      </c>
    </row>
    <row r="154" spans="1:82" x14ac:dyDescent="0.25">
      <c r="A154" s="1">
        <v>42613</v>
      </c>
      <c r="B154">
        <v>5.6154000000000002</v>
      </c>
      <c r="C154">
        <v>5.3811</v>
      </c>
      <c r="E154">
        <v>3.7132999999999998</v>
      </c>
      <c r="F154">
        <v>1.7802</v>
      </c>
      <c r="G154">
        <v>1.2199</v>
      </c>
      <c r="H154">
        <v>6.4843999999999999</v>
      </c>
      <c r="K154">
        <v>14.101100000000001</v>
      </c>
      <c r="L154">
        <v>48.519300000000001</v>
      </c>
      <c r="N154">
        <v>-37.555700000000002</v>
      </c>
      <c r="P154">
        <v>17.423100000000002</v>
      </c>
      <c r="R154">
        <v>44.393099999999997</v>
      </c>
      <c r="T154">
        <v>-4.3442999999999996</v>
      </c>
      <c r="U154">
        <v>26.300699999999999</v>
      </c>
      <c r="V154">
        <v>37.723799999999997</v>
      </c>
      <c r="W154">
        <v>28.916799999999999</v>
      </c>
      <c r="X154">
        <v>-7.4664000000000001</v>
      </c>
      <c r="Y154">
        <v>14.5976</v>
      </c>
      <c r="AB154">
        <v>25.3596</v>
      </c>
      <c r="AC154">
        <v>16.8566</v>
      </c>
      <c r="AD154">
        <v>-12.3299</v>
      </c>
      <c r="AE154">
        <v>2.5792999999999999</v>
      </c>
      <c r="AF154">
        <v>16.4574</v>
      </c>
      <c r="AG154">
        <v>-3.8542999999999998</v>
      </c>
      <c r="AH154">
        <v>-15.1851</v>
      </c>
      <c r="AI154">
        <v>8.0338999999999992</v>
      </c>
      <c r="AJ154">
        <v>47.548900000000003</v>
      </c>
      <c r="AK154">
        <v>403.07279999999997</v>
      </c>
      <c r="AL154">
        <v>17.441700000000001</v>
      </c>
      <c r="AM154">
        <v>4.0536000000000003</v>
      </c>
      <c r="AO154">
        <v>3.0891000000000002</v>
      </c>
      <c r="AP154">
        <v>16.214099999999998</v>
      </c>
      <c r="AQ154">
        <v>9.8648000000000007</v>
      </c>
      <c r="AT154">
        <v>2.7879</v>
      </c>
      <c r="AU154">
        <v>-3.7900999999999998</v>
      </c>
      <c r="AV154">
        <v>1.4893000000000001</v>
      </c>
      <c r="AW154">
        <v>10.356299999999999</v>
      </c>
      <c r="AX154">
        <v>6.4542000000000002</v>
      </c>
      <c r="AY154">
        <v>4.4313000000000002</v>
      </c>
      <c r="BA154">
        <v>36.520800000000001</v>
      </c>
      <c r="BB154">
        <v>87.203699999999998</v>
      </c>
      <c r="BC154">
        <v>104.67829999999999</v>
      </c>
      <c r="BD154">
        <v>12.7209</v>
      </c>
      <c r="BE154">
        <v>3.8471000000000002</v>
      </c>
      <c r="BF154">
        <v>-3.3761999999999999</v>
      </c>
      <c r="BG154">
        <v>-0.23139999999999999</v>
      </c>
      <c r="BH154">
        <v>5.1468999999999996</v>
      </c>
      <c r="BL154">
        <v>-21.221</v>
      </c>
      <c r="BO154">
        <v>17.432500000000001</v>
      </c>
      <c r="BP154">
        <v>-0.31780000000000003</v>
      </c>
      <c r="BR154">
        <v>10.9407</v>
      </c>
      <c r="BS154">
        <v>17.258800000000001</v>
      </c>
      <c r="BT154">
        <v>6.2458999999999998</v>
      </c>
      <c r="BU154">
        <v>6.8253000000000004</v>
      </c>
      <c r="BV154">
        <v>1.4635</v>
      </c>
      <c r="BW154">
        <v>-1.0972999999999999</v>
      </c>
      <c r="BX154">
        <v>-15.8071</v>
      </c>
      <c r="BZ154">
        <v>17.169599999999999</v>
      </c>
      <c r="CC154">
        <v>8.2070000000000007</v>
      </c>
      <c r="CD154">
        <v>13.990600000000001</v>
      </c>
    </row>
    <row r="155" spans="1:82" x14ac:dyDescent="0.25">
      <c r="A155" s="1">
        <v>42643</v>
      </c>
      <c r="B155">
        <v>5.1646000000000001</v>
      </c>
      <c r="C155">
        <v>7.6086</v>
      </c>
      <c r="E155">
        <v>3.5480999999999998</v>
      </c>
      <c r="F155">
        <v>1.7802</v>
      </c>
      <c r="G155">
        <v>1.1469</v>
      </c>
      <c r="H155">
        <v>4.1889000000000003</v>
      </c>
      <c r="K155">
        <v>14.101100000000001</v>
      </c>
      <c r="L155">
        <v>34.128500000000003</v>
      </c>
      <c r="N155">
        <v>-39.016599999999997</v>
      </c>
      <c r="P155">
        <v>16.447600000000001</v>
      </c>
      <c r="R155">
        <v>34.686300000000003</v>
      </c>
      <c r="T155">
        <v>0.1229</v>
      </c>
      <c r="U155">
        <v>26.300699999999999</v>
      </c>
      <c r="V155">
        <v>28.271599999999999</v>
      </c>
      <c r="W155">
        <v>28.916799999999999</v>
      </c>
      <c r="X155">
        <v>-7.4664000000000001</v>
      </c>
      <c r="Y155">
        <v>16.278300000000002</v>
      </c>
      <c r="AB155">
        <v>23.063600000000001</v>
      </c>
      <c r="AC155">
        <v>26.748100000000001</v>
      </c>
      <c r="AD155">
        <v>-11.287800000000001</v>
      </c>
      <c r="AE155">
        <v>6.06</v>
      </c>
      <c r="AF155">
        <v>15.322699999999999</v>
      </c>
      <c r="AG155">
        <v>1.0875999999999999</v>
      </c>
      <c r="AH155">
        <v>-14.9909</v>
      </c>
      <c r="AI155">
        <v>7.7140000000000004</v>
      </c>
      <c r="AJ155">
        <v>22.944800000000001</v>
      </c>
      <c r="AK155">
        <v>117.6189</v>
      </c>
      <c r="AL155">
        <v>15.854900000000001</v>
      </c>
      <c r="AM155">
        <v>4.1778000000000004</v>
      </c>
      <c r="AO155">
        <v>-0.1832</v>
      </c>
      <c r="AP155">
        <v>24.497900000000001</v>
      </c>
      <c r="AQ155">
        <v>9.8648000000000007</v>
      </c>
      <c r="AT155">
        <v>2.6092</v>
      </c>
      <c r="AU155">
        <v>-3.0962999999999998</v>
      </c>
      <c r="AV155">
        <v>1.0177</v>
      </c>
      <c r="AW155">
        <v>16.749400000000001</v>
      </c>
      <c r="AX155">
        <v>6.2229000000000001</v>
      </c>
      <c r="AY155">
        <v>2.6160000000000001</v>
      </c>
      <c r="BA155">
        <v>36.520800000000001</v>
      </c>
      <c r="BB155">
        <v>79.144099999999995</v>
      </c>
      <c r="BC155">
        <v>95.502499999999998</v>
      </c>
      <c r="BD155">
        <v>34.729100000000003</v>
      </c>
      <c r="BE155">
        <v>3.4390000000000001</v>
      </c>
      <c r="BF155">
        <v>-3.3397000000000001</v>
      </c>
      <c r="BG155">
        <v>-0.2185</v>
      </c>
      <c r="BH155">
        <v>5.1468999999999996</v>
      </c>
      <c r="BL155">
        <v>-21.221</v>
      </c>
      <c r="BO155">
        <v>17.432500000000001</v>
      </c>
      <c r="BP155">
        <v>-0.3175</v>
      </c>
      <c r="BR155">
        <v>11.035500000000001</v>
      </c>
      <c r="BS155">
        <v>17.275700000000001</v>
      </c>
      <c r="BT155">
        <v>6.2458999999999998</v>
      </c>
      <c r="BU155">
        <v>6.8253000000000004</v>
      </c>
      <c r="BV155">
        <v>1.4635</v>
      </c>
      <c r="BW155">
        <v>-10.4933</v>
      </c>
      <c r="BX155">
        <v>-3.6379000000000001</v>
      </c>
      <c r="BZ155">
        <v>16.502099999999999</v>
      </c>
      <c r="CC155">
        <v>9.2769999999999992</v>
      </c>
      <c r="CD155">
        <v>13.4422</v>
      </c>
    </row>
    <row r="156" spans="1:82" x14ac:dyDescent="0.25">
      <c r="A156" s="1">
        <v>42674</v>
      </c>
      <c r="B156">
        <v>5.4360999999999997</v>
      </c>
      <c r="C156">
        <v>7.8186999999999998</v>
      </c>
      <c r="E156">
        <v>6.2441000000000004</v>
      </c>
      <c r="F156">
        <v>1.1749000000000001</v>
      </c>
      <c r="G156">
        <v>1.2944</v>
      </c>
      <c r="H156">
        <v>4.1889000000000003</v>
      </c>
      <c r="K156">
        <v>12.582000000000001</v>
      </c>
      <c r="L156">
        <v>39.442900000000002</v>
      </c>
      <c r="N156">
        <v>-43.394500000000001</v>
      </c>
      <c r="P156">
        <v>16.447600000000001</v>
      </c>
      <c r="R156">
        <v>30.523900000000001</v>
      </c>
      <c r="T156">
        <v>0.12089999999999999</v>
      </c>
      <c r="U156">
        <v>25.950800000000001</v>
      </c>
      <c r="V156">
        <v>25.283100000000001</v>
      </c>
      <c r="W156">
        <v>27.5913</v>
      </c>
      <c r="X156">
        <v>-7.4664000000000001</v>
      </c>
      <c r="Y156">
        <v>15.2658</v>
      </c>
      <c r="AB156">
        <v>22.9422</v>
      </c>
      <c r="AC156">
        <v>25.471499999999999</v>
      </c>
      <c r="AD156">
        <v>-10.9001</v>
      </c>
      <c r="AE156">
        <v>4.9504999999999999</v>
      </c>
      <c r="AF156">
        <v>13.382999999999999</v>
      </c>
      <c r="AG156">
        <v>1.0551999999999999</v>
      </c>
      <c r="AH156">
        <v>-17.2258</v>
      </c>
      <c r="AI156">
        <v>7.5690999999999997</v>
      </c>
      <c r="AJ156">
        <v>18.447399999999998</v>
      </c>
      <c r="AK156">
        <v>84.933199999999999</v>
      </c>
      <c r="AL156">
        <v>14.351000000000001</v>
      </c>
      <c r="AM156">
        <v>3.3144999999999998</v>
      </c>
      <c r="AO156">
        <v>-0.18210000000000001</v>
      </c>
      <c r="AP156">
        <v>24.497900000000001</v>
      </c>
      <c r="AQ156">
        <v>8.0556000000000001</v>
      </c>
      <c r="AT156">
        <v>2.6608000000000001</v>
      </c>
      <c r="AU156">
        <v>-3.3184</v>
      </c>
      <c r="AV156">
        <v>1.0283</v>
      </c>
      <c r="AW156">
        <v>16.3536</v>
      </c>
      <c r="AX156">
        <v>5.2496999999999998</v>
      </c>
      <c r="AY156">
        <v>2.7818999999999998</v>
      </c>
      <c r="BA156">
        <v>37.209899999999998</v>
      </c>
      <c r="BB156">
        <v>86.438299999999998</v>
      </c>
      <c r="BC156">
        <v>104.13379999999999</v>
      </c>
      <c r="BD156">
        <v>33.344200000000001</v>
      </c>
      <c r="BE156">
        <v>3.2502</v>
      </c>
      <c r="BF156">
        <v>-2.9788000000000001</v>
      </c>
      <c r="BG156">
        <v>-0.2177</v>
      </c>
      <c r="BH156">
        <v>5.2645999999999997</v>
      </c>
      <c r="BL156">
        <v>-18.158899999999999</v>
      </c>
      <c r="BO156">
        <v>16.450199999999999</v>
      </c>
      <c r="BP156">
        <v>-0.31919999999999998</v>
      </c>
      <c r="BR156">
        <v>9.8102</v>
      </c>
      <c r="BS156">
        <v>15.6722</v>
      </c>
      <c r="BT156">
        <v>6.0609000000000002</v>
      </c>
      <c r="BU156">
        <v>6.2770999999999999</v>
      </c>
      <c r="BV156">
        <v>1.3461000000000001</v>
      </c>
      <c r="BW156">
        <v>-8.2132000000000005</v>
      </c>
      <c r="BX156">
        <v>-2.9344000000000001</v>
      </c>
      <c r="BZ156">
        <v>16.884699999999999</v>
      </c>
      <c r="CC156">
        <v>8.6702999999999992</v>
      </c>
      <c r="CD156">
        <v>12.4061</v>
      </c>
    </row>
    <row r="157" spans="1:82" x14ac:dyDescent="0.25">
      <c r="A157" s="1">
        <v>42704</v>
      </c>
      <c r="B157">
        <v>5.9179000000000004</v>
      </c>
      <c r="C157">
        <v>8.8030000000000008</v>
      </c>
      <c r="E157">
        <v>6.2441000000000004</v>
      </c>
      <c r="F157">
        <v>1.1302000000000001</v>
      </c>
      <c r="G157">
        <v>1.1565000000000001</v>
      </c>
      <c r="H157">
        <v>3.7096</v>
      </c>
      <c r="K157">
        <v>13.1812</v>
      </c>
      <c r="L157">
        <v>42.451599999999999</v>
      </c>
      <c r="N157">
        <v>4.9943</v>
      </c>
      <c r="P157">
        <v>16.447600000000001</v>
      </c>
      <c r="R157">
        <v>37.671999999999997</v>
      </c>
      <c r="T157">
        <v>0.13919999999999999</v>
      </c>
      <c r="U157">
        <v>25.737500000000001</v>
      </c>
      <c r="V157">
        <v>28.473600000000001</v>
      </c>
      <c r="W157">
        <v>29.232500000000002</v>
      </c>
      <c r="X157">
        <v>-7.4664000000000001</v>
      </c>
      <c r="Y157">
        <v>15.2658</v>
      </c>
      <c r="AB157">
        <v>20.106300000000001</v>
      </c>
      <c r="AC157">
        <v>23.4221</v>
      </c>
      <c r="AD157">
        <v>-13.529299999999999</v>
      </c>
      <c r="AE157">
        <v>5.1238000000000001</v>
      </c>
      <c r="AF157">
        <v>14.5665</v>
      </c>
      <c r="AG157">
        <v>1.0718000000000001</v>
      </c>
      <c r="AH157">
        <v>-16.467099999999999</v>
      </c>
      <c r="AI157">
        <v>6.3330000000000002</v>
      </c>
      <c r="AJ157">
        <v>14.9808</v>
      </c>
      <c r="AK157">
        <v>69.081000000000003</v>
      </c>
      <c r="AL157">
        <v>24.49</v>
      </c>
      <c r="AM157">
        <v>3.3256000000000001</v>
      </c>
      <c r="AO157">
        <v>-0.17319999999999999</v>
      </c>
      <c r="AP157">
        <v>23.164000000000001</v>
      </c>
      <c r="AQ157">
        <v>7.6803999999999997</v>
      </c>
      <c r="AT157">
        <v>3.1564999999999999</v>
      </c>
      <c r="AU157">
        <v>41.616500000000002</v>
      </c>
      <c r="AV157">
        <v>1.0217000000000001</v>
      </c>
      <c r="AW157">
        <v>18.798200000000001</v>
      </c>
      <c r="AX157">
        <v>2.4424999999999999</v>
      </c>
      <c r="AY157">
        <v>2.4967999999999999</v>
      </c>
      <c r="BA157">
        <v>31.503599999999999</v>
      </c>
      <c r="BB157">
        <v>72.864699999999999</v>
      </c>
      <c r="BC157">
        <v>88.902900000000002</v>
      </c>
      <c r="BD157">
        <v>39.2774</v>
      </c>
      <c r="BE157">
        <v>9.4934999999999992</v>
      </c>
      <c r="BF157">
        <v>-3.1770999999999998</v>
      </c>
      <c r="BG157">
        <v>1.0267999999999999</v>
      </c>
      <c r="BH157">
        <v>5.1289999999999996</v>
      </c>
      <c r="BL157">
        <v>-18.046900000000001</v>
      </c>
      <c r="BO157">
        <v>15.895300000000001</v>
      </c>
      <c r="BP157">
        <v>-6.0209999999999999</v>
      </c>
      <c r="BR157">
        <v>9.6333000000000002</v>
      </c>
      <c r="BS157">
        <v>15.7836</v>
      </c>
      <c r="BT157">
        <v>5.8029000000000002</v>
      </c>
      <c r="BU157">
        <v>6.68</v>
      </c>
      <c r="BV157">
        <v>1.4569000000000001</v>
      </c>
      <c r="BW157">
        <v>-8.9257000000000009</v>
      </c>
      <c r="BX157">
        <v>-2.3090000000000002</v>
      </c>
      <c r="BZ157">
        <v>15.57</v>
      </c>
      <c r="CC157">
        <v>8.6702999999999992</v>
      </c>
      <c r="CD157">
        <v>13.5662</v>
      </c>
    </row>
    <row r="158" spans="1:82" x14ac:dyDescent="0.25">
      <c r="A158" s="1">
        <v>42734</v>
      </c>
      <c r="B158">
        <v>4.7861000000000002</v>
      </c>
      <c r="C158">
        <v>10.589600000000001</v>
      </c>
      <c r="E158">
        <v>6.1681999999999997</v>
      </c>
      <c r="F158">
        <v>9.6524999999999999</v>
      </c>
      <c r="G158">
        <v>1.0041</v>
      </c>
      <c r="H158">
        <v>3.4935</v>
      </c>
      <c r="K158">
        <v>14.321</v>
      </c>
      <c r="L158">
        <v>43.584099999999999</v>
      </c>
      <c r="N158">
        <v>4.9241000000000001</v>
      </c>
      <c r="P158">
        <v>16.447600000000001</v>
      </c>
      <c r="R158">
        <v>-9.0993999999999993</v>
      </c>
      <c r="T158">
        <v>3.9756999999999998</v>
      </c>
      <c r="U158">
        <v>24.560400000000001</v>
      </c>
      <c r="V158">
        <v>7.7081</v>
      </c>
      <c r="W158">
        <v>31.071899999999999</v>
      </c>
      <c r="X158">
        <v>-15.270300000000001</v>
      </c>
      <c r="Y158">
        <v>15.3934</v>
      </c>
      <c r="AB158">
        <v>20.106300000000001</v>
      </c>
      <c r="AC158">
        <v>10.188000000000001</v>
      </c>
      <c r="AD158">
        <v>-13.529299999999999</v>
      </c>
      <c r="AE158">
        <v>-14.8002</v>
      </c>
      <c r="AF158">
        <v>14.5665</v>
      </c>
      <c r="AG158">
        <v>1.7558</v>
      </c>
      <c r="AH158">
        <v>-15.919499999999999</v>
      </c>
      <c r="AI158">
        <v>6.1315</v>
      </c>
      <c r="AJ158">
        <v>19.1158</v>
      </c>
      <c r="AK158">
        <v>82.360600000000005</v>
      </c>
      <c r="AM158">
        <v>3.4487999999999999</v>
      </c>
      <c r="AO158">
        <v>0.32650000000000001</v>
      </c>
      <c r="AP158">
        <v>24.8188</v>
      </c>
      <c r="AQ158">
        <v>12.2485</v>
      </c>
      <c r="AT158">
        <v>2.9497</v>
      </c>
      <c r="AU158">
        <v>41.616500000000002</v>
      </c>
      <c r="AV158">
        <v>1.4234</v>
      </c>
      <c r="AW158">
        <v>19.482099999999999</v>
      </c>
      <c r="AX158">
        <v>2.4424999999999999</v>
      </c>
      <c r="AY158">
        <v>3.3521000000000001</v>
      </c>
      <c r="BA158">
        <v>98.694100000000006</v>
      </c>
      <c r="BB158">
        <v>72.864699999999999</v>
      </c>
      <c r="BC158">
        <v>88.902900000000002</v>
      </c>
      <c r="BD158">
        <v>5.4394999999999998</v>
      </c>
      <c r="BE158">
        <v>10.5756</v>
      </c>
      <c r="BF158">
        <v>-3.1770999999999998</v>
      </c>
      <c r="BG158">
        <v>1.0267999999999999</v>
      </c>
      <c r="BH158">
        <v>4.4812000000000003</v>
      </c>
      <c r="BL158">
        <v>-13.653</v>
      </c>
      <c r="BO158">
        <v>16.610399999999998</v>
      </c>
      <c r="BP158">
        <v>-6.0209999999999999</v>
      </c>
      <c r="BR158">
        <v>9.5782000000000007</v>
      </c>
      <c r="BS158">
        <v>16.2941</v>
      </c>
      <c r="BT158">
        <v>12.185700000000001</v>
      </c>
      <c r="BU158">
        <v>6.7286000000000001</v>
      </c>
      <c r="BV158">
        <v>9.4E-2</v>
      </c>
      <c r="BW158">
        <v>-12.6097</v>
      </c>
      <c r="BX158">
        <v>8.8280999999999992</v>
      </c>
      <c r="BZ158">
        <v>16.777799999999999</v>
      </c>
      <c r="CC158">
        <v>8.4468999999999994</v>
      </c>
      <c r="CD158">
        <v>13.5662</v>
      </c>
    </row>
    <row r="159" spans="1:82" x14ac:dyDescent="0.25">
      <c r="A159" s="1">
        <v>42735</v>
      </c>
      <c r="B159">
        <v>4.7861000000000002</v>
      </c>
      <c r="C159">
        <v>12.544</v>
      </c>
      <c r="E159">
        <v>10.354100000000001</v>
      </c>
      <c r="F159">
        <v>6.2534999999999998</v>
      </c>
      <c r="G159">
        <v>3.2972000000000001</v>
      </c>
      <c r="H159">
        <v>3.9943</v>
      </c>
      <c r="K159">
        <v>13.569699999999999</v>
      </c>
      <c r="L159">
        <v>109.22320000000001</v>
      </c>
      <c r="N159">
        <v>4.6087999999999996</v>
      </c>
      <c r="P159">
        <v>16.447600000000001</v>
      </c>
      <c r="R159">
        <v>-9.0993999999999993</v>
      </c>
      <c r="T159">
        <v>2.8706</v>
      </c>
      <c r="U159">
        <v>24.3431</v>
      </c>
      <c r="V159">
        <v>7.7081</v>
      </c>
      <c r="W159">
        <v>31.071899999999999</v>
      </c>
      <c r="X159">
        <v>-15.270300000000001</v>
      </c>
      <c r="Y159">
        <v>14.952400000000001</v>
      </c>
      <c r="AB159">
        <v>18.398700000000002</v>
      </c>
      <c r="AC159">
        <v>9.9045000000000005</v>
      </c>
      <c r="AD159">
        <v>-12.0608</v>
      </c>
      <c r="AE159">
        <v>-14.8002</v>
      </c>
      <c r="AF159">
        <v>13.575799999999999</v>
      </c>
      <c r="AG159">
        <v>1.5186999999999999</v>
      </c>
      <c r="AH159">
        <v>-21.628699999999998</v>
      </c>
      <c r="AI159">
        <v>6.3139000000000003</v>
      </c>
      <c r="AJ159">
        <v>19.1158</v>
      </c>
      <c r="AK159">
        <v>82.360600000000005</v>
      </c>
      <c r="AM159">
        <v>3.5436000000000001</v>
      </c>
      <c r="AO159">
        <v>0.32419999999999999</v>
      </c>
      <c r="AP159">
        <v>20.089700000000001</v>
      </c>
      <c r="AQ159">
        <v>12.2485</v>
      </c>
      <c r="AT159">
        <v>2.8243999999999998</v>
      </c>
      <c r="AU159">
        <v>39.482300000000002</v>
      </c>
      <c r="AV159">
        <v>1.4603999999999999</v>
      </c>
      <c r="AW159">
        <v>19.482099999999999</v>
      </c>
      <c r="AX159">
        <v>2.3570000000000002</v>
      </c>
      <c r="AY159">
        <v>3.3736000000000002</v>
      </c>
      <c r="BA159">
        <v>92.772499999999994</v>
      </c>
      <c r="BB159">
        <v>57.847000000000001</v>
      </c>
      <c r="BC159">
        <v>72.656599999999997</v>
      </c>
      <c r="BD159">
        <v>5.4394999999999998</v>
      </c>
      <c r="BE159">
        <v>6.6021000000000001</v>
      </c>
      <c r="BF159">
        <v>-3.1770999999999998</v>
      </c>
      <c r="BG159">
        <v>0.94130000000000003</v>
      </c>
      <c r="BH159">
        <v>4.4812000000000003</v>
      </c>
      <c r="BL159">
        <v>-13.653</v>
      </c>
      <c r="BO159">
        <v>16.610399999999998</v>
      </c>
      <c r="BP159">
        <v>-5.8975</v>
      </c>
      <c r="BR159">
        <v>9.0314999999999994</v>
      </c>
      <c r="BS159">
        <v>16.648900000000001</v>
      </c>
      <c r="BT159">
        <v>12.185700000000001</v>
      </c>
      <c r="BU159">
        <v>6.7286000000000001</v>
      </c>
      <c r="BV159">
        <v>9.4E-2</v>
      </c>
      <c r="BW159">
        <v>-12.6097</v>
      </c>
      <c r="BX159">
        <v>8.8280999999999992</v>
      </c>
      <c r="BZ159">
        <v>17.915800000000001</v>
      </c>
      <c r="CC159">
        <v>7.9146000000000001</v>
      </c>
      <c r="CD159">
        <v>11.47</v>
      </c>
    </row>
    <row r="160" spans="1:82" x14ac:dyDescent="0.25">
      <c r="A160" s="1">
        <v>42766</v>
      </c>
      <c r="B160">
        <v>4.5449999999999999</v>
      </c>
      <c r="C160">
        <v>11.7021</v>
      </c>
      <c r="E160">
        <v>9.6565999999999992</v>
      </c>
      <c r="F160">
        <v>6.3244999999999996</v>
      </c>
      <c r="G160">
        <v>3.1856</v>
      </c>
      <c r="H160">
        <v>3.6021999999999998</v>
      </c>
      <c r="K160">
        <v>15.0526</v>
      </c>
      <c r="L160">
        <v>70.825800000000001</v>
      </c>
      <c r="N160">
        <v>4.2023999999999999</v>
      </c>
      <c r="P160">
        <v>16.447600000000001</v>
      </c>
      <c r="R160">
        <v>-7.6757</v>
      </c>
      <c r="T160">
        <v>3.0234000000000001</v>
      </c>
      <c r="U160">
        <v>24.0746</v>
      </c>
      <c r="V160">
        <v>6.4702999999999999</v>
      </c>
      <c r="W160">
        <v>31.225999999999999</v>
      </c>
      <c r="X160">
        <v>-14.344799999999999</v>
      </c>
      <c r="Y160">
        <v>9.8103999999999996</v>
      </c>
      <c r="AB160">
        <v>18.757400000000001</v>
      </c>
      <c r="AC160">
        <v>10.7415</v>
      </c>
      <c r="AD160">
        <v>-10.8911</v>
      </c>
      <c r="AE160">
        <v>-13.1557</v>
      </c>
      <c r="AF160">
        <v>13.0854</v>
      </c>
      <c r="AG160">
        <v>1.3972</v>
      </c>
      <c r="AH160">
        <v>-20.767299999999999</v>
      </c>
      <c r="AI160">
        <v>7.3575999999999997</v>
      </c>
      <c r="AJ160">
        <v>16.9222</v>
      </c>
      <c r="AK160">
        <v>70.343599999999995</v>
      </c>
      <c r="AM160">
        <v>3.4839000000000002</v>
      </c>
      <c r="AO160">
        <v>0.31840000000000002</v>
      </c>
      <c r="AP160">
        <v>20.089700000000001</v>
      </c>
      <c r="AQ160">
        <v>12.410500000000001</v>
      </c>
      <c r="AT160">
        <v>1.506</v>
      </c>
      <c r="AU160">
        <v>31.349399999999999</v>
      </c>
      <c r="AV160">
        <v>1.6493</v>
      </c>
      <c r="AW160">
        <v>20.0474</v>
      </c>
      <c r="AX160">
        <v>2.4264000000000001</v>
      </c>
      <c r="AY160">
        <v>3.7334000000000001</v>
      </c>
      <c r="BA160">
        <v>105.4233</v>
      </c>
      <c r="BB160">
        <v>53.224299999999999</v>
      </c>
      <c r="BC160">
        <v>66.697900000000004</v>
      </c>
      <c r="BD160">
        <v>5.1750999999999996</v>
      </c>
      <c r="BE160">
        <v>8.3286999999999995</v>
      </c>
      <c r="BF160">
        <v>-3.1770999999999998</v>
      </c>
      <c r="BG160">
        <v>0.84899999999999998</v>
      </c>
      <c r="BH160">
        <v>4.4598000000000004</v>
      </c>
      <c r="BL160">
        <v>-14.0594</v>
      </c>
      <c r="BO160">
        <v>16.0578</v>
      </c>
      <c r="BP160">
        <v>-6.1391</v>
      </c>
      <c r="BR160">
        <v>9.2180999999999997</v>
      </c>
      <c r="BS160">
        <v>15.6378</v>
      </c>
      <c r="BT160">
        <v>10.971399999999999</v>
      </c>
      <c r="BU160">
        <v>6.0510999999999999</v>
      </c>
      <c r="BV160">
        <v>0.1103</v>
      </c>
      <c r="BW160">
        <v>-9.8475999999999999</v>
      </c>
      <c r="BX160">
        <v>7.0449999999999999</v>
      </c>
      <c r="BZ160">
        <v>19.505400000000002</v>
      </c>
      <c r="CC160">
        <v>8.0091999999999999</v>
      </c>
      <c r="CD160">
        <v>12.5054</v>
      </c>
    </row>
    <row r="161" spans="1:82" x14ac:dyDescent="0.25">
      <c r="A161" s="1">
        <v>42794</v>
      </c>
      <c r="B161">
        <v>4.3819999999999997</v>
      </c>
      <c r="C161">
        <v>14.8443</v>
      </c>
      <c r="E161">
        <v>8.9227000000000007</v>
      </c>
      <c r="F161">
        <v>4.5259999999999998</v>
      </c>
      <c r="G161">
        <v>3.1520999999999999</v>
      </c>
      <c r="H161">
        <v>3.6520000000000001</v>
      </c>
      <c r="K161">
        <v>17.507000000000001</v>
      </c>
      <c r="L161">
        <v>64.848699999999994</v>
      </c>
      <c r="N161">
        <v>4.3465999999999996</v>
      </c>
      <c r="P161">
        <v>16.447600000000001</v>
      </c>
      <c r="R161">
        <v>-6.5628000000000002</v>
      </c>
      <c r="T161">
        <v>2.3996</v>
      </c>
      <c r="U161">
        <v>22.3035</v>
      </c>
      <c r="V161">
        <v>5.7293000000000003</v>
      </c>
      <c r="W161">
        <v>29.223400000000002</v>
      </c>
      <c r="X161">
        <v>-13.8299</v>
      </c>
      <c r="Y161">
        <v>9.8103999999999996</v>
      </c>
      <c r="AB161">
        <v>14.4216</v>
      </c>
      <c r="AC161">
        <v>14.598699999999999</v>
      </c>
      <c r="AD161">
        <v>-0.17849999999999999</v>
      </c>
      <c r="AE161">
        <v>-13.207100000000001</v>
      </c>
      <c r="AF161">
        <v>8.8226999999999993</v>
      </c>
      <c r="AG161">
        <v>2.1387999999999998</v>
      </c>
      <c r="AH161">
        <v>-18.985800000000001</v>
      </c>
      <c r="AI161">
        <v>7.5019999999999998</v>
      </c>
      <c r="AJ161">
        <v>15.9421</v>
      </c>
      <c r="AK161">
        <v>67.462599999999995</v>
      </c>
      <c r="AM161">
        <v>3.1444000000000001</v>
      </c>
      <c r="AO161">
        <v>5.6749999999999998</v>
      </c>
      <c r="AP161">
        <v>17.971599999999999</v>
      </c>
      <c r="AQ161">
        <v>15.040699999999999</v>
      </c>
      <c r="AT161">
        <v>1.506</v>
      </c>
      <c r="AU161">
        <v>36.9039</v>
      </c>
      <c r="AV161">
        <v>-2.6347999999999998</v>
      </c>
      <c r="AW161">
        <v>17.188199999999998</v>
      </c>
      <c r="AX161">
        <v>-3.3744999999999998</v>
      </c>
      <c r="AY161">
        <v>6.8556999999999997</v>
      </c>
      <c r="BA161">
        <v>43.9373</v>
      </c>
      <c r="BB161">
        <v>52.284100000000002</v>
      </c>
      <c r="BC161">
        <v>66.268500000000003</v>
      </c>
      <c r="BD161">
        <v>5.4001000000000001</v>
      </c>
      <c r="BE161">
        <v>8.2932000000000006</v>
      </c>
      <c r="BF161">
        <v>-3.1770999999999998</v>
      </c>
      <c r="BG161">
        <v>0.35730000000000001</v>
      </c>
      <c r="BH161">
        <v>4.5266000000000002</v>
      </c>
      <c r="BL161">
        <v>-15.8559</v>
      </c>
      <c r="BO161">
        <v>21.590499999999999</v>
      </c>
      <c r="BP161">
        <v>-5.9105999999999996</v>
      </c>
      <c r="BR161">
        <v>9.4718999999999998</v>
      </c>
      <c r="BS161">
        <v>14.5924</v>
      </c>
      <c r="BT161">
        <v>12.9618</v>
      </c>
      <c r="BU161">
        <v>6.9032</v>
      </c>
      <c r="BV161">
        <v>0.1333</v>
      </c>
      <c r="BW161">
        <v>-10.486800000000001</v>
      </c>
      <c r="BX161">
        <v>6.9287000000000001</v>
      </c>
      <c r="BZ161">
        <v>18.839700000000001</v>
      </c>
      <c r="CC161">
        <v>7.8734999999999999</v>
      </c>
      <c r="CD161">
        <v>7.5326000000000004</v>
      </c>
    </row>
    <row r="162" spans="1:82" x14ac:dyDescent="0.25">
      <c r="A162" s="1">
        <v>42825</v>
      </c>
      <c r="B162">
        <v>6.5358999999999998</v>
      </c>
      <c r="C162">
        <v>14.183</v>
      </c>
      <c r="E162">
        <v>10.516999999999999</v>
      </c>
      <c r="F162">
        <v>4.5259999999999998</v>
      </c>
      <c r="G162">
        <v>3.7985000000000002</v>
      </c>
      <c r="H162">
        <v>4.6928999999999998</v>
      </c>
      <c r="K162">
        <v>17.310099999999998</v>
      </c>
      <c r="L162">
        <v>73.331400000000002</v>
      </c>
      <c r="N162">
        <v>4.8178000000000001</v>
      </c>
      <c r="P162">
        <v>16.447600000000001</v>
      </c>
      <c r="R162">
        <v>18.0337</v>
      </c>
      <c r="T162">
        <v>1.9156</v>
      </c>
      <c r="U162">
        <v>22.012899999999998</v>
      </c>
      <c r="V162">
        <v>13.1266</v>
      </c>
      <c r="W162">
        <v>29.186599999999999</v>
      </c>
      <c r="X162">
        <v>-5.0593000000000004</v>
      </c>
      <c r="Y162">
        <v>7.4466999999999999</v>
      </c>
      <c r="AB162">
        <v>14.4216</v>
      </c>
      <c r="AC162">
        <v>16.5761</v>
      </c>
      <c r="AD162">
        <v>-0.1409</v>
      </c>
      <c r="AE162">
        <v>-21.3978</v>
      </c>
      <c r="AF162">
        <v>8.2322000000000006</v>
      </c>
      <c r="AG162">
        <v>2.1322999999999999</v>
      </c>
      <c r="AH162">
        <v>-9.8307000000000002</v>
      </c>
      <c r="AI162">
        <v>7.3426</v>
      </c>
      <c r="AJ162">
        <v>13.3538</v>
      </c>
      <c r="AK162">
        <v>50.918700000000001</v>
      </c>
      <c r="AM162">
        <v>3.8488000000000002</v>
      </c>
      <c r="AO162">
        <v>5.2679</v>
      </c>
      <c r="AP162">
        <v>16.277799999999999</v>
      </c>
      <c r="AQ162">
        <v>17.236799999999999</v>
      </c>
      <c r="AT162">
        <v>1.575</v>
      </c>
      <c r="AU162">
        <v>37.830800000000004</v>
      </c>
      <c r="AV162">
        <v>-3.4952000000000001</v>
      </c>
      <c r="AW162">
        <v>18.581800000000001</v>
      </c>
      <c r="AX162">
        <v>-3.3841000000000001</v>
      </c>
      <c r="AY162">
        <v>7.0445000000000002</v>
      </c>
      <c r="BA162">
        <v>41.496299999999998</v>
      </c>
      <c r="BB162">
        <v>52.284100000000002</v>
      </c>
      <c r="BC162">
        <v>66.268500000000003</v>
      </c>
      <c r="BD162">
        <v>-8.3670000000000009</v>
      </c>
      <c r="BE162">
        <v>6.9919000000000002</v>
      </c>
      <c r="BF162">
        <v>-3.1770999999999998</v>
      </c>
      <c r="BG162">
        <v>0.31119999999999998</v>
      </c>
      <c r="BH162">
        <v>5.7462</v>
      </c>
      <c r="BL162">
        <v>-21.091100000000001</v>
      </c>
      <c r="BO162">
        <v>28.489100000000001</v>
      </c>
      <c r="BP162">
        <v>-5.9105999999999996</v>
      </c>
      <c r="BR162">
        <v>8.9102999999999994</v>
      </c>
      <c r="BS162">
        <v>9.6195000000000004</v>
      </c>
      <c r="BT162">
        <v>11.0298</v>
      </c>
      <c r="BU162">
        <v>7.4912999999999998</v>
      </c>
      <c r="BV162">
        <v>0.18659999999999999</v>
      </c>
      <c r="BW162">
        <v>-5.1322000000000001</v>
      </c>
      <c r="BX162">
        <v>25.590699999999998</v>
      </c>
      <c r="BZ162">
        <v>19.579599999999999</v>
      </c>
      <c r="CC162">
        <v>7.3348000000000004</v>
      </c>
      <c r="CD162">
        <v>6.9241999999999999</v>
      </c>
    </row>
    <row r="163" spans="1:82" x14ac:dyDescent="0.25">
      <c r="A163" s="1">
        <v>42853</v>
      </c>
      <c r="B163">
        <v>6.5286999999999997</v>
      </c>
      <c r="C163">
        <v>14.463699999999999</v>
      </c>
      <c r="E163">
        <v>9.5876999999999999</v>
      </c>
      <c r="F163">
        <v>4.9462999999999999</v>
      </c>
      <c r="G163">
        <v>3.5312000000000001</v>
      </c>
      <c r="H163">
        <v>4.1493000000000002</v>
      </c>
      <c r="K163">
        <v>16.855699999999999</v>
      </c>
      <c r="L163">
        <v>71.009399999999999</v>
      </c>
      <c r="N163">
        <v>2.5541</v>
      </c>
      <c r="P163">
        <v>16.447600000000001</v>
      </c>
      <c r="R163">
        <v>20.958100000000002</v>
      </c>
      <c r="T163">
        <v>2.7827000000000002</v>
      </c>
      <c r="U163">
        <v>21.826000000000001</v>
      </c>
      <c r="V163">
        <v>14.5489</v>
      </c>
      <c r="W163">
        <v>22.0001</v>
      </c>
      <c r="X163">
        <v>-5.9470999999999998</v>
      </c>
      <c r="Y163">
        <v>7.4569000000000001</v>
      </c>
      <c r="AB163">
        <v>11.8918</v>
      </c>
      <c r="AC163">
        <v>14.921099999999999</v>
      </c>
      <c r="AD163">
        <v>-0.14319999999999999</v>
      </c>
      <c r="AE163">
        <v>-24.067799999999998</v>
      </c>
      <c r="AF163">
        <v>7.1021999999999998</v>
      </c>
      <c r="AG163">
        <v>2.3969999999999998</v>
      </c>
      <c r="AH163">
        <v>-8.8259000000000007</v>
      </c>
      <c r="AI163">
        <v>8.4921000000000006</v>
      </c>
      <c r="AJ163">
        <v>14.839</v>
      </c>
      <c r="AK163">
        <v>54.792999999999999</v>
      </c>
      <c r="AM163">
        <v>3.5482999999999998</v>
      </c>
      <c r="AO163">
        <v>4.9231999999999996</v>
      </c>
      <c r="AP163">
        <v>15.8207</v>
      </c>
      <c r="AQ163">
        <v>17.236799999999999</v>
      </c>
      <c r="AT163">
        <v>1.6006</v>
      </c>
      <c r="AU163">
        <v>38.007599999999996</v>
      </c>
      <c r="AV163">
        <v>-4.8440000000000003</v>
      </c>
      <c r="AW163">
        <v>18.735800000000001</v>
      </c>
      <c r="AX163">
        <v>-3.3132000000000001</v>
      </c>
      <c r="AY163">
        <v>6.6562999999999999</v>
      </c>
      <c r="BA163">
        <v>44.284599999999998</v>
      </c>
      <c r="BB163">
        <v>49.588200000000001</v>
      </c>
      <c r="BC163">
        <v>61.767899999999997</v>
      </c>
      <c r="BD163">
        <v>-9.1340000000000003</v>
      </c>
      <c r="BE163">
        <v>12.2536</v>
      </c>
      <c r="BF163">
        <v>-3.1770999999999998</v>
      </c>
      <c r="BG163">
        <v>0.30299999999999999</v>
      </c>
      <c r="BH163">
        <v>5.7462</v>
      </c>
      <c r="BL163">
        <v>-21.091100000000001</v>
      </c>
      <c r="BO163">
        <v>28.489100000000001</v>
      </c>
      <c r="BP163">
        <v>-5.9105999999999996</v>
      </c>
      <c r="BR163">
        <v>9.2932000000000006</v>
      </c>
      <c r="BS163">
        <v>9.3338000000000001</v>
      </c>
      <c r="BT163">
        <v>11.0298</v>
      </c>
      <c r="BU163">
        <v>7.4912999999999998</v>
      </c>
      <c r="BV163">
        <v>0.18659999999999999</v>
      </c>
      <c r="BW163">
        <v>-5.3490000000000002</v>
      </c>
      <c r="BX163">
        <v>26.856100000000001</v>
      </c>
      <c r="BZ163">
        <v>17.843699999999998</v>
      </c>
      <c r="CC163">
        <v>5.9924999999999997</v>
      </c>
      <c r="CD163">
        <v>6.4082999999999997</v>
      </c>
    </row>
    <row r="164" spans="1:82" x14ac:dyDescent="0.25">
      <c r="A164" s="1">
        <v>42886</v>
      </c>
      <c r="B164">
        <v>6.3716999999999997</v>
      </c>
      <c r="C164">
        <v>14.4488</v>
      </c>
      <c r="E164">
        <v>9.6012000000000004</v>
      </c>
      <c r="F164">
        <v>4.7004999999999999</v>
      </c>
      <c r="G164">
        <v>3.0139999999999998</v>
      </c>
      <c r="H164">
        <v>4.1665999999999999</v>
      </c>
      <c r="K164">
        <v>15.974600000000001</v>
      </c>
      <c r="L164">
        <v>73.667500000000004</v>
      </c>
      <c r="N164">
        <v>2.4942000000000002</v>
      </c>
      <c r="P164">
        <v>16.447600000000001</v>
      </c>
      <c r="R164">
        <v>23.717600000000001</v>
      </c>
      <c r="T164">
        <v>8.1458999999999993</v>
      </c>
      <c r="U164">
        <v>21.332799999999999</v>
      </c>
      <c r="V164">
        <v>14.1358</v>
      </c>
      <c r="W164">
        <v>22.3475</v>
      </c>
      <c r="X164">
        <v>-6.7186000000000003</v>
      </c>
      <c r="Y164">
        <v>5.5403000000000002</v>
      </c>
      <c r="AB164">
        <v>11.518800000000001</v>
      </c>
      <c r="AC164">
        <v>21.6553</v>
      </c>
      <c r="AD164">
        <v>8.5999999999999993E-2</v>
      </c>
      <c r="AE164">
        <v>-23.090599999999998</v>
      </c>
      <c r="AF164">
        <v>3.8940999999999999</v>
      </c>
      <c r="AG164">
        <v>8.3428000000000004</v>
      </c>
      <c r="AH164">
        <v>-9.7123000000000008</v>
      </c>
      <c r="AI164">
        <v>8.5086999999999993</v>
      </c>
      <c r="AJ164">
        <v>15.243499999999999</v>
      </c>
      <c r="AK164">
        <v>56.512900000000002</v>
      </c>
      <c r="AM164">
        <v>4.0495000000000001</v>
      </c>
      <c r="AO164">
        <v>6.8513999999999999</v>
      </c>
      <c r="AP164">
        <v>13.9229</v>
      </c>
      <c r="AQ164">
        <v>15.185600000000001</v>
      </c>
      <c r="AT164">
        <v>2.1560999999999999</v>
      </c>
      <c r="AU164">
        <v>48.017699999999998</v>
      </c>
      <c r="AV164">
        <v>-10.9245</v>
      </c>
      <c r="AW164">
        <v>20.0014</v>
      </c>
      <c r="AX164">
        <v>-3.5562</v>
      </c>
      <c r="AY164">
        <v>3.6364999999999998</v>
      </c>
      <c r="BA164">
        <v>39.209899999999998</v>
      </c>
      <c r="BB164">
        <v>54.946399999999997</v>
      </c>
      <c r="BC164">
        <v>74.6036</v>
      </c>
      <c r="BD164">
        <v>-7.7736000000000001</v>
      </c>
      <c r="BE164">
        <v>12.347300000000001</v>
      </c>
      <c r="BF164">
        <v>-3.1770999999999998</v>
      </c>
      <c r="BG164">
        <v>0.7964</v>
      </c>
      <c r="BH164">
        <v>6.3448000000000002</v>
      </c>
      <c r="BL164">
        <v>-21.0733</v>
      </c>
      <c r="BO164">
        <v>26.540400000000002</v>
      </c>
      <c r="BP164">
        <v>-5.9105999999999996</v>
      </c>
      <c r="BR164">
        <v>7.9039999999999999</v>
      </c>
      <c r="BS164">
        <v>9.3170000000000002</v>
      </c>
      <c r="BT164">
        <v>11.635199999999999</v>
      </c>
      <c r="BU164">
        <v>6.9165999999999999</v>
      </c>
      <c r="BV164">
        <v>0.2109</v>
      </c>
      <c r="BW164">
        <v>-5.7397999999999998</v>
      </c>
      <c r="BX164">
        <v>27.1526</v>
      </c>
      <c r="BZ164">
        <v>19.337399999999999</v>
      </c>
      <c r="CC164">
        <v>5.5656999999999996</v>
      </c>
      <c r="CD164">
        <v>5.0186000000000002</v>
      </c>
    </row>
    <row r="165" spans="1:82" x14ac:dyDescent="0.25">
      <c r="A165" s="1">
        <v>42916</v>
      </c>
      <c r="B165">
        <v>6.835</v>
      </c>
      <c r="C165">
        <v>15.845700000000001</v>
      </c>
      <c r="E165">
        <v>11.2812</v>
      </c>
      <c r="F165">
        <v>-1.2894000000000001</v>
      </c>
      <c r="G165">
        <v>3.2202000000000002</v>
      </c>
      <c r="H165">
        <v>6.3074000000000003</v>
      </c>
      <c r="K165">
        <v>15.974600000000001</v>
      </c>
      <c r="L165">
        <v>75.774600000000007</v>
      </c>
      <c r="N165">
        <v>2.1128</v>
      </c>
      <c r="P165">
        <v>16.447600000000001</v>
      </c>
      <c r="R165">
        <v>32.3093</v>
      </c>
      <c r="T165">
        <v>9.8358000000000008</v>
      </c>
      <c r="U165">
        <v>21.332799999999999</v>
      </c>
      <c r="V165">
        <v>6.8734000000000002</v>
      </c>
      <c r="W165">
        <v>14.516500000000001</v>
      </c>
      <c r="X165">
        <v>-12.6816</v>
      </c>
      <c r="Y165">
        <v>5.7187999999999999</v>
      </c>
      <c r="AB165">
        <v>8.4048999999999996</v>
      </c>
      <c r="AC165">
        <v>20.378699999999998</v>
      </c>
      <c r="AD165">
        <v>8.5999999999999993E-2</v>
      </c>
      <c r="AE165">
        <v>3.0775999999999999</v>
      </c>
      <c r="AF165">
        <v>3.8904999999999998</v>
      </c>
      <c r="AG165">
        <v>8.1738999999999997</v>
      </c>
      <c r="AH165">
        <v>-0.70130000000000003</v>
      </c>
      <c r="AI165">
        <v>8.2129999999999992</v>
      </c>
      <c r="AJ165">
        <v>10.197100000000001</v>
      </c>
      <c r="AK165">
        <v>33.447400000000002</v>
      </c>
      <c r="AM165">
        <v>4.7305000000000001</v>
      </c>
      <c r="AO165">
        <v>6.9138999999999999</v>
      </c>
      <c r="AP165">
        <v>14.177099999999999</v>
      </c>
      <c r="AQ165">
        <v>16.154</v>
      </c>
      <c r="AT165">
        <v>2.1560999999999999</v>
      </c>
      <c r="AU165">
        <v>43.596699999999998</v>
      </c>
      <c r="AV165">
        <v>-11.267899999999999</v>
      </c>
      <c r="AW165">
        <v>19.482199999999999</v>
      </c>
      <c r="AX165">
        <v>-3.6720999999999999</v>
      </c>
      <c r="AY165">
        <v>3.1663000000000001</v>
      </c>
      <c r="BA165">
        <v>28.642700000000001</v>
      </c>
      <c r="BB165">
        <v>73.169200000000004</v>
      </c>
      <c r="BC165">
        <v>95.997699999999995</v>
      </c>
      <c r="BD165">
        <v>2.2090000000000001</v>
      </c>
      <c r="BE165">
        <v>11.462400000000001</v>
      </c>
      <c r="BF165">
        <v>-3.1770999999999998</v>
      </c>
      <c r="BG165">
        <v>0.7157</v>
      </c>
      <c r="BH165">
        <v>6.4599000000000002</v>
      </c>
      <c r="BL165">
        <v>-23.246200000000002</v>
      </c>
      <c r="BO165">
        <v>27.193000000000001</v>
      </c>
      <c r="BP165">
        <v>-5.9105999999999996</v>
      </c>
      <c r="BR165">
        <v>6.5819999999999999</v>
      </c>
      <c r="BS165">
        <v>9.6791</v>
      </c>
      <c r="BT165">
        <v>11.7394</v>
      </c>
      <c r="BU165">
        <v>7.5975000000000001</v>
      </c>
      <c r="BV165">
        <v>0.20549999999999999</v>
      </c>
      <c r="BW165">
        <v>-13.6577</v>
      </c>
      <c r="BX165">
        <v>32.007899999999999</v>
      </c>
      <c r="BZ165">
        <v>23.652799999999999</v>
      </c>
      <c r="CC165">
        <v>5.1521999999999997</v>
      </c>
      <c r="CD165">
        <v>4.5225999999999997</v>
      </c>
    </row>
    <row r="166" spans="1:82" x14ac:dyDescent="0.25">
      <c r="A166" s="1">
        <v>42947</v>
      </c>
      <c r="B166">
        <v>6.5351999999999997</v>
      </c>
      <c r="C166">
        <v>16.9893</v>
      </c>
      <c r="E166">
        <v>11.270300000000001</v>
      </c>
      <c r="F166">
        <v>-1.2894000000000001</v>
      </c>
      <c r="G166">
        <v>3.3511000000000002</v>
      </c>
      <c r="H166">
        <v>5.8936999999999999</v>
      </c>
      <c r="K166">
        <v>16.208300000000001</v>
      </c>
      <c r="L166">
        <v>89.227099999999993</v>
      </c>
      <c r="N166">
        <v>0.35360000000000003</v>
      </c>
      <c r="P166">
        <v>16.447600000000001</v>
      </c>
      <c r="R166">
        <v>30.640799999999999</v>
      </c>
      <c r="T166">
        <v>8.9969000000000001</v>
      </c>
      <c r="U166">
        <v>21.115600000000001</v>
      </c>
      <c r="V166">
        <v>6.1600999999999999</v>
      </c>
      <c r="W166">
        <v>14.516500000000001</v>
      </c>
      <c r="X166">
        <v>-11.949299999999999</v>
      </c>
      <c r="Y166">
        <v>5.5026999999999999</v>
      </c>
      <c r="AB166">
        <v>7.5060000000000002</v>
      </c>
      <c r="AC166">
        <v>22.094200000000001</v>
      </c>
      <c r="AD166">
        <v>8.2500000000000004E-2</v>
      </c>
      <c r="AE166">
        <v>2.9527000000000001</v>
      </c>
      <c r="AF166">
        <v>3.9796999999999998</v>
      </c>
      <c r="AG166">
        <v>7.3712</v>
      </c>
      <c r="AH166">
        <v>-0.74529999999999996</v>
      </c>
      <c r="AI166">
        <v>11.233499999999999</v>
      </c>
      <c r="AJ166">
        <v>9.8336000000000006</v>
      </c>
      <c r="AK166">
        <v>31.603400000000001</v>
      </c>
      <c r="AM166">
        <v>5.0084999999999997</v>
      </c>
      <c r="AO166">
        <v>7.1256000000000004</v>
      </c>
      <c r="AP166">
        <v>16.9757</v>
      </c>
      <c r="AQ166">
        <v>13.9458</v>
      </c>
      <c r="AT166">
        <v>2.0211000000000001</v>
      </c>
      <c r="AU166">
        <v>39.6235</v>
      </c>
      <c r="AV166">
        <v>-13.124000000000001</v>
      </c>
      <c r="AW166">
        <v>19.276800000000001</v>
      </c>
      <c r="AX166">
        <v>-3.9321000000000002</v>
      </c>
      <c r="AY166">
        <v>3.0817000000000001</v>
      </c>
      <c r="BA166">
        <v>40.252000000000002</v>
      </c>
      <c r="BB166">
        <v>73.169200000000004</v>
      </c>
      <c r="BC166">
        <v>95.997699999999995</v>
      </c>
      <c r="BD166">
        <v>1.9244000000000001</v>
      </c>
      <c r="BE166">
        <v>7.6326999999999998</v>
      </c>
      <c r="BF166">
        <v>-3.1770999999999998</v>
      </c>
      <c r="BG166">
        <v>0.74150000000000005</v>
      </c>
      <c r="BH166">
        <v>6.6740000000000004</v>
      </c>
      <c r="BL166">
        <v>-15.197100000000001</v>
      </c>
      <c r="BO166">
        <v>30.177399999999999</v>
      </c>
      <c r="BP166">
        <v>-5.9105999999999996</v>
      </c>
      <c r="BR166">
        <v>7.7912999999999997</v>
      </c>
      <c r="BS166">
        <v>9.6136999999999997</v>
      </c>
      <c r="BT166">
        <v>12.5357</v>
      </c>
      <c r="BU166">
        <v>9.5178999999999991</v>
      </c>
      <c r="BV166">
        <v>3.1440000000000001</v>
      </c>
      <c r="BW166">
        <v>-12.151899999999999</v>
      </c>
      <c r="BX166">
        <v>29.655899999999999</v>
      </c>
      <c r="BZ166">
        <v>24.451000000000001</v>
      </c>
      <c r="CC166">
        <v>4.3597000000000001</v>
      </c>
      <c r="CD166">
        <v>4.5940000000000003</v>
      </c>
    </row>
    <row r="167" spans="1:82" x14ac:dyDescent="0.25">
      <c r="A167" s="1">
        <v>42978</v>
      </c>
      <c r="B167">
        <v>6.3015999999999996</v>
      </c>
      <c r="C167">
        <v>20.451699999999999</v>
      </c>
      <c r="E167">
        <v>12.3306</v>
      </c>
      <c r="F167">
        <v>-1.1538999999999999</v>
      </c>
      <c r="G167">
        <v>3.3923000000000001</v>
      </c>
      <c r="H167">
        <v>4.9710999999999999</v>
      </c>
      <c r="K167">
        <v>15.928599999999999</v>
      </c>
      <c r="L167">
        <v>86.494399999999999</v>
      </c>
      <c r="N167">
        <v>0.2999</v>
      </c>
      <c r="P167">
        <v>16.447600000000001</v>
      </c>
      <c r="R167">
        <v>31.152699999999999</v>
      </c>
      <c r="T167">
        <v>1.2261</v>
      </c>
      <c r="U167">
        <v>27.6645</v>
      </c>
      <c r="V167">
        <v>5.7480000000000002</v>
      </c>
      <c r="W167">
        <v>13.2095</v>
      </c>
      <c r="X167">
        <v>-10.478</v>
      </c>
      <c r="Y167">
        <v>9.4617000000000004</v>
      </c>
      <c r="AB167">
        <v>7.5312000000000001</v>
      </c>
      <c r="AC167">
        <v>25.934000000000001</v>
      </c>
      <c r="AD167">
        <v>7.9100000000000004E-2</v>
      </c>
      <c r="AE167">
        <v>2.597</v>
      </c>
      <c r="AF167">
        <v>3.0526</v>
      </c>
      <c r="AG167">
        <v>6.3112000000000004</v>
      </c>
      <c r="AH167">
        <v>-0.68169999999999997</v>
      </c>
      <c r="AI167">
        <v>12.464600000000001</v>
      </c>
      <c r="AJ167">
        <v>8.8300999999999998</v>
      </c>
      <c r="AK167">
        <v>29.369900000000001</v>
      </c>
      <c r="AM167">
        <v>4.3517999999999999</v>
      </c>
      <c r="AO167">
        <v>8.6761999999999997</v>
      </c>
      <c r="AP167">
        <v>16.9757</v>
      </c>
      <c r="AQ167">
        <v>13.9458</v>
      </c>
      <c r="AT167">
        <v>2.2166999999999999</v>
      </c>
      <c r="AU167">
        <v>53.335299999999997</v>
      </c>
      <c r="AV167">
        <v>-7.6731999999999996</v>
      </c>
      <c r="AW167">
        <v>18.857299999999999</v>
      </c>
      <c r="AX167">
        <v>-9.2789999999999999</v>
      </c>
      <c r="AY167">
        <v>3.8502000000000001</v>
      </c>
      <c r="BA167">
        <v>47.695799999999998</v>
      </c>
      <c r="BB167">
        <v>64.765100000000004</v>
      </c>
      <c r="BC167">
        <v>83.681600000000003</v>
      </c>
      <c r="BD167">
        <v>1.6127</v>
      </c>
      <c r="BE167">
        <v>8.3339999999999996</v>
      </c>
      <c r="BF167">
        <v>-3.1770999999999998</v>
      </c>
      <c r="BG167">
        <v>1.7484</v>
      </c>
      <c r="BH167">
        <v>6.6740000000000004</v>
      </c>
      <c r="BL167">
        <v>-15.197100000000001</v>
      </c>
      <c r="BO167">
        <v>30.177399999999999</v>
      </c>
      <c r="BP167">
        <v>-5.9105999999999996</v>
      </c>
      <c r="BR167">
        <v>8.1501000000000001</v>
      </c>
      <c r="BS167">
        <v>7.8437999999999999</v>
      </c>
      <c r="BT167">
        <v>12.5357</v>
      </c>
      <c r="BU167">
        <v>9.5178999999999991</v>
      </c>
      <c r="BV167">
        <v>3.1440000000000001</v>
      </c>
      <c r="BW167">
        <v>-9.1183999999999994</v>
      </c>
      <c r="BX167">
        <v>26.4603</v>
      </c>
      <c r="BZ167">
        <v>23.1892</v>
      </c>
      <c r="CC167">
        <v>4.3597000000000001</v>
      </c>
      <c r="CD167">
        <v>14.1088</v>
      </c>
    </row>
    <row r="168" spans="1:82" x14ac:dyDescent="0.25">
      <c r="A168" s="1">
        <v>43007</v>
      </c>
      <c r="B168">
        <v>6.0373999999999999</v>
      </c>
      <c r="C168">
        <v>19.409199999999998</v>
      </c>
      <c r="E168">
        <v>9.3191000000000006</v>
      </c>
      <c r="F168">
        <v>-0.98939999999999995</v>
      </c>
      <c r="G168">
        <v>2.4912999999999998</v>
      </c>
      <c r="H168">
        <v>5.1536</v>
      </c>
      <c r="K168">
        <v>12.726800000000001</v>
      </c>
      <c r="L168">
        <v>75.812600000000003</v>
      </c>
      <c r="N168">
        <v>0.29349999999999998</v>
      </c>
      <c r="P168">
        <v>-6.5218999999999996</v>
      </c>
      <c r="R168">
        <v>16.379200000000001</v>
      </c>
      <c r="T168">
        <v>1.256</v>
      </c>
      <c r="U168">
        <v>12.699299999999999</v>
      </c>
      <c r="V168">
        <v>7.4564000000000004</v>
      </c>
      <c r="W168">
        <v>12.8529</v>
      </c>
      <c r="X168">
        <v>-7.2511999999999999</v>
      </c>
      <c r="Y168">
        <v>9.4617000000000004</v>
      </c>
      <c r="AB168">
        <v>8.3783999999999992</v>
      </c>
      <c r="AC168">
        <v>25.164100000000001</v>
      </c>
      <c r="AD168">
        <v>1.3464</v>
      </c>
      <c r="AE168">
        <v>0.2223</v>
      </c>
      <c r="AF168">
        <v>2.9481999999999999</v>
      </c>
      <c r="AG168">
        <v>6.7098000000000004</v>
      </c>
      <c r="AH168">
        <v>8.9983000000000004</v>
      </c>
      <c r="AI168">
        <v>12.2371</v>
      </c>
      <c r="AJ168">
        <v>5.4097999999999997</v>
      </c>
      <c r="AK168">
        <v>18.0137</v>
      </c>
      <c r="AM168">
        <v>4.0499000000000001</v>
      </c>
      <c r="AO168">
        <v>8.4780999999999995</v>
      </c>
      <c r="AP168">
        <v>15.589399999999999</v>
      </c>
      <c r="AQ168">
        <v>12.5314</v>
      </c>
      <c r="AT168">
        <v>1.7312000000000001</v>
      </c>
      <c r="AU168">
        <v>36.761400000000002</v>
      </c>
      <c r="AV168">
        <v>-10.723699999999999</v>
      </c>
      <c r="AW168">
        <v>12.0192</v>
      </c>
      <c r="AX168">
        <v>-7.4966999999999997</v>
      </c>
      <c r="AY168">
        <v>3.8237000000000001</v>
      </c>
      <c r="BA168">
        <v>41.733899999999998</v>
      </c>
      <c r="BB168">
        <v>64.210800000000006</v>
      </c>
      <c r="BC168">
        <v>85.466399999999993</v>
      </c>
      <c r="BD168">
        <v>-9.4274000000000004</v>
      </c>
      <c r="BE168">
        <v>7.7601000000000004</v>
      </c>
      <c r="BF168">
        <v>-3.1770999999999998</v>
      </c>
      <c r="BG168">
        <v>1.6984999999999999</v>
      </c>
      <c r="BH168">
        <v>6.2431000000000001</v>
      </c>
      <c r="BL168">
        <v>-12.025499999999999</v>
      </c>
      <c r="BO168">
        <v>25.47</v>
      </c>
      <c r="BP168">
        <v>-5.9105999999999996</v>
      </c>
      <c r="BR168">
        <v>10.1808</v>
      </c>
      <c r="BS168">
        <v>7.1597999999999997</v>
      </c>
      <c r="BT168">
        <v>12.687099999999999</v>
      </c>
      <c r="BU168">
        <v>9.5178999999999991</v>
      </c>
      <c r="BV168">
        <v>2.6524000000000001</v>
      </c>
      <c r="BW168">
        <v>0.78900000000000003</v>
      </c>
      <c r="BX168">
        <v>29.385400000000001</v>
      </c>
      <c r="BZ168">
        <v>20.2819</v>
      </c>
      <c r="CC168">
        <v>4.3723999999999998</v>
      </c>
      <c r="CD168">
        <v>10.115500000000001</v>
      </c>
    </row>
    <row r="169" spans="1:82" x14ac:dyDescent="0.25">
      <c r="A169" s="1">
        <v>43008</v>
      </c>
      <c r="B169">
        <v>6.0373999999999999</v>
      </c>
      <c r="C169">
        <v>18.625299999999999</v>
      </c>
      <c r="E169">
        <v>9.5001999999999995</v>
      </c>
      <c r="F169">
        <v>4.6821999999999999</v>
      </c>
      <c r="G169">
        <v>2.7936999999999999</v>
      </c>
      <c r="H169">
        <v>4.4634</v>
      </c>
      <c r="K169">
        <v>12.726800000000001</v>
      </c>
      <c r="L169">
        <v>82.816000000000003</v>
      </c>
      <c r="N169">
        <v>29.832599999999999</v>
      </c>
      <c r="P169">
        <v>-6.5218999999999996</v>
      </c>
      <c r="R169">
        <v>16.379200000000001</v>
      </c>
      <c r="T169">
        <v>1.5179</v>
      </c>
      <c r="U169">
        <v>12.699299999999999</v>
      </c>
      <c r="V169">
        <v>7.4564000000000004</v>
      </c>
      <c r="W169">
        <v>14.001300000000001</v>
      </c>
      <c r="X169">
        <v>-7.2511999999999999</v>
      </c>
      <c r="Y169">
        <v>8.3742999999999999</v>
      </c>
      <c r="AB169">
        <v>7.8224999999999998</v>
      </c>
      <c r="AC169">
        <v>22.4709</v>
      </c>
      <c r="AD169">
        <v>1.3464</v>
      </c>
      <c r="AE169">
        <v>0.2223</v>
      </c>
      <c r="AF169">
        <v>2.7776000000000001</v>
      </c>
      <c r="AG169">
        <v>7.5670999999999999</v>
      </c>
      <c r="AH169">
        <v>9.2539999999999996</v>
      </c>
      <c r="AI169">
        <v>13.4885</v>
      </c>
      <c r="AJ169">
        <v>5.4097999999999997</v>
      </c>
      <c r="AK169">
        <v>18.0137</v>
      </c>
      <c r="AM169">
        <v>4.2957999999999998</v>
      </c>
      <c r="AO169">
        <v>8.3544</v>
      </c>
      <c r="AP169">
        <v>14.4857</v>
      </c>
      <c r="AQ169">
        <v>11.414300000000001</v>
      </c>
      <c r="AT169">
        <v>1.7312000000000001</v>
      </c>
      <c r="AU169">
        <v>36.2254</v>
      </c>
      <c r="AV169">
        <v>-14.067600000000001</v>
      </c>
      <c r="AW169">
        <v>12.0192</v>
      </c>
      <c r="AX169">
        <v>-7.4867999999999997</v>
      </c>
      <c r="AY169">
        <v>3.9125999999999999</v>
      </c>
      <c r="BA169">
        <v>40.920099999999998</v>
      </c>
      <c r="BB169">
        <v>51.908000000000001</v>
      </c>
      <c r="BC169">
        <v>69.239800000000002</v>
      </c>
      <c r="BD169">
        <v>-9.4274000000000004</v>
      </c>
      <c r="BE169">
        <v>5.8712</v>
      </c>
      <c r="BF169">
        <v>-3.1770999999999998</v>
      </c>
      <c r="BG169">
        <v>1.6262000000000001</v>
      </c>
      <c r="BH169">
        <v>6.3288000000000002</v>
      </c>
      <c r="BL169">
        <v>-12.847799999999999</v>
      </c>
      <c r="BO169">
        <v>25.217400000000001</v>
      </c>
      <c r="BP169">
        <v>-5.9105999999999996</v>
      </c>
      <c r="BR169">
        <v>9.3417999999999992</v>
      </c>
      <c r="BS169">
        <v>7.4364999999999997</v>
      </c>
      <c r="BT169">
        <v>12.398300000000001</v>
      </c>
      <c r="BU169">
        <v>8.2378999999999998</v>
      </c>
      <c r="BV169">
        <v>2.484</v>
      </c>
      <c r="BW169">
        <v>0.78900000000000003</v>
      </c>
      <c r="BX169">
        <v>29.385400000000001</v>
      </c>
      <c r="BZ169">
        <v>20.865300000000001</v>
      </c>
      <c r="CC169">
        <v>4.0666000000000002</v>
      </c>
      <c r="CD169">
        <v>10.7796</v>
      </c>
    </row>
    <row r="170" spans="1:82" x14ac:dyDescent="0.25">
      <c r="A170" s="1">
        <v>43039</v>
      </c>
      <c r="B170">
        <v>6.0777999999999999</v>
      </c>
      <c r="C170">
        <v>18.6448</v>
      </c>
      <c r="E170">
        <v>8.6732999999999993</v>
      </c>
      <c r="F170">
        <v>4.7519999999999998</v>
      </c>
      <c r="G170">
        <v>3.0741000000000001</v>
      </c>
      <c r="H170">
        <v>4.8155999999999999</v>
      </c>
      <c r="K170">
        <v>12.5039</v>
      </c>
      <c r="L170">
        <v>79.230199999999996</v>
      </c>
      <c r="N170">
        <v>28.651800000000001</v>
      </c>
      <c r="P170">
        <v>-5.2850999999999999</v>
      </c>
      <c r="R170">
        <v>16.390999999999998</v>
      </c>
      <c r="T170">
        <v>7.0281000000000002</v>
      </c>
      <c r="U170">
        <v>11.456</v>
      </c>
      <c r="V170">
        <v>8.0882000000000005</v>
      </c>
      <c r="W170">
        <v>14.001300000000001</v>
      </c>
      <c r="X170">
        <v>-8.2661999999999995</v>
      </c>
      <c r="Y170">
        <v>9.2987000000000002</v>
      </c>
      <c r="AB170">
        <v>8.3391000000000002</v>
      </c>
      <c r="AC170">
        <v>17.183499999999999</v>
      </c>
      <c r="AD170">
        <v>1.2124999999999999</v>
      </c>
      <c r="AE170">
        <v>0.25380000000000003</v>
      </c>
      <c r="AF170">
        <v>-0.99619999999999997</v>
      </c>
      <c r="AG170">
        <v>7.1605999999999996</v>
      </c>
      <c r="AH170">
        <v>10.3682</v>
      </c>
      <c r="AI170">
        <v>15.8453</v>
      </c>
      <c r="AJ170">
        <v>5.4542999999999999</v>
      </c>
      <c r="AK170">
        <v>18.648199999999999</v>
      </c>
      <c r="AM170">
        <v>4.2316000000000003</v>
      </c>
      <c r="AP170">
        <v>14.291</v>
      </c>
      <c r="AQ170">
        <v>11.6426</v>
      </c>
      <c r="AT170">
        <v>1.8162</v>
      </c>
      <c r="AU170">
        <v>97.281300000000002</v>
      </c>
      <c r="AV170">
        <v>-20.021100000000001</v>
      </c>
      <c r="AW170">
        <v>11.424899999999999</v>
      </c>
      <c r="AX170">
        <v>-2.8001</v>
      </c>
      <c r="AY170">
        <v>5.423</v>
      </c>
      <c r="BA170">
        <v>40.560899999999997</v>
      </c>
      <c r="BB170">
        <v>51.908000000000001</v>
      </c>
      <c r="BC170">
        <v>69.239800000000002</v>
      </c>
      <c r="BD170">
        <v>-10.329700000000001</v>
      </c>
      <c r="BE170">
        <v>6.2588999999999997</v>
      </c>
      <c r="BF170">
        <v>-3.1770999999999998</v>
      </c>
      <c r="BG170">
        <v>-0.35599999999999998</v>
      </c>
      <c r="BH170">
        <v>6.4210000000000003</v>
      </c>
      <c r="BL170">
        <v>-0.64070000000000005</v>
      </c>
      <c r="BO170">
        <v>21.312999999999999</v>
      </c>
      <c r="BP170">
        <v>-5.9105999999999996</v>
      </c>
      <c r="BR170">
        <v>8.9335000000000004</v>
      </c>
      <c r="BS170">
        <v>7.8113999999999999</v>
      </c>
      <c r="BT170">
        <v>12.4148</v>
      </c>
      <c r="BU170">
        <v>8.9252000000000002</v>
      </c>
      <c r="BV170">
        <v>7.8723999999999998</v>
      </c>
      <c r="BW170">
        <v>0.69679999999999997</v>
      </c>
      <c r="BX170">
        <v>29.174800000000001</v>
      </c>
      <c r="BZ170">
        <v>21.4343</v>
      </c>
      <c r="CC170">
        <v>3.1358000000000001</v>
      </c>
      <c r="CD170">
        <v>10.4252</v>
      </c>
    </row>
    <row r="171" spans="1:82" x14ac:dyDescent="0.25">
      <c r="A171" s="1">
        <v>43069</v>
      </c>
      <c r="B171">
        <v>6.1783000000000001</v>
      </c>
      <c r="C171">
        <v>17.0747</v>
      </c>
      <c r="E171">
        <v>7.8368000000000002</v>
      </c>
      <c r="F171">
        <v>5.3952999999999998</v>
      </c>
      <c r="G171">
        <v>1.1469</v>
      </c>
      <c r="H171">
        <v>3.3222</v>
      </c>
      <c r="K171">
        <v>12.3756</v>
      </c>
      <c r="L171">
        <v>57.527799999999999</v>
      </c>
      <c r="N171">
        <v>22.106100000000001</v>
      </c>
      <c r="P171">
        <v>-6.0952999999999999</v>
      </c>
      <c r="R171">
        <v>19.197399999999998</v>
      </c>
      <c r="T171">
        <v>7.2279</v>
      </c>
      <c r="U171">
        <v>10.209</v>
      </c>
      <c r="V171">
        <v>8.7966999999999995</v>
      </c>
      <c r="W171">
        <v>12.6997</v>
      </c>
      <c r="X171">
        <v>-9.4679000000000002</v>
      </c>
      <c r="Y171">
        <v>8.6387</v>
      </c>
      <c r="AB171">
        <v>13.911</v>
      </c>
      <c r="AC171">
        <v>18.927600000000002</v>
      </c>
      <c r="AD171">
        <v>1.3011999999999999</v>
      </c>
      <c r="AE171">
        <v>0.25419999999999998</v>
      </c>
      <c r="AF171">
        <v>-0.88959999999999995</v>
      </c>
      <c r="AG171">
        <v>7.3491</v>
      </c>
      <c r="AH171">
        <v>9.1881000000000004</v>
      </c>
      <c r="AI171">
        <v>17.078800000000001</v>
      </c>
      <c r="AJ171">
        <v>5.3749000000000002</v>
      </c>
      <c r="AK171">
        <v>18.717700000000001</v>
      </c>
      <c r="AM171">
        <v>-17.4465</v>
      </c>
      <c r="AP171">
        <v>14.291</v>
      </c>
      <c r="AQ171">
        <v>10.417999999999999</v>
      </c>
      <c r="AT171">
        <v>1.9962</v>
      </c>
      <c r="AU171">
        <v>85.129499999999993</v>
      </c>
      <c r="AV171">
        <v>-18.1586</v>
      </c>
      <c r="AW171">
        <v>13.135400000000001</v>
      </c>
      <c r="AX171">
        <v>-2.6333000000000002</v>
      </c>
      <c r="AY171">
        <v>5.0015000000000001</v>
      </c>
      <c r="BA171">
        <v>42.934100000000001</v>
      </c>
      <c r="BB171">
        <v>41.481900000000003</v>
      </c>
      <c r="BC171">
        <v>52.869900000000001</v>
      </c>
      <c r="BD171">
        <v>-11.391400000000001</v>
      </c>
      <c r="BE171">
        <v>7.2398999999999996</v>
      </c>
      <c r="BF171">
        <v>-3.1770999999999998</v>
      </c>
      <c r="BG171">
        <v>-0.31730000000000003</v>
      </c>
      <c r="BH171">
        <v>6.4531999999999998</v>
      </c>
      <c r="BL171">
        <v>-0.57240000000000002</v>
      </c>
      <c r="BO171">
        <v>15.479799999999999</v>
      </c>
      <c r="BP171">
        <v>-5.9105999999999996</v>
      </c>
      <c r="BS171">
        <v>7.1405000000000003</v>
      </c>
      <c r="BT171">
        <v>11.710900000000001</v>
      </c>
      <c r="BU171">
        <v>7.2641</v>
      </c>
      <c r="BV171">
        <v>7.3219000000000003</v>
      </c>
      <c r="BW171">
        <v>0.71709999999999996</v>
      </c>
      <c r="BX171">
        <v>26.6509</v>
      </c>
      <c r="BZ171">
        <v>21.628399999999999</v>
      </c>
      <c r="CC171">
        <v>3.1358000000000001</v>
      </c>
      <c r="CD171">
        <v>10.3513</v>
      </c>
    </row>
    <row r="172" spans="1:82" x14ac:dyDescent="0.25">
      <c r="A172" s="1">
        <v>43098</v>
      </c>
      <c r="B172">
        <v>6.3643999999999998</v>
      </c>
      <c r="C172">
        <v>20.7165</v>
      </c>
      <c r="E172">
        <v>8.7019000000000002</v>
      </c>
      <c r="F172">
        <v>-6.0385</v>
      </c>
      <c r="G172">
        <v>1.0765</v>
      </c>
      <c r="H172">
        <v>3.5798999999999999</v>
      </c>
      <c r="K172">
        <v>13.487</v>
      </c>
      <c r="L172">
        <v>56.727200000000003</v>
      </c>
      <c r="N172">
        <v>19.571999999999999</v>
      </c>
      <c r="P172">
        <v>0.7994</v>
      </c>
      <c r="R172">
        <v>11.8561</v>
      </c>
      <c r="T172">
        <v>6.6284000000000001</v>
      </c>
      <c r="U172">
        <v>6.2308000000000003</v>
      </c>
      <c r="V172">
        <v>-7.1539000000000001</v>
      </c>
      <c r="W172">
        <v>12.925800000000001</v>
      </c>
      <c r="X172">
        <v>-8.3453999999999997</v>
      </c>
      <c r="Y172">
        <v>8.6387</v>
      </c>
      <c r="AB172">
        <v>12.354699999999999</v>
      </c>
      <c r="AC172">
        <v>18.942499999999999</v>
      </c>
      <c r="AD172">
        <v>6.0171000000000001</v>
      </c>
      <c r="AE172">
        <v>11.9437</v>
      </c>
      <c r="AF172">
        <v>-0.9052</v>
      </c>
      <c r="AG172">
        <v>6.968</v>
      </c>
      <c r="AH172">
        <v>9.0818999999999992</v>
      </c>
      <c r="AI172">
        <v>14.028600000000001</v>
      </c>
      <c r="AJ172">
        <v>9.0785999999999998</v>
      </c>
      <c r="AK172">
        <v>38.619900000000001</v>
      </c>
      <c r="AM172">
        <v>-16.122599999999998</v>
      </c>
      <c r="AP172">
        <v>14.6098</v>
      </c>
      <c r="AQ172">
        <v>10.7376</v>
      </c>
      <c r="AT172">
        <v>1.1921999999999999</v>
      </c>
      <c r="AU172">
        <v>68.916700000000006</v>
      </c>
      <c r="AV172">
        <v>-10.9717</v>
      </c>
      <c r="AW172">
        <v>11.970499999999999</v>
      </c>
      <c r="AX172">
        <v>-2.8048000000000002</v>
      </c>
      <c r="AY172">
        <v>4.9391999999999996</v>
      </c>
      <c r="BA172">
        <v>39.566699999999997</v>
      </c>
      <c r="BB172">
        <v>44.548099999999998</v>
      </c>
      <c r="BC172">
        <v>57.127499999999998</v>
      </c>
      <c r="BD172">
        <v>10.957100000000001</v>
      </c>
      <c r="BE172">
        <v>7.0308000000000002</v>
      </c>
      <c r="BF172">
        <v>8.9811999999999994</v>
      </c>
      <c r="BG172">
        <v>-0.36530000000000001</v>
      </c>
      <c r="BH172">
        <v>6.6025</v>
      </c>
      <c r="BL172">
        <v>-0.55169999999999997</v>
      </c>
      <c r="BO172">
        <v>17.061299999999999</v>
      </c>
      <c r="BP172">
        <v>-5.9105999999999996</v>
      </c>
      <c r="BS172">
        <v>6.6486000000000001</v>
      </c>
      <c r="BT172">
        <v>12.285500000000001</v>
      </c>
      <c r="BU172">
        <v>6.6284000000000001</v>
      </c>
      <c r="BV172">
        <v>7.8414999999999999</v>
      </c>
      <c r="BW172">
        <v>7.9344000000000001</v>
      </c>
      <c r="BX172">
        <v>26.790900000000001</v>
      </c>
      <c r="BZ172">
        <v>21.599499999999999</v>
      </c>
      <c r="CC172">
        <v>3.19</v>
      </c>
      <c r="CD172">
        <v>13.016999999999999</v>
      </c>
    </row>
    <row r="173" spans="1:82" x14ac:dyDescent="0.25">
      <c r="A173" s="1">
        <v>43100</v>
      </c>
      <c r="B173">
        <v>6.3643999999999998</v>
      </c>
      <c r="C173">
        <v>20.862300000000001</v>
      </c>
      <c r="E173">
        <v>8.8598999999999997</v>
      </c>
      <c r="F173">
        <v>-5.8197999999999999</v>
      </c>
      <c r="G173">
        <v>1.0841000000000001</v>
      </c>
      <c r="H173">
        <v>3.2559</v>
      </c>
      <c r="K173">
        <v>13.487</v>
      </c>
      <c r="L173">
        <v>55.410600000000002</v>
      </c>
      <c r="N173">
        <v>19.947700000000001</v>
      </c>
      <c r="P173">
        <v>0.7994</v>
      </c>
      <c r="R173">
        <v>11.8561</v>
      </c>
      <c r="T173">
        <v>4.6600999999999999</v>
      </c>
      <c r="U173">
        <v>6.2308000000000003</v>
      </c>
      <c r="V173">
        <v>-7.1539000000000001</v>
      </c>
      <c r="W173">
        <v>14.2174</v>
      </c>
      <c r="X173">
        <v>-8.3453999999999997</v>
      </c>
      <c r="Y173">
        <v>8.5924999999999994</v>
      </c>
      <c r="AB173">
        <v>11.5966</v>
      </c>
      <c r="AC173">
        <v>12.225099999999999</v>
      </c>
      <c r="AD173">
        <v>5.9015000000000004</v>
      </c>
      <c r="AE173">
        <v>11.9437</v>
      </c>
      <c r="AF173">
        <v>-2.2281</v>
      </c>
      <c r="AG173">
        <v>6.3193999999999999</v>
      </c>
      <c r="AH173">
        <v>8.9497</v>
      </c>
      <c r="AI173">
        <v>12.4815</v>
      </c>
      <c r="AJ173">
        <v>9.0785999999999998</v>
      </c>
      <c r="AK173">
        <v>38.619900000000001</v>
      </c>
      <c r="AM173">
        <v>-15.351900000000001</v>
      </c>
      <c r="AP173">
        <v>13.932399999999999</v>
      </c>
      <c r="AQ173">
        <v>12.273999999999999</v>
      </c>
      <c r="AT173">
        <v>1.1921999999999999</v>
      </c>
      <c r="AU173">
        <v>92.000799999999998</v>
      </c>
      <c r="AV173">
        <v>4.7824999999999998</v>
      </c>
      <c r="AW173">
        <v>11.970499999999999</v>
      </c>
      <c r="AX173">
        <v>3.4662999999999999</v>
      </c>
      <c r="AY173">
        <v>4.7245999999999997</v>
      </c>
      <c r="BA173">
        <v>44.092399999999998</v>
      </c>
      <c r="BB173">
        <v>60.754899999999999</v>
      </c>
      <c r="BC173">
        <v>76.508700000000005</v>
      </c>
      <c r="BD173">
        <v>10.957100000000001</v>
      </c>
      <c r="BE173">
        <v>6.0755999999999997</v>
      </c>
      <c r="BF173">
        <v>8.9811999999999994</v>
      </c>
      <c r="BG173">
        <v>1.2837000000000001</v>
      </c>
      <c r="BH173">
        <v>6.9455999999999998</v>
      </c>
      <c r="BL173">
        <v>-5.5290999999999997</v>
      </c>
      <c r="BO173">
        <v>15.613099999999999</v>
      </c>
      <c r="BP173">
        <v>13.5754</v>
      </c>
      <c r="BS173">
        <v>6.6745999999999999</v>
      </c>
      <c r="BT173">
        <v>10.1721</v>
      </c>
      <c r="BU173">
        <v>5.8593000000000002</v>
      </c>
      <c r="BV173">
        <v>11.532299999999999</v>
      </c>
      <c r="BW173">
        <v>7.9344000000000001</v>
      </c>
      <c r="BX173">
        <v>26.790900000000001</v>
      </c>
      <c r="BZ173">
        <v>21.029699999999998</v>
      </c>
      <c r="CC173">
        <v>3.2294999999999998</v>
      </c>
      <c r="CD173">
        <v>12.65</v>
      </c>
    </row>
    <row r="174" spans="1:82" x14ac:dyDescent="0.25">
      <c r="A174" s="1">
        <v>43131</v>
      </c>
      <c r="B174">
        <v>6.1700999999999997</v>
      </c>
      <c r="C174">
        <v>20.862300000000001</v>
      </c>
      <c r="E174">
        <v>9.8506999999999998</v>
      </c>
      <c r="F174">
        <v>-6.6102999999999996</v>
      </c>
      <c r="G174">
        <v>7.4700000000000003E-2</v>
      </c>
      <c r="H174">
        <v>2.5724</v>
      </c>
      <c r="K174">
        <v>13.6211</v>
      </c>
      <c r="L174">
        <v>52.000799999999998</v>
      </c>
      <c r="N174">
        <v>19.836600000000001</v>
      </c>
      <c r="P174">
        <v>0.69359999999999999</v>
      </c>
      <c r="R174">
        <v>10.860200000000001</v>
      </c>
      <c r="T174">
        <v>5.5434999999999999</v>
      </c>
      <c r="U174">
        <v>6.3442999999999996</v>
      </c>
      <c r="V174">
        <v>-6.7465000000000002</v>
      </c>
      <c r="W174">
        <v>13.088200000000001</v>
      </c>
      <c r="X174">
        <v>-8.3453999999999997</v>
      </c>
      <c r="Y174">
        <v>8.3497000000000003</v>
      </c>
      <c r="AB174">
        <v>4.2470999999999997</v>
      </c>
      <c r="AC174">
        <v>14.6342</v>
      </c>
      <c r="AD174">
        <v>5.7108999999999996</v>
      </c>
      <c r="AE174">
        <v>11.931800000000001</v>
      </c>
      <c r="AF174">
        <v>-2.0375000000000001</v>
      </c>
      <c r="AG174">
        <v>6.8884999999999996</v>
      </c>
      <c r="AH174">
        <v>10.6286</v>
      </c>
      <c r="AI174">
        <v>14.052099999999999</v>
      </c>
      <c r="AJ174">
        <v>7.8051000000000004</v>
      </c>
      <c r="AK174">
        <v>32.501300000000001</v>
      </c>
      <c r="AM174">
        <v>-16.259</v>
      </c>
      <c r="AP174">
        <v>16.536300000000001</v>
      </c>
      <c r="AQ174">
        <v>12.273999999999999</v>
      </c>
      <c r="AT174">
        <v>1.1338999999999999</v>
      </c>
      <c r="AU174">
        <v>101.889</v>
      </c>
      <c r="AV174">
        <v>4.7931999999999997</v>
      </c>
      <c r="AW174">
        <v>12.337199999999999</v>
      </c>
      <c r="AX174">
        <v>3.2467999999999999</v>
      </c>
      <c r="AY174">
        <v>4.3320999999999996</v>
      </c>
      <c r="BA174">
        <v>43.633099999999999</v>
      </c>
      <c r="BB174">
        <v>52.222499999999997</v>
      </c>
      <c r="BC174">
        <v>67.834900000000005</v>
      </c>
      <c r="BD174">
        <v>10.459</v>
      </c>
      <c r="BE174">
        <v>5.6284999999999998</v>
      </c>
      <c r="BF174">
        <v>7.3659999999999997</v>
      </c>
      <c r="BG174">
        <v>1.2495000000000001</v>
      </c>
      <c r="BH174">
        <v>6.7342000000000004</v>
      </c>
      <c r="BL174">
        <v>-5.5290999999999997</v>
      </c>
      <c r="BO174">
        <v>15.613099999999999</v>
      </c>
      <c r="BP174">
        <v>13.5329</v>
      </c>
      <c r="BS174">
        <v>13.1785</v>
      </c>
      <c r="BT174">
        <v>10.1721</v>
      </c>
      <c r="BU174">
        <v>5.8593000000000002</v>
      </c>
      <c r="BV174">
        <v>11.532299999999999</v>
      </c>
      <c r="BW174">
        <v>6.0879000000000003</v>
      </c>
      <c r="BX174">
        <v>26.021699999999999</v>
      </c>
      <c r="BZ174">
        <v>19.826599999999999</v>
      </c>
      <c r="CC174">
        <v>3.8969</v>
      </c>
      <c r="CD174">
        <v>15.1281</v>
      </c>
    </row>
    <row r="175" spans="1:82" x14ac:dyDescent="0.25">
      <c r="A175" s="1">
        <v>43159</v>
      </c>
      <c r="B175">
        <v>6.1364999999999998</v>
      </c>
      <c r="C175">
        <v>19.704000000000001</v>
      </c>
      <c r="E175">
        <v>10.1853</v>
      </c>
      <c r="F175">
        <v>-8.1308000000000007</v>
      </c>
      <c r="G175">
        <v>7.5300000000000006E-2</v>
      </c>
      <c r="H175">
        <v>2.6421999999999999</v>
      </c>
      <c r="K175">
        <v>13.578900000000001</v>
      </c>
      <c r="L175">
        <v>54.319600000000001</v>
      </c>
      <c r="N175">
        <v>40.280099999999997</v>
      </c>
      <c r="P175">
        <v>0.7379</v>
      </c>
      <c r="R175">
        <v>9.9209999999999994</v>
      </c>
      <c r="T175">
        <v>6.2861000000000002</v>
      </c>
      <c r="U175">
        <v>6.7016999999999998</v>
      </c>
      <c r="V175">
        <v>-6.3959000000000001</v>
      </c>
      <c r="W175">
        <v>12.1798</v>
      </c>
      <c r="X175">
        <v>-8.3453999999999997</v>
      </c>
      <c r="Y175">
        <v>8.3190000000000008</v>
      </c>
      <c r="AB175">
        <v>3.5047999999999999</v>
      </c>
      <c r="AC175">
        <v>13.7142</v>
      </c>
      <c r="AD175">
        <v>9.7864000000000004</v>
      </c>
      <c r="AE175">
        <v>10.9777</v>
      </c>
      <c r="AF175">
        <v>-1.8402000000000001</v>
      </c>
      <c r="AG175">
        <v>6.5374999999999996</v>
      </c>
      <c r="AH175">
        <v>10.892099999999999</v>
      </c>
      <c r="AI175">
        <v>11.318300000000001</v>
      </c>
      <c r="AJ175">
        <v>6.7625000000000002</v>
      </c>
      <c r="AK175">
        <v>28.376799999999999</v>
      </c>
      <c r="AM175">
        <v>-15.583600000000001</v>
      </c>
      <c r="AP175">
        <v>17.3291</v>
      </c>
      <c r="AQ175">
        <v>12.3461</v>
      </c>
      <c r="AT175">
        <v>1.2382</v>
      </c>
      <c r="AU175">
        <v>95.572999999999993</v>
      </c>
      <c r="AV175">
        <v>6.2831999999999999</v>
      </c>
      <c r="AW175">
        <v>15.2224</v>
      </c>
      <c r="AX175">
        <v>2.8900999999999999</v>
      </c>
      <c r="AY175">
        <v>4.9801000000000002</v>
      </c>
      <c r="BA175">
        <v>54.399700000000003</v>
      </c>
      <c r="BB175">
        <v>51.680300000000003</v>
      </c>
      <c r="BC175">
        <v>64.124799999999993</v>
      </c>
      <c r="BD175">
        <v>10.6357</v>
      </c>
      <c r="BE175">
        <v>6.6147</v>
      </c>
      <c r="BF175">
        <v>6.6573000000000002</v>
      </c>
      <c r="BG175">
        <v>1.163</v>
      </c>
      <c r="BH175">
        <v>7.319</v>
      </c>
      <c r="BL175">
        <v>-5.0495000000000001</v>
      </c>
      <c r="BO175">
        <v>13.6122</v>
      </c>
      <c r="BP175">
        <v>12.7616</v>
      </c>
      <c r="BS175">
        <v>12.7971</v>
      </c>
      <c r="BT175">
        <v>10.2591</v>
      </c>
      <c r="BU175">
        <v>5.1820000000000004</v>
      </c>
      <c r="BV175">
        <v>12.905200000000001</v>
      </c>
      <c r="BW175">
        <v>5.8605999999999998</v>
      </c>
      <c r="BX175">
        <v>23.942299999999999</v>
      </c>
      <c r="BZ175">
        <v>20.026800000000001</v>
      </c>
      <c r="CC175">
        <v>3.8969</v>
      </c>
      <c r="CD175">
        <v>10.5008</v>
      </c>
    </row>
    <row r="176" spans="1:82" x14ac:dyDescent="0.25">
      <c r="A176" s="1">
        <v>43189</v>
      </c>
      <c r="B176">
        <v>5.2420999999999998</v>
      </c>
      <c r="C176">
        <v>20.776800000000001</v>
      </c>
      <c r="E176">
        <v>11.383800000000001</v>
      </c>
      <c r="F176">
        <v>-8</v>
      </c>
      <c r="G176">
        <v>8.3500000000000005E-2</v>
      </c>
      <c r="H176">
        <v>2.9098000000000002</v>
      </c>
      <c r="K176">
        <v>13.005699999999999</v>
      </c>
      <c r="L176">
        <v>58.283200000000001</v>
      </c>
      <c r="N176">
        <v>36.7956</v>
      </c>
      <c r="P176">
        <v>4.3434999999999997</v>
      </c>
      <c r="R176">
        <v>-9.2401</v>
      </c>
      <c r="T176">
        <v>6.2388000000000003</v>
      </c>
      <c r="U176">
        <v>7.1294000000000004</v>
      </c>
      <c r="V176">
        <v>-9.0550999999999995</v>
      </c>
      <c r="W176">
        <v>8.1241000000000003</v>
      </c>
      <c r="X176">
        <v>-8.3453999999999997</v>
      </c>
      <c r="Y176">
        <v>8.3805999999999994</v>
      </c>
      <c r="AB176">
        <v>3.9859</v>
      </c>
      <c r="AC176">
        <v>6.1025</v>
      </c>
      <c r="AD176">
        <v>9.5513999999999992</v>
      </c>
      <c r="AE176">
        <v>29.478400000000001</v>
      </c>
      <c r="AF176">
        <v>-4.2953999999999999</v>
      </c>
      <c r="AG176">
        <v>3.4134000000000002</v>
      </c>
      <c r="AH176">
        <v>10.357100000000001</v>
      </c>
      <c r="AI176">
        <v>12.5663</v>
      </c>
      <c r="AJ176">
        <v>5.9015000000000004</v>
      </c>
      <c r="AK176">
        <v>28.3904</v>
      </c>
      <c r="AM176">
        <v>-15.618600000000001</v>
      </c>
      <c r="AP176">
        <v>17.836099999999998</v>
      </c>
      <c r="AQ176">
        <v>11.867800000000001</v>
      </c>
      <c r="AT176">
        <v>1.8886000000000001</v>
      </c>
      <c r="AU176">
        <v>110.9233</v>
      </c>
      <c r="AV176">
        <v>24.042300000000001</v>
      </c>
      <c r="AW176">
        <v>15.148999999999999</v>
      </c>
      <c r="AX176">
        <v>5.9092000000000002</v>
      </c>
      <c r="AY176">
        <v>7.5967000000000002</v>
      </c>
      <c r="BA176">
        <v>60.538600000000002</v>
      </c>
      <c r="BB176">
        <v>48.850200000000001</v>
      </c>
      <c r="BC176">
        <v>60.978299999999997</v>
      </c>
      <c r="BD176">
        <v>14.5029</v>
      </c>
      <c r="BE176">
        <v>5.8986999999999998</v>
      </c>
      <c r="BF176">
        <v>-2.0790999999999999</v>
      </c>
      <c r="BG176">
        <v>2.0962000000000001</v>
      </c>
      <c r="BH176">
        <v>4.1635999999999997</v>
      </c>
      <c r="BL176">
        <v>-4.8038999999999996</v>
      </c>
      <c r="BO176">
        <v>14.4712</v>
      </c>
      <c r="BP176">
        <v>15.069599999999999</v>
      </c>
      <c r="BS176">
        <v>12.827400000000001</v>
      </c>
      <c r="BT176">
        <v>10.902699999999999</v>
      </c>
      <c r="BU176">
        <v>5.8445</v>
      </c>
      <c r="BV176">
        <v>13.104900000000001</v>
      </c>
      <c r="BW176">
        <v>6.7587000000000002</v>
      </c>
      <c r="BX176">
        <v>23.549900000000001</v>
      </c>
      <c r="BZ176">
        <v>18.872699999999998</v>
      </c>
      <c r="CC176">
        <v>3.8119000000000001</v>
      </c>
      <c r="CD176">
        <v>10.834199999999999</v>
      </c>
    </row>
    <row r="177" spans="1:82" x14ac:dyDescent="0.25">
      <c r="A177" s="1">
        <v>43190</v>
      </c>
      <c r="B177">
        <v>5.2420999999999998</v>
      </c>
      <c r="C177">
        <v>13.6989</v>
      </c>
      <c r="E177">
        <v>12.268599999999999</v>
      </c>
      <c r="F177">
        <v>-6.7762000000000002</v>
      </c>
      <c r="G177">
        <v>1.8700000000000001E-2</v>
      </c>
      <c r="H177">
        <v>3.5903999999999998</v>
      </c>
      <c r="K177">
        <v>13.005699999999999</v>
      </c>
      <c r="L177">
        <v>32.0625</v>
      </c>
      <c r="N177">
        <v>36.692300000000003</v>
      </c>
      <c r="P177">
        <v>4.3434999999999997</v>
      </c>
      <c r="R177">
        <v>-9.2401</v>
      </c>
      <c r="T177">
        <v>6.8174000000000001</v>
      </c>
      <c r="U177">
        <v>7.1294000000000004</v>
      </c>
      <c r="V177">
        <v>-9.0550999999999995</v>
      </c>
      <c r="W177">
        <v>7.0914999999999999</v>
      </c>
      <c r="X177">
        <v>-8.3453999999999997</v>
      </c>
      <c r="Y177">
        <v>8.2582000000000004</v>
      </c>
      <c r="AB177">
        <v>40.189599999999999</v>
      </c>
      <c r="AC177">
        <v>5.6409000000000002</v>
      </c>
      <c r="AD177">
        <v>10.4597</v>
      </c>
      <c r="AE177">
        <v>29.478400000000001</v>
      </c>
      <c r="AF177">
        <v>-4.2610999999999999</v>
      </c>
      <c r="AG177">
        <v>3.7829999999999999</v>
      </c>
      <c r="AH177">
        <v>0.18859999999999999</v>
      </c>
      <c r="AI177">
        <v>11.937200000000001</v>
      </c>
      <c r="AJ177">
        <v>5.9015000000000004</v>
      </c>
      <c r="AK177">
        <v>28.3904</v>
      </c>
      <c r="AM177">
        <v>-16.646899999999999</v>
      </c>
      <c r="AP177">
        <v>17.283000000000001</v>
      </c>
      <c r="AQ177">
        <v>12.506</v>
      </c>
      <c r="AT177">
        <v>1.8886000000000001</v>
      </c>
      <c r="AU177">
        <v>121.1058</v>
      </c>
      <c r="AV177">
        <v>24.042300000000001</v>
      </c>
      <c r="AW177">
        <v>15.148999999999999</v>
      </c>
      <c r="AX177">
        <v>5.8329000000000004</v>
      </c>
      <c r="AY177">
        <v>7.5967000000000002</v>
      </c>
      <c r="BA177">
        <v>55.745899999999999</v>
      </c>
      <c r="BB177">
        <v>48.850200000000001</v>
      </c>
      <c r="BC177">
        <v>60.978299999999997</v>
      </c>
      <c r="BD177">
        <v>14.5029</v>
      </c>
      <c r="BE177">
        <v>5.6269</v>
      </c>
      <c r="BF177">
        <v>-2.0790999999999999</v>
      </c>
      <c r="BG177">
        <v>2.1063000000000001</v>
      </c>
      <c r="BH177">
        <v>3.4811000000000001</v>
      </c>
      <c r="BL177">
        <v>-4.319</v>
      </c>
      <c r="BO177">
        <v>13.365600000000001</v>
      </c>
      <c r="BP177">
        <v>11.9451</v>
      </c>
      <c r="BS177">
        <v>14.827500000000001</v>
      </c>
      <c r="BT177">
        <v>11.6829</v>
      </c>
      <c r="BU177">
        <v>5.5228000000000002</v>
      </c>
      <c r="BV177">
        <v>15.693</v>
      </c>
      <c r="BW177">
        <v>6.7587000000000002</v>
      </c>
      <c r="BX177">
        <v>23.549900000000001</v>
      </c>
      <c r="BZ177">
        <v>17.638000000000002</v>
      </c>
      <c r="CC177">
        <v>3.9451000000000001</v>
      </c>
      <c r="CD177">
        <v>10.630800000000001</v>
      </c>
    </row>
    <row r="178" spans="1:82" x14ac:dyDescent="0.25">
      <c r="A178" s="1">
        <v>43220</v>
      </c>
      <c r="B178">
        <v>5.4084000000000003</v>
      </c>
      <c r="C178">
        <v>12.9346</v>
      </c>
      <c r="E178">
        <v>12.268599999999999</v>
      </c>
      <c r="F178">
        <v>-3.9251</v>
      </c>
      <c r="G178">
        <v>1.6299999999999999E-2</v>
      </c>
      <c r="H178">
        <v>3.8079000000000001</v>
      </c>
      <c r="K178">
        <v>12.177300000000001</v>
      </c>
      <c r="L178">
        <v>34.399700000000003</v>
      </c>
      <c r="N178">
        <v>45.573900000000002</v>
      </c>
      <c r="P178">
        <v>4.5670999999999999</v>
      </c>
      <c r="R178">
        <v>-9.3492999999999995</v>
      </c>
      <c r="T178">
        <v>6.8174000000000001</v>
      </c>
      <c r="U178">
        <v>7.1032000000000002</v>
      </c>
      <c r="V178">
        <v>-9.1224000000000007</v>
      </c>
      <c r="W178">
        <v>7.7244000000000002</v>
      </c>
      <c r="X178">
        <v>-8.3453999999999997</v>
      </c>
      <c r="Y178">
        <v>11.3432</v>
      </c>
      <c r="AB178">
        <v>40.9831</v>
      </c>
      <c r="AC178">
        <v>6.3733000000000004</v>
      </c>
      <c r="AD178">
        <v>14.3179</v>
      </c>
      <c r="AE178">
        <v>28.605699999999999</v>
      </c>
      <c r="AF178">
        <v>-3.9226999999999999</v>
      </c>
      <c r="AG178">
        <v>3.2949000000000002</v>
      </c>
      <c r="AH178">
        <v>0.20899999999999999</v>
      </c>
      <c r="AI178">
        <v>10.7797</v>
      </c>
      <c r="AJ178">
        <v>5.4939</v>
      </c>
      <c r="AK178">
        <v>25.921700000000001</v>
      </c>
      <c r="AM178">
        <v>-19.067399999999999</v>
      </c>
      <c r="AP178">
        <v>17.578800000000001</v>
      </c>
      <c r="AQ178">
        <v>12.506</v>
      </c>
      <c r="AT178">
        <v>1.5570999999999999</v>
      </c>
      <c r="AU178">
        <v>115.7911</v>
      </c>
      <c r="AV178">
        <v>14.8704</v>
      </c>
      <c r="AW178">
        <v>15.5762</v>
      </c>
      <c r="AX178">
        <v>6.5888999999999998</v>
      </c>
      <c r="AY178">
        <v>6.9931999999999999</v>
      </c>
      <c r="BA178">
        <v>71.930300000000003</v>
      </c>
      <c r="BB178">
        <v>50.790500000000002</v>
      </c>
      <c r="BC178">
        <v>63.070900000000002</v>
      </c>
      <c r="BD178">
        <v>13.863099999999999</v>
      </c>
      <c r="BE178">
        <v>9.0718999999999994</v>
      </c>
      <c r="BF178">
        <v>-2.2667999999999999</v>
      </c>
      <c r="BG178">
        <v>2.2595000000000001</v>
      </c>
      <c r="BH178">
        <v>3.5884</v>
      </c>
      <c r="BL178">
        <v>-4.319</v>
      </c>
      <c r="BO178">
        <v>13.365600000000001</v>
      </c>
      <c r="BP178">
        <v>10.094200000000001</v>
      </c>
      <c r="BS178">
        <v>14.495799999999999</v>
      </c>
      <c r="BT178">
        <v>11.6829</v>
      </c>
      <c r="BU178">
        <v>5.5228000000000002</v>
      </c>
      <c r="BV178">
        <v>15.693</v>
      </c>
      <c r="BW178">
        <v>6.7415000000000003</v>
      </c>
      <c r="BX178">
        <v>20.424099999999999</v>
      </c>
      <c r="BZ178">
        <v>16.472799999999999</v>
      </c>
      <c r="CC178">
        <v>4.1311</v>
      </c>
      <c r="CD178">
        <v>11.8414</v>
      </c>
    </row>
    <row r="179" spans="1:82" x14ac:dyDescent="0.25">
      <c r="A179" s="1">
        <v>43251</v>
      </c>
      <c r="B179">
        <v>6.4081999999999999</v>
      </c>
      <c r="C179">
        <v>10.8184</v>
      </c>
      <c r="E179">
        <v>12.268599999999999</v>
      </c>
      <c r="F179">
        <v>-3.1591999999999998</v>
      </c>
      <c r="G179">
        <v>1.3899999999999999E-2</v>
      </c>
      <c r="H179">
        <v>3.7269000000000001</v>
      </c>
      <c r="K179">
        <v>11.225199999999999</v>
      </c>
      <c r="L179">
        <v>37.726599999999998</v>
      </c>
      <c r="N179">
        <v>44.777200000000001</v>
      </c>
      <c r="P179">
        <v>4.4025999999999996</v>
      </c>
      <c r="R179">
        <v>-9.7025000000000006</v>
      </c>
      <c r="T179">
        <v>8.5739999999999998</v>
      </c>
      <c r="U179">
        <v>6.9907000000000004</v>
      </c>
      <c r="V179">
        <v>-10.4688</v>
      </c>
      <c r="W179">
        <v>6.9168000000000003</v>
      </c>
      <c r="X179">
        <v>-8.3453999999999997</v>
      </c>
      <c r="Y179">
        <v>11.442500000000001</v>
      </c>
      <c r="AB179">
        <v>34.516100000000002</v>
      </c>
      <c r="AC179">
        <v>6.3666</v>
      </c>
      <c r="AD179">
        <v>14.2447</v>
      </c>
      <c r="AE179">
        <v>28.160499999999999</v>
      </c>
      <c r="AF179">
        <v>-2.6192000000000002</v>
      </c>
      <c r="AG179">
        <v>-2.7549999999999999</v>
      </c>
      <c r="AH179">
        <v>0.21190000000000001</v>
      </c>
      <c r="AI179">
        <v>10.866400000000001</v>
      </c>
      <c r="AJ179">
        <v>6.1519000000000004</v>
      </c>
      <c r="AK179">
        <v>29.6145</v>
      </c>
      <c r="AM179">
        <v>-19.728300000000001</v>
      </c>
      <c r="AP179">
        <v>17.706399999999999</v>
      </c>
      <c r="AQ179">
        <v>12.927199999999999</v>
      </c>
      <c r="AT179">
        <v>1.4974000000000001</v>
      </c>
      <c r="AU179">
        <v>102.7445</v>
      </c>
      <c r="AV179">
        <v>18.349799999999998</v>
      </c>
      <c r="AW179">
        <v>18.086500000000001</v>
      </c>
      <c r="AX179">
        <v>8.2337000000000007</v>
      </c>
      <c r="AY179">
        <v>6.6097999999999999</v>
      </c>
      <c r="BA179">
        <v>44.649099999999997</v>
      </c>
      <c r="BB179">
        <v>53.715899999999998</v>
      </c>
      <c r="BC179">
        <v>66.669200000000004</v>
      </c>
      <c r="BD179">
        <v>15.843500000000001</v>
      </c>
      <c r="BE179">
        <v>8.2365999999999993</v>
      </c>
      <c r="BF179">
        <v>-2.3037000000000001</v>
      </c>
      <c r="BG179">
        <v>1.7301</v>
      </c>
      <c r="BH179">
        <v>2.427</v>
      </c>
      <c r="BL179">
        <v>-4.0225999999999997</v>
      </c>
      <c r="BO179">
        <v>11.831300000000001</v>
      </c>
      <c r="BP179">
        <v>13.677099999999999</v>
      </c>
      <c r="BS179">
        <v>14.7493</v>
      </c>
      <c r="BT179">
        <v>11.1189</v>
      </c>
      <c r="BU179">
        <v>5.0068999999999999</v>
      </c>
      <c r="BV179">
        <v>15.858700000000001</v>
      </c>
      <c r="BW179">
        <v>8.907</v>
      </c>
      <c r="BX179">
        <v>19.633400000000002</v>
      </c>
      <c r="BZ179">
        <v>14.910299999999999</v>
      </c>
      <c r="CC179">
        <v>4.1311</v>
      </c>
      <c r="CD179">
        <v>10.551299999999999</v>
      </c>
    </row>
    <row r="180" spans="1:82" x14ac:dyDescent="0.25">
      <c r="A180" s="1">
        <v>43280</v>
      </c>
      <c r="B180">
        <v>7.3304</v>
      </c>
      <c r="C180">
        <v>11.398</v>
      </c>
      <c r="E180">
        <v>12.268599999999999</v>
      </c>
      <c r="F180">
        <v>-3.2865000000000002</v>
      </c>
      <c r="G180">
        <v>-0.28129999999999999</v>
      </c>
      <c r="H180">
        <v>2.7766999999999999</v>
      </c>
      <c r="K180">
        <v>14.293699999999999</v>
      </c>
      <c r="L180">
        <v>40.835799999999999</v>
      </c>
      <c r="N180">
        <v>52.4422</v>
      </c>
      <c r="P180">
        <v>18.787099999999999</v>
      </c>
      <c r="R180">
        <v>-34.290900000000001</v>
      </c>
      <c r="T180">
        <v>8.1752000000000002</v>
      </c>
      <c r="U180">
        <v>4.8310000000000004</v>
      </c>
      <c r="V180">
        <v>-6.9744000000000002</v>
      </c>
      <c r="W180">
        <v>6.1624999999999996</v>
      </c>
      <c r="X180">
        <v>-8.3453999999999997</v>
      </c>
      <c r="Y180">
        <v>12.787599999999999</v>
      </c>
      <c r="AB180">
        <v>28.918500000000002</v>
      </c>
      <c r="AC180">
        <v>6.7320000000000002</v>
      </c>
      <c r="AD180">
        <v>13.1396</v>
      </c>
      <c r="AE180">
        <v>23.134399999999999</v>
      </c>
      <c r="AF180">
        <v>-2.9815999999999998</v>
      </c>
      <c r="AG180">
        <v>-2.6616</v>
      </c>
      <c r="AH180">
        <v>-18.909400000000002</v>
      </c>
      <c r="AI180">
        <v>11.149100000000001</v>
      </c>
      <c r="AJ180">
        <v>9.0121000000000002</v>
      </c>
      <c r="AK180">
        <v>43.721600000000002</v>
      </c>
      <c r="AM180">
        <v>-18.932200000000002</v>
      </c>
      <c r="AP180">
        <v>19.7835</v>
      </c>
      <c r="AQ180">
        <v>12.7676</v>
      </c>
      <c r="AT180">
        <v>0.80940000000000001</v>
      </c>
      <c r="AU180">
        <v>92.275199999999998</v>
      </c>
      <c r="AV180">
        <v>23.816600000000001</v>
      </c>
      <c r="AW180">
        <v>17.957699999999999</v>
      </c>
      <c r="AX180">
        <v>8.5042000000000009</v>
      </c>
      <c r="AY180">
        <v>6.2038000000000002</v>
      </c>
      <c r="BA180">
        <v>39.822200000000002</v>
      </c>
      <c r="BB180">
        <v>49.359099999999998</v>
      </c>
      <c r="BC180">
        <v>60.725499999999997</v>
      </c>
      <c r="BD180">
        <v>15.7737</v>
      </c>
      <c r="BE180">
        <v>7.3047000000000004</v>
      </c>
      <c r="BF180">
        <v>-2.3357000000000001</v>
      </c>
      <c r="BG180">
        <v>1.6485000000000001</v>
      </c>
      <c r="BH180">
        <v>2.7189999999999999</v>
      </c>
      <c r="BL180">
        <v>-3.7625999999999999</v>
      </c>
      <c r="BO180">
        <v>12.2204</v>
      </c>
      <c r="BP180">
        <v>12.254799999999999</v>
      </c>
      <c r="BS180">
        <v>17.157299999999999</v>
      </c>
      <c r="BT180">
        <v>10.9102</v>
      </c>
      <c r="BU180">
        <v>4.4913999999999996</v>
      </c>
      <c r="BV180">
        <v>18.985900000000001</v>
      </c>
      <c r="BW180">
        <v>7.5330000000000004</v>
      </c>
      <c r="BX180">
        <v>22.0014</v>
      </c>
      <c r="BZ180">
        <v>14.444000000000001</v>
      </c>
      <c r="CC180">
        <v>3.6019999999999999</v>
      </c>
      <c r="CD180">
        <v>9.4804999999999993</v>
      </c>
    </row>
    <row r="181" spans="1:82" x14ac:dyDescent="0.25">
      <c r="A181" s="1">
        <v>43281</v>
      </c>
      <c r="B181">
        <v>7.3304</v>
      </c>
      <c r="C181">
        <v>11.557399999999999</v>
      </c>
      <c r="E181">
        <v>12.268599999999999</v>
      </c>
      <c r="F181">
        <v>-7.9074999999999998</v>
      </c>
      <c r="G181">
        <v>-0.26490000000000002</v>
      </c>
      <c r="H181">
        <v>3.0626000000000002</v>
      </c>
      <c r="K181">
        <v>14.806699999999999</v>
      </c>
      <c r="L181">
        <v>45.373100000000001</v>
      </c>
      <c r="N181">
        <v>83.957899999999995</v>
      </c>
      <c r="P181">
        <v>18.787099999999999</v>
      </c>
      <c r="R181">
        <v>-34.290900000000001</v>
      </c>
      <c r="T181">
        <v>9.3327000000000009</v>
      </c>
      <c r="U181">
        <v>4.8310000000000004</v>
      </c>
      <c r="V181">
        <v>-6.9744000000000002</v>
      </c>
      <c r="W181">
        <v>5.6467999999999998</v>
      </c>
      <c r="X181">
        <v>-8.3453999999999997</v>
      </c>
      <c r="Y181">
        <v>19.676200000000001</v>
      </c>
      <c r="AB181">
        <v>33.262500000000003</v>
      </c>
      <c r="AC181">
        <v>7.0380000000000003</v>
      </c>
      <c r="AD181">
        <v>13.8432</v>
      </c>
      <c r="AE181">
        <v>23.134399999999999</v>
      </c>
      <c r="AF181">
        <v>-2.3694999999999999</v>
      </c>
      <c r="AG181">
        <v>-2.6351</v>
      </c>
      <c r="AH181">
        <v>-18.621200000000002</v>
      </c>
      <c r="AI181">
        <v>11.6892</v>
      </c>
      <c r="AJ181">
        <v>9.0121000000000002</v>
      </c>
      <c r="AK181">
        <v>43.721600000000002</v>
      </c>
      <c r="AM181">
        <v>-18.932200000000002</v>
      </c>
      <c r="AP181">
        <v>19.094200000000001</v>
      </c>
      <c r="AQ181">
        <v>13.9848</v>
      </c>
      <c r="AT181">
        <v>0.75419999999999998</v>
      </c>
      <c r="AU181">
        <v>97.398799999999994</v>
      </c>
      <c r="AV181">
        <v>23.602699999999999</v>
      </c>
      <c r="AW181">
        <v>17.957699999999999</v>
      </c>
      <c r="AX181">
        <v>8.4847000000000001</v>
      </c>
      <c r="AY181">
        <v>5.9020000000000001</v>
      </c>
      <c r="BA181">
        <v>37.78</v>
      </c>
      <c r="BB181">
        <v>49.359099999999998</v>
      </c>
      <c r="BC181">
        <v>60.725499999999997</v>
      </c>
      <c r="BD181">
        <v>15.7737</v>
      </c>
      <c r="BE181">
        <v>10.4696</v>
      </c>
      <c r="BF181">
        <v>-2.3357000000000001</v>
      </c>
      <c r="BG181">
        <v>1.5385</v>
      </c>
      <c r="BH181">
        <v>3.0908000000000002</v>
      </c>
      <c r="BL181">
        <v>-7.3673999999999999</v>
      </c>
      <c r="BO181">
        <v>12.8729</v>
      </c>
      <c r="BP181">
        <v>11.2813</v>
      </c>
      <c r="BS181">
        <v>16.348199999999999</v>
      </c>
      <c r="BT181">
        <v>13.0281</v>
      </c>
      <c r="BU181">
        <v>3.3142</v>
      </c>
      <c r="BV181">
        <v>17.797000000000001</v>
      </c>
      <c r="BW181">
        <v>7.5330000000000004</v>
      </c>
      <c r="BX181">
        <v>22.0014</v>
      </c>
      <c r="BZ181">
        <v>14.0108</v>
      </c>
      <c r="CC181">
        <v>3.4834000000000001</v>
      </c>
      <c r="CD181">
        <v>8.4315999999999995</v>
      </c>
    </row>
    <row r="182" spans="1:82" x14ac:dyDescent="0.25">
      <c r="A182" s="1">
        <v>43312</v>
      </c>
      <c r="B182">
        <v>6.7904</v>
      </c>
      <c r="C182">
        <v>12.3391</v>
      </c>
      <c r="E182">
        <v>12.268599999999999</v>
      </c>
      <c r="F182">
        <v>-7.7191000000000001</v>
      </c>
      <c r="G182">
        <v>-0.309</v>
      </c>
      <c r="H182">
        <v>3.3193999999999999</v>
      </c>
      <c r="K182">
        <v>15.1335</v>
      </c>
      <c r="L182">
        <v>40.042499999999997</v>
      </c>
      <c r="N182">
        <v>90.186599999999999</v>
      </c>
      <c r="P182">
        <v>17.430700000000002</v>
      </c>
      <c r="R182">
        <v>-30.416</v>
      </c>
      <c r="T182">
        <v>3.9744999999999999</v>
      </c>
      <c r="U182">
        <v>4.5850999999999997</v>
      </c>
      <c r="V182">
        <v>-7.0514999999999999</v>
      </c>
      <c r="W182">
        <v>6.9752999999999998</v>
      </c>
      <c r="X182">
        <v>-8.3453999999999997</v>
      </c>
      <c r="Y182">
        <v>16.765799999999999</v>
      </c>
      <c r="AB182">
        <v>34.375700000000002</v>
      </c>
      <c r="AC182">
        <v>14.0908</v>
      </c>
      <c r="AD182">
        <v>12.619899999999999</v>
      </c>
      <c r="AE182">
        <v>29.1553</v>
      </c>
      <c r="AF182">
        <v>-1.927</v>
      </c>
      <c r="AG182">
        <v>-2.1617000000000002</v>
      </c>
      <c r="AH182">
        <v>-16.720400000000001</v>
      </c>
      <c r="AI182">
        <v>11.0014</v>
      </c>
      <c r="AJ182">
        <v>7.5155000000000003</v>
      </c>
      <c r="AK182">
        <v>35.136499999999998</v>
      </c>
      <c r="AM182">
        <v>-18.932200000000002</v>
      </c>
      <c r="AP182">
        <v>17.836600000000001</v>
      </c>
      <c r="AQ182">
        <v>13.4442</v>
      </c>
      <c r="AT182">
        <v>0.79290000000000005</v>
      </c>
      <c r="AU182">
        <v>79.518699999999995</v>
      </c>
      <c r="AV182">
        <v>20.7455</v>
      </c>
      <c r="AW182">
        <v>17.258500000000002</v>
      </c>
      <c r="AX182">
        <v>4.1558999999999999</v>
      </c>
      <c r="AY182">
        <v>5.7618999999999998</v>
      </c>
      <c r="BB182">
        <v>51.467799999999997</v>
      </c>
      <c r="BC182">
        <v>63.822299999999998</v>
      </c>
      <c r="BD182">
        <v>13.905799999999999</v>
      </c>
      <c r="BE182">
        <v>8.1442999999999994</v>
      </c>
      <c r="BF182">
        <v>-2.3357000000000001</v>
      </c>
      <c r="BG182">
        <v>2.6044</v>
      </c>
      <c r="BH182">
        <v>1.4475</v>
      </c>
      <c r="BL182">
        <v>-7.7564000000000002</v>
      </c>
      <c r="BO182">
        <v>11.6898</v>
      </c>
      <c r="BP182">
        <v>8.5371000000000006</v>
      </c>
      <c r="BS182">
        <v>15.825799999999999</v>
      </c>
      <c r="BT182">
        <v>13.400499999999999</v>
      </c>
      <c r="BU182">
        <v>3.0726</v>
      </c>
      <c r="BV182">
        <v>17.438600000000001</v>
      </c>
      <c r="BW182">
        <v>6.2167000000000003</v>
      </c>
      <c r="BX182">
        <v>19.895099999999999</v>
      </c>
      <c r="BZ182">
        <v>13.874000000000001</v>
      </c>
      <c r="CC182">
        <v>3.3136000000000001</v>
      </c>
      <c r="CD182">
        <v>6.3506999999999998</v>
      </c>
    </row>
    <row r="183" spans="1:82" x14ac:dyDescent="0.25">
      <c r="A183" s="1">
        <v>43343</v>
      </c>
      <c r="B183">
        <v>6.9920999999999998</v>
      </c>
      <c r="C183">
        <v>7.1191000000000004</v>
      </c>
      <c r="E183">
        <v>12.268599999999999</v>
      </c>
      <c r="F183">
        <v>-7.7191000000000001</v>
      </c>
      <c r="G183">
        <v>-1.302</v>
      </c>
      <c r="H183">
        <v>1.546</v>
      </c>
      <c r="K183">
        <v>7.5567000000000002</v>
      </c>
      <c r="L183">
        <v>27.244800000000001</v>
      </c>
      <c r="N183">
        <v>88.210599999999999</v>
      </c>
      <c r="P183">
        <v>16.106000000000002</v>
      </c>
      <c r="R183">
        <v>-33.555399999999999</v>
      </c>
      <c r="T183">
        <v>4.5909000000000004</v>
      </c>
      <c r="U183">
        <v>4.2868000000000004</v>
      </c>
      <c r="V183">
        <v>-7.2031000000000001</v>
      </c>
      <c r="W183">
        <v>5.4722</v>
      </c>
      <c r="X183">
        <v>-8.3453999999999997</v>
      </c>
      <c r="Y183">
        <v>13.9473</v>
      </c>
      <c r="AB183">
        <v>35.913499999999999</v>
      </c>
      <c r="AC183">
        <v>11.7745</v>
      </c>
      <c r="AD183">
        <v>13.4224</v>
      </c>
      <c r="AE183">
        <v>28.634699999999999</v>
      </c>
      <c r="AF183">
        <v>-1.9879</v>
      </c>
      <c r="AG183">
        <v>-2.2147999999999999</v>
      </c>
      <c r="AH183">
        <v>-17.321899999999999</v>
      </c>
      <c r="AI183">
        <v>11.5412</v>
      </c>
      <c r="AJ183">
        <v>7.7468000000000004</v>
      </c>
      <c r="AK183">
        <v>34.0657</v>
      </c>
      <c r="AM183">
        <v>-18.932200000000002</v>
      </c>
      <c r="AP183">
        <v>16.4664</v>
      </c>
      <c r="AQ183">
        <v>13.889900000000001</v>
      </c>
      <c r="AT183">
        <v>1.1983999999999999</v>
      </c>
      <c r="AU183">
        <v>77.612899999999996</v>
      </c>
      <c r="AV183">
        <v>16.4132</v>
      </c>
      <c r="AW183">
        <v>19.415800000000001</v>
      </c>
      <c r="AX183">
        <v>4.7325999999999997</v>
      </c>
      <c r="AY183">
        <v>5.0281000000000002</v>
      </c>
      <c r="BB183">
        <v>52.038200000000003</v>
      </c>
      <c r="BC183">
        <v>64.765000000000001</v>
      </c>
      <c r="BD183">
        <v>13.942500000000001</v>
      </c>
      <c r="BE183">
        <v>7.9951999999999996</v>
      </c>
      <c r="BF183">
        <v>-2.3357000000000001</v>
      </c>
      <c r="BG183">
        <v>2.5497000000000001</v>
      </c>
      <c r="BH183">
        <v>1.452</v>
      </c>
      <c r="BL183">
        <v>-7.4360999999999997</v>
      </c>
      <c r="BO183">
        <v>11.1236</v>
      </c>
      <c r="BP183">
        <v>9.7361000000000004</v>
      </c>
      <c r="BS183">
        <v>16.315799999999999</v>
      </c>
      <c r="BT183">
        <v>11.302300000000001</v>
      </c>
      <c r="BU183">
        <v>2.9577</v>
      </c>
      <c r="BV183">
        <v>15.0878</v>
      </c>
      <c r="BW183">
        <v>6.8329000000000004</v>
      </c>
      <c r="BX183">
        <v>19.779399999999999</v>
      </c>
      <c r="BZ183">
        <v>13.015000000000001</v>
      </c>
      <c r="CC183">
        <v>3.3136000000000001</v>
      </c>
      <c r="CD183">
        <v>7.3799000000000001</v>
      </c>
    </row>
    <row r="184" spans="1:82" x14ac:dyDescent="0.25">
      <c r="A184" s="1">
        <v>43371</v>
      </c>
      <c r="B184">
        <v>7.4949000000000003</v>
      </c>
      <c r="C184">
        <v>7.1191000000000004</v>
      </c>
      <c r="E184">
        <v>12.268599999999999</v>
      </c>
      <c r="F184">
        <v>7.5989000000000004</v>
      </c>
      <c r="G184">
        <v>-1.302</v>
      </c>
      <c r="H184">
        <v>1.6537999999999999</v>
      </c>
      <c r="K184">
        <v>7.0940000000000003</v>
      </c>
      <c r="L184">
        <v>25.598500000000001</v>
      </c>
      <c r="N184">
        <v>73.488</v>
      </c>
      <c r="P184">
        <v>18.283300000000001</v>
      </c>
      <c r="R184">
        <v>-24.1205</v>
      </c>
      <c r="T184">
        <v>4.2443999999999997</v>
      </c>
      <c r="U184">
        <v>3.6276000000000002</v>
      </c>
      <c r="V184">
        <v>-8.1128</v>
      </c>
      <c r="W184">
        <v>5.9421999999999997</v>
      </c>
      <c r="X184">
        <v>-8.3453999999999997</v>
      </c>
      <c r="Y184">
        <v>25.0153</v>
      </c>
      <c r="AB184">
        <v>36.0182</v>
      </c>
      <c r="AC184">
        <v>10.7653</v>
      </c>
      <c r="AD184">
        <v>10.7041</v>
      </c>
      <c r="AE184">
        <v>31.845500000000001</v>
      </c>
      <c r="AF184">
        <v>-2.0880999999999998</v>
      </c>
      <c r="AG184">
        <v>-2.3753000000000002</v>
      </c>
      <c r="AH184">
        <v>-18.3825</v>
      </c>
      <c r="AI184">
        <v>14.0162</v>
      </c>
      <c r="AJ184">
        <v>7.8403</v>
      </c>
      <c r="AK184">
        <v>35.3035</v>
      </c>
      <c r="AM184">
        <v>-18.932200000000002</v>
      </c>
      <c r="AP184">
        <v>15.169</v>
      </c>
      <c r="AQ184">
        <v>13.668200000000001</v>
      </c>
      <c r="AT184">
        <v>1.1983999999999999</v>
      </c>
      <c r="AU184">
        <v>74.279600000000002</v>
      </c>
      <c r="AV184">
        <v>16.511099999999999</v>
      </c>
      <c r="AW184">
        <v>25.957599999999999</v>
      </c>
      <c r="AX184">
        <v>4.9573</v>
      </c>
      <c r="AY184">
        <v>5.2679999999999998</v>
      </c>
      <c r="BB184">
        <v>64.078299999999999</v>
      </c>
      <c r="BC184">
        <v>78.724400000000003</v>
      </c>
      <c r="BD184">
        <v>9.8767999999999994</v>
      </c>
      <c r="BE184">
        <v>8.4526000000000003</v>
      </c>
      <c r="BF184">
        <v>-2.3357000000000001</v>
      </c>
      <c r="BG184">
        <v>2.5177999999999998</v>
      </c>
      <c r="BH184">
        <v>1.3718999999999999</v>
      </c>
      <c r="BL184">
        <v>-9.7552000000000003</v>
      </c>
      <c r="BO184">
        <v>11.7479</v>
      </c>
      <c r="BP184">
        <v>10.754200000000001</v>
      </c>
      <c r="BS184">
        <v>16.3751</v>
      </c>
      <c r="BT184">
        <v>12.614699999999999</v>
      </c>
      <c r="BU184">
        <v>2.9456000000000002</v>
      </c>
      <c r="BV184">
        <v>8.2270000000000003</v>
      </c>
      <c r="BW184">
        <v>11.0113</v>
      </c>
      <c r="BX184">
        <v>22.649000000000001</v>
      </c>
      <c r="BZ184">
        <v>12.8048</v>
      </c>
      <c r="CC184">
        <v>3.6358000000000001</v>
      </c>
      <c r="CD184">
        <v>8.1499000000000006</v>
      </c>
    </row>
    <row r="185" spans="1:82" x14ac:dyDescent="0.25">
      <c r="A185" s="1">
        <v>43373</v>
      </c>
      <c r="B185">
        <v>7.4949000000000003</v>
      </c>
      <c r="C185">
        <v>7.0227000000000004</v>
      </c>
      <c r="E185">
        <v>12.268599999999999</v>
      </c>
      <c r="F185">
        <v>9.7125000000000004</v>
      </c>
      <c r="G185">
        <v>-1.1631</v>
      </c>
      <c r="H185">
        <v>1.7728999999999999</v>
      </c>
      <c r="K185">
        <v>6.8045999999999998</v>
      </c>
      <c r="L185">
        <v>23.636299999999999</v>
      </c>
      <c r="N185">
        <v>68.4482</v>
      </c>
      <c r="P185">
        <v>18.283300000000001</v>
      </c>
      <c r="R185">
        <v>-24.1205</v>
      </c>
      <c r="T185">
        <v>6.5853999999999999</v>
      </c>
      <c r="U185">
        <v>3.2103000000000002</v>
      </c>
      <c r="V185">
        <v>-8.1128</v>
      </c>
      <c r="W185">
        <v>2.6640000000000001</v>
      </c>
      <c r="X185">
        <v>-8.3453999999999997</v>
      </c>
      <c r="Y185">
        <v>26.7028</v>
      </c>
      <c r="AB185">
        <v>35.460599999999999</v>
      </c>
      <c r="AC185">
        <v>10.161899999999999</v>
      </c>
      <c r="AD185">
        <v>10.827500000000001</v>
      </c>
      <c r="AE185">
        <v>31.845500000000001</v>
      </c>
      <c r="AF185">
        <v>-0.57820000000000005</v>
      </c>
      <c r="AG185">
        <v>-1.4518</v>
      </c>
      <c r="AH185">
        <v>-19.325600000000001</v>
      </c>
      <c r="AI185">
        <v>14.0162</v>
      </c>
      <c r="AJ185">
        <v>7.8403</v>
      </c>
      <c r="AK185">
        <v>35.3035</v>
      </c>
      <c r="AM185">
        <v>-18.932200000000002</v>
      </c>
      <c r="AP185">
        <v>15.954700000000001</v>
      </c>
      <c r="AQ185">
        <v>14.9755</v>
      </c>
      <c r="AT185">
        <v>1.113</v>
      </c>
      <c r="AU185">
        <v>76.3994</v>
      </c>
      <c r="AV185">
        <v>20.040700000000001</v>
      </c>
      <c r="AW185">
        <v>25.957599999999999</v>
      </c>
      <c r="AX185">
        <v>-1.1149</v>
      </c>
      <c r="AY185">
        <v>5.6235999999999997</v>
      </c>
      <c r="BB185">
        <v>59.081299999999999</v>
      </c>
      <c r="BC185">
        <v>71.367400000000004</v>
      </c>
      <c r="BD185">
        <v>9.8767999999999994</v>
      </c>
      <c r="BE185">
        <v>8.4526000000000003</v>
      </c>
      <c r="BF185">
        <v>-2.3357000000000001</v>
      </c>
      <c r="BG185">
        <v>2.0728</v>
      </c>
      <c r="BH185">
        <v>3.5398000000000001</v>
      </c>
      <c r="BL185">
        <v>-8.6237999999999992</v>
      </c>
      <c r="BO185">
        <v>11.6631</v>
      </c>
      <c r="BP185">
        <v>7.1669999999999998</v>
      </c>
      <c r="BS185">
        <v>16.9145</v>
      </c>
      <c r="BT185">
        <v>11.7288</v>
      </c>
      <c r="BU185">
        <v>2.5470999999999999</v>
      </c>
      <c r="BV185">
        <v>8.2986000000000004</v>
      </c>
      <c r="BW185">
        <v>11.0113</v>
      </c>
      <c r="BX185">
        <v>22.649000000000001</v>
      </c>
      <c r="BZ185">
        <v>13.319100000000001</v>
      </c>
      <c r="CC185">
        <v>3.6724999999999999</v>
      </c>
      <c r="CD185">
        <v>9.1341000000000001</v>
      </c>
    </row>
    <row r="186" spans="1:82" x14ac:dyDescent="0.25">
      <c r="A186" s="1">
        <v>43404</v>
      </c>
      <c r="B186">
        <v>8.4123000000000001</v>
      </c>
      <c r="C186">
        <v>6.2869000000000002</v>
      </c>
      <c r="E186">
        <v>12.268599999999999</v>
      </c>
      <c r="F186">
        <v>8.2087000000000003</v>
      </c>
      <c r="G186">
        <v>-1.3656999999999999</v>
      </c>
      <c r="H186">
        <v>5.3635999999999999</v>
      </c>
      <c r="K186">
        <v>6.6158000000000001</v>
      </c>
      <c r="L186">
        <v>17.943300000000001</v>
      </c>
      <c r="N186">
        <v>60.971600000000002</v>
      </c>
      <c r="P186">
        <v>20.488499999999998</v>
      </c>
      <c r="R186">
        <v>-15.6576</v>
      </c>
      <c r="T186">
        <v>6.2356999999999996</v>
      </c>
      <c r="U186">
        <v>3.4100999999999999</v>
      </c>
      <c r="V186">
        <v>-6.2725</v>
      </c>
      <c r="W186">
        <v>2.8008999999999999</v>
      </c>
      <c r="X186">
        <v>-8.3453999999999997</v>
      </c>
      <c r="Y186">
        <v>30.601700000000001</v>
      </c>
      <c r="AB186">
        <v>37.865600000000001</v>
      </c>
      <c r="AC186">
        <v>10.0075</v>
      </c>
      <c r="AD186">
        <v>10.201000000000001</v>
      </c>
      <c r="AE186">
        <v>30.171800000000001</v>
      </c>
      <c r="AF186">
        <v>-0.66139999999999999</v>
      </c>
      <c r="AG186">
        <v>-1.3301000000000001</v>
      </c>
      <c r="AH186">
        <v>-19.371500000000001</v>
      </c>
      <c r="AI186">
        <v>13.989000000000001</v>
      </c>
      <c r="AJ186">
        <v>8.2888000000000002</v>
      </c>
      <c r="AK186">
        <v>35.481299999999997</v>
      </c>
      <c r="AM186">
        <v>-18.932200000000002</v>
      </c>
      <c r="AP186">
        <v>14.4062</v>
      </c>
      <c r="AQ186">
        <v>15.498699999999999</v>
      </c>
      <c r="AT186">
        <v>1.0770999999999999</v>
      </c>
      <c r="AU186">
        <v>73.977699999999999</v>
      </c>
      <c r="AV186">
        <v>27.363399999999999</v>
      </c>
      <c r="AW186">
        <v>19.287600000000001</v>
      </c>
      <c r="AX186">
        <v>-1.3499000000000001</v>
      </c>
      <c r="AY186">
        <v>5.4873000000000003</v>
      </c>
      <c r="BB186">
        <v>61.546300000000002</v>
      </c>
      <c r="BC186">
        <v>73.912400000000005</v>
      </c>
      <c r="BD186">
        <v>8.5951000000000004</v>
      </c>
      <c r="BE186">
        <v>7.4707999999999997</v>
      </c>
      <c r="BF186">
        <v>-2.3357000000000001</v>
      </c>
      <c r="BG186">
        <v>2.0834999999999999</v>
      </c>
      <c r="BH186">
        <v>3.5398000000000001</v>
      </c>
      <c r="BL186">
        <v>-9.3358000000000008</v>
      </c>
      <c r="BO186">
        <v>12.1098</v>
      </c>
      <c r="BP186">
        <v>7.4992000000000001</v>
      </c>
      <c r="BS186">
        <v>19.095600000000001</v>
      </c>
      <c r="BT186">
        <v>12.179600000000001</v>
      </c>
      <c r="BU186">
        <v>2.6777000000000002</v>
      </c>
      <c r="BV186">
        <v>10.848800000000001</v>
      </c>
      <c r="BW186">
        <v>8.9118999999999993</v>
      </c>
      <c r="BX186">
        <v>23.891100000000002</v>
      </c>
      <c r="BZ186">
        <v>15.432600000000001</v>
      </c>
      <c r="CC186">
        <v>2.7806000000000002</v>
      </c>
      <c r="CD186">
        <v>10.4039</v>
      </c>
    </row>
    <row r="187" spans="1:82" x14ac:dyDescent="0.25">
      <c r="A187" s="1">
        <v>43434</v>
      </c>
      <c r="B187">
        <v>8.1239000000000008</v>
      </c>
      <c r="C187">
        <v>2.3492000000000002</v>
      </c>
      <c r="E187">
        <v>12.268599999999999</v>
      </c>
      <c r="F187">
        <v>16.602799999999998</v>
      </c>
      <c r="G187">
        <v>-2.9514999999999998</v>
      </c>
      <c r="H187">
        <v>4.0686</v>
      </c>
      <c r="K187">
        <v>6.2336999999999998</v>
      </c>
      <c r="L187">
        <v>18.176100000000002</v>
      </c>
      <c r="N187">
        <v>48.094299999999997</v>
      </c>
      <c r="P187">
        <v>19.7209</v>
      </c>
      <c r="R187">
        <v>-13.587999999999999</v>
      </c>
      <c r="T187">
        <v>5.6825999999999999</v>
      </c>
      <c r="U187">
        <v>17.510100000000001</v>
      </c>
      <c r="V187">
        <v>-5.1792999999999996</v>
      </c>
      <c r="W187">
        <v>2.3475999999999999</v>
      </c>
      <c r="X187">
        <v>-8.3453999999999997</v>
      </c>
      <c r="Y187">
        <v>31.998799999999999</v>
      </c>
      <c r="AB187">
        <v>42.387599999999999</v>
      </c>
      <c r="AC187">
        <v>11.5695</v>
      </c>
      <c r="AD187">
        <v>3.8856000000000002</v>
      </c>
      <c r="AE187">
        <v>28.967700000000001</v>
      </c>
      <c r="AF187">
        <v>-0.68269999999999997</v>
      </c>
      <c r="AG187">
        <v>-1.3502000000000001</v>
      </c>
      <c r="AH187">
        <v>-17.833300000000001</v>
      </c>
      <c r="AI187">
        <v>15.2607</v>
      </c>
      <c r="AJ187">
        <v>8.6326999999999998</v>
      </c>
      <c r="AK187">
        <v>38.024099999999997</v>
      </c>
      <c r="AM187">
        <v>-18.932200000000002</v>
      </c>
      <c r="AP187">
        <v>13.3522</v>
      </c>
      <c r="AQ187">
        <v>15.5738</v>
      </c>
      <c r="AT187">
        <v>1.819</v>
      </c>
      <c r="AU187">
        <v>83.173900000000003</v>
      </c>
      <c r="AV187">
        <v>27.363399999999999</v>
      </c>
      <c r="AW187">
        <v>16.2883</v>
      </c>
      <c r="AX187">
        <v>-1.2355</v>
      </c>
      <c r="AY187">
        <v>5.4873000000000003</v>
      </c>
      <c r="BB187">
        <v>62.430300000000003</v>
      </c>
      <c r="BC187">
        <v>73.258099999999999</v>
      </c>
      <c r="BD187">
        <v>8.1591000000000005</v>
      </c>
      <c r="BE187">
        <v>9.3330000000000002</v>
      </c>
      <c r="BF187">
        <v>-2.3357000000000001</v>
      </c>
      <c r="BG187">
        <v>2.1545000000000001</v>
      </c>
      <c r="BH187">
        <v>3.2715999999999998</v>
      </c>
      <c r="BL187">
        <v>-18.4573</v>
      </c>
      <c r="BO187">
        <v>20.875699999999998</v>
      </c>
      <c r="BP187">
        <v>8.5152000000000001</v>
      </c>
      <c r="BS187">
        <v>18.2272</v>
      </c>
      <c r="BT187">
        <v>15.4855</v>
      </c>
      <c r="BU187">
        <v>4.5918999999999999</v>
      </c>
      <c r="BV187">
        <v>22.336600000000001</v>
      </c>
      <c r="BW187">
        <v>9.7982999999999993</v>
      </c>
      <c r="BX187">
        <v>25.660299999999999</v>
      </c>
      <c r="BZ187">
        <v>16.1844</v>
      </c>
      <c r="CC187">
        <v>2.5888</v>
      </c>
      <c r="CD187">
        <v>9.9415999999999993</v>
      </c>
    </row>
    <row r="188" spans="1:82" x14ac:dyDescent="0.25">
      <c r="A188" s="1">
        <v>43465</v>
      </c>
      <c r="B188">
        <v>8.5816999999999997</v>
      </c>
      <c r="C188">
        <v>2.3492000000000002</v>
      </c>
      <c r="E188">
        <v>12.268599999999999</v>
      </c>
      <c r="F188">
        <v>15.053699999999999</v>
      </c>
      <c r="G188">
        <v>-2.8239000000000001</v>
      </c>
      <c r="H188">
        <v>4.0797999999999996</v>
      </c>
      <c r="K188">
        <v>7.1078999999999999</v>
      </c>
      <c r="L188">
        <v>15.1782</v>
      </c>
      <c r="N188">
        <v>54.317500000000003</v>
      </c>
      <c r="P188">
        <v>20.971499999999999</v>
      </c>
      <c r="R188">
        <v>9.1013000000000002</v>
      </c>
      <c r="T188">
        <v>0.95399999999999996</v>
      </c>
      <c r="U188">
        <v>17.510100000000001</v>
      </c>
      <c r="V188">
        <v>6.1696</v>
      </c>
      <c r="W188">
        <v>0.15040000000000001</v>
      </c>
      <c r="X188">
        <v>12.2057</v>
      </c>
      <c r="Y188">
        <v>34.937100000000001</v>
      </c>
      <c r="AB188">
        <v>43.708300000000001</v>
      </c>
      <c r="AC188">
        <v>10.376799999999999</v>
      </c>
      <c r="AD188">
        <v>3.9742999999999999</v>
      </c>
      <c r="AE188">
        <v>21.9984</v>
      </c>
      <c r="AF188">
        <v>0.90880000000000005</v>
      </c>
      <c r="AG188">
        <v>0.16869999999999999</v>
      </c>
      <c r="AH188">
        <v>-18.297899999999998</v>
      </c>
      <c r="AI188">
        <v>18.3093</v>
      </c>
      <c r="AJ188">
        <v>4.9858000000000002</v>
      </c>
      <c r="AK188">
        <v>22.505700000000001</v>
      </c>
      <c r="AM188">
        <v>-18.932200000000002</v>
      </c>
      <c r="AP188">
        <v>11.301299999999999</v>
      </c>
      <c r="AQ188">
        <v>15.175800000000001</v>
      </c>
      <c r="AT188">
        <v>1.819</v>
      </c>
      <c r="AU188">
        <v>74.081900000000005</v>
      </c>
      <c r="AV188">
        <v>43.616799999999998</v>
      </c>
      <c r="AW188">
        <v>19.7896</v>
      </c>
      <c r="AX188">
        <v>-8.2666000000000004</v>
      </c>
      <c r="AY188">
        <v>5.4496000000000002</v>
      </c>
      <c r="BB188">
        <v>65.824299999999994</v>
      </c>
      <c r="BC188">
        <v>77.712800000000001</v>
      </c>
      <c r="BD188">
        <v>2.8001</v>
      </c>
      <c r="BE188">
        <v>-30.56</v>
      </c>
      <c r="BF188">
        <v>-2.3357000000000001</v>
      </c>
      <c r="BG188">
        <v>1.8585</v>
      </c>
      <c r="BH188">
        <v>3.3513000000000002</v>
      </c>
      <c r="BL188">
        <v>-14.197900000000001</v>
      </c>
      <c r="BO188">
        <v>19.7042</v>
      </c>
      <c r="BP188">
        <v>0.10199999999999999</v>
      </c>
      <c r="BS188">
        <v>17.098500000000001</v>
      </c>
      <c r="BT188">
        <v>15.097200000000001</v>
      </c>
      <c r="BU188">
        <v>3.6158000000000001</v>
      </c>
      <c r="BV188">
        <v>19.3019</v>
      </c>
      <c r="BW188">
        <v>4.9962999999999997</v>
      </c>
      <c r="BX188">
        <v>25.1126</v>
      </c>
      <c r="BZ188">
        <v>17.545500000000001</v>
      </c>
      <c r="CC188">
        <v>2.6362999999999999</v>
      </c>
      <c r="CD188">
        <v>8.9300999999999995</v>
      </c>
    </row>
    <row r="189" spans="1:82" x14ac:dyDescent="0.25">
      <c r="A189" s="1">
        <v>43496</v>
      </c>
      <c r="B189">
        <v>7.5377999999999998</v>
      </c>
      <c r="C189">
        <v>2.5406</v>
      </c>
      <c r="E189">
        <v>-11.7104</v>
      </c>
      <c r="F189">
        <v>12.632899999999999</v>
      </c>
      <c r="G189">
        <v>-2.5409999999999999</v>
      </c>
      <c r="H189">
        <v>3.7170999999999998</v>
      </c>
      <c r="K189">
        <v>8.2821999999999996</v>
      </c>
      <c r="L189">
        <v>28.092300000000002</v>
      </c>
      <c r="N189">
        <v>52.670400000000001</v>
      </c>
      <c r="P189">
        <v>19.013200000000001</v>
      </c>
      <c r="R189">
        <v>9.1077999999999992</v>
      </c>
      <c r="T189">
        <v>0.85250000000000004</v>
      </c>
      <c r="U189">
        <v>17.897600000000001</v>
      </c>
      <c r="V189">
        <v>5.5612000000000004</v>
      </c>
      <c r="W189">
        <v>0.15179999999999999</v>
      </c>
      <c r="X189">
        <v>10.5783</v>
      </c>
      <c r="Y189">
        <v>29.4207</v>
      </c>
      <c r="AB189">
        <v>6.4058000000000002</v>
      </c>
      <c r="AC189">
        <v>10.376799999999999</v>
      </c>
      <c r="AD189">
        <v>4.1490999999999998</v>
      </c>
      <c r="AE189">
        <v>24.66</v>
      </c>
      <c r="AF189">
        <v>0.97340000000000004</v>
      </c>
      <c r="AG189">
        <v>0.1457</v>
      </c>
      <c r="AH189">
        <v>-15.317</v>
      </c>
      <c r="AI189">
        <v>18.3093</v>
      </c>
      <c r="AJ189">
        <v>4.7214</v>
      </c>
      <c r="AK189">
        <v>20.965</v>
      </c>
      <c r="AM189">
        <v>-18.932200000000002</v>
      </c>
      <c r="AP189">
        <v>11.4055</v>
      </c>
      <c r="AQ189">
        <v>15.4156</v>
      </c>
      <c r="AT189">
        <v>1.8075000000000001</v>
      </c>
      <c r="AU189">
        <v>72.730800000000002</v>
      </c>
      <c r="AV189">
        <v>28.718</v>
      </c>
      <c r="AW189">
        <v>14.8954</v>
      </c>
      <c r="AX189">
        <v>-7.3974000000000002</v>
      </c>
      <c r="AY189">
        <v>4.9138999999999999</v>
      </c>
      <c r="BB189">
        <v>73.582599999999999</v>
      </c>
      <c r="BC189">
        <v>87.250500000000002</v>
      </c>
      <c r="BD189">
        <v>2.8001</v>
      </c>
      <c r="BE189">
        <v>-27.429300000000001</v>
      </c>
      <c r="BF189">
        <v>-2.3357000000000001</v>
      </c>
      <c r="BG189">
        <v>1.95</v>
      </c>
      <c r="BH189">
        <v>3.4380000000000002</v>
      </c>
      <c r="BL189">
        <v>-12.615</v>
      </c>
      <c r="BO189">
        <v>14.5387</v>
      </c>
      <c r="BP189">
        <v>9.0800000000000006E-2</v>
      </c>
      <c r="BS189">
        <v>18.968499999999999</v>
      </c>
      <c r="BT189">
        <v>14.1439</v>
      </c>
      <c r="BU189">
        <v>3.5449999999999999</v>
      </c>
      <c r="BV189">
        <v>16.347999999999999</v>
      </c>
      <c r="BW189">
        <v>4.6590999999999996</v>
      </c>
      <c r="BX189">
        <v>28.148199999999999</v>
      </c>
      <c r="BZ189">
        <v>16.3535</v>
      </c>
      <c r="CC189">
        <v>1.266</v>
      </c>
      <c r="CD189">
        <v>8.3041</v>
      </c>
    </row>
    <row r="190" spans="1:82" x14ac:dyDescent="0.25">
      <c r="A190" s="1">
        <v>43524</v>
      </c>
      <c r="B190">
        <v>7.6601999999999997</v>
      </c>
      <c r="C190">
        <v>2.5261999999999998</v>
      </c>
      <c r="E190">
        <v>-10.6351</v>
      </c>
      <c r="F190">
        <v>11.682</v>
      </c>
      <c r="G190">
        <v>-2.3273999999999999</v>
      </c>
      <c r="H190">
        <v>4.3906000000000001</v>
      </c>
      <c r="K190">
        <v>8.7982999999999993</v>
      </c>
      <c r="L190">
        <v>25.751300000000001</v>
      </c>
      <c r="N190">
        <v>49.370199999999997</v>
      </c>
      <c r="P190">
        <v>18.2653</v>
      </c>
      <c r="R190">
        <v>8.76</v>
      </c>
      <c r="T190">
        <v>1.2521</v>
      </c>
      <c r="U190">
        <v>17.0824</v>
      </c>
      <c r="V190">
        <v>5.6536</v>
      </c>
      <c r="W190">
        <v>0.1399</v>
      </c>
      <c r="X190">
        <v>8.2491000000000003</v>
      </c>
      <c r="Y190">
        <v>23.836300000000001</v>
      </c>
      <c r="AB190">
        <v>8.1835000000000004</v>
      </c>
      <c r="AC190">
        <v>10.1624</v>
      </c>
      <c r="AD190">
        <v>3.0440999999999998</v>
      </c>
      <c r="AE190">
        <v>24.996099999999998</v>
      </c>
      <c r="AF190">
        <v>0.95469999999999999</v>
      </c>
      <c r="AG190">
        <v>0.16320000000000001</v>
      </c>
      <c r="AH190">
        <v>-13.720499999999999</v>
      </c>
      <c r="AI190">
        <v>17.052700000000002</v>
      </c>
      <c r="AJ190">
        <v>4.8803999999999998</v>
      </c>
      <c r="AK190">
        <v>21.753399999999999</v>
      </c>
      <c r="AM190">
        <v>-18.932200000000002</v>
      </c>
      <c r="AP190">
        <v>12.0374</v>
      </c>
      <c r="AQ190">
        <v>14.702199999999999</v>
      </c>
      <c r="AT190">
        <v>1.6970000000000001</v>
      </c>
      <c r="AU190">
        <v>73.747799999999998</v>
      </c>
      <c r="AV190">
        <v>22.9556</v>
      </c>
      <c r="AW190">
        <v>15.575799999999999</v>
      </c>
      <c r="AX190">
        <v>-8.3010999999999999</v>
      </c>
      <c r="AY190">
        <v>3.8843999999999999</v>
      </c>
      <c r="BB190">
        <v>169.33109999999999</v>
      </c>
      <c r="BC190">
        <v>189.40780000000001</v>
      </c>
      <c r="BD190">
        <v>2.8209</v>
      </c>
      <c r="BE190">
        <v>-27.878499999999999</v>
      </c>
      <c r="BF190">
        <v>-2.3357000000000001</v>
      </c>
      <c r="BG190">
        <v>1.9333</v>
      </c>
      <c r="BH190">
        <v>3.9417</v>
      </c>
      <c r="BL190">
        <v>-7.7001999999999997</v>
      </c>
      <c r="BO190">
        <v>14.958</v>
      </c>
      <c r="BP190">
        <v>9.5000000000000001E-2</v>
      </c>
      <c r="BS190">
        <v>18.383199999999999</v>
      </c>
      <c r="BT190">
        <v>20.075600000000001</v>
      </c>
      <c r="BU190">
        <v>3.1798000000000002</v>
      </c>
      <c r="BV190">
        <v>14.3988</v>
      </c>
      <c r="BW190">
        <v>4.7314999999999996</v>
      </c>
      <c r="BX190">
        <v>27.192</v>
      </c>
      <c r="BZ190">
        <v>16.0289</v>
      </c>
      <c r="CC190">
        <v>1.266</v>
      </c>
      <c r="CD190">
        <v>8.6401000000000003</v>
      </c>
    </row>
    <row r="191" spans="1:82" x14ac:dyDescent="0.25">
      <c r="A191" s="1">
        <v>43553</v>
      </c>
      <c r="B191">
        <v>8.4078999999999997</v>
      </c>
      <c r="C191">
        <v>5.8917999999999999</v>
      </c>
      <c r="E191">
        <v>-11.4733</v>
      </c>
      <c r="F191">
        <v>12.529500000000001</v>
      </c>
      <c r="G191">
        <v>-2.2094</v>
      </c>
      <c r="H191">
        <v>4.5728</v>
      </c>
      <c r="K191">
        <v>8.5373999999999999</v>
      </c>
      <c r="L191">
        <v>28.182200000000002</v>
      </c>
      <c r="N191">
        <v>55.431699999999999</v>
      </c>
      <c r="P191">
        <v>17.110800000000001</v>
      </c>
      <c r="R191">
        <v>20.098800000000001</v>
      </c>
      <c r="T191">
        <v>-0.83779999999999999</v>
      </c>
      <c r="U191">
        <v>18.0533</v>
      </c>
      <c r="V191">
        <v>16.936699999999998</v>
      </c>
      <c r="W191">
        <v>1.5748</v>
      </c>
      <c r="X191">
        <v>11.36</v>
      </c>
      <c r="Y191">
        <v>25.2041</v>
      </c>
      <c r="AB191">
        <v>8.4783000000000008</v>
      </c>
      <c r="AC191">
        <v>10.545400000000001</v>
      </c>
      <c r="AD191">
        <v>3.1309</v>
      </c>
      <c r="AE191">
        <v>8.3549000000000007</v>
      </c>
      <c r="AF191">
        <v>-3.0903999999999998</v>
      </c>
      <c r="AG191">
        <v>1.4581</v>
      </c>
      <c r="AH191">
        <v>-14.9556</v>
      </c>
      <c r="AI191">
        <v>14.9947</v>
      </c>
      <c r="AJ191">
        <v>3.1957</v>
      </c>
      <c r="AK191">
        <v>13.1656</v>
      </c>
      <c r="AM191">
        <v>-18.932200000000002</v>
      </c>
      <c r="AP191">
        <v>12.856999999999999</v>
      </c>
      <c r="AQ191">
        <v>13.2141</v>
      </c>
      <c r="AT191">
        <v>2.5503</v>
      </c>
      <c r="AU191">
        <v>72.774900000000002</v>
      </c>
      <c r="AV191">
        <v>22.9556</v>
      </c>
      <c r="AW191">
        <v>20.496700000000001</v>
      </c>
      <c r="AX191">
        <v>-11.605399999999999</v>
      </c>
      <c r="AY191">
        <v>3.8843999999999999</v>
      </c>
      <c r="BB191">
        <v>128.38290000000001</v>
      </c>
      <c r="BC191">
        <v>146.80420000000001</v>
      </c>
      <c r="BD191">
        <v>4.2419000000000002</v>
      </c>
      <c r="BE191">
        <v>-23.18</v>
      </c>
      <c r="BF191">
        <v>-2.3357000000000001</v>
      </c>
      <c r="BG191">
        <v>0.85489999999999999</v>
      </c>
      <c r="BH191">
        <v>3.2401</v>
      </c>
      <c r="BL191">
        <v>-6.1864999999999997</v>
      </c>
      <c r="BO191">
        <v>14.1837</v>
      </c>
      <c r="BP191">
        <v>7.8930999999999996</v>
      </c>
      <c r="BS191">
        <v>20.827999999999999</v>
      </c>
      <c r="BT191">
        <v>18.099900000000002</v>
      </c>
      <c r="BU191">
        <v>3.1798000000000002</v>
      </c>
      <c r="BV191">
        <v>13.973100000000001</v>
      </c>
      <c r="BW191">
        <v>7.3205999999999998</v>
      </c>
      <c r="BX191">
        <v>26.396999999999998</v>
      </c>
      <c r="BZ191">
        <v>17.402200000000001</v>
      </c>
      <c r="CC191">
        <v>1.2264999999999999</v>
      </c>
      <c r="CD191">
        <v>10.247999999999999</v>
      </c>
    </row>
    <row r="192" spans="1:82" x14ac:dyDescent="0.25">
      <c r="A192" s="1">
        <v>43555</v>
      </c>
      <c r="B192">
        <v>8.4078999999999997</v>
      </c>
      <c r="C192">
        <v>5.8917999999999999</v>
      </c>
      <c r="E192">
        <v>-10.857100000000001</v>
      </c>
      <c r="F192">
        <v>13.401899999999999</v>
      </c>
      <c r="G192">
        <v>-2.5760999999999998</v>
      </c>
      <c r="H192">
        <v>13.335000000000001</v>
      </c>
      <c r="K192">
        <v>6.5061</v>
      </c>
      <c r="L192">
        <v>34.3523</v>
      </c>
      <c r="N192">
        <v>56.925699999999999</v>
      </c>
      <c r="P192">
        <v>17.110800000000001</v>
      </c>
      <c r="R192">
        <v>20.098800000000001</v>
      </c>
      <c r="T192">
        <v>-0.83779999999999999</v>
      </c>
      <c r="U192">
        <v>18.0533</v>
      </c>
      <c r="V192">
        <v>16.936699999999998</v>
      </c>
      <c r="W192">
        <v>1.5986</v>
      </c>
      <c r="X192">
        <v>11.36</v>
      </c>
      <c r="Y192">
        <v>27.090499999999999</v>
      </c>
      <c r="AB192">
        <v>-11.6561</v>
      </c>
      <c r="AC192">
        <v>9.2925000000000004</v>
      </c>
      <c r="AD192">
        <v>3.1406000000000001</v>
      </c>
      <c r="AE192">
        <v>8.3549000000000007</v>
      </c>
      <c r="AF192">
        <v>-3.3292000000000002</v>
      </c>
      <c r="AG192">
        <v>1.4581</v>
      </c>
      <c r="AH192">
        <v>-17.4954</v>
      </c>
      <c r="AI192">
        <v>14.9389</v>
      </c>
      <c r="AJ192">
        <v>3.1957</v>
      </c>
      <c r="AK192">
        <v>13.1656</v>
      </c>
      <c r="AM192">
        <v>6.9337999999999997</v>
      </c>
      <c r="AP192">
        <v>10.736499999999999</v>
      </c>
      <c r="AQ192">
        <v>14.9206</v>
      </c>
      <c r="AT192">
        <v>2.5362</v>
      </c>
      <c r="AU192">
        <v>80.689099999999996</v>
      </c>
      <c r="AV192">
        <v>23.463999999999999</v>
      </c>
      <c r="AW192">
        <v>20.496700000000001</v>
      </c>
      <c r="AX192">
        <v>-14.4505</v>
      </c>
      <c r="AY192">
        <v>3.9624999999999999</v>
      </c>
      <c r="BB192">
        <v>114.8916</v>
      </c>
      <c r="BC192">
        <v>130.27610000000001</v>
      </c>
      <c r="BD192">
        <v>4.2419000000000002</v>
      </c>
      <c r="BE192">
        <v>-18.840800000000002</v>
      </c>
      <c r="BF192">
        <v>-2.3357000000000001</v>
      </c>
      <c r="BG192">
        <v>0.97619999999999996</v>
      </c>
      <c r="BH192">
        <v>3.0135000000000001</v>
      </c>
      <c r="BL192">
        <v>-6.5315000000000003</v>
      </c>
      <c r="BO192">
        <v>18.0749</v>
      </c>
      <c r="BP192">
        <v>7.4291999999999998</v>
      </c>
      <c r="BS192">
        <v>21.0791</v>
      </c>
      <c r="BT192">
        <v>19.907399999999999</v>
      </c>
      <c r="BU192">
        <v>3.1798000000000002</v>
      </c>
      <c r="BV192">
        <v>13.6137</v>
      </c>
      <c r="BW192">
        <v>7.3205999999999998</v>
      </c>
      <c r="BX192">
        <v>26.396999999999998</v>
      </c>
      <c r="BZ192">
        <v>18.1113</v>
      </c>
      <c r="CC192">
        <v>1.1961999999999999</v>
      </c>
      <c r="CD192">
        <v>13.2121</v>
      </c>
    </row>
    <row r="193" spans="1:82" x14ac:dyDescent="0.25">
      <c r="A193" s="1">
        <v>43585</v>
      </c>
      <c r="B193">
        <v>7.6612999999999998</v>
      </c>
      <c r="C193">
        <v>6.7496</v>
      </c>
      <c r="E193">
        <v>-10.857100000000001</v>
      </c>
      <c r="F193">
        <v>8.4376999999999995</v>
      </c>
      <c r="G193">
        <v>-0.77539999999999998</v>
      </c>
      <c r="H193">
        <v>13.178599999999999</v>
      </c>
      <c r="K193">
        <v>6.5872999999999999</v>
      </c>
      <c r="L193">
        <v>34.3523</v>
      </c>
      <c r="N193">
        <v>20.249700000000001</v>
      </c>
      <c r="P193">
        <v>18.228200000000001</v>
      </c>
      <c r="R193">
        <v>18.953399999999998</v>
      </c>
      <c r="T193">
        <v>-0.74629999999999996</v>
      </c>
      <c r="U193">
        <v>17.045000000000002</v>
      </c>
      <c r="V193">
        <v>14.141</v>
      </c>
      <c r="W193">
        <v>1.5223</v>
      </c>
      <c r="X193">
        <v>12.696</v>
      </c>
      <c r="Y193">
        <v>27.6615</v>
      </c>
      <c r="AB193">
        <v>-10.522500000000001</v>
      </c>
      <c r="AC193">
        <v>9.4581999999999997</v>
      </c>
      <c r="AD193">
        <v>2.855</v>
      </c>
      <c r="AE193">
        <v>7.8487</v>
      </c>
      <c r="AF193">
        <v>-2.9317000000000002</v>
      </c>
      <c r="AG193">
        <v>1.5258</v>
      </c>
      <c r="AH193">
        <v>-17.4954</v>
      </c>
      <c r="AI193">
        <v>16.305299999999999</v>
      </c>
      <c r="AJ193">
        <v>3.4192999999999998</v>
      </c>
      <c r="AK193">
        <v>13.7658</v>
      </c>
      <c r="AM193">
        <v>6.9337999999999997</v>
      </c>
      <c r="AP193">
        <v>10.0724</v>
      </c>
      <c r="AQ193">
        <v>11.0558</v>
      </c>
      <c r="AT193">
        <v>2.4847999999999999</v>
      </c>
      <c r="AU193">
        <v>96.796000000000006</v>
      </c>
      <c r="AV193">
        <v>23.133600000000001</v>
      </c>
      <c r="AW193">
        <v>20.584399999999999</v>
      </c>
      <c r="AX193">
        <v>-15.437799999999999</v>
      </c>
      <c r="AY193">
        <v>4.18</v>
      </c>
      <c r="BB193">
        <v>114.5317</v>
      </c>
      <c r="BC193">
        <v>131.39869999999999</v>
      </c>
      <c r="BD193">
        <v>4.6997999999999998</v>
      </c>
      <c r="BE193">
        <v>-18.516100000000002</v>
      </c>
      <c r="BF193">
        <v>-2.3357000000000001</v>
      </c>
      <c r="BG193">
        <v>0.98939999999999995</v>
      </c>
      <c r="BH193">
        <v>2.8856000000000002</v>
      </c>
      <c r="BL193">
        <v>-2.6652999999999998</v>
      </c>
      <c r="BO193">
        <v>17.890899999999998</v>
      </c>
      <c r="BP193">
        <v>6.8377999999999997</v>
      </c>
      <c r="BS193">
        <v>21.0791</v>
      </c>
      <c r="BT193">
        <v>30.312200000000001</v>
      </c>
      <c r="BU193">
        <v>3.1798000000000002</v>
      </c>
      <c r="BV193">
        <v>13.2164</v>
      </c>
      <c r="BW193">
        <v>8.4507999999999992</v>
      </c>
      <c r="BX193">
        <v>26.834299999999999</v>
      </c>
      <c r="BZ193">
        <v>18.1113</v>
      </c>
      <c r="CC193">
        <v>1.5402</v>
      </c>
      <c r="CD193">
        <v>13.1631</v>
      </c>
    </row>
    <row r="194" spans="1:82" x14ac:dyDescent="0.25">
      <c r="A194" s="1">
        <v>43616</v>
      </c>
      <c r="B194">
        <v>8.0630000000000006</v>
      </c>
      <c r="C194">
        <v>6.3602999999999996</v>
      </c>
      <c r="E194">
        <v>-10.378</v>
      </c>
      <c r="F194">
        <v>9.6050000000000004</v>
      </c>
      <c r="G194">
        <v>-0.77539999999999998</v>
      </c>
      <c r="H194">
        <v>12.333399999999999</v>
      </c>
      <c r="K194">
        <v>6.3440000000000003</v>
      </c>
      <c r="L194">
        <v>31.8232</v>
      </c>
      <c r="N194">
        <v>20.038799999999998</v>
      </c>
      <c r="P194">
        <v>20.358599999999999</v>
      </c>
      <c r="R194">
        <v>18.338100000000001</v>
      </c>
      <c r="T194">
        <v>-0.87929999999999997</v>
      </c>
      <c r="U194">
        <v>16.9556</v>
      </c>
      <c r="V194">
        <v>11.6839</v>
      </c>
      <c r="W194">
        <v>2.3477000000000001</v>
      </c>
      <c r="X194">
        <v>10.6378</v>
      </c>
      <c r="Y194">
        <v>24.8476</v>
      </c>
      <c r="AB194">
        <v>-12.1168</v>
      </c>
      <c r="AC194">
        <v>8.4999000000000002</v>
      </c>
      <c r="AD194">
        <v>2.9468000000000001</v>
      </c>
      <c r="AE194">
        <v>8.1344999999999992</v>
      </c>
      <c r="AF194">
        <v>-3.5964</v>
      </c>
      <c r="AG194">
        <v>1.6660999999999999</v>
      </c>
      <c r="AH194">
        <v>-16.870999999999999</v>
      </c>
      <c r="AI194">
        <v>15.0603</v>
      </c>
      <c r="AJ194">
        <v>3.4706000000000001</v>
      </c>
      <c r="AK194">
        <v>14.355499999999999</v>
      </c>
      <c r="AM194">
        <v>6.7544000000000004</v>
      </c>
      <c r="AP194">
        <v>10.170400000000001</v>
      </c>
      <c r="AQ194">
        <v>10.703099999999999</v>
      </c>
      <c r="AT194">
        <v>2.4243999999999999</v>
      </c>
      <c r="AU194">
        <v>114.8391</v>
      </c>
      <c r="AV194">
        <v>6.6093999999999999</v>
      </c>
      <c r="AW194">
        <v>17.559699999999999</v>
      </c>
      <c r="AX194">
        <v>-13.802899999999999</v>
      </c>
      <c r="AY194">
        <v>4.1473000000000004</v>
      </c>
      <c r="BB194">
        <v>111.5763</v>
      </c>
      <c r="BC194">
        <v>127.5489</v>
      </c>
      <c r="BD194">
        <v>4.5449000000000002</v>
      </c>
      <c r="BE194">
        <v>-17.592099999999999</v>
      </c>
      <c r="BF194">
        <v>-2.3357000000000001</v>
      </c>
      <c r="BG194">
        <v>2.9203999999999999</v>
      </c>
      <c r="BL194">
        <v>-2.4891999999999999</v>
      </c>
      <c r="BO194">
        <v>19.7011</v>
      </c>
      <c r="BP194">
        <v>8.1930999999999994</v>
      </c>
      <c r="BS194">
        <v>18.985700000000001</v>
      </c>
      <c r="BT194">
        <v>32.869100000000003</v>
      </c>
      <c r="BU194">
        <v>3.1798000000000002</v>
      </c>
      <c r="BV194">
        <v>15.548299999999999</v>
      </c>
      <c r="BW194">
        <v>8.8940000000000001</v>
      </c>
      <c r="BX194">
        <v>27.436699999999998</v>
      </c>
      <c r="BZ194">
        <v>16.164999999999999</v>
      </c>
      <c r="CC194">
        <v>1.5402</v>
      </c>
      <c r="CD194">
        <v>13.5922</v>
      </c>
    </row>
    <row r="195" spans="1:82" x14ac:dyDescent="0.25">
      <c r="A195" s="1">
        <v>43644</v>
      </c>
      <c r="B195">
        <v>7.8133999999999997</v>
      </c>
      <c r="C195">
        <v>7.3141999999999996</v>
      </c>
      <c r="E195">
        <v>-10.8058</v>
      </c>
      <c r="F195">
        <v>9.9581999999999997</v>
      </c>
      <c r="G195">
        <v>-0.86270000000000002</v>
      </c>
      <c r="H195">
        <v>17.702200000000001</v>
      </c>
      <c r="K195">
        <v>15.0223</v>
      </c>
      <c r="L195">
        <v>39.294499999999999</v>
      </c>
      <c r="N195">
        <v>16.020600000000002</v>
      </c>
      <c r="P195">
        <v>4.1154999999999999</v>
      </c>
      <c r="R195">
        <v>18.990400000000001</v>
      </c>
      <c r="T195">
        <v>0.61899999999999999</v>
      </c>
      <c r="U195">
        <v>18.537800000000001</v>
      </c>
      <c r="V195">
        <v>12.483700000000001</v>
      </c>
      <c r="W195">
        <v>2.2016</v>
      </c>
      <c r="X195">
        <v>11.9162</v>
      </c>
      <c r="Y195">
        <v>23.799900000000001</v>
      </c>
      <c r="AB195">
        <v>-13.75</v>
      </c>
      <c r="AC195">
        <v>8.0747999999999998</v>
      </c>
      <c r="AD195">
        <v>2.9011999999999998</v>
      </c>
      <c r="AE195">
        <v>1.2518</v>
      </c>
      <c r="AF195">
        <v>-3.4923999999999999</v>
      </c>
      <c r="AG195">
        <v>1.9887999999999999</v>
      </c>
      <c r="AH195">
        <v>-18.589300000000001</v>
      </c>
      <c r="AI195">
        <v>15.0603</v>
      </c>
      <c r="AJ195">
        <v>3.4115000000000002</v>
      </c>
      <c r="AK195">
        <v>13.934900000000001</v>
      </c>
      <c r="AM195">
        <v>7.5247999999999999</v>
      </c>
      <c r="AP195">
        <v>11.4696</v>
      </c>
      <c r="AQ195">
        <v>9.1957000000000004</v>
      </c>
      <c r="AT195">
        <v>2.3712</v>
      </c>
      <c r="AU195">
        <v>105.3562</v>
      </c>
      <c r="AV195">
        <v>6.6093999999999999</v>
      </c>
      <c r="AW195">
        <v>19.151</v>
      </c>
      <c r="AX195">
        <v>-11.768599999999999</v>
      </c>
      <c r="AY195">
        <v>4.1473000000000004</v>
      </c>
      <c r="BB195">
        <v>113.4759</v>
      </c>
      <c r="BC195">
        <v>129.3552</v>
      </c>
      <c r="BD195">
        <v>10.204800000000001</v>
      </c>
      <c r="BE195">
        <v>-17.592099999999999</v>
      </c>
      <c r="BF195">
        <v>-2.3357000000000001</v>
      </c>
      <c r="BG195">
        <v>2.6663999999999999</v>
      </c>
      <c r="BL195">
        <v>-2.2469999999999999</v>
      </c>
      <c r="BO195">
        <v>18.7987</v>
      </c>
      <c r="BP195">
        <v>8.1987000000000005</v>
      </c>
      <c r="BS195">
        <v>19.825600000000001</v>
      </c>
      <c r="BT195">
        <v>28.873200000000001</v>
      </c>
      <c r="BU195">
        <v>3.1798000000000002</v>
      </c>
      <c r="BV195">
        <v>12.5273</v>
      </c>
      <c r="BW195">
        <v>8.1748999999999992</v>
      </c>
      <c r="BX195">
        <v>24.959499999999998</v>
      </c>
      <c r="BZ195">
        <v>17.360600000000002</v>
      </c>
      <c r="CC195">
        <v>1.3731</v>
      </c>
      <c r="CD195">
        <v>13.407500000000001</v>
      </c>
    </row>
    <row r="196" spans="1:82" x14ac:dyDescent="0.25">
      <c r="A196" s="1">
        <v>43646</v>
      </c>
      <c r="B196">
        <v>7.8133999999999997</v>
      </c>
      <c r="C196">
        <v>7.3141999999999996</v>
      </c>
      <c r="E196">
        <v>-10.4595</v>
      </c>
      <c r="F196">
        <v>17.3886</v>
      </c>
      <c r="G196">
        <v>-0.83340000000000003</v>
      </c>
      <c r="H196">
        <v>15.36</v>
      </c>
      <c r="K196">
        <v>14.555300000000001</v>
      </c>
      <c r="L196">
        <v>27.972899999999999</v>
      </c>
      <c r="N196">
        <v>16.22</v>
      </c>
      <c r="P196">
        <v>4.1154999999999999</v>
      </c>
      <c r="R196">
        <v>18.990400000000001</v>
      </c>
      <c r="T196">
        <v>0.56740000000000002</v>
      </c>
      <c r="U196">
        <v>18.4648</v>
      </c>
      <c r="V196">
        <v>12.483700000000001</v>
      </c>
      <c r="W196">
        <v>2.5510999999999999</v>
      </c>
      <c r="X196">
        <v>11.9162</v>
      </c>
      <c r="Y196">
        <v>21.753299999999999</v>
      </c>
      <c r="AB196">
        <v>-16.352699999999999</v>
      </c>
      <c r="AC196">
        <v>7.5198999999999998</v>
      </c>
      <c r="AD196">
        <v>2.4672999999999998</v>
      </c>
      <c r="AE196">
        <v>1.2518</v>
      </c>
      <c r="AF196">
        <v>-3.427</v>
      </c>
      <c r="AG196">
        <v>1.9117</v>
      </c>
      <c r="AH196">
        <v>-21.2637</v>
      </c>
      <c r="AI196">
        <v>15.221</v>
      </c>
      <c r="AJ196">
        <v>3.4115000000000002</v>
      </c>
      <c r="AK196">
        <v>13.934900000000001</v>
      </c>
      <c r="AM196">
        <v>8.1228999999999996</v>
      </c>
      <c r="AP196">
        <v>11.6907</v>
      </c>
      <c r="AQ196">
        <v>8.1544000000000008</v>
      </c>
      <c r="AT196">
        <v>2.5558000000000001</v>
      </c>
      <c r="AU196">
        <v>100.5886</v>
      </c>
      <c r="AV196">
        <v>8.7477999999999998</v>
      </c>
      <c r="AW196">
        <v>19.151</v>
      </c>
      <c r="AX196">
        <v>-10.496600000000001</v>
      </c>
      <c r="AY196">
        <v>4.6077000000000004</v>
      </c>
      <c r="BB196">
        <v>148.2517</v>
      </c>
      <c r="BC196">
        <v>167.09379999999999</v>
      </c>
      <c r="BD196">
        <v>10.204800000000001</v>
      </c>
      <c r="BE196">
        <v>-17.348600000000001</v>
      </c>
      <c r="BF196">
        <v>-2.3357000000000001</v>
      </c>
      <c r="BG196">
        <v>2.5708000000000002</v>
      </c>
      <c r="BL196">
        <v>0.92190000000000005</v>
      </c>
      <c r="BO196">
        <v>18.556000000000001</v>
      </c>
      <c r="BP196">
        <v>7.4396000000000004</v>
      </c>
      <c r="BS196">
        <v>14.330299999999999</v>
      </c>
      <c r="BT196">
        <v>25.979800000000001</v>
      </c>
      <c r="BU196">
        <v>3.1798000000000002</v>
      </c>
      <c r="BV196">
        <v>11.806900000000001</v>
      </c>
      <c r="BW196">
        <v>8.1748999999999992</v>
      </c>
      <c r="BX196">
        <v>24.959499999999998</v>
      </c>
      <c r="BZ196">
        <v>19.059699999999999</v>
      </c>
      <c r="CC196">
        <v>1.4536</v>
      </c>
      <c r="CD196">
        <v>14.4313</v>
      </c>
    </row>
    <row r="197" spans="1:82" x14ac:dyDescent="0.25">
      <c r="A197" s="1">
        <v>43677</v>
      </c>
      <c r="B197">
        <v>6.944</v>
      </c>
      <c r="C197">
        <v>7.0730000000000004</v>
      </c>
      <c r="E197">
        <v>-9.7236999999999991</v>
      </c>
      <c r="F197">
        <v>16.462199999999999</v>
      </c>
      <c r="G197">
        <v>2.7528999999999999</v>
      </c>
      <c r="H197">
        <v>18.147200000000002</v>
      </c>
      <c r="K197">
        <v>14.577999999999999</v>
      </c>
      <c r="L197">
        <v>33.133600000000001</v>
      </c>
      <c r="N197">
        <v>16.22</v>
      </c>
      <c r="P197">
        <v>4.2351999999999999</v>
      </c>
      <c r="R197">
        <v>19.943899999999999</v>
      </c>
      <c r="T197">
        <v>0.40050000000000002</v>
      </c>
      <c r="U197">
        <v>19.300699999999999</v>
      </c>
      <c r="V197">
        <v>12.129099999999999</v>
      </c>
      <c r="W197">
        <v>-2.1677</v>
      </c>
      <c r="X197">
        <v>12.045999999999999</v>
      </c>
      <c r="Y197">
        <v>24.311599999999999</v>
      </c>
      <c r="AB197">
        <v>-16.951699999999999</v>
      </c>
      <c r="AC197">
        <v>7.8354999999999997</v>
      </c>
      <c r="AD197">
        <v>2.3753000000000002</v>
      </c>
      <c r="AE197">
        <v>1.2583</v>
      </c>
      <c r="AF197">
        <v>-4.1341000000000001</v>
      </c>
      <c r="AG197">
        <v>1.8145</v>
      </c>
      <c r="AH197">
        <v>-20.9682</v>
      </c>
      <c r="AI197">
        <v>13.288500000000001</v>
      </c>
      <c r="AJ197">
        <v>3.7713000000000001</v>
      </c>
      <c r="AK197">
        <v>15.1713</v>
      </c>
      <c r="AM197">
        <v>8.2210000000000001</v>
      </c>
      <c r="AP197">
        <v>11.4673</v>
      </c>
      <c r="AQ197">
        <v>8.9979999999999993</v>
      </c>
      <c r="AT197">
        <v>3.0019</v>
      </c>
      <c r="AU197">
        <v>81.211799999999997</v>
      </c>
      <c r="AV197">
        <v>9.6021000000000001</v>
      </c>
      <c r="AW197">
        <v>17.4985</v>
      </c>
      <c r="AX197">
        <v>-14.927199999999999</v>
      </c>
      <c r="AY197">
        <v>4.6463000000000001</v>
      </c>
      <c r="BB197">
        <v>154.25980000000001</v>
      </c>
      <c r="BC197">
        <v>173.00470000000001</v>
      </c>
      <c r="BD197">
        <v>10.3119</v>
      </c>
      <c r="BE197">
        <v>-18.017199999999999</v>
      </c>
      <c r="BF197">
        <v>-2.3357000000000001</v>
      </c>
      <c r="BG197">
        <v>1.5846</v>
      </c>
      <c r="BL197">
        <v>0.99509999999999998</v>
      </c>
      <c r="BO197">
        <v>20.1769</v>
      </c>
      <c r="BP197">
        <v>10.938599999999999</v>
      </c>
      <c r="BS197">
        <v>13.6859</v>
      </c>
      <c r="BT197">
        <v>28.616900000000001</v>
      </c>
      <c r="BU197">
        <v>3.1798000000000002</v>
      </c>
      <c r="BV197">
        <v>12.869400000000001</v>
      </c>
      <c r="BW197">
        <v>8.3420000000000005</v>
      </c>
      <c r="BX197">
        <v>25.966699999999999</v>
      </c>
      <c r="BZ197">
        <v>17.621300000000002</v>
      </c>
      <c r="CC197">
        <v>2.3809999999999998</v>
      </c>
      <c r="CD197">
        <v>12.0924</v>
      </c>
    </row>
    <row r="198" spans="1:82" x14ac:dyDescent="0.25">
      <c r="A198" s="1">
        <v>43707</v>
      </c>
      <c r="B198">
        <v>7.4669999999999996</v>
      </c>
      <c r="C198">
        <v>6.7721999999999998</v>
      </c>
      <c r="E198">
        <v>-9.8598999999999997</v>
      </c>
      <c r="F198">
        <v>16.708400000000001</v>
      </c>
      <c r="G198">
        <v>2.7528999999999999</v>
      </c>
      <c r="H198">
        <v>14.279299999999999</v>
      </c>
      <c r="K198">
        <v>14.4726</v>
      </c>
      <c r="L198">
        <v>27.7194</v>
      </c>
      <c r="N198">
        <v>15.111499999999999</v>
      </c>
      <c r="P198">
        <v>5.1086999999999998</v>
      </c>
      <c r="R198">
        <v>19.106200000000001</v>
      </c>
      <c r="T198">
        <v>1.9666999999999999</v>
      </c>
      <c r="U198">
        <v>26.2424</v>
      </c>
      <c r="V198">
        <v>10.385300000000001</v>
      </c>
      <c r="W198">
        <v>-2.5171000000000001</v>
      </c>
      <c r="X198">
        <v>13.866300000000001</v>
      </c>
      <c r="Y198">
        <v>24.1374</v>
      </c>
      <c r="AB198">
        <v>-9.3321000000000005</v>
      </c>
      <c r="AC198">
        <v>4.1683000000000003</v>
      </c>
      <c r="AD198">
        <v>2.3986999999999998</v>
      </c>
      <c r="AE198">
        <v>1.3535999999999999</v>
      </c>
      <c r="AF198">
        <v>-4.1253000000000002</v>
      </c>
      <c r="AG198">
        <v>1.1661999999999999</v>
      </c>
      <c r="AH198">
        <v>-20.083600000000001</v>
      </c>
      <c r="AI198">
        <v>13.614800000000001</v>
      </c>
      <c r="AJ198">
        <v>4.0068999999999999</v>
      </c>
      <c r="AK198">
        <v>16.039400000000001</v>
      </c>
      <c r="AM198">
        <v>7.5019999999999998</v>
      </c>
      <c r="AP198">
        <v>12.377800000000001</v>
      </c>
      <c r="AQ198">
        <v>9.5949000000000009</v>
      </c>
      <c r="AT198">
        <v>2.6230000000000002</v>
      </c>
      <c r="AU198">
        <v>74.912199999999999</v>
      </c>
      <c r="AV198">
        <v>97.373199999999997</v>
      </c>
      <c r="AW198">
        <v>16.098600000000001</v>
      </c>
      <c r="AX198">
        <v>-18.2117</v>
      </c>
      <c r="AY198">
        <v>4.4481000000000002</v>
      </c>
      <c r="BB198">
        <v>114.7137</v>
      </c>
      <c r="BC198">
        <v>131.59479999999999</v>
      </c>
      <c r="BD198">
        <v>10.8531</v>
      </c>
      <c r="BE198">
        <v>-13.9572</v>
      </c>
      <c r="BF198">
        <v>-2.3357000000000001</v>
      </c>
      <c r="BG198">
        <v>1.3623000000000001</v>
      </c>
      <c r="BL198">
        <v>1.0959000000000001</v>
      </c>
      <c r="BO198">
        <v>22.4084</v>
      </c>
      <c r="BP198">
        <v>10.305400000000001</v>
      </c>
      <c r="BS198">
        <v>13.4908</v>
      </c>
      <c r="BT198">
        <v>29.7347</v>
      </c>
      <c r="BU198">
        <v>3.1798000000000002</v>
      </c>
      <c r="BV198">
        <v>14.508100000000001</v>
      </c>
      <c r="BW198">
        <v>9.2394999999999996</v>
      </c>
      <c r="BX198">
        <v>28.3827</v>
      </c>
      <c r="BZ198">
        <v>18.114699999999999</v>
      </c>
      <c r="CC198">
        <v>2.2624</v>
      </c>
      <c r="CD198">
        <v>10.833</v>
      </c>
    </row>
    <row r="199" spans="1:82" x14ac:dyDescent="0.25">
      <c r="A199" s="1">
        <v>43738</v>
      </c>
      <c r="B199">
        <v>6.0864000000000003</v>
      </c>
      <c r="C199">
        <v>3.4554999999999998</v>
      </c>
      <c r="E199">
        <v>24.7562</v>
      </c>
      <c r="F199">
        <v>11.7807</v>
      </c>
      <c r="G199">
        <v>2.8382000000000001</v>
      </c>
      <c r="H199">
        <v>14.279299999999999</v>
      </c>
      <c r="K199">
        <v>14.869899999999999</v>
      </c>
      <c r="L199">
        <v>34.2545</v>
      </c>
      <c r="N199">
        <v>17.428000000000001</v>
      </c>
      <c r="P199">
        <v>-2.8384</v>
      </c>
      <c r="R199">
        <v>12.836399999999999</v>
      </c>
      <c r="T199">
        <v>1.9137999999999999</v>
      </c>
      <c r="U199">
        <v>24.377300000000002</v>
      </c>
      <c r="V199">
        <v>21.370999999999999</v>
      </c>
      <c r="W199">
        <v>-2.3441999999999998</v>
      </c>
      <c r="X199">
        <v>21.152799999999999</v>
      </c>
      <c r="Y199">
        <v>33.855499999999999</v>
      </c>
      <c r="AB199">
        <v>-8.7335999999999991</v>
      </c>
      <c r="AC199">
        <v>4.1683000000000003</v>
      </c>
      <c r="AD199">
        <v>6.2518000000000002</v>
      </c>
      <c r="AE199">
        <v>-0.84160000000000001</v>
      </c>
      <c r="AF199">
        <v>-4.7404999999999999</v>
      </c>
      <c r="AG199">
        <v>1.1665000000000001</v>
      </c>
      <c r="AH199">
        <v>-23.326699999999999</v>
      </c>
      <c r="AI199">
        <v>13.614800000000001</v>
      </c>
      <c r="AJ199">
        <v>13.4094</v>
      </c>
      <c r="AK199">
        <v>54.259399999999999</v>
      </c>
      <c r="AM199">
        <v>6.7205000000000004</v>
      </c>
      <c r="AP199">
        <v>12.377800000000001</v>
      </c>
      <c r="AQ199">
        <v>5.1052</v>
      </c>
      <c r="AT199">
        <v>2.6120999999999999</v>
      </c>
      <c r="AU199">
        <v>91.606899999999996</v>
      </c>
      <c r="AV199">
        <v>97.373199999999997</v>
      </c>
      <c r="AW199">
        <v>15.975099999999999</v>
      </c>
      <c r="AX199">
        <v>-21.582699999999999</v>
      </c>
      <c r="AY199">
        <v>4.4481000000000002</v>
      </c>
      <c r="BB199">
        <v>111.17749999999999</v>
      </c>
      <c r="BC199">
        <v>126.5303</v>
      </c>
      <c r="BD199">
        <v>21.959399999999999</v>
      </c>
      <c r="BE199">
        <v>-13.9572</v>
      </c>
      <c r="BF199">
        <v>-2.3357000000000001</v>
      </c>
      <c r="BG199">
        <v>1.5549999999999999</v>
      </c>
      <c r="BL199">
        <v>1.3439000000000001</v>
      </c>
      <c r="BO199">
        <v>19.436399999999999</v>
      </c>
      <c r="BP199">
        <v>10.5511</v>
      </c>
      <c r="BS199">
        <v>11.559200000000001</v>
      </c>
      <c r="BT199">
        <v>34.904899999999998</v>
      </c>
      <c r="BU199">
        <v>3.1798000000000002</v>
      </c>
      <c r="BV199">
        <v>8.2416999999999998</v>
      </c>
      <c r="BW199">
        <v>9.0117999999999991</v>
      </c>
      <c r="BX199">
        <v>26.8581</v>
      </c>
      <c r="BZ199">
        <v>17.4755</v>
      </c>
      <c r="CC199">
        <v>1.8965000000000001</v>
      </c>
      <c r="CD199">
        <v>15.1944</v>
      </c>
    </row>
    <row r="200" spans="1:82" x14ac:dyDescent="0.25">
      <c r="A200" s="1">
        <v>43769</v>
      </c>
      <c r="B200">
        <v>6.7412000000000001</v>
      </c>
      <c r="C200">
        <v>3.3843000000000001</v>
      </c>
      <c r="E200">
        <v>25.3398</v>
      </c>
      <c r="F200">
        <v>10.8399</v>
      </c>
      <c r="G200">
        <v>2.9992000000000001</v>
      </c>
      <c r="H200">
        <v>14.484299999999999</v>
      </c>
      <c r="K200">
        <v>14.231400000000001</v>
      </c>
      <c r="L200">
        <v>36.087699999999998</v>
      </c>
      <c r="N200">
        <v>14.5989</v>
      </c>
      <c r="P200">
        <v>-3.2410000000000001</v>
      </c>
      <c r="R200">
        <v>13.4758</v>
      </c>
      <c r="T200">
        <v>2.1957</v>
      </c>
      <c r="U200">
        <v>26.257200000000001</v>
      </c>
      <c r="V200">
        <v>19.8809</v>
      </c>
      <c r="W200">
        <v>-6.4711999999999996</v>
      </c>
      <c r="X200">
        <v>23.7163</v>
      </c>
      <c r="Y200">
        <v>34.328099999999999</v>
      </c>
      <c r="AB200">
        <v>-7.7899000000000003</v>
      </c>
      <c r="AC200">
        <v>4.6052999999999997</v>
      </c>
      <c r="AD200">
        <v>5.9001000000000001</v>
      </c>
      <c r="AE200">
        <v>-0.85980000000000001</v>
      </c>
      <c r="AF200">
        <v>-5.7169999999999996</v>
      </c>
      <c r="AG200">
        <v>1.2516</v>
      </c>
      <c r="AH200">
        <v>-22.36</v>
      </c>
      <c r="AI200">
        <v>15.096</v>
      </c>
      <c r="AJ200">
        <v>13.139799999999999</v>
      </c>
      <c r="AK200">
        <v>53.914400000000001</v>
      </c>
      <c r="AM200">
        <v>7.1003999999999996</v>
      </c>
      <c r="AP200">
        <v>12.239800000000001</v>
      </c>
      <c r="AQ200">
        <v>5.2260999999999997</v>
      </c>
      <c r="AT200">
        <v>0.1138</v>
      </c>
      <c r="AU200">
        <v>84.887100000000004</v>
      </c>
      <c r="AV200">
        <v>105.9935</v>
      </c>
      <c r="AW200">
        <v>16.326899999999998</v>
      </c>
      <c r="AX200">
        <v>-37.369199999999999</v>
      </c>
      <c r="AY200">
        <v>4.1844000000000001</v>
      </c>
      <c r="BB200">
        <v>117.3608</v>
      </c>
      <c r="BC200">
        <v>134.35249999999999</v>
      </c>
      <c r="BD200">
        <v>19.660599999999999</v>
      </c>
      <c r="BE200">
        <v>-14.630800000000001</v>
      </c>
      <c r="BF200">
        <v>-2.3357000000000001</v>
      </c>
      <c r="BG200">
        <v>1.3382000000000001</v>
      </c>
      <c r="BL200">
        <v>1.2484</v>
      </c>
      <c r="BO200">
        <v>18.544499999999999</v>
      </c>
      <c r="BP200">
        <v>18.957599999999999</v>
      </c>
      <c r="BS200">
        <v>12.085800000000001</v>
      </c>
      <c r="BT200">
        <v>36.279400000000003</v>
      </c>
      <c r="BU200">
        <v>3.1798000000000002</v>
      </c>
      <c r="BV200">
        <v>8.2807999999999993</v>
      </c>
      <c r="BW200">
        <v>9.6944999999999997</v>
      </c>
      <c r="BX200">
        <v>27.171099999999999</v>
      </c>
      <c r="BZ200">
        <v>17.956900000000001</v>
      </c>
      <c r="CC200">
        <v>2.3460999999999999</v>
      </c>
      <c r="CD200">
        <v>21.381900000000002</v>
      </c>
    </row>
    <row r="201" spans="1:82" x14ac:dyDescent="0.25">
      <c r="A201" s="1">
        <v>43798</v>
      </c>
      <c r="B201">
        <v>6.4909999999999997</v>
      </c>
      <c r="C201">
        <v>3.7850999999999999</v>
      </c>
      <c r="E201">
        <v>26.065899999999999</v>
      </c>
      <c r="F201">
        <v>10.4129</v>
      </c>
      <c r="G201">
        <v>3.2606999999999999</v>
      </c>
      <c r="H201">
        <v>17.732399999999998</v>
      </c>
      <c r="K201">
        <v>12.7316</v>
      </c>
      <c r="L201">
        <v>42.544600000000003</v>
      </c>
      <c r="N201">
        <v>15.69</v>
      </c>
      <c r="P201">
        <v>-3.2073999999999998</v>
      </c>
      <c r="R201">
        <v>14.0954</v>
      </c>
      <c r="T201">
        <v>6.4410999999999996</v>
      </c>
      <c r="U201">
        <v>28.2682</v>
      </c>
      <c r="V201">
        <v>16.304300000000001</v>
      </c>
      <c r="W201">
        <v>-5.9048999999999996</v>
      </c>
      <c r="X201">
        <v>22.281199999999998</v>
      </c>
      <c r="Y201">
        <v>36.4435</v>
      </c>
      <c r="AB201">
        <v>-1.1152</v>
      </c>
      <c r="AC201">
        <v>4.0075000000000003</v>
      </c>
      <c r="AD201">
        <v>5.9080000000000004</v>
      </c>
      <c r="AE201">
        <v>-0.83740000000000003</v>
      </c>
      <c r="AF201">
        <v>-5.7169999999999996</v>
      </c>
      <c r="AG201">
        <v>1.0391999999999999</v>
      </c>
      <c r="AH201">
        <v>-23.6877</v>
      </c>
      <c r="AI201">
        <v>15.4376</v>
      </c>
      <c r="AJ201">
        <v>10.353300000000001</v>
      </c>
      <c r="AK201">
        <v>43.354999999999997</v>
      </c>
      <c r="AM201">
        <v>7.8780000000000001</v>
      </c>
      <c r="AP201">
        <v>7.4656000000000002</v>
      </c>
      <c r="AQ201">
        <v>4.8329000000000004</v>
      </c>
      <c r="AT201">
        <v>0.11559999999999999</v>
      </c>
      <c r="AU201">
        <v>84.887100000000004</v>
      </c>
      <c r="AV201">
        <v>96.492400000000004</v>
      </c>
      <c r="AW201">
        <v>15.6145</v>
      </c>
      <c r="AX201">
        <v>-37.369199999999999</v>
      </c>
      <c r="AY201">
        <v>3.9102999999999999</v>
      </c>
      <c r="BB201">
        <v>144.80680000000001</v>
      </c>
      <c r="BC201">
        <v>161.23509999999999</v>
      </c>
      <c r="BD201">
        <v>19.991099999999999</v>
      </c>
      <c r="BE201">
        <v>-14.7044</v>
      </c>
      <c r="BF201">
        <v>-2.3357000000000001</v>
      </c>
      <c r="BG201">
        <v>1.3382000000000001</v>
      </c>
      <c r="BL201">
        <v>1.2807999999999999</v>
      </c>
      <c r="BO201">
        <v>20.2743</v>
      </c>
      <c r="BP201">
        <v>18.957599999999999</v>
      </c>
      <c r="BS201">
        <v>12.405099999999999</v>
      </c>
      <c r="BT201">
        <v>36.338999999999999</v>
      </c>
      <c r="BU201">
        <v>3.1798000000000002</v>
      </c>
      <c r="BV201">
        <v>9.0573999999999995</v>
      </c>
      <c r="BW201">
        <v>8.2705000000000002</v>
      </c>
      <c r="BX201">
        <v>25.659700000000001</v>
      </c>
      <c r="BZ201">
        <v>18.180900000000001</v>
      </c>
      <c r="CC201">
        <v>2.0632999999999999</v>
      </c>
      <c r="CD201">
        <v>21.381900000000002</v>
      </c>
    </row>
    <row r="202" spans="1:82" x14ac:dyDescent="0.25">
      <c r="A202" s="1">
        <v>43830</v>
      </c>
      <c r="B202">
        <v>6.2022000000000004</v>
      </c>
      <c r="C202">
        <v>2.0449000000000002</v>
      </c>
      <c r="E202">
        <v>25.000800000000002</v>
      </c>
      <c r="F202">
        <v>-41.823399999999999</v>
      </c>
      <c r="G202">
        <v>3.2606999999999999</v>
      </c>
      <c r="H202">
        <v>17.5243</v>
      </c>
      <c r="K202">
        <v>12.0867</v>
      </c>
      <c r="L202">
        <v>45.8018</v>
      </c>
      <c r="N202">
        <v>17.466100000000001</v>
      </c>
      <c r="P202">
        <v>-3.4165999999999999</v>
      </c>
      <c r="R202">
        <v>18.426300000000001</v>
      </c>
      <c r="T202">
        <v>6.4410999999999996</v>
      </c>
      <c r="U202">
        <v>26.155799999999999</v>
      </c>
      <c r="V202">
        <v>22.901199999999999</v>
      </c>
      <c r="W202">
        <v>-6.6489000000000003</v>
      </c>
      <c r="X202">
        <v>21.207599999999999</v>
      </c>
      <c r="Y202">
        <v>46.390099999999997</v>
      </c>
      <c r="AB202">
        <v>-1.1002000000000001</v>
      </c>
      <c r="AC202">
        <v>-5.4874000000000001</v>
      </c>
      <c r="AD202">
        <v>6.8625999999999996</v>
      </c>
      <c r="AE202">
        <v>18.3185</v>
      </c>
      <c r="AF202">
        <v>-5.6837</v>
      </c>
      <c r="AG202">
        <v>1.0391999999999999</v>
      </c>
      <c r="AH202">
        <v>-23.966000000000001</v>
      </c>
      <c r="AI202">
        <v>15.515000000000001</v>
      </c>
      <c r="AJ202">
        <v>-0.46960000000000002</v>
      </c>
      <c r="AK202">
        <v>-6.5759999999999996</v>
      </c>
      <c r="AM202">
        <v>8.6153999999999993</v>
      </c>
      <c r="AP202">
        <v>7.5118999999999998</v>
      </c>
      <c r="AQ202">
        <v>4.8186999999999998</v>
      </c>
      <c r="AT202">
        <v>0.1094</v>
      </c>
      <c r="AU202">
        <v>84.887100000000004</v>
      </c>
      <c r="AV202">
        <v>111.1596</v>
      </c>
      <c r="AW202">
        <v>15.525700000000001</v>
      </c>
      <c r="AX202">
        <v>-40.456699999999998</v>
      </c>
      <c r="AY202">
        <v>2.4679000000000002</v>
      </c>
      <c r="BB202">
        <v>139.1481</v>
      </c>
      <c r="BC202">
        <v>154.53120000000001</v>
      </c>
      <c r="BD202">
        <v>19.4328</v>
      </c>
      <c r="BE202">
        <v>11.5496</v>
      </c>
      <c r="BF202">
        <v>-2.3357000000000001</v>
      </c>
      <c r="BG202">
        <v>1.2784</v>
      </c>
      <c r="BL202">
        <v>-4.7981999999999996</v>
      </c>
      <c r="BO202">
        <v>18.291</v>
      </c>
      <c r="BP202">
        <v>17.3353</v>
      </c>
      <c r="BS202">
        <v>11.1645</v>
      </c>
      <c r="BT202">
        <v>36.400500000000001</v>
      </c>
      <c r="BU202">
        <v>1.3953</v>
      </c>
      <c r="BV202">
        <v>10.3218</v>
      </c>
      <c r="BW202">
        <v>16.565899999999999</v>
      </c>
      <c r="BX202">
        <v>22.904499999999999</v>
      </c>
      <c r="BZ202">
        <v>17.741800000000001</v>
      </c>
      <c r="CC202">
        <v>1.8781000000000001</v>
      </c>
      <c r="CD202">
        <v>21.050699999999999</v>
      </c>
    </row>
    <row r="203" spans="1:82" x14ac:dyDescent="0.25">
      <c r="A203" s="1">
        <v>43861</v>
      </c>
      <c r="B203">
        <v>6.4871999999999996</v>
      </c>
      <c r="C203">
        <v>1.9394</v>
      </c>
      <c r="E203">
        <v>25.000800000000002</v>
      </c>
      <c r="F203">
        <v>-42.179499999999997</v>
      </c>
      <c r="G203">
        <v>4.0362999999999998</v>
      </c>
      <c r="H203">
        <v>15.5288</v>
      </c>
      <c r="K203">
        <v>11.7463</v>
      </c>
      <c r="L203">
        <v>45.8018</v>
      </c>
      <c r="N203">
        <v>16.726099999999999</v>
      </c>
      <c r="P203">
        <v>-3.2324999999999999</v>
      </c>
      <c r="R203">
        <v>16.996600000000001</v>
      </c>
      <c r="T203">
        <v>7.1387999999999998</v>
      </c>
      <c r="U203">
        <v>23.552399999999999</v>
      </c>
      <c r="V203">
        <v>20.158899999999999</v>
      </c>
      <c r="W203">
        <v>-3.9232999999999998</v>
      </c>
      <c r="X203">
        <v>23.1968</v>
      </c>
      <c r="Y203">
        <v>44.837899999999998</v>
      </c>
      <c r="AB203">
        <v>-1.4251</v>
      </c>
      <c r="AC203">
        <v>-5.4874000000000001</v>
      </c>
      <c r="AD203">
        <v>7.0820999999999996</v>
      </c>
      <c r="AE203">
        <v>19.924099999999999</v>
      </c>
      <c r="AF203">
        <v>-5.9671000000000003</v>
      </c>
      <c r="AG203">
        <v>1.0423</v>
      </c>
      <c r="AH203">
        <v>-23.966000000000001</v>
      </c>
      <c r="AI203">
        <v>15.515000000000001</v>
      </c>
      <c r="AJ203">
        <v>-0.46839999999999998</v>
      </c>
      <c r="AK203">
        <v>-6.4035000000000002</v>
      </c>
      <c r="AM203">
        <v>8.6153999999999993</v>
      </c>
      <c r="AP203">
        <v>7.4288999999999996</v>
      </c>
      <c r="AQ203">
        <v>4.8099999999999996</v>
      </c>
      <c r="AT203">
        <v>-0.62619999999999998</v>
      </c>
      <c r="AU203">
        <v>84.887100000000004</v>
      </c>
      <c r="AV203">
        <v>113.97969999999999</v>
      </c>
      <c r="AW203">
        <v>16.1555</v>
      </c>
      <c r="AX203">
        <v>-48.136600000000001</v>
      </c>
      <c r="AY203">
        <v>2.4737</v>
      </c>
      <c r="BB203">
        <v>139.46799999999999</v>
      </c>
      <c r="BC203">
        <v>152.5378</v>
      </c>
      <c r="BD203">
        <v>18.067699999999999</v>
      </c>
      <c r="BE203">
        <v>11.5496</v>
      </c>
      <c r="BF203">
        <v>18.001999999999999</v>
      </c>
      <c r="BG203">
        <v>1.3996</v>
      </c>
      <c r="BL203">
        <v>-4.9409999999999998</v>
      </c>
      <c r="BO203">
        <v>18.8687</v>
      </c>
      <c r="BP203">
        <v>18.049499999999998</v>
      </c>
      <c r="BS203">
        <v>11.1645</v>
      </c>
      <c r="BT203">
        <v>37.075800000000001</v>
      </c>
      <c r="BU203">
        <v>1.4857</v>
      </c>
      <c r="BV203">
        <v>10.7363</v>
      </c>
      <c r="BW203">
        <v>16.359500000000001</v>
      </c>
      <c r="BX203">
        <v>24.285</v>
      </c>
      <c r="BZ203">
        <v>17.741800000000001</v>
      </c>
      <c r="CC203">
        <v>3.1274000000000002</v>
      </c>
      <c r="CD203">
        <v>30.8445</v>
      </c>
    </row>
    <row r="204" spans="1:82" x14ac:dyDescent="0.25">
      <c r="A204" s="1">
        <v>43889</v>
      </c>
      <c r="B204">
        <v>7.9638999999999998</v>
      </c>
      <c r="C204">
        <v>2.0272999999999999</v>
      </c>
      <c r="E204">
        <v>25.578399999999998</v>
      </c>
      <c r="F204">
        <v>-41.905000000000001</v>
      </c>
      <c r="G204">
        <v>4.2422000000000004</v>
      </c>
      <c r="H204">
        <v>13.616899999999999</v>
      </c>
      <c r="L204">
        <v>48.948</v>
      </c>
      <c r="N204">
        <v>15.8147</v>
      </c>
      <c r="P204">
        <v>-3.7927</v>
      </c>
      <c r="R204">
        <v>18.201899999999998</v>
      </c>
      <c r="T204">
        <v>5.3044000000000002</v>
      </c>
      <c r="U204">
        <v>29.4572</v>
      </c>
      <c r="V204">
        <v>20.1769</v>
      </c>
      <c r="W204">
        <v>-4.4184000000000001</v>
      </c>
      <c r="X204">
        <v>26.765599999999999</v>
      </c>
      <c r="Y204">
        <v>41.581000000000003</v>
      </c>
      <c r="AB204">
        <v>2.0200999999999998</v>
      </c>
      <c r="AC204">
        <v>-5.6384999999999996</v>
      </c>
      <c r="AD204">
        <v>6.6505999999999998</v>
      </c>
      <c r="AE204">
        <v>21.310400000000001</v>
      </c>
      <c r="AF204">
        <v>-1.8957999999999999</v>
      </c>
      <c r="AG204">
        <v>0.92049999999999998</v>
      </c>
      <c r="AH204">
        <v>-24.314900000000002</v>
      </c>
      <c r="AI204">
        <v>16.072099999999999</v>
      </c>
      <c r="AJ204">
        <v>-0.55479999999999996</v>
      </c>
      <c r="AK204">
        <v>-7.6760999999999999</v>
      </c>
      <c r="AM204">
        <v>10.563700000000001</v>
      </c>
      <c r="AP204">
        <v>5.8205</v>
      </c>
      <c r="AQ204">
        <v>4.6326999999999998</v>
      </c>
      <c r="AT204">
        <v>-0.66300000000000003</v>
      </c>
      <c r="AU204">
        <v>84.887100000000004</v>
      </c>
      <c r="AV204">
        <v>119.40730000000001</v>
      </c>
      <c r="AW204">
        <v>18.045100000000001</v>
      </c>
      <c r="AX204">
        <v>-51.539900000000003</v>
      </c>
      <c r="AY204">
        <v>2.6608999999999998</v>
      </c>
      <c r="BB204">
        <v>120.8897</v>
      </c>
      <c r="BC204">
        <v>134.08789999999999</v>
      </c>
      <c r="BD204">
        <v>17.673400000000001</v>
      </c>
      <c r="BE204">
        <v>11.727600000000001</v>
      </c>
      <c r="BF204">
        <v>18.3171</v>
      </c>
      <c r="BG204">
        <v>2.6505000000000001</v>
      </c>
      <c r="BL204">
        <v>-5.5370999999999997</v>
      </c>
      <c r="BO204">
        <v>18.518799999999999</v>
      </c>
      <c r="BP204">
        <v>10.5434</v>
      </c>
      <c r="BS204">
        <v>11.418900000000001</v>
      </c>
      <c r="BT204">
        <v>33.683599999999998</v>
      </c>
      <c r="BU204">
        <v>1.3233999999999999</v>
      </c>
      <c r="BV204">
        <v>12.974299999999999</v>
      </c>
      <c r="BW204">
        <v>19.283000000000001</v>
      </c>
      <c r="BX204">
        <v>27.551500000000001</v>
      </c>
      <c r="BZ204">
        <v>16.899899999999999</v>
      </c>
      <c r="CC204">
        <v>2.6286</v>
      </c>
      <c r="CD204">
        <v>32.685699999999997</v>
      </c>
    </row>
    <row r="205" spans="1:82" x14ac:dyDescent="0.25">
      <c r="A205" s="1">
        <v>43921</v>
      </c>
      <c r="B205">
        <v>8.7388999999999992</v>
      </c>
      <c r="C205">
        <v>1.4794</v>
      </c>
      <c r="E205">
        <v>23.367000000000001</v>
      </c>
      <c r="F205">
        <v>-52.495600000000003</v>
      </c>
      <c r="G205">
        <v>4.4855999999999998</v>
      </c>
      <c r="H205">
        <v>10.107900000000001</v>
      </c>
      <c r="L205">
        <v>51.0381</v>
      </c>
      <c r="N205">
        <v>16.5106</v>
      </c>
      <c r="P205">
        <v>-0.36580000000000001</v>
      </c>
      <c r="R205">
        <v>51.723599999999998</v>
      </c>
      <c r="T205">
        <v>9.1039999999999992</v>
      </c>
      <c r="U205">
        <v>27.1937</v>
      </c>
      <c r="V205">
        <v>27.718800000000002</v>
      </c>
      <c r="W205">
        <v>-4.1977000000000002</v>
      </c>
      <c r="X205">
        <v>30.572900000000001</v>
      </c>
      <c r="Y205">
        <v>31.534400000000002</v>
      </c>
      <c r="AB205">
        <v>2.0200999999999998</v>
      </c>
      <c r="AC205">
        <v>-5.1905999999999999</v>
      </c>
      <c r="AD205">
        <v>7.0961999999999996</v>
      </c>
      <c r="AE205">
        <v>18.591799999999999</v>
      </c>
      <c r="AF205">
        <v>-1.7487999999999999</v>
      </c>
      <c r="AG205">
        <v>2.2685</v>
      </c>
      <c r="AH205">
        <v>-22.558700000000002</v>
      </c>
      <c r="AI205">
        <v>16.564</v>
      </c>
      <c r="AJ205">
        <v>11.4336</v>
      </c>
      <c r="AK205">
        <v>39.195900000000002</v>
      </c>
      <c r="AM205">
        <v>9.4723000000000006</v>
      </c>
      <c r="AP205">
        <v>6.1166999999999998</v>
      </c>
      <c r="AQ205">
        <v>5.1513999999999998</v>
      </c>
      <c r="AT205">
        <v>-0.55569999999999997</v>
      </c>
      <c r="AU205">
        <v>84.887100000000004</v>
      </c>
      <c r="AV205">
        <v>445.63220000000001</v>
      </c>
      <c r="AW205">
        <v>25.7455</v>
      </c>
      <c r="AX205">
        <v>-45.670099999999998</v>
      </c>
      <c r="AY205">
        <v>4.9813000000000001</v>
      </c>
      <c r="BB205">
        <v>130.37129999999999</v>
      </c>
      <c r="BC205">
        <v>150.059</v>
      </c>
      <c r="BD205">
        <v>23.026800000000001</v>
      </c>
      <c r="BE205">
        <v>13.528600000000001</v>
      </c>
      <c r="BF205">
        <v>18.108599999999999</v>
      </c>
      <c r="BG205">
        <v>2.4565999999999999</v>
      </c>
      <c r="BL205">
        <v>-4.3135000000000003</v>
      </c>
      <c r="BO205">
        <v>18.428599999999999</v>
      </c>
      <c r="BP205">
        <v>11.049899999999999</v>
      </c>
      <c r="BS205">
        <v>10.409599999999999</v>
      </c>
      <c r="BT205">
        <v>30.032800000000002</v>
      </c>
      <c r="BU205">
        <v>1.9572000000000001</v>
      </c>
      <c r="BV205">
        <v>12.531700000000001</v>
      </c>
      <c r="BW205">
        <v>31.873699999999999</v>
      </c>
      <c r="BX205">
        <v>25.6111</v>
      </c>
      <c r="BZ205">
        <v>14.491099999999999</v>
      </c>
      <c r="CC205">
        <v>2.5099</v>
      </c>
      <c r="CD205">
        <v>28.378599999999999</v>
      </c>
    </row>
    <row r="206" spans="1:82" x14ac:dyDescent="0.25">
      <c r="A206" s="1">
        <v>43951</v>
      </c>
      <c r="B206">
        <v>9.1858000000000004</v>
      </c>
      <c r="C206">
        <v>1.3245</v>
      </c>
      <c r="E206">
        <v>20.070699999999999</v>
      </c>
      <c r="F206">
        <v>-45.277700000000003</v>
      </c>
      <c r="G206">
        <v>4.4855999999999998</v>
      </c>
      <c r="H206">
        <v>9.9110999999999994</v>
      </c>
      <c r="L206">
        <v>47.339300000000001</v>
      </c>
      <c r="N206">
        <v>11.733700000000001</v>
      </c>
      <c r="P206">
        <v>-0.2979</v>
      </c>
      <c r="R206">
        <v>48.409399999999998</v>
      </c>
      <c r="T206">
        <v>9.1039999999999992</v>
      </c>
      <c r="U206">
        <v>29.710599999999999</v>
      </c>
      <c r="V206">
        <v>30.4177</v>
      </c>
      <c r="W206">
        <v>-2.3285999999999998</v>
      </c>
      <c r="X206">
        <v>23.816800000000001</v>
      </c>
      <c r="Y206">
        <v>31.649799999999999</v>
      </c>
      <c r="AB206">
        <v>1.7393000000000001</v>
      </c>
      <c r="AC206">
        <v>-10.986499999999999</v>
      </c>
      <c r="AD206">
        <v>6.6127000000000002</v>
      </c>
      <c r="AE206">
        <v>20.5047</v>
      </c>
      <c r="AF206">
        <v>-1.7335</v>
      </c>
      <c r="AG206">
        <v>2.2685</v>
      </c>
      <c r="AH206">
        <v>-12.7323</v>
      </c>
      <c r="AI206">
        <v>19.025200000000002</v>
      </c>
      <c r="AJ206">
        <v>9.7876999999999992</v>
      </c>
      <c r="AK206">
        <v>35.390500000000003</v>
      </c>
      <c r="AM206">
        <v>9.6788000000000007</v>
      </c>
      <c r="AP206">
        <v>6.3383000000000003</v>
      </c>
      <c r="AQ206">
        <v>5.5986000000000002</v>
      </c>
      <c r="AT206">
        <v>0.248</v>
      </c>
      <c r="AU206">
        <v>84.887100000000004</v>
      </c>
      <c r="AV206">
        <v>388.28539999999998</v>
      </c>
      <c r="AW206">
        <v>23.885999999999999</v>
      </c>
      <c r="AX206">
        <v>-32.621499999999997</v>
      </c>
      <c r="AY206">
        <v>4.5968</v>
      </c>
      <c r="BB206">
        <v>143.59809999999999</v>
      </c>
      <c r="BC206">
        <v>164.1113</v>
      </c>
      <c r="BD206">
        <v>19.886700000000001</v>
      </c>
      <c r="BE206">
        <v>12.681900000000001</v>
      </c>
      <c r="BF206">
        <v>6.9722999999999997</v>
      </c>
      <c r="BG206">
        <v>2.1911</v>
      </c>
      <c r="BL206">
        <v>-5.1866000000000003</v>
      </c>
      <c r="BO206">
        <v>20.193000000000001</v>
      </c>
      <c r="BP206">
        <v>11.894600000000001</v>
      </c>
      <c r="BS206">
        <v>9.5702999999999996</v>
      </c>
      <c r="BT206">
        <v>31.4514</v>
      </c>
      <c r="BU206">
        <v>2.1566999999999998</v>
      </c>
      <c r="BV206">
        <v>12.531700000000001</v>
      </c>
      <c r="BW206">
        <v>32.369199999999999</v>
      </c>
      <c r="BX206">
        <v>24.674800000000001</v>
      </c>
      <c r="BZ206">
        <v>13.3965</v>
      </c>
      <c r="CC206">
        <v>2.2012</v>
      </c>
      <c r="CD206">
        <v>16.377700000000001</v>
      </c>
    </row>
    <row r="207" spans="1:82" x14ac:dyDescent="0.25">
      <c r="A207" s="1">
        <v>43980</v>
      </c>
      <c r="B207">
        <v>8.3467000000000002</v>
      </c>
      <c r="C207">
        <v>1.2613000000000001</v>
      </c>
      <c r="E207">
        <v>20.070699999999999</v>
      </c>
      <c r="F207">
        <v>-47.489199999999997</v>
      </c>
      <c r="G207">
        <v>4.6868999999999996</v>
      </c>
      <c r="H207">
        <v>11.421200000000001</v>
      </c>
      <c r="L207">
        <v>47.339300000000001</v>
      </c>
      <c r="N207">
        <v>11.733700000000001</v>
      </c>
      <c r="P207">
        <v>-0.22700000000000001</v>
      </c>
      <c r="R207">
        <v>42.671999999999997</v>
      </c>
      <c r="T207">
        <v>10.8811</v>
      </c>
      <c r="U207">
        <v>35.664200000000001</v>
      </c>
      <c r="V207">
        <v>27.151399999999999</v>
      </c>
      <c r="W207">
        <v>-2.27</v>
      </c>
      <c r="X207">
        <v>20.6555</v>
      </c>
      <c r="Y207">
        <v>32.096299999999999</v>
      </c>
      <c r="AB207">
        <v>1.7625</v>
      </c>
      <c r="AC207">
        <v>-10.986499999999999</v>
      </c>
      <c r="AD207">
        <v>7.1173999999999999</v>
      </c>
      <c r="AE207">
        <v>24.8064</v>
      </c>
      <c r="AF207">
        <v>-5.5199999999999999E-2</v>
      </c>
      <c r="AG207">
        <v>2.3679999999999999</v>
      </c>
      <c r="AH207">
        <v>-12.7323</v>
      </c>
      <c r="AI207">
        <v>19.025200000000002</v>
      </c>
      <c r="AJ207">
        <v>8.5559999999999992</v>
      </c>
      <c r="AK207">
        <v>29.539899999999999</v>
      </c>
      <c r="AM207">
        <v>9.6788000000000007</v>
      </c>
      <c r="AP207">
        <v>3.1271</v>
      </c>
      <c r="AQ207">
        <v>5.8421000000000003</v>
      </c>
      <c r="AT207">
        <v>0.26040000000000002</v>
      </c>
      <c r="AU207">
        <v>84.887100000000004</v>
      </c>
      <c r="AV207">
        <v>405.12020000000001</v>
      </c>
      <c r="AW207">
        <v>20.067499999999999</v>
      </c>
      <c r="AX207">
        <v>-31.678799999999999</v>
      </c>
      <c r="AY207">
        <v>4.9149000000000003</v>
      </c>
      <c r="BB207">
        <v>133.6798</v>
      </c>
      <c r="BC207">
        <v>153.29130000000001</v>
      </c>
      <c r="BD207">
        <v>21.544</v>
      </c>
      <c r="BE207">
        <v>12.681900000000001</v>
      </c>
      <c r="BF207">
        <v>7.0910000000000002</v>
      </c>
      <c r="BG207">
        <v>1.8524</v>
      </c>
      <c r="BL207">
        <v>-4.5970000000000004</v>
      </c>
      <c r="BO207">
        <v>21.104299999999999</v>
      </c>
      <c r="BP207">
        <v>13.9527</v>
      </c>
      <c r="BS207">
        <v>9.5702999999999996</v>
      </c>
      <c r="BT207">
        <v>25.571400000000001</v>
      </c>
      <c r="BU207">
        <v>2.2294999999999998</v>
      </c>
      <c r="BV207">
        <v>12.531700000000001</v>
      </c>
      <c r="BW207">
        <v>25.2637</v>
      </c>
      <c r="BX207">
        <v>20.885100000000001</v>
      </c>
      <c r="BZ207">
        <v>13.3965</v>
      </c>
      <c r="CC207">
        <v>1.651</v>
      </c>
      <c r="CD207">
        <v>15.244899999999999</v>
      </c>
    </row>
    <row r="208" spans="1:82" x14ac:dyDescent="0.25">
      <c r="A208" s="1">
        <v>44012</v>
      </c>
      <c r="B208">
        <v>6.6364999999999998</v>
      </c>
      <c r="C208">
        <v>1.4584999999999999</v>
      </c>
      <c r="E208">
        <v>20.268699999999999</v>
      </c>
      <c r="F208">
        <v>-58.715000000000003</v>
      </c>
      <c r="G208">
        <v>4.6534000000000004</v>
      </c>
      <c r="H208">
        <v>10.279299999999999</v>
      </c>
      <c r="L208">
        <v>51.624000000000002</v>
      </c>
      <c r="N208">
        <v>11.933299999999999</v>
      </c>
      <c r="P208">
        <v>-0.43430000000000002</v>
      </c>
      <c r="R208">
        <v>54.572000000000003</v>
      </c>
      <c r="T208">
        <v>12.6083</v>
      </c>
      <c r="U208">
        <v>35.267499999999998</v>
      </c>
      <c r="V208">
        <v>23.387899999999998</v>
      </c>
      <c r="W208">
        <v>-2.1211000000000002</v>
      </c>
      <c r="X208">
        <v>28.953900000000001</v>
      </c>
      <c r="Y208">
        <v>37.863399999999999</v>
      </c>
      <c r="AB208">
        <v>3.5623999999999998</v>
      </c>
      <c r="AC208">
        <v>-12.0747</v>
      </c>
      <c r="AD208">
        <v>8.7767999999999997</v>
      </c>
      <c r="AE208">
        <v>-21.782599999999999</v>
      </c>
      <c r="AF208">
        <v>-5.0700000000000002E-2</v>
      </c>
      <c r="AG208">
        <v>2.3573</v>
      </c>
      <c r="AH208">
        <v>-12.836499999999999</v>
      </c>
      <c r="AI208">
        <v>18.861999999999998</v>
      </c>
      <c r="AJ208">
        <v>5.5004</v>
      </c>
      <c r="AK208">
        <v>17.994199999999999</v>
      </c>
      <c r="AM208">
        <v>10.904999999999999</v>
      </c>
      <c r="AP208">
        <v>3.1518000000000002</v>
      </c>
      <c r="AQ208">
        <v>5.4702000000000002</v>
      </c>
      <c r="AT208">
        <v>0.29459999999999997</v>
      </c>
      <c r="AU208">
        <v>84.887100000000004</v>
      </c>
      <c r="AV208">
        <v>357.69029999999998</v>
      </c>
      <c r="AW208">
        <v>18.927700000000002</v>
      </c>
      <c r="AX208">
        <v>-26.368600000000001</v>
      </c>
      <c r="AY208">
        <v>5.5880000000000001</v>
      </c>
      <c r="BB208">
        <v>138.74619999999999</v>
      </c>
      <c r="BC208">
        <v>160.17590000000001</v>
      </c>
      <c r="BD208">
        <v>-0.28129999999999999</v>
      </c>
      <c r="BE208">
        <v>11.5496</v>
      </c>
      <c r="BF208">
        <v>7.8376000000000001</v>
      </c>
      <c r="BG208">
        <v>1.8888</v>
      </c>
      <c r="BL208">
        <v>-10.754300000000001</v>
      </c>
      <c r="BO208">
        <v>15.9152</v>
      </c>
      <c r="BP208">
        <v>12.217000000000001</v>
      </c>
      <c r="BS208">
        <v>9.7850999999999999</v>
      </c>
      <c r="BT208">
        <v>20.8415</v>
      </c>
      <c r="BU208">
        <v>3.2747000000000002</v>
      </c>
      <c r="BV208">
        <v>12.531700000000001</v>
      </c>
      <c r="BW208">
        <v>28.5961</v>
      </c>
      <c r="BX208">
        <v>15.196899999999999</v>
      </c>
      <c r="BZ208">
        <v>13.9391</v>
      </c>
      <c r="CC208">
        <v>1.7206999999999999</v>
      </c>
      <c r="CD208">
        <v>13.6167</v>
      </c>
    </row>
    <row r="209" spans="1:82" x14ac:dyDescent="0.25">
      <c r="A209" s="1">
        <v>44043</v>
      </c>
      <c r="B209">
        <v>6.7511000000000001</v>
      </c>
      <c r="C209">
        <v>1.5476000000000001</v>
      </c>
      <c r="E209">
        <v>20.8216</v>
      </c>
      <c r="F209">
        <v>-58.715000000000003</v>
      </c>
      <c r="G209">
        <v>0.47310000000000002</v>
      </c>
      <c r="H209">
        <v>10.279299999999999</v>
      </c>
      <c r="L209">
        <v>51.927199999999999</v>
      </c>
      <c r="N209">
        <v>10.212400000000001</v>
      </c>
      <c r="P209">
        <v>-0.44230000000000003</v>
      </c>
      <c r="R209">
        <v>50.115299999999998</v>
      </c>
      <c r="T209">
        <v>15.9093</v>
      </c>
      <c r="U209">
        <v>31.352599999999999</v>
      </c>
      <c r="V209">
        <v>21.298200000000001</v>
      </c>
      <c r="W209">
        <v>-2.4178999999999999</v>
      </c>
      <c r="X209">
        <v>25.243099999999998</v>
      </c>
      <c r="Y209">
        <v>36.3489</v>
      </c>
      <c r="AB209">
        <v>3.2465000000000002</v>
      </c>
      <c r="AC209">
        <v>-11.4047</v>
      </c>
      <c r="AD209">
        <v>8.4036000000000008</v>
      </c>
      <c r="AE209">
        <v>-23.156500000000001</v>
      </c>
      <c r="AF209">
        <v>-5.6800000000000003E-2</v>
      </c>
      <c r="AG209">
        <v>2.8683999999999998</v>
      </c>
      <c r="AH209">
        <v>-13.305999999999999</v>
      </c>
      <c r="AI209">
        <v>17.546900000000001</v>
      </c>
      <c r="AJ209">
        <v>5.0465</v>
      </c>
      <c r="AK209">
        <v>16.360399999999998</v>
      </c>
      <c r="AM209">
        <v>10.461399999999999</v>
      </c>
      <c r="AP209">
        <v>3.0116999999999998</v>
      </c>
      <c r="AQ209">
        <v>4.7276999999999996</v>
      </c>
      <c r="AT209">
        <v>1.4089</v>
      </c>
      <c r="AU209">
        <v>84.887100000000004</v>
      </c>
      <c r="AV209">
        <v>378.16879999999998</v>
      </c>
      <c r="AW209">
        <v>18.345700000000001</v>
      </c>
      <c r="AX209">
        <v>-32.264400000000002</v>
      </c>
      <c r="AY209">
        <v>4.8574999999999999</v>
      </c>
      <c r="BB209">
        <v>141.15299999999999</v>
      </c>
      <c r="BC209">
        <v>160.05840000000001</v>
      </c>
      <c r="BD209">
        <v>-0.27660000000000001</v>
      </c>
      <c r="BE209">
        <v>11.848000000000001</v>
      </c>
      <c r="BF209">
        <v>1.6595</v>
      </c>
      <c r="BG209">
        <v>1.9912000000000001</v>
      </c>
      <c r="BL209">
        <v>-9.7265999999999995</v>
      </c>
      <c r="BO209">
        <v>17.116499999999998</v>
      </c>
      <c r="BP209">
        <v>13.258900000000001</v>
      </c>
      <c r="BS209">
        <v>10.196999999999999</v>
      </c>
      <c r="BT209">
        <v>20.653099999999998</v>
      </c>
      <c r="BU209">
        <v>3.2263000000000002</v>
      </c>
      <c r="BV209">
        <v>12.531700000000001</v>
      </c>
      <c r="BW209">
        <v>25.571100000000001</v>
      </c>
      <c r="BX209">
        <v>13.9979</v>
      </c>
      <c r="BZ209">
        <v>13.1408</v>
      </c>
      <c r="CC209">
        <v>2.3534999999999999</v>
      </c>
      <c r="CD209">
        <v>14.6516</v>
      </c>
    </row>
    <row r="210" spans="1:82" x14ac:dyDescent="0.25">
      <c r="A210" s="1">
        <v>44074</v>
      </c>
      <c r="B210">
        <v>7.6231</v>
      </c>
      <c r="C210">
        <v>1.3702000000000001</v>
      </c>
      <c r="E210">
        <v>24.6098</v>
      </c>
      <c r="F210">
        <v>-60.838299999999997</v>
      </c>
      <c r="G210">
        <v>0.48380000000000001</v>
      </c>
      <c r="H210">
        <v>11.3813</v>
      </c>
      <c r="L210">
        <v>86.929000000000002</v>
      </c>
      <c r="N210">
        <v>13.0999</v>
      </c>
      <c r="P210">
        <v>-0.47370000000000001</v>
      </c>
      <c r="R210">
        <v>53.713500000000003</v>
      </c>
      <c r="T210">
        <v>15.9093</v>
      </c>
      <c r="U210">
        <v>27.459700000000002</v>
      </c>
      <c r="V210">
        <v>23.2608</v>
      </c>
      <c r="W210">
        <v>-2.4925000000000002</v>
      </c>
      <c r="X210">
        <v>20.3306</v>
      </c>
      <c r="Y210">
        <v>32.310099999999998</v>
      </c>
      <c r="AB210">
        <v>2.5949</v>
      </c>
      <c r="AC210">
        <v>-8.6656999999999993</v>
      </c>
      <c r="AD210">
        <v>8.4334000000000007</v>
      </c>
      <c r="AE210">
        <v>-24.008299999999998</v>
      </c>
      <c r="AF210">
        <v>5.2400000000000002E-2</v>
      </c>
      <c r="AG210">
        <v>2.8683999999999998</v>
      </c>
      <c r="AH210">
        <v>-12.418799999999999</v>
      </c>
      <c r="AI210">
        <v>19.4573</v>
      </c>
      <c r="AJ210">
        <v>4.6130000000000004</v>
      </c>
      <c r="AK210">
        <v>14.964399999999999</v>
      </c>
      <c r="AM210">
        <v>11.582599999999999</v>
      </c>
      <c r="AP210">
        <v>2.3477999999999999</v>
      </c>
      <c r="AQ210">
        <v>4.8079000000000001</v>
      </c>
      <c r="AT210">
        <v>1.4839</v>
      </c>
      <c r="AU210">
        <v>84.887100000000004</v>
      </c>
      <c r="AV210">
        <v>382.2704</v>
      </c>
      <c r="AW210">
        <v>20.589099999999998</v>
      </c>
      <c r="AX210">
        <v>-28.496200000000002</v>
      </c>
      <c r="AY210">
        <v>4.6515000000000004</v>
      </c>
      <c r="BB210">
        <v>129.58539999999999</v>
      </c>
      <c r="BC210">
        <v>148.2022</v>
      </c>
      <c r="BD210">
        <v>-0.29220000000000002</v>
      </c>
      <c r="BE210">
        <v>13.2967</v>
      </c>
      <c r="BF210">
        <v>1.5244</v>
      </c>
      <c r="BG210">
        <v>1.6056999999999999</v>
      </c>
      <c r="BL210">
        <v>-9.9092000000000002</v>
      </c>
      <c r="BO210">
        <v>15.442500000000001</v>
      </c>
      <c r="BP210">
        <v>15.841699999999999</v>
      </c>
      <c r="BS210">
        <v>14.0923</v>
      </c>
      <c r="BT210">
        <v>20.1371</v>
      </c>
      <c r="BU210">
        <v>2.8376999999999999</v>
      </c>
      <c r="BV210">
        <v>12.531700000000001</v>
      </c>
      <c r="BW210">
        <v>20.482099999999999</v>
      </c>
      <c r="BX210">
        <v>14.2395</v>
      </c>
      <c r="BZ210">
        <v>13.4246</v>
      </c>
      <c r="CC210">
        <v>2.0390999999999999</v>
      </c>
      <c r="CD210">
        <v>15.5024</v>
      </c>
    </row>
    <row r="211" spans="1:82" x14ac:dyDescent="0.25">
      <c r="A211" s="1">
        <v>44104</v>
      </c>
      <c r="B211">
        <v>10.2576</v>
      </c>
      <c r="C211">
        <v>-1.0408999999999999</v>
      </c>
      <c r="E211">
        <v>24.6098</v>
      </c>
      <c r="F211">
        <v>-72.059299999999993</v>
      </c>
      <c r="G211">
        <v>0.54369999999999996</v>
      </c>
      <c r="H211">
        <v>9.4986999999999995</v>
      </c>
      <c r="L211">
        <v>86.929000000000002</v>
      </c>
      <c r="N211">
        <v>13.0999</v>
      </c>
      <c r="P211">
        <v>3.9089</v>
      </c>
      <c r="R211">
        <v>87.914699999999996</v>
      </c>
      <c r="T211">
        <v>17.302299999999999</v>
      </c>
      <c r="U211">
        <v>28.730799999999999</v>
      </c>
      <c r="V211">
        <v>32.420999999999999</v>
      </c>
      <c r="W211">
        <v>-2.3307000000000002</v>
      </c>
      <c r="X211">
        <v>32.272300000000001</v>
      </c>
      <c r="Y211">
        <v>30.266200000000001</v>
      </c>
      <c r="AB211">
        <v>-6.3575999999999997</v>
      </c>
      <c r="AC211">
        <v>-8.6656999999999993</v>
      </c>
      <c r="AD211">
        <v>9.2365999999999993</v>
      </c>
      <c r="AE211">
        <v>-135.27889999999999</v>
      </c>
      <c r="AF211">
        <v>5.2400000000000002E-2</v>
      </c>
      <c r="AG211">
        <v>3.0446</v>
      </c>
      <c r="AH211">
        <v>-12.418799999999999</v>
      </c>
      <c r="AI211">
        <v>20.258199999999999</v>
      </c>
      <c r="AJ211">
        <v>8.6569000000000003</v>
      </c>
      <c r="AK211">
        <v>31.209399999999999</v>
      </c>
      <c r="AM211">
        <v>11.582599999999999</v>
      </c>
      <c r="AP211">
        <v>2.2012</v>
      </c>
      <c r="AQ211">
        <v>3.7164999999999999</v>
      </c>
      <c r="AT211">
        <v>1.2808999999999999</v>
      </c>
      <c r="AU211">
        <v>84.887100000000004</v>
      </c>
      <c r="AV211">
        <v>316.51850000000002</v>
      </c>
      <c r="AW211">
        <v>20.643699999999999</v>
      </c>
      <c r="AX211">
        <v>-28.496200000000002</v>
      </c>
      <c r="AY211">
        <v>4.4766000000000004</v>
      </c>
      <c r="BB211">
        <v>123.7893</v>
      </c>
      <c r="BC211">
        <v>148.71770000000001</v>
      </c>
      <c r="BD211">
        <v>-1.1857</v>
      </c>
      <c r="BE211">
        <v>14.059200000000001</v>
      </c>
      <c r="BF211">
        <v>1.4159999999999999</v>
      </c>
      <c r="BG211">
        <v>1.6056999999999999</v>
      </c>
      <c r="BL211">
        <v>-11.4642</v>
      </c>
      <c r="BO211">
        <v>11.918900000000001</v>
      </c>
      <c r="BP211">
        <v>15.841699999999999</v>
      </c>
      <c r="BS211">
        <v>14.0923</v>
      </c>
      <c r="BT211">
        <v>16.3232</v>
      </c>
      <c r="BU211">
        <v>3.3456000000000001</v>
      </c>
      <c r="BV211">
        <v>12.531700000000001</v>
      </c>
      <c r="BW211">
        <v>28.962199999999999</v>
      </c>
      <c r="BX211">
        <v>18.848400000000002</v>
      </c>
      <c r="BZ211">
        <v>13.4246</v>
      </c>
      <c r="CC211">
        <v>2.1017999999999999</v>
      </c>
      <c r="CD211">
        <v>15.5024</v>
      </c>
    </row>
    <row r="212" spans="1:82" x14ac:dyDescent="0.25">
      <c r="A212" s="1">
        <v>44134</v>
      </c>
      <c r="B212">
        <v>10.560700000000001</v>
      </c>
      <c r="C212">
        <v>-1.0730999999999999</v>
      </c>
      <c r="E212">
        <v>25.268000000000001</v>
      </c>
      <c r="F212">
        <v>-78.258799999999994</v>
      </c>
      <c r="G212">
        <v>-3.2915999999999999</v>
      </c>
      <c r="H212">
        <v>4.9074999999999998</v>
      </c>
      <c r="L212">
        <v>95.877600000000001</v>
      </c>
      <c r="N212">
        <v>14.749599999999999</v>
      </c>
      <c r="P212">
        <v>3.5579999999999998</v>
      </c>
      <c r="R212">
        <v>86.628100000000003</v>
      </c>
      <c r="T212">
        <v>20.186</v>
      </c>
      <c r="U212">
        <v>30.970700000000001</v>
      </c>
      <c r="V212">
        <v>34.127400000000002</v>
      </c>
      <c r="W212">
        <v>5.2812999999999999</v>
      </c>
      <c r="X212">
        <v>25.924700000000001</v>
      </c>
      <c r="Y212">
        <v>26.01</v>
      </c>
      <c r="AB212">
        <v>-5.3727999999999998</v>
      </c>
      <c r="AC212">
        <v>-7.8280000000000003</v>
      </c>
      <c r="AD212">
        <v>9.2365999999999993</v>
      </c>
      <c r="AE212">
        <v>-139.99010000000001</v>
      </c>
      <c r="AF212">
        <v>5.8500000000000003E-2</v>
      </c>
      <c r="AG212">
        <v>3.004</v>
      </c>
      <c r="AH212">
        <v>-13.214499999999999</v>
      </c>
      <c r="AI212">
        <v>22.7789</v>
      </c>
      <c r="AJ212">
        <v>8.2560000000000002</v>
      </c>
      <c r="AK212">
        <v>29.935600000000001</v>
      </c>
      <c r="AM212">
        <v>12.8773</v>
      </c>
      <c r="AP212">
        <v>2.3386</v>
      </c>
      <c r="AQ212">
        <v>4.3380000000000001</v>
      </c>
      <c r="AT212">
        <v>0.37840000000000001</v>
      </c>
      <c r="AU212">
        <v>84.887100000000004</v>
      </c>
      <c r="AV212">
        <v>441.60149999999999</v>
      </c>
      <c r="AW212">
        <v>23.098800000000001</v>
      </c>
      <c r="AX212">
        <v>-36.8551</v>
      </c>
      <c r="AY212">
        <v>4.8144999999999998</v>
      </c>
      <c r="BB212">
        <v>107.7497</v>
      </c>
      <c r="BC212">
        <v>130.78880000000001</v>
      </c>
      <c r="BD212">
        <v>-1.2969999999999999</v>
      </c>
      <c r="BE212">
        <v>14.3535</v>
      </c>
      <c r="BF212">
        <v>-19.505500000000001</v>
      </c>
      <c r="BG212">
        <v>1.7157</v>
      </c>
      <c r="BL212">
        <v>-13.231299999999999</v>
      </c>
      <c r="BO212">
        <v>12.51</v>
      </c>
      <c r="BP212">
        <v>16.975100000000001</v>
      </c>
      <c r="BS212">
        <v>14.528499999999999</v>
      </c>
      <c r="BT212">
        <v>16.698499999999999</v>
      </c>
      <c r="BU212">
        <v>3.8071000000000002</v>
      </c>
      <c r="BV212">
        <v>12.531700000000001</v>
      </c>
      <c r="BW212">
        <v>26.650600000000001</v>
      </c>
      <c r="BX212">
        <v>18.400099999999998</v>
      </c>
      <c r="BZ212">
        <v>13.977499999999999</v>
      </c>
      <c r="CC212">
        <v>2.4519000000000002</v>
      </c>
      <c r="CD212">
        <v>17.3735</v>
      </c>
    </row>
    <row r="213" spans="1:82" x14ac:dyDescent="0.25">
      <c r="A213" s="1">
        <v>44165</v>
      </c>
      <c r="B213">
        <v>9.2010000000000005</v>
      </c>
      <c r="C213">
        <v>-0.93440000000000001</v>
      </c>
      <c r="E213">
        <v>24.5273</v>
      </c>
      <c r="F213">
        <v>-76.443100000000001</v>
      </c>
      <c r="G213">
        <v>-2.8511000000000002</v>
      </c>
      <c r="H213">
        <v>4.9074999999999998</v>
      </c>
      <c r="L213">
        <v>94.640500000000003</v>
      </c>
      <c r="N213">
        <v>15.8558</v>
      </c>
      <c r="P213">
        <v>3.5958000000000001</v>
      </c>
      <c r="R213">
        <v>70.303899999999999</v>
      </c>
      <c r="T213">
        <v>14.609299999999999</v>
      </c>
      <c r="U213">
        <v>26.0944</v>
      </c>
      <c r="V213">
        <v>28.7546</v>
      </c>
      <c r="W213">
        <v>5.2812999999999999</v>
      </c>
      <c r="X213">
        <v>22.6496</v>
      </c>
      <c r="Y213">
        <v>25.285699999999999</v>
      </c>
      <c r="AB213">
        <v>-5.7031999999999998</v>
      </c>
      <c r="AC213">
        <v>-7.5223000000000004</v>
      </c>
      <c r="AD213">
        <v>8.8916000000000004</v>
      </c>
      <c r="AE213">
        <v>-104.2149</v>
      </c>
      <c r="AF213">
        <v>4.9799999999999997E-2</v>
      </c>
      <c r="AG213">
        <v>3.7999000000000001</v>
      </c>
      <c r="AH213">
        <v>-13.616</v>
      </c>
      <c r="AI213">
        <v>25.255400000000002</v>
      </c>
      <c r="AJ213">
        <v>7.9249999999999998</v>
      </c>
      <c r="AK213">
        <v>28.395700000000001</v>
      </c>
      <c r="AM213">
        <v>13.956099999999999</v>
      </c>
      <c r="AP213">
        <v>4.8756000000000004</v>
      </c>
      <c r="AQ213">
        <v>4.1661000000000001</v>
      </c>
      <c r="AT213">
        <v>0.4052</v>
      </c>
      <c r="AU213">
        <v>84.887100000000004</v>
      </c>
      <c r="AV213">
        <v>380.67239999999998</v>
      </c>
      <c r="AW213">
        <v>19.768599999999999</v>
      </c>
      <c r="AX213">
        <v>-31.443100000000001</v>
      </c>
      <c r="AY213">
        <v>4.3737000000000004</v>
      </c>
      <c r="BB213">
        <v>104.49079999999999</v>
      </c>
      <c r="BC213">
        <v>124.4417</v>
      </c>
      <c r="BD213">
        <v>-1.1431</v>
      </c>
      <c r="BE213">
        <v>-15.544</v>
      </c>
      <c r="BF213">
        <v>-19.9206</v>
      </c>
      <c r="BG213">
        <v>1.5764</v>
      </c>
      <c r="BL213">
        <v>-12.114699999999999</v>
      </c>
      <c r="BO213">
        <v>12.1684</v>
      </c>
      <c r="BP213">
        <v>16.560700000000001</v>
      </c>
      <c r="BS213">
        <v>14.2904</v>
      </c>
      <c r="BT213">
        <v>15.6317</v>
      </c>
      <c r="BU213">
        <v>4.2901999999999996</v>
      </c>
      <c r="BV213">
        <v>12.531700000000001</v>
      </c>
      <c r="BW213">
        <v>21.281400000000001</v>
      </c>
      <c r="BX213">
        <v>14.2837</v>
      </c>
      <c r="BZ213">
        <v>15.281700000000001</v>
      </c>
      <c r="CC213">
        <v>2.2162999999999999</v>
      </c>
      <c r="CD213">
        <v>15.332599999999999</v>
      </c>
    </row>
    <row r="214" spans="1:82" x14ac:dyDescent="0.25">
      <c r="A214" s="1">
        <v>44196</v>
      </c>
      <c r="B214">
        <v>7.6642999999999999</v>
      </c>
      <c r="C214">
        <v>0.63180000000000003</v>
      </c>
      <c r="E214">
        <v>-5.7728999999999999</v>
      </c>
      <c r="F214">
        <v>-73.303100000000001</v>
      </c>
      <c r="G214">
        <v>-3.7448999999999999</v>
      </c>
      <c r="H214">
        <v>5.4173</v>
      </c>
      <c r="L214">
        <v>92.524299999999997</v>
      </c>
      <c r="N214">
        <v>17.8185</v>
      </c>
      <c r="P214">
        <v>22.1675</v>
      </c>
      <c r="R214">
        <v>69.790899999999993</v>
      </c>
      <c r="T214">
        <v>14.609299999999999</v>
      </c>
      <c r="U214">
        <v>27.0457</v>
      </c>
      <c r="V214">
        <v>24.785799999999998</v>
      </c>
      <c r="W214">
        <v>5.4141000000000004</v>
      </c>
      <c r="X214">
        <v>27.829499999999999</v>
      </c>
      <c r="Y214">
        <v>25.471499999999999</v>
      </c>
      <c r="AB214">
        <v>-12.4109</v>
      </c>
      <c r="AC214">
        <v>-3.0684999999999998</v>
      </c>
      <c r="AD214">
        <v>8.9074000000000009</v>
      </c>
      <c r="AE214">
        <v>-109.60169999999999</v>
      </c>
      <c r="AF214">
        <v>1.0510999999999999</v>
      </c>
      <c r="AG214">
        <v>3.7999000000000001</v>
      </c>
      <c r="AH214">
        <v>-7.8554000000000004</v>
      </c>
      <c r="AI214">
        <v>25.745999999999999</v>
      </c>
      <c r="AJ214">
        <v>17.244399999999999</v>
      </c>
      <c r="AK214">
        <v>46.765000000000001</v>
      </c>
      <c r="AM214">
        <v>13.6693</v>
      </c>
      <c r="AP214">
        <v>4.8756000000000004</v>
      </c>
      <c r="AQ214">
        <v>3.5156000000000001</v>
      </c>
      <c r="AT214">
        <v>0.43969999999999998</v>
      </c>
      <c r="AU214">
        <v>220.58410000000001</v>
      </c>
      <c r="AV214">
        <v>335.0489</v>
      </c>
      <c r="AW214">
        <v>17.4588</v>
      </c>
      <c r="AX214">
        <v>-22.9939</v>
      </c>
      <c r="AY214">
        <v>5.9779999999999998</v>
      </c>
      <c r="BB214">
        <v>113.6315</v>
      </c>
      <c r="BC214">
        <v>133.2791</v>
      </c>
      <c r="BD214">
        <v>2.7452999999999999</v>
      </c>
      <c r="BE214">
        <v>-15.2255</v>
      </c>
      <c r="BF214">
        <v>-18.000699999999998</v>
      </c>
      <c r="BG214">
        <v>1.0145</v>
      </c>
      <c r="BL214">
        <v>-10.488</v>
      </c>
      <c r="BO214">
        <v>14.013</v>
      </c>
      <c r="BP214">
        <v>11.1242</v>
      </c>
      <c r="BS214">
        <v>14.2174</v>
      </c>
      <c r="BT214">
        <v>12.8873</v>
      </c>
      <c r="BU214">
        <v>4.9122000000000003</v>
      </c>
      <c r="BV214">
        <v>12.531700000000001</v>
      </c>
      <c r="BW214">
        <v>21.542000000000002</v>
      </c>
      <c r="BX214">
        <v>21.347300000000001</v>
      </c>
      <c r="BZ214">
        <v>15.436</v>
      </c>
      <c r="CC214">
        <v>2.3793000000000002</v>
      </c>
      <c r="CD214">
        <v>13.179</v>
      </c>
    </row>
    <row r="215" spans="1:82" x14ac:dyDescent="0.25">
      <c r="A215" s="1">
        <v>44225</v>
      </c>
      <c r="B215">
        <v>7.9005000000000001</v>
      </c>
      <c r="C215">
        <v>0.57430000000000003</v>
      </c>
      <c r="E215">
        <v>-5.7728999999999999</v>
      </c>
      <c r="F215">
        <v>-2.4222000000000001</v>
      </c>
      <c r="G215">
        <v>-4.1363000000000003</v>
      </c>
      <c r="H215">
        <v>5.4981</v>
      </c>
      <c r="L215">
        <v>92.524299999999997</v>
      </c>
      <c r="N215">
        <v>17.8185</v>
      </c>
      <c r="P215">
        <v>21.572600000000001</v>
      </c>
      <c r="R215">
        <v>72.717399999999998</v>
      </c>
      <c r="T215">
        <v>17.0122</v>
      </c>
      <c r="U215">
        <v>26.233799999999999</v>
      </c>
      <c r="V215">
        <v>27.916399999999999</v>
      </c>
      <c r="W215">
        <v>6.0358000000000001</v>
      </c>
      <c r="X215">
        <v>29.1568</v>
      </c>
      <c r="Y215">
        <v>25.471499999999999</v>
      </c>
      <c r="AB215">
        <v>-12.4109</v>
      </c>
      <c r="AC215">
        <v>-2.9674</v>
      </c>
      <c r="AD215">
        <v>9.4540000000000006</v>
      </c>
      <c r="AE215">
        <v>-110.3498</v>
      </c>
      <c r="AF215">
        <v>1.0510999999999999</v>
      </c>
      <c r="AG215">
        <v>3.9460000000000002</v>
      </c>
      <c r="AH215">
        <v>-7.8554000000000004</v>
      </c>
      <c r="AI215">
        <v>27.487100000000002</v>
      </c>
      <c r="AJ215">
        <v>18.134399999999999</v>
      </c>
      <c r="AK215">
        <v>49.770699999999998</v>
      </c>
      <c r="AM215">
        <v>13.6693</v>
      </c>
      <c r="AP215">
        <v>4.9032999999999998</v>
      </c>
      <c r="AQ215">
        <v>3.3975</v>
      </c>
      <c r="AT215">
        <v>2.2324000000000002</v>
      </c>
      <c r="AU215">
        <v>220.58410000000001</v>
      </c>
      <c r="AV215">
        <v>379.7484</v>
      </c>
      <c r="AW215">
        <v>19.403500000000001</v>
      </c>
      <c r="AX215">
        <v>-22.9939</v>
      </c>
      <c r="AY215">
        <v>6.3236999999999997</v>
      </c>
      <c r="BB215">
        <v>110.27330000000001</v>
      </c>
      <c r="BC215">
        <v>134.58189999999999</v>
      </c>
      <c r="BD215">
        <v>2.7075999999999998</v>
      </c>
      <c r="BE215">
        <v>-16.350300000000001</v>
      </c>
      <c r="BF215">
        <v>-2.4405000000000001</v>
      </c>
      <c r="BG215">
        <v>1.0145</v>
      </c>
      <c r="BL215">
        <v>-9.5094999999999992</v>
      </c>
      <c r="BO215">
        <v>13.2288</v>
      </c>
      <c r="BP215">
        <v>11.1242</v>
      </c>
      <c r="BS215">
        <v>14.2174</v>
      </c>
      <c r="BT215">
        <v>13.061299999999999</v>
      </c>
      <c r="BU215">
        <v>4.3329000000000004</v>
      </c>
      <c r="BV215">
        <v>12.531700000000001</v>
      </c>
      <c r="BW215">
        <v>23.8431</v>
      </c>
      <c r="BX215">
        <v>21.225999999999999</v>
      </c>
      <c r="BZ215">
        <v>15.436</v>
      </c>
      <c r="CC215">
        <v>2.3881999999999999</v>
      </c>
      <c r="CD215">
        <v>13.179</v>
      </c>
    </row>
    <row r="216" spans="1:82" x14ac:dyDescent="0.25">
      <c r="A216" s="1">
        <v>44253</v>
      </c>
      <c r="B216">
        <v>8.5147999999999993</v>
      </c>
      <c r="C216">
        <v>0.53779999999999994</v>
      </c>
      <c r="E216">
        <v>-5.9964000000000004</v>
      </c>
      <c r="F216">
        <v>-2.4910999999999999</v>
      </c>
      <c r="G216">
        <v>-3.1827999999999999</v>
      </c>
      <c r="H216">
        <v>6.2385000000000002</v>
      </c>
      <c r="L216">
        <v>98.261099999999999</v>
      </c>
      <c r="N216">
        <v>17.394200000000001</v>
      </c>
      <c r="P216">
        <v>16.714300000000001</v>
      </c>
      <c r="R216">
        <v>83.296700000000001</v>
      </c>
      <c r="T216">
        <v>18.8748</v>
      </c>
      <c r="U216">
        <v>23.606000000000002</v>
      </c>
      <c r="V216">
        <v>30.173999999999999</v>
      </c>
      <c r="W216">
        <v>7.6753</v>
      </c>
      <c r="X216">
        <v>26.965900000000001</v>
      </c>
      <c r="Y216">
        <v>27.298300000000001</v>
      </c>
      <c r="AB216">
        <v>-13.9839</v>
      </c>
      <c r="AC216">
        <v>-3.2063000000000001</v>
      </c>
      <c r="AD216">
        <v>9.2110000000000003</v>
      </c>
      <c r="AE216">
        <v>-79.311099999999996</v>
      </c>
      <c r="AF216">
        <v>1.1211</v>
      </c>
      <c r="AG216">
        <v>3.5855999999999999</v>
      </c>
      <c r="AH216">
        <v>-7.3860999999999999</v>
      </c>
      <c r="AI216">
        <v>26.793900000000001</v>
      </c>
      <c r="AJ216">
        <v>16.297799999999999</v>
      </c>
      <c r="AK216">
        <v>45.472700000000003</v>
      </c>
      <c r="AM216">
        <v>13.574299999999999</v>
      </c>
      <c r="AP216">
        <v>5.1535000000000002</v>
      </c>
      <c r="AQ216">
        <v>3.1842999999999999</v>
      </c>
      <c r="AT216">
        <v>2.3841000000000001</v>
      </c>
      <c r="AU216">
        <v>227.38210000000001</v>
      </c>
      <c r="AV216">
        <v>312.8861</v>
      </c>
      <c r="AW216">
        <v>20.904</v>
      </c>
      <c r="AX216">
        <v>-32.769199999999998</v>
      </c>
      <c r="AY216">
        <v>5.7638999999999996</v>
      </c>
      <c r="BB216">
        <v>100.6172</v>
      </c>
      <c r="BC216">
        <v>121.9233</v>
      </c>
      <c r="BD216">
        <v>3.1389999999999998</v>
      </c>
      <c r="BE216">
        <v>-20.198899999999998</v>
      </c>
      <c r="BF216">
        <v>-2.5859000000000001</v>
      </c>
      <c r="BG216">
        <v>1.1789000000000001</v>
      </c>
      <c r="BL216">
        <v>-9.0076000000000001</v>
      </c>
      <c r="BO216">
        <v>12.023</v>
      </c>
      <c r="BP216">
        <v>10.9611</v>
      </c>
      <c r="BS216">
        <v>14.4025</v>
      </c>
      <c r="BT216">
        <v>13.900399999999999</v>
      </c>
      <c r="BU216">
        <v>3.9874999999999998</v>
      </c>
      <c r="BV216">
        <v>12.531700000000001</v>
      </c>
      <c r="BW216">
        <v>19.379899999999999</v>
      </c>
      <c r="BX216">
        <v>19.750599999999999</v>
      </c>
      <c r="BZ216">
        <v>14.3101</v>
      </c>
      <c r="CC216">
        <v>2.5430000000000001</v>
      </c>
      <c r="CD216">
        <v>15.3253</v>
      </c>
    </row>
    <row r="217" spans="1:82" x14ac:dyDescent="0.25">
      <c r="A217" s="1">
        <v>44286</v>
      </c>
      <c r="B217">
        <v>8.5310000000000006</v>
      </c>
      <c r="C217">
        <v>1.1303000000000001</v>
      </c>
      <c r="E217">
        <v>-6.2544000000000004</v>
      </c>
      <c r="F217">
        <v>-2.7305999999999999</v>
      </c>
      <c r="G217">
        <v>-2.2953000000000001</v>
      </c>
      <c r="H217">
        <v>6.2385000000000002</v>
      </c>
      <c r="L217">
        <v>82.5184</v>
      </c>
      <c r="N217">
        <v>18.055499999999999</v>
      </c>
      <c r="P217">
        <v>15.3126</v>
      </c>
      <c r="R217">
        <v>62.434100000000001</v>
      </c>
      <c r="T217">
        <v>31.700199999999999</v>
      </c>
      <c r="U217">
        <v>25.0884</v>
      </c>
      <c r="V217">
        <v>22.424099999999999</v>
      </c>
      <c r="W217">
        <v>7.7316000000000003</v>
      </c>
      <c r="X217">
        <v>32.184600000000003</v>
      </c>
      <c r="Y217">
        <v>28.104600000000001</v>
      </c>
      <c r="AB217">
        <v>-11.518800000000001</v>
      </c>
      <c r="AC217">
        <v>1.9298</v>
      </c>
      <c r="AD217">
        <v>8.6646999999999998</v>
      </c>
      <c r="AE217">
        <v>-64.772800000000004</v>
      </c>
      <c r="AF217">
        <v>1.115</v>
      </c>
      <c r="AG217">
        <v>3.7545000000000002</v>
      </c>
      <c r="AH217">
        <v>-7.0061999999999998</v>
      </c>
      <c r="AI217">
        <v>24.133099999999999</v>
      </c>
      <c r="AJ217">
        <v>15.1774</v>
      </c>
      <c r="AK217">
        <v>42.772300000000001</v>
      </c>
      <c r="AM217">
        <v>13.698</v>
      </c>
      <c r="AP217">
        <v>5.7652999999999999</v>
      </c>
      <c r="AQ217">
        <v>3.1560000000000001</v>
      </c>
      <c r="AT217">
        <v>2.4554</v>
      </c>
      <c r="AU217">
        <v>216.12780000000001</v>
      </c>
      <c r="AV217">
        <v>214.21600000000001</v>
      </c>
      <c r="AW217">
        <v>16.1677</v>
      </c>
      <c r="AX217">
        <v>-33.887300000000003</v>
      </c>
      <c r="AY217">
        <v>4.7175000000000002</v>
      </c>
      <c r="BB217">
        <v>118.551</v>
      </c>
      <c r="BC217">
        <v>141.96600000000001</v>
      </c>
      <c r="BD217">
        <v>10.1228</v>
      </c>
      <c r="BE217">
        <v>-23.847999999999999</v>
      </c>
      <c r="BF217">
        <v>-2.6791</v>
      </c>
      <c r="BG217">
        <v>1.1195999999999999</v>
      </c>
      <c r="BL217">
        <v>-11.267200000000001</v>
      </c>
      <c r="BO217">
        <v>10.368600000000001</v>
      </c>
      <c r="BP217">
        <v>10.648899999999999</v>
      </c>
      <c r="BS217">
        <v>13.478300000000001</v>
      </c>
      <c r="BT217">
        <v>16.2273</v>
      </c>
      <c r="BU217">
        <v>4.3681000000000001</v>
      </c>
      <c r="BV217">
        <v>1.4318</v>
      </c>
      <c r="BW217">
        <v>14.488</v>
      </c>
      <c r="BX217">
        <v>28.440999999999999</v>
      </c>
      <c r="BZ217">
        <v>13.331</v>
      </c>
      <c r="CC217">
        <v>2.6070000000000002</v>
      </c>
      <c r="CD217">
        <v>14.5124</v>
      </c>
    </row>
    <row r="218" spans="1:82" x14ac:dyDescent="0.25">
      <c r="A218" s="1">
        <v>44316</v>
      </c>
      <c r="B218">
        <v>8.7308000000000003</v>
      </c>
      <c r="C218">
        <v>1.1089</v>
      </c>
      <c r="E218">
        <v>2.7746</v>
      </c>
      <c r="F218">
        <v>7.4771000000000001</v>
      </c>
      <c r="G218">
        <v>-2.9803000000000002</v>
      </c>
      <c r="H218">
        <v>6.9322999999999997</v>
      </c>
      <c r="L218">
        <v>118.3383</v>
      </c>
      <c r="N218">
        <v>19.2498</v>
      </c>
      <c r="P218">
        <v>11.5763</v>
      </c>
      <c r="R218">
        <v>58.780099999999997</v>
      </c>
      <c r="T218">
        <v>28.7775</v>
      </c>
      <c r="U218">
        <v>21.874600000000001</v>
      </c>
      <c r="V218">
        <v>26.090499999999999</v>
      </c>
      <c r="W218">
        <v>7.5170000000000003</v>
      </c>
      <c r="X218">
        <v>24.797599999999999</v>
      </c>
      <c r="Y218">
        <v>31.650400000000001</v>
      </c>
      <c r="AB218">
        <v>-7.6060999999999996</v>
      </c>
      <c r="AC218">
        <v>1.6982999999999999</v>
      </c>
      <c r="AD218">
        <v>8.6613000000000007</v>
      </c>
      <c r="AE218">
        <v>-58.926400000000001</v>
      </c>
      <c r="AF218">
        <v>2.5468000000000002</v>
      </c>
      <c r="AG218">
        <v>3.8972000000000002</v>
      </c>
      <c r="AH218">
        <v>-5.7657999999999996</v>
      </c>
      <c r="AI218">
        <v>24.396000000000001</v>
      </c>
      <c r="AJ218">
        <v>13.806800000000001</v>
      </c>
      <c r="AK218">
        <v>38.598700000000001</v>
      </c>
      <c r="AM218">
        <v>14.8619</v>
      </c>
      <c r="AP218">
        <v>5.4200999999999997</v>
      </c>
      <c r="AQ218">
        <v>2.8592</v>
      </c>
      <c r="AT218">
        <v>1.3373999999999999</v>
      </c>
      <c r="AU218">
        <v>209.6593</v>
      </c>
      <c r="AV218">
        <v>195.61709999999999</v>
      </c>
      <c r="AW218">
        <v>17.2286</v>
      </c>
      <c r="AX218">
        <v>-29.689</v>
      </c>
      <c r="AY218">
        <v>3.9026000000000001</v>
      </c>
      <c r="BB218">
        <v>97.958500000000001</v>
      </c>
      <c r="BC218">
        <v>116.1086</v>
      </c>
      <c r="BD218">
        <v>10.8597</v>
      </c>
      <c r="BE218">
        <v>-20.639700000000001</v>
      </c>
      <c r="BF218">
        <v>2.5175999999999998</v>
      </c>
      <c r="BG218">
        <v>1.7641</v>
      </c>
      <c r="BL218">
        <v>-9.7577999999999996</v>
      </c>
      <c r="BO218">
        <v>8.5571000000000002</v>
      </c>
      <c r="BP218">
        <v>11.821899999999999</v>
      </c>
      <c r="BS218">
        <v>14.2468</v>
      </c>
      <c r="BT218">
        <v>14.8504</v>
      </c>
      <c r="BU218">
        <v>3.8662000000000001</v>
      </c>
      <c r="BV218">
        <v>1.2524999999999999</v>
      </c>
      <c r="BW218">
        <v>10.9719</v>
      </c>
      <c r="BX218">
        <v>25.558299999999999</v>
      </c>
      <c r="BZ218">
        <v>12.2378</v>
      </c>
      <c r="CC218">
        <v>2.3365</v>
      </c>
      <c r="CD218">
        <v>16.280899999999999</v>
      </c>
    </row>
    <row r="219" spans="1:82" x14ac:dyDescent="0.25">
      <c r="A219" s="1">
        <v>44347</v>
      </c>
      <c r="B219">
        <v>7.2667999999999999</v>
      </c>
      <c r="C219">
        <v>1.1922999999999999</v>
      </c>
      <c r="E219">
        <v>2.8315000000000001</v>
      </c>
      <c r="F219">
        <v>7.4771000000000001</v>
      </c>
      <c r="G219">
        <v>-3.5918000000000001</v>
      </c>
      <c r="H219">
        <v>6.9905999999999997</v>
      </c>
      <c r="L219">
        <v>129.35599999999999</v>
      </c>
      <c r="N219">
        <v>19.2498</v>
      </c>
      <c r="P219">
        <v>12.1381</v>
      </c>
      <c r="R219">
        <v>51.3536</v>
      </c>
      <c r="T219">
        <v>31.454499999999999</v>
      </c>
      <c r="U219">
        <v>16.337599999999998</v>
      </c>
      <c r="V219">
        <v>24.7837</v>
      </c>
      <c r="W219">
        <v>8.9864999999999995</v>
      </c>
      <c r="X219">
        <v>26.7944</v>
      </c>
      <c r="Y219">
        <v>29.217199999999998</v>
      </c>
      <c r="AB219">
        <v>-7.6060999999999996</v>
      </c>
      <c r="AC219">
        <v>1.6653</v>
      </c>
      <c r="AD219">
        <v>8.9857999999999993</v>
      </c>
      <c r="AE219">
        <v>-52.515500000000003</v>
      </c>
      <c r="AF219">
        <v>2.5468000000000002</v>
      </c>
      <c r="AG219">
        <v>4.1821000000000002</v>
      </c>
      <c r="AH219">
        <v>-5.8339999999999996</v>
      </c>
      <c r="AI219">
        <v>21.823899999999998</v>
      </c>
      <c r="AJ219">
        <v>13.771599999999999</v>
      </c>
      <c r="AK219">
        <v>38.174399999999999</v>
      </c>
      <c r="AM219">
        <v>17.639199999999999</v>
      </c>
      <c r="AP219">
        <v>5.1201999999999996</v>
      </c>
      <c r="AQ219">
        <v>3.1255000000000002</v>
      </c>
      <c r="AT219">
        <v>1.1623000000000001</v>
      </c>
      <c r="AU219">
        <v>209.6593</v>
      </c>
      <c r="AV219">
        <v>204.82259999999999</v>
      </c>
      <c r="AW219">
        <v>15.053100000000001</v>
      </c>
      <c r="AX219">
        <v>-29.689</v>
      </c>
      <c r="AY219">
        <v>3.6520999999999999</v>
      </c>
      <c r="BB219">
        <v>81.374799999999993</v>
      </c>
      <c r="BC219">
        <v>97.163600000000002</v>
      </c>
      <c r="BD219">
        <v>10.5761</v>
      </c>
      <c r="BE219">
        <v>-21.9787</v>
      </c>
      <c r="BF219">
        <v>2.6560000000000001</v>
      </c>
      <c r="BG219">
        <v>1.7641</v>
      </c>
      <c r="BL219">
        <v>-11.4528</v>
      </c>
      <c r="BO219">
        <v>8.5300999999999991</v>
      </c>
      <c r="BP219">
        <v>11.821899999999999</v>
      </c>
      <c r="BS219">
        <v>13.929500000000001</v>
      </c>
      <c r="BT219">
        <v>15.078900000000001</v>
      </c>
      <c r="BU219">
        <v>4.1543999999999999</v>
      </c>
      <c r="BV219">
        <v>1.1828000000000001</v>
      </c>
      <c r="BW219">
        <v>12.3996</v>
      </c>
      <c r="BX219">
        <v>24.275700000000001</v>
      </c>
      <c r="BZ219">
        <v>12.9771</v>
      </c>
      <c r="CC219">
        <v>2.2042999999999999</v>
      </c>
      <c r="CD219">
        <v>16.280899999999999</v>
      </c>
    </row>
    <row r="220" spans="1:82" x14ac:dyDescent="0.25">
      <c r="A220" s="1">
        <v>44377</v>
      </c>
      <c r="B220">
        <v>7.2309000000000001</v>
      </c>
      <c r="C220">
        <v>0.92689999999999995</v>
      </c>
      <c r="E220">
        <v>2.9434</v>
      </c>
      <c r="F220">
        <v>7.9169999999999998</v>
      </c>
      <c r="G220">
        <v>-3.6920999999999999</v>
      </c>
      <c r="H220">
        <v>11.245900000000001</v>
      </c>
      <c r="L220">
        <v>128.25040000000001</v>
      </c>
      <c r="N220">
        <v>19.2394</v>
      </c>
      <c r="P220">
        <v>17.656300000000002</v>
      </c>
      <c r="R220">
        <v>63.326799999999999</v>
      </c>
      <c r="T220">
        <v>39.847900000000003</v>
      </c>
      <c r="U220">
        <v>16.7226</v>
      </c>
      <c r="V220">
        <v>29.576699999999999</v>
      </c>
      <c r="W220">
        <v>8.0490999999999993</v>
      </c>
      <c r="X220">
        <v>34.728099999999998</v>
      </c>
      <c r="Y220">
        <v>24.9679</v>
      </c>
      <c r="AB220">
        <v>-8.1912000000000003</v>
      </c>
      <c r="AC220">
        <v>7.8772000000000002</v>
      </c>
      <c r="AD220">
        <v>9.1845999999999997</v>
      </c>
      <c r="AE220">
        <v>-27.6937</v>
      </c>
      <c r="AF220">
        <v>2.6230000000000002</v>
      </c>
      <c r="AG220">
        <v>2.0226000000000002</v>
      </c>
      <c r="AH220">
        <v>-6.1218000000000004</v>
      </c>
      <c r="AI220">
        <v>19.801200000000001</v>
      </c>
      <c r="AJ220">
        <v>15.573499999999999</v>
      </c>
      <c r="AK220">
        <v>41.935899999999997</v>
      </c>
      <c r="AM220">
        <v>19.970700000000001</v>
      </c>
      <c r="AP220">
        <v>7.1738999999999997</v>
      </c>
      <c r="AQ220">
        <v>2.4346000000000001</v>
      </c>
      <c r="AT220">
        <v>1.2908999999999999</v>
      </c>
      <c r="AU220">
        <v>228.73939999999999</v>
      </c>
      <c r="AV220">
        <v>215.39420000000001</v>
      </c>
      <c r="AW220">
        <v>16.787600000000001</v>
      </c>
      <c r="AX220">
        <v>-34.518999999999998</v>
      </c>
      <c r="AY220">
        <v>4.3276000000000003</v>
      </c>
      <c r="BB220">
        <v>94.053799999999995</v>
      </c>
      <c r="BC220">
        <v>111.4492</v>
      </c>
      <c r="BD220">
        <v>13.050599999999999</v>
      </c>
      <c r="BE220">
        <v>-22.088100000000001</v>
      </c>
      <c r="BF220">
        <v>2.5104000000000002</v>
      </c>
      <c r="BG220">
        <v>1.8807</v>
      </c>
      <c r="BL220">
        <v>-23.268599999999999</v>
      </c>
      <c r="BO220">
        <v>11.046099999999999</v>
      </c>
      <c r="BP220">
        <v>12.2492</v>
      </c>
      <c r="BS220">
        <v>14.0398</v>
      </c>
      <c r="BT220">
        <v>20.679400000000001</v>
      </c>
      <c r="BU220">
        <v>5.2065999999999999</v>
      </c>
      <c r="BV220">
        <v>8.9151000000000007</v>
      </c>
      <c r="BW220">
        <v>20.984200000000001</v>
      </c>
      <c r="BX220">
        <v>33.606099999999998</v>
      </c>
      <c r="BZ220">
        <v>13.7948</v>
      </c>
      <c r="CC220">
        <v>2.2038000000000002</v>
      </c>
      <c r="CD220">
        <v>19.8537</v>
      </c>
    </row>
    <row r="221" spans="1:82" x14ac:dyDescent="0.25">
      <c r="A221" s="1">
        <v>44407</v>
      </c>
      <c r="B221">
        <v>7.4177999999999997</v>
      </c>
      <c r="C221">
        <v>0.94969999999999999</v>
      </c>
      <c r="E221">
        <v>4.7435999999999998</v>
      </c>
      <c r="F221">
        <v>6.7506000000000004</v>
      </c>
      <c r="G221">
        <v>0.95589999999999997</v>
      </c>
      <c r="H221">
        <v>11.245900000000001</v>
      </c>
      <c r="L221">
        <v>201.91550000000001</v>
      </c>
      <c r="N221">
        <v>18.300699999999999</v>
      </c>
      <c r="P221">
        <v>18.206600000000002</v>
      </c>
      <c r="R221">
        <v>64.334500000000006</v>
      </c>
      <c r="T221">
        <v>30.804400000000001</v>
      </c>
      <c r="U221">
        <v>16.665600000000001</v>
      </c>
      <c r="V221">
        <v>28.5977</v>
      </c>
      <c r="W221">
        <v>9.1608999999999998</v>
      </c>
      <c r="X221">
        <v>32.677799999999998</v>
      </c>
      <c r="Y221">
        <v>24.8171</v>
      </c>
      <c r="AB221">
        <v>-7.6155999999999997</v>
      </c>
      <c r="AC221">
        <v>6.8109999999999999</v>
      </c>
      <c r="AD221">
        <v>8.3564000000000007</v>
      </c>
      <c r="AE221">
        <v>-28.110800000000001</v>
      </c>
      <c r="AF221">
        <v>2.6124000000000001</v>
      </c>
      <c r="AG221">
        <v>1.8604000000000001</v>
      </c>
      <c r="AH221">
        <v>-3.7507999999999999</v>
      </c>
      <c r="AI221">
        <v>18.671600000000002</v>
      </c>
      <c r="AJ221">
        <v>14.9718</v>
      </c>
      <c r="AK221">
        <v>40.6999</v>
      </c>
      <c r="AM221">
        <v>19.909800000000001</v>
      </c>
      <c r="AP221">
        <v>7.2481999999999998</v>
      </c>
      <c r="AQ221">
        <v>2.4346000000000001</v>
      </c>
      <c r="AT221">
        <v>1.0765</v>
      </c>
      <c r="AU221">
        <v>191.6301</v>
      </c>
      <c r="AV221">
        <v>227.38939999999999</v>
      </c>
      <c r="AW221">
        <v>17.3687</v>
      </c>
      <c r="AX221">
        <v>-33.421599999999998</v>
      </c>
      <c r="AY221">
        <v>4.3399000000000001</v>
      </c>
      <c r="BB221">
        <v>93.544799999999995</v>
      </c>
      <c r="BC221">
        <v>111.4118</v>
      </c>
      <c r="BD221">
        <v>14.4147</v>
      </c>
      <c r="BE221">
        <v>-24.607800000000001</v>
      </c>
      <c r="BF221">
        <v>7.1067999999999998</v>
      </c>
      <c r="BG221">
        <v>1.919</v>
      </c>
      <c r="BL221">
        <v>-23.268599999999999</v>
      </c>
      <c r="BO221">
        <v>11.046099999999999</v>
      </c>
      <c r="BP221">
        <v>12.5517</v>
      </c>
      <c r="BS221">
        <v>15.1655</v>
      </c>
      <c r="BT221">
        <v>20.679400000000001</v>
      </c>
      <c r="BU221">
        <v>5.2065999999999999</v>
      </c>
      <c r="BV221">
        <v>8.9151000000000007</v>
      </c>
      <c r="BW221">
        <v>19.4846</v>
      </c>
      <c r="BX221">
        <v>34.993499999999997</v>
      </c>
      <c r="BZ221">
        <v>15.4358</v>
      </c>
      <c r="CC221">
        <v>0.93410000000000004</v>
      </c>
      <c r="CD221">
        <v>23.919499999999999</v>
      </c>
    </row>
    <row r="222" spans="1:82" x14ac:dyDescent="0.25">
      <c r="A222" s="1">
        <v>44439</v>
      </c>
      <c r="B222">
        <v>7.2182000000000004</v>
      </c>
      <c r="C222">
        <v>0.95309999999999995</v>
      </c>
      <c r="E222">
        <v>5.1295999999999999</v>
      </c>
      <c r="F222">
        <v>1.2221</v>
      </c>
      <c r="G222">
        <v>1.0039</v>
      </c>
      <c r="H222">
        <v>10.6136</v>
      </c>
      <c r="L222">
        <v>212.345</v>
      </c>
      <c r="N222">
        <v>17.930800000000001</v>
      </c>
      <c r="P222">
        <v>15.933199999999999</v>
      </c>
      <c r="R222">
        <v>56.858199999999997</v>
      </c>
      <c r="T222">
        <v>28.575199999999999</v>
      </c>
      <c r="U222">
        <v>16.1007</v>
      </c>
      <c r="V222">
        <v>27.5884</v>
      </c>
      <c r="W222">
        <v>11.5512</v>
      </c>
      <c r="X222">
        <v>42.634900000000002</v>
      </c>
      <c r="Y222">
        <v>25.9329</v>
      </c>
      <c r="AB222">
        <v>-4.9889000000000001</v>
      </c>
      <c r="AC222">
        <v>6.0890000000000004</v>
      </c>
      <c r="AD222">
        <v>8.3564000000000007</v>
      </c>
      <c r="AE222">
        <v>-22.313400000000001</v>
      </c>
      <c r="AF222">
        <v>4.9017999999999997</v>
      </c>
      <c r="AG222">
        <v>1.8505</v>
      </c>
      <c r="AH222">
        <v>-3.3969999999999998</v>
      </c>
      <c r="AI222">
        <v>19.031700000000001</v>
      </c>
      <c r="AJ222">
        <v>15.9931</v>
      </c>
      <c r="AK222">
        <v>43.957099999999997</v>
      </c>
      <c r="AM222">
        <v>19.7028</v>
      </c>
      <c r="AP222">
        <v>7.3006000000000002</v>
      </c>
      <c r="AQ222">
        <v>2.4289000000000001</v>
      </c>
      <c r="AT222">
        <v>1.2464</v>
      </c>
      <c r="AU222">
        <v>189.54329999999999</v>
      </c>
      <c r="AV222">
        <v>312.94560000000001</v>
      </c>
      <c r="AW222">
        <v>18.432099999999998</v>
      </c>
      <c r="AX222">
        <v>-38.207599999999999</v>
      </c>
      <c r="AY222">
        <v>4.6211000000000002</v>
      </c>
      <c r="BB222">
        <v>91.015699999999995</v>
      </c>
      <c r="BC222">
        <v>108.9417</v>
      </c>
      <c r="BD222">
        <v>15.6073</v>
      </c>
      <c r="BE222">
        <v>-55.509500000000003</v>
      </c>
      <c r="BF222">
        <v>7.2161999999999997</v>
      </c>
      <c r="BG222">
        <v>1.0853999999999999</v>
      </c>
      <c r="BL222">
        <v>-20.906700000000001</v>
      </c>
      <c r="BO222">
        <v>11.3437</v>
      </c>
      <c r="BP222">
        <v>7.3887999999999998</v>
      </c>
      <c r="BS222">
        <v>14.8713</v>
      </c>
      <c r="BT222">
        <v>21.749400000000001</v>
      </c>
      <c r="BU222">
        <v>4.7460000000000004</v>
      </c>
      <c r="BV222">
        <v>8.5230999999999995</v>
      </c>
      <c r="BW222">
        <v>21.676500000000001</v>
      </c>
      <c r="BX222">
        <v>38.568100000000001</v>
      </c>
      <c r="BZ222">
        <v>13.918100000000001</v>
      </c>
      <c r="CC222">
        <v>1.0004999999999999</v>
      </c>
      <c r="CD222">
        <v>23.959900000000001</v>
      </c>
    </row>
    <row r="223" spans="1:82" x14ac:dyDescent="0.25">
      <c r="A223" s="1">
        <v>44469</v>
      </c>
      <c r="B223">
        <v>7.3883000000000001</v>
      </c>
      <c r="E223">
        <v>5.3403</v>
      </c>
      <c r="F223">
        <v>1.2221</v>
      </c>
      <c r="G223">
        <v>0.96599999999999997</v>
      </c>
      <c r="H223">
        <v>9.0817999999999994</v>
      </c>
      <c r="L223">
        <v>232.52260000000001</v>
      </c>
      <c r="N223">
        <v>18.4603</v>
      </c>
      <c r="P223">
        <v>28.669699999999999</v>
      </c>
      <c r="R223">
        <v>35.565300000000001</v>
      </c>
      <c r="T223">
        <v>25.2395</v>
      </c>
      <c r="U223">
        <v>14.932</v>
      </c>
      <c r="V223">
        <v>28.166599999999999</v>
      </c>
      <c r="W223">
        <v>11.5512</v>
      </c>
      <c r="X223">
        <v>56.2117</v>
      </c>
      <c r="Y223">
        <v>29.290199999999999</v>
      </c>
      <c r="AB223">
        <v>-4.9889000000000001</v>
      </c>
      <c r="AC223">
        <v>3.5718999999999999</v>
      </c>
      <c r="AD223">
        <v>8.8093000000000004</v>
      </c>
      <c r="AE223">
        <v>9.5844000000000005</v>
      </c>
      <c r="AF223">
        <v>4.9017999999999997</v>
      </c>
      <c r="AG223">
        <v>1.2849999999999999</v>
      </c>
      <c r="AH223">
        <v>-3.4070999999999998</v>
      </c>
      <c r="AI223">
        <v>21.111499999999999</v>
      </c>
      <c r="AJ223">
        <v>15.338900000000001</v>
      </c>
      <c r="AK223">
        <v>40.630499999999998</v>
      </c>
      <c r="AM223">
        <v>18.906500000000001</v>
      </c>
      <c r="AP223">
        <v>8.0789000000000009</v>
      </c>
      <c r="AQ223">
        <v>2.5173999999999999</v>
      </c>
      <c r="AT223">
        <v>1.1129</v>
      </c>
      <c r="AU223">
        <v>189.54329999999999</v>
      </c>
      <c r="AV223">
        <v>424.48160000000001</v>
      </c>
      <c r="AW223">
        <v>20.087700000000002</v>
      </c>
      <c r="AX223">
        <v>-38.207599999999999</v>
      </c>
      <c r="AY223">
        <v>5.1273</v>
      </c>
      <c r="BB223">
        <v>100.78749999999999</v>
      </c>
      <c r="BC223">
        <v>121.12260000000001</v>
      </c>
      <c r="BD223">
        <v>6.1851000000000003</v>
      </c>
      <c r="BE223">
        <v>-58.744799999999998</v>
      </c>
      <c r="BF223">
        <v>7.0804999999999998</v>
      </c>
      <c r="BG223">
        <v>1.0853999999999999</v>
      </c>
      <c r="BL223">
        <v>-22.308299999999999</v>
      </c>
      <c r="BO223">
        <v>12.200799999999999</v>
      </c>
      <c r="BP223">
        <v>7.3887999999999998</v>
      </c>
      <c r="BS223">
        <v>15.197900000000001</v>
      </c>
      <c r="BT223">
        <v>20.915600000000001</v>
      </c>
      <c r="BU223">
        <v>5.2294999999999998</v>
      </c>
      <c r="BV223">
        <v>8.4673999999999996</v>
      </c>
      <c r="BW223">
        <v>22.5731</v>
      </c>
      <c r="BX223">
        <v>53.040100000000002</v>
      </c>
      <c r="BZ223">
        <v>14.5372</v>
      </c>
      <c r="CC223">
        <v>1.1486000000000001</v>
      </c>
      <c r="CD223">
        <v>23.959900000000001</v>
      </c>
    </row>
    <row r="224" spans="1:82" x14ac:dyDescent="0.25">
      <c r="A224" s="1">
        <v>44498</v>
      </c>
      <c r="B224">
        <v>6.6534000000000004</v>
      </c>
      <c r="E224">
        <v>6.7664</v>
      </c>
      <c r="F224">
        <v>1.2706</v>
      </c>
      <c r="G224">
        <v>13.6684</v>
      </c>
      <c r="H224">
        <v>10.6212</v>
      </c>
      <c r="L224">
        <v>124.497</v>
      </c>
      <c r="N224">
        <v>18.6995</v>
      </c>
      <c r="P224">
        <v>31.238700000000001</v>
      </c>
      <c r="R224">
        <v>38.7408</v>
      </c>
      <c r="T224">
        <v>19.9068</v>
      </c>
      <c r="U224">
        <v>14.275700000000001</v>
      </c>
      <c r="V224">
        <v>32.278599999999997</v>
      </c>
      <c r="W224">
        <v>12.570600000000001</v>
      </c>
      <c r="X224">
        <v>70.893799999999999</v>
      </c>
      <c r="Y224">
        <v>33.4298</v>
      </c>
      <c r="AB224">
        <v>-5.9549000000000003</v>
      </c>
      <c r="AC224">
        <v>3.7395999999999998</v>
      </c>
      <c r="AD224">
        <v>7.9588000000000001</v>
      </c>
      <c r="AE224">
        <v>10.1089</v>
      </c>
      <c r="AF224">
        <v>4.9290000000000003</v>
      </c>
      <c r="AG224">
        <v>1.1188</v>
      </c>
      <c r="AH224">
        <v>-3.2446000000000002</v>
      </c>
      <c r="AI224">
        <v>19.138500000000001</v>
      </c>
      <c r="AJ224">
        <v>15.4529</v>
      </c>
      <c r="AK224">
        <v>40.338200000000001</v>
      </c>
      <c r="AM224">
        <v>18.508900000000001</v>
      </c>
      <c r="AP224">
        <v>8.0789000000000009</v>
      </c>
      <c r="AQ224">
        <v>3.5539000000000001</v>
      </c>
      <c r="AT224">
        <v>5.4901999999999997</v>
      </c>
      <c r="AU224">
        <v>207.14019999999999</v>
      </c>
      <c r="AV224">
        <v>394.94510000000002</v>
      </c>
      <c r="AW224">
        <v>20.562200000000001</v>
      </c>
      <c r="AX224">
        <v>-37.923699999999997</v>
      </c>
      <c r="AY224">
        <v>5.2831000000000001</v>
      </c>
      <c r="BB224">
        <v>100.78749999999999</v>
      </c>
      <c r="BC224">
        <v>121.12260000000001</v>
      </c>
      <c r="BD224">
        <v>6.9493</v>
      </c>
      <c r="BE224">
        <v>-56.881900000000002</v>
      </c>
      <c r="BF224">
        <v>20.423400000000001</v>
      </c>
      <c r="BG224">
        <v>1.0081</v>
      </c>
      <c r="BL224">
        <v>-21.561699999999998</v>
      </c>
      <c r="BO224">
        <v>11.694100000000001</v>
      </c>
      <c r="BP224">
        <v>7.1788999999999996</v>
      </c>
      <c r="BS224">
        <v>13.5083</v>
      </c>
      <c r="BT224">
        <v>24.2653</v>
      </c>
      <c r="BU224">
        <v>5.1794000000000002</v>
      </c>
      <c r="BV224">
        <v>11.574999999999999</v>
      </c>
      <c r="BW224">
        <v>27.462599999999998</v>
      </c>
      <c r="BX224">
        <v>56.4694</v>
      </c>
      <c r="BZ224">
        <v>13.8004</v>
      </c>
      <c r="CC224">
        <v>0.12809999999999999</v>
      </c>
      <c r="CD224">
        <v>22.799099999999999</v>
      </c>
    </row>
    <row r="225" spans="1:82" x14ac:dyDescent="0.25">
      <c r="A225" s="1">
        <v>44530</v>
      </c>
      <c r="B225">
        <v>7.0387000000000004</v>
      </c>
      <c r="E225">
        <v>5.5998999999999999</v>
      </c>
      <c r="F225">
        <v>1.1920999999999999</v>
      </c>
      <c r="G225">
        <v>12.860799999999999</v>
      </c>
      <c r="H225">
        <v>10.7112</v>
      </c>
      <c r="L225">
        <v>117.2683</v>
      </c>
      <c r="N225">
        <v>14.3604</v>
      </c>
      <c r="P225">
        <v>33.991199999999999</v>
      </c>
      <c r="R225">
        <v>37.974200000000003</v>
      </c>
      <c r="T225">
        <v>17.2927</v>
      </c>
      <c r="U225">
        <v>17.059799999999999</v>
      </c>
      <c r="V225">
        <v>31.233599999999999</v>
      </c>
      <c r="W225">
        <v>11.154199999999999</v>
      </c>
      <c r="X225">
        <v>74.216999999999999</v>
      </c>
      <c r="Y225">
        <v>33.4298</v>
      </c>
      <c r="AB225">
        <v>-6.3257000000000003</v>
      </c>
      <c r="AC225">
        <v>3.1457999999999999</v>
      </c>
      <c r="AD225">
        <v>8.8788999999999998</v>
      </c>
      <c r="AE225">
        <v>11.5824</v>
      </c>
      <c r="AF225">
        <v>4.7412999999999998</v>
      </c>
      <c r="AG225">
        <v>1.0821000000000001</v>
      </c>
      <c r="AH225">
        <v>-2.8206000000000002</v>
      </c>
      <c r="AI225">
        <v>20.351500000000001</v>
      </c>
      <c r="AJ225">
        <v>15.046799999999999</v>
      </c>
      <c r="AK225">
        <v>40.98</v>
      </c>
      <c r="AM225">
        <v>14.863899999999999</v>
      </c>
      <c r="AP225">
        <v>8.9215</v>
      </c>
      <c r="AQ225">
        <v>3.3656000000000001</v>
      </c>
      <c r="AT225">
        <v>4.9104999999999999</v>
      </c>
      <c r="AU225">
        <v>160.90350000000001</v>
      </c>
      <c r="AV225">
        <v>413.00909999999999</v>
      </c>
      <c r="AW225">
        <v>19.092199999999998</v>
      </c>
      <c r="AX225">
        <v>-34.166899999999998</v>
      </c>
      <c r="AY225">
        <v>5.3228</v>
      </c>
      <c r="BB225">
        <v>95.929400000000001</v>
      </c>
      <c r="BC225">
        <v>113.8283</v>
      </c>
      <c r="BD225">
        <v>7.0034000000000001</v>
      </c>
      <c r="BE225">
        <v>-50.6905</v>
      </c>
      <c r="BF225">
        <v>19.691600000000001</v>
      </c>
      <c r="BG225">
        <v>1.0096000000000001</v>
      </c>
      <c r="BL225">
        <v>-19.848199999999999</v>
      </c>
      <c r="BO225">
        <v>12.829800000000001</v>
      </c>
      <c r="BP225">
        <v>7.3009000000000004</v>
      </c>
      <c r="BS225">
        <v>12.3538</v>
      </c>
      <c r="BT225">
        <v>21.2424</v>
      </c>
      <c r="BU225">
        <v>5.6840000000000002</v>
      </c>
      <c r="BV225">
        <v>11.190200000000001</v>
      </c>
      <c r="BW225">
        <v>26.775500000000001</v>
      </c>
      <c r="BX225">
        <v>57.8095</v>
      </c>
      <c r="BZ225">
        <v>12.336399999999999</v>
      </c>
      <c r="CC225">
        <v>0.1313</v>
      </c>
      <c r="CD225">
        <v>25.322099999999999</v>
      </c>
    </row>
    <row r="226" spans="1:82" x14ac:dyDescent="0.25">
      <c r="A226" s="1">
        <v>44561</v>
      </c>
      <c r="B226">
        <v>8.0101999999999993</v>
      </c>
      <c r="E226">
        <v>5.0614999999999997</v>
      </c>
      <c r="F226">
        <v>1.2213000000000001</v>
      </c>
      <c r="G226">
        <v>13.1409</v>
      </c>
      <c r="H226">
        <v>12.2844</v>
      </c>
      <c r="L226">
        <v>137.511</v>
      </c>
      <c r="N226">
        <v>14.3</v>
      </c>
      <c r="P226">
        <v>25.766200000000001</v>
      </c>
      <c r="R226">
        <v>27.079599999999999</v>
      </c>
      <c r="T226">
        <v>22.894300000000001</v>
      </c>
      <c r="U226">
        <v>15.2288</v>
      </c>
      <c r="V226">
        <v>25.351099999999999</v>
      </c>
      <c r="W226">
        <v>7.6959</v>
      </c>
      <c r="X226">
        <v>51.474899999999998</v>
      </c>
      <c r="Y226">
        <v>36.303100000000001</v>
      </c>
      <c r="AB226">
        <v>-3.5926</v>
      </c>
      <c r="AC226">
        <v>4.431</v>
      </c>
      <c r="AD226">
        <v>8.8788999999999998</v>
      </c>
      <c r="AE226">
        <v>12.8788</v>
      </c>
      <c r="AF226">
        <v>6.5693999999999999</v>
      </c>
      <c r="AG226">
        <v>0.39329999999999998</v>
      </c>
      <c r="AH226">
        <v>-2.7791999999999999</v>
      </c>
      <c r="AI226">
        <v>18.367799999999999</v>
      </c>
      <c r="AJ226">
        <v>27.381499999999999</v>
      </c>
      <c r="AK226">
        <v>117.23269999999999</v>
      </c>
      <c r="AM226">
        <v>14.114800000000001</v>
      </c>
      <c r="AP226">
        <v>7.8311999999999999</v>
      </c>
      <c r="AQ226">
        <v>3.3271999999999999</v>
      </c>
      <c r="AT226">
        <v>4.6916000000000002</v>
      </c>
      <c r="AU226">
        <v>120.3524</v>
      </c>
      <c r="AW226">
        <v>21.895399999999999</v>
      </c>
      <c r="AX226">
        <v>-23.5319</v>
      </c>
      <c r="BB226">
        <v>98.298400000000001</v>
      </c>
      <c r="BC226">
        <v>117.5715</v>
      </c>
      <c r="BD226">
        <v>4.8827999999999996</v>
      </c>
      <c r="BE226">
        <v>-41.1768</v>
      </c>
      <c r="BF226">
        <v>16.6982</v>
      </c>
      <c r="BG226">
        <v>2.7233999999999998</v>
      </c>
      <c r="BL226">
        <v>-18.558900000000001</v>
      </c>
      <c r="BO226">
        <v>10.950900000000001</v>
      </c>
      <c r="BP226">
        <v>2.6873999999999998</v>
      </c>
      <c r="BS226">
        <v>12.3482</v>
      </c>
      <c r="BT226">
        <v>21.3033</v>
      </c>
      <c r="BU226">
        <v>5.0713999999999997</v>
      </c>
      <c r="BV226">
        <v>9.5443999999999996</v>
      </c>
      <c r="BW226">
        <v>25.021100000000001</v>
      </c>
      <c r="BX226">
        <v>42.14</v>
      </c>
      <c r="BZ226">
        <v>11.8954</v>
      </c>
      <c r="CC226">
        <v>0.14269999999999999</v>
      </c>
      <c r="CD226">
        <v>35.203400000000002</v>
      </c>
    </row>
    <row r="227" spans="1:82" x14ac:dyDescent="0.25">
      <c r="A227" s="1">
        <v>44592</v>
      </c>
      <c r="B227">
        <v>8.2509999999999994</v>
      </c>
      <c r="E227">
        <v>6.0566000000000004</v>
      </c>
      <c r="F227">
        <v>1.2213000000000001</v>
      </c>
      <c r="G227">
        <v>15.529500000000001</v>
      </c>
      <c r="H227">
        <v>17.5899</v>
      </c>
      <c r="L227">
        <v>124.94</v>
      </c>
      <c r="N227">
        <v>14.3431</v>
      </c>
      <c r="P227">
        <v>30.199400000000001</v>
      </c>
      <c r="R227">
        <v>27.0383</v>
      </c>
      <c r="T227">
        <v>23.309100000000001</v>
      </c>
      <c r="U227">
        <v>14.9125</v>
      </c>
      <c r="V227">
        <v>24.043600000000001</v>
      </c>
      <c r="W227">
        <v>7.6959</v>
      </c>
      <c r="X227">
        <v>49.966799999999999</v>
      </c>
      <c r="Y227">
        <v>30.961500000000001</v>
      </c>
      <c r="AB227">
        <v>-3.5926</v>
      </c>
      <c r="AC227">
        <v>4.2196999999999996</v>
      </c>
      <c r="AD227">
        <v>9.9182000000000006</v>
      </c>
      <c r="AE227">
        <v>15.7387</v>
      </c>
      <c r="AF227">
        <v>7.0164999999999997</v>
      </c>
      <c r="AG227">
        <v>0.41620000000000001</v>
      </c>
      <c r="AH227">
        <v>-7.4672000000000001</v>
      </c>
      <c r="AI227">
        <v>18.1494</v>
      </c>
      <c r="AJ227">
        <v>26.8111</v>
      </c>
      <c r="AK227">
        <v>115.3075</v>
      </c>
      <c r="AM227">
        <v>11.480700000000001</v>
      </c>
      <c r="AP227">
        <v>5.3365</v>
      </c>
      <c r="AQ227">
        <v>3.6855000000000002</v>
      </c>
      <c r="AT227">
        <v>2.0949</v>
      </c>
      <c r="AU227">
        <v>104.6276</v>
      </c>
      <c r="AW227">
        <v>19.520600000000002</v>
      </c>
      <c r="AX227">
        <v>-24.620100000000001</v>
      </c>
      <c r="BB227">
        <v>106.9216</v>
      </c>
      <c r="BC227">
        <v>126.827</v>
      </c>
      <c r="BD227">
        <v>4.3545999999999996</v>
      </c>
      <c r="BE227">
        <v>-38.5319</v>
      </c>
      <c r="BF227">
        <v>-2.1149</v>
      </c>
      <c r="BG227">
        <v>2.8378000000000001</v>
      </c>
      <c r="BL227">
        <v>-22.300699999999999</v>
      </c>
      <c r="BO227">
        <v>10.104699999999999</v>
      </c>
      <c r="BP227">
        <v>2.8754</v>
      </c>
      <c r="BS227">
        <v>12.9278</v>
      </c>
      <c r="BT227">
        <v>23.424600000000002</v>
      </c>
      <c r="BU227">
        <v>4.9584000000000001</v>
      </c>
      <c r="BV227">
        <v>11.888</v>
      </c>
      <c r="BW227">
        <v>23.751999999999999</v>
      </c>
      <c r="BX227">
        <v>40.623699999999999</v>
      </c>
      <c r="BZ227">
        <v>11.222799999999999</v>
      </c>
      <c r="CC227">
        <v>-0.35360000000000003</v>
      </c>
      <c r="CD227">
        <v>30.492000000000001</v>
      </c>
    </row>
    <row r="228" spans="1:82" x14ac:dyDescent="0.25">
      <c r="A228" s="1">
        <v>44620</v>
      </c>
      <c r="B228">
        <v>8.1260999999999992</v>
      </c>
      <c r="E228">
        <v>6.6445999999999996</v>
      </c>
      <c r="F228">
        <v>1.3308</v>
      </c>
      <c r="G228">
        <v>18.460100000000001</v>
      </c>
      <c r="H228">
        <v>16.121600000000001</v>
      </c>
      <c r="L228">
        <v>123.9284</v>
      </c>
      <c r="N228">
        <v>12.595599999999999</v>
      </c>
      <c r="P228">
        <v>31.110499999999998</v>
      </c>
      <c r="R228">
        <v>27.735399999999998</v>
      </c>
      <c r="T228">
        <v>22.0319</v>
      </c>
      <c r="U228">
        <v>23.320900000000002</v>
      </c>
      <c r="V228">
        <v>25.0701</v>
      </c>
      <c r="W228">
        <v>8.1549999999999994</v>
      </c>
      <c r="X228">
        <v>50.842700000000001</v>
      </c>
      <c r="Y228">
        <v>26.745799999999999</v>
      </c>
      <c r="AB228">
        <v>-3.4746000000000001</v>
      </c>
      <c r="AC228">
        <v>3.8708999999999998</v>
      </c>
      <c r="AD228">
        <v>9.5783000000000005</v>
      </c>
      <c r="AE228">
        <v>18.162099999999999</v>
      </c>
      <c r="AF228">
        <v>7.9459</v>
      </c>
      <c r="AG228">
        <v>0.38140000000000002</v>
      </c>
      <c r="AH228">
        <v>-7.8814000000000002</v>
      </c>
      <c r="AI228">
        <v>18.561699999999998</v>
      </c>
      <c r="AJ228">
        <v>29.317399999999999</v>
      </c>
      <c r="AK228">
        <v>128.15639999999999</v>
      </c>
      <c r="AM228">
        <v>12.1416</v>
      </c>
      <c r="AP228">
        <v>5.3365</v>
      </c>
      <c r="AQ228">
        <v>3.5991</v>
      </c>
      <c r="AT228">
        <v>1.8880999999999999</v>
      </c>
      <c r="AU228">
        <v>87.459100000000007</v>
      </c>
      <c r="AW228">
        <v>21.578900000000001</v>
      </c>
      <c r="AX228">
        <v>-32.267200000000003</v>
      </c>
      <c r="BB228">
        <v>95.768199999999993</v>
      </c>
      <c r="BC228">
        <v>111.8869</v>
      </c>
      <c r="BD228">
        <v>5.1353999999999997</v>
      </c>
      <c r="BE228">
        <v>-28.8032</v>
      </c>
      <c r="BF228">
        <v>-1.9229000000000001</v>
      </c>
      <c r="BG228">
        <v>2.8732000000000002</v>
      </c>
      <c r="BL228">
        <v>-22.609500000000001</v>
      </c>
      <c r="BO228">
        <v>9.8385999999999996</v>
      </c>
      <c r="BP228">
        <v>2.8092999999999999</v>
      </c>
      <c r="BS228">
        <v>13.536199999999999</v>
      </c>
      <c r="BT228">
        <v>23.882000000000001</v>
      </c>
      <c r="BU228">
        <v>4.9874999999999998</v>
      </c>
      <c r="BV228">
        <v>11.888</v>
      </c>
      <c r="BW228">
        <v>25.7865</v>
      </c>
      <c r="BX228">
        <v>35.600700000000003</v>
      </c>
      <c r="BZ228">
        <v>10.9756</v>
      </c>
      <c r="CC228">
        <v>-0.40960000000000002</v>
      </c>
      <c r="CD228">
        <v>34.975099999999998</v>
      </c>
    </row>
    <row r="229" spans="1:82" x14ac:dyDescent="0.25">
      <c r="A229" s="1">
        <v>44651</v>
      </c>
      <c r="B229">
        <v>7.0308000000000002</v>
      </c>
      <c r="E229">
        <v>5.6718000000000002</v>
      </c>
      <c r="F229">
        <v>1.4481999999999999</v>
      </c>
      <c r="G229">
        <v>20.668500000000002</v>
      </c>
      <c r="H229">
        <v>17.346299999999999</v>
      </c>
      <c r="L229">
        <v>101.52670000000001</v>
      </c>
      <c r="N229">
        <v>13.2052</v>
      </c>
      <c r="P229">
        <v>31.149799999999999</v>
      </c>
      <c r="R229">
        <v>23.657</v>
      </c>
      <c r="T229">
        <v>20.303999999999998</v>
      </c>
      <c r="U229">
        <v>21.929099999999998</v>
      </c>
      <c r="V229">
        <v>26.433700000000002</v>
      </c>
      <c r="W229">
        <v>8.7642000000000007</v>
      </c>
      <c r="X229">
        <v>16.357199999999999</v>
      </c>
      <c r="Y229">
        <v>26.745799999999999</v>
      </c>
      <c r="AB229">
        <v>-3.1036000000000001</v>
      </c>
      <c r="AC229">
        <v>6.5381</v>
      </c>
      <c r="AD229">
        <v>7.1281999999999996</v>
      </c>
      <c r="AE229">
        <v>32.893700000000003</v>
      </c>
      <c r="AF229">
        <v>9.3394999999999992</v>
      </c>
      <c r="AG229">
        <v>0.37990000000000002</v>
      </c>
      <c r="AH229">
        <v>-7.3426999999999998</v>
      </c>
      <c r="AI229">
        <v>18.388500000000001</v>
      </c>
      <c r="AJ229">
        <v>25.5562</v>
      </c>
      <c r="AK229">
        <v>115.4849</v>
      </c>
      <c r="AM229">
        <v>12.7935</v>
      </c>
      <c r="AP229">
        <v>5.5220000000000002</v>
      </c>
      <c r="AQ229">
        <v>3.7995000000000001</v>
      </c>
      <c r="AT229">
        <v>2.5202</v>
      </c>
      <c r="AU229">
        <v>77.279200000000003</v>
      </c>
      <c r="AW229">
        <v>19.0093</v>
      </c>
      <c r="AX229">
        <v>-22.350200000000001</v>
      </c>
      <c r="BB229">
        <v>87.440600000000003</v>
      </c>
      <c r="BC229">
        <v>101.52070000000001</v>
      </c>
      <c r="BD229">
        <v>-11.545400000000001</v>
      </c>
      <c r="BE229">
        <v>-28.7165</v>
      </c>
      <c r="BF229">
        <v>-1.8389</v>
      </c>
      <c r="BG229">
        <v>4.2407000000000004</v>
      </c>
      <c r="BL229">
        <v>-24.028700000000001</v>
      </c>
      <c r="BO229">
        <v>9.8691999999999993</v>
      </c>
      <c r="BP229">
        <v>8.8496000000000006</v>
      </c>
      <c r="BS229">
        <v>12.622999999999999</v>
      </c>
      <c r="BT229">
        <v>23.765899999999998</v>
      </c>
      <c r="BU229">
        <v>5.3166000000000002</v>
      </c>
      <c r="BV229">
        <v>12.1995</v>
      </c>
      <c r="BW229">
        <v>27.437999999999999</v>
      </c>
      <c r="BX229">
        <v>25.9175</v>
      </c>
      <c r="BZ229">
        <v>10.1783</v>
      </c>
      <c r="CC229">
        <v>-0.48599999999999999</v>
      </c>
      <c r="CD229">
        <v>47.293500000000002</v>
      </c>
    </row>
    <row r="230" spans="1:82" x14ac:dyDescent="0.25">
      <c r="A230" s="1">
        <v>44680</v>
      </c>
      <c r="B230">
        <v>7.4569000000000001</v>
      </c>
      <c r="E230">
        <v>4.6357999999999997</v>
      </c>
      <c r="F230">
        <v>0.41549999999999998</v>
      </c>
      <c r="G230">
        <v>28.112500000000001</v>
      </c>
      <c r="H230">
        <v>11.2684</v>
      </c>
      <c r="L230">
        <v>98.701700000000002</v>
      </c>
      <c r="N230">
        <v>13.704700000000001</v>
      </c>
      <c r="P230">
        <v>32.980899999999998</v>
      </c>
      <c r="R230">
        <v>24.527899999999999</v>
      </c>
      <c r="T230">
        <v>18.1325</v>
      </c>
      <c r="U230">
        <v>20.593399999999999</v>
      </c>
      <c r="V230">
        <v>27.568899999999999</v>
      </c>
      <c r="W230">
        <v>8.9400999999999993</v>
      </c>
      <c r="X230">
        <v>20.207799999999999</v>
      </c>
      <c r="Y230">
        <v>25.631900000000002</v>
      </c>
      <c r="AB230">
        <v>-4.3585000000000003</v>
      </c>
      <c r="AC230">
        <v>6.6177999999999999</v>
      </c>
      <c r="AD230">
        <v>7.1281999999999996</v>
      </c>
      <c r="AE230">
        <v>34.629800000000003</v>
      </c>
      <c r="AF230">
        <v>8.3343000000000007</v>
      </c>
      <c r="AG230">
        <v>0.37280000000000002</v>
      </c>
      <c r="AH230">
        <v>-9.5205000000000002</v>
      </c>
      <c r="AI230">
        <v>19.213000000000001</v>
      </c>
      <c r="AJ230">
        <v>28.1511</v>
      </c>
      <c r="AK230">
        <v>124.63420000000001</v>
      </c>
      <c r="AM230">
        <v>14.3637</v>
      </c>
      <c r="AP230">
        <v>5.4813000000000001</v>
      </c>
      <c r="AQ230">
        <v>4.4199000000000002</v>
      </c>
      <c r="AT230">
        <v>2.6316000000000002</v>
      </c>
      <c r="AU230">
        <v>82.823499999999996</v>
      </c>
      <c r="AW230">
        <v>20.851900000000001</v>
      </c>
      <c r="AX230">
        <v>-21.0425</v>
      </c>
      <c r="BB230">
        <v>62.195300000000003</v>
      </c>
      <c r="BC230">
        <v>71.930099999999996</v>
      </c>
      <c r="BD230">
        <v>-11.545400000000001</v>
      </c>
      <c r="BE230">
        <v>-30.6355</v>
      </c>
      <c r="BF230">
        <v>-1.8919999999999999</v>
      </c>
      <c r="BG230">
        <v>4.4236000000000004</v>
      </c>
      <c r="BL230">
        <v>-29.7182</v>
      </c>
      <c r="BO230">
        <v>11.4238</v>
      </c>
      <c r="BP230">
        <v>8.9209999999999994</v>
      </c>
      <c r="BS230">
        <v>14.799099999999999</v>
      </c>
      <c r="BT230">
        <v>22.696999999999999</v>
      </c>
      <c r="BU230">
        <v>5.4286000000000003</v>
      </c>
      <c r="BV230">
        <v>14.4702</v>
      </c>
      <c r="BW230">
        <v>32.154800000000002</v>
      </c>
      <c r="BX230">
        <v>29.748100000000001</v>
      </c>
      <c r="BZ230">
        <v>10.1174</v>
      </c>
      <c r="CC230">
        <v>-0.45319999999999999</v>
      </c>
      <c r="CD230">
        <v>39.4497</v>
      </c>
    </row>
    <row r="231" spans="1:82" x14ac:dyDescent="0.25">
      <c r="A231" s="1">
        <v>44712</v>
      </c>
      <c r="B231">
        <v>7.6303000000000001</v>
      </c>
      <c r="E231">
        <v>4.3320999999999996</v>
      </c>
      <c r="F231">
        <v>0.41549999999999998</v>
      </c>
      <c r="G231">
        <v>30.612100000000002</v>
      </c>
      <c r="H231">
        <v>10.140700000000001</v>
      </c>
      <c r="L231">
        <v>92.790599999999998</v>
      </c>
      <c r="N231">
        <v>13.054</v>
      </c>
      <c r="P231">
        <v>29.808800000000002</v>
      </c>
      <c r="R231">
        <v>22.800899999999999</v>
      </c>
      <c r="T231">
        <v>17.3886</v>
      </c>
      <c r="U231">
        <v>28.2317</v>
      </c>
      <c r="V231">
        <v>25.1523</v>
      </c>
      <c r="W231">
        <v>8.9400999999999993</v>
      </c>
      <c r="X231">
        <v>18.869800000000001</v>
      </c>
      <c r="Y231">
        <v>26.5</v>
      </c>
      <c r="AB231">
        <v>-4.1139000000000001</v>
      </c>
      <c r="AC231">
        <v>5.6567999999999996</v>
      </c>
      <c r="AD231">
        <v>7.0167000000000002</v>
      </c>
      <c r="AE231">
        <v>38.625599999999999</v>
      </c>
      <c r="AF231">
        <v>8.3484999999999996</v>
      </c>
      <c r="AG231">
        <v>0.35170000000000001</v>
      </c>
      <c r="AH231">
        <v>-9.5983999999999998</v>
      </c>
      <c r="AI231">
        <v>22.552600000000002</v>
      </c>
      <c r="AJ231">
        <v>26.447399999999998</v>
      </c>
      <c r="AK231">
        <v>113.29649999999999</v>
      </c>
      <c r="AM231">
        <v>12.6349</v>
      </c>
      <c r="AP231">
        <v>5.9405000000000001</v>
      </c>
      <c r="AQ231">
        <v>4.4199000000000002</v>
      </c>
      <c r="AT231">
        <v>2.6316000000000002</v>
      </c>
      <c r="AU231">
        <v>96.5565</v>
      </c>
      <c r="AW231">
        <v>19.398199999999999</v>
      </c>
      <c r="AX231">
        <v>-26.314800000000002</v>
      </c>
      <c r="BB231">
        <v>59.14</v>
      </c>
      <c r="BC231">
        <v>68.276899999999998</v>
      </c>
      <c r="BD231">
        <v>-10.7409</v>
      </c>
      <c r="BE231">
        <v>-29.354099999999999</v>
      </c>
      <c r="BF231">
        <v>-1.8919999999999999</v>
      </c>
      <c r="BG231">
        <v>5.3678999999999997</v>
      </c>
      <c r="BL231">
        <v>-29.7182</v>
      </c>
      <c r="BO231">
        <v>11.4238</v>
      </c>
      <c r="BP231">
        <v>8.5846999999999998</v>
      </c>
      <c r="BS231">
        <v>14.239800000000001</v>
      </c>
      <c r="BT231">
        <v>22.696999999999999</v>
      </c>
      <c r="BU231">
        <v>5.4286000000000003</v>
      </c>
      <c r="BV231">
        <v>14.4702</v>
      </c>
      <c r="BW231">
        <v>33.181600000000003</v>
      </c>
      <c r="BX231">
        <v>28.740500000000001</v>
      </c>
      <c r="BZ231">
        <v>10.7216</v>
      </c>
      <c r="CC231">
        <v>-0.42530000000000001</v>
      </c>
      <c r="CD231">
        <v>38.880699999999997</v>
      </c>
    </row>
    <row r="232" spans="1:82" x14ac:dyDescent="0.25">
      <c r="A232" s="1">
        <v>44742</v>
      </c>
      <c r="B232">
        <v>8.2303999999999995</v>
      </c>
      <c r="E232">
        <v>3.8801999999999999</v>
      </c>
      <c r="F232">
        <v>0.37640000000000001</v>
      </c>
      <c r="G232">
        <v>33.825800000000001</v>
      </c>
      <c r="H232">
        <v>9.8063000000000002</v>
      </c>
      <c r="L232">
        <v>106.94</v>
      </c>
      <c r="N232">
        <v>13.020799999999999</v>
      </c>
      <c r="P232">
        <v>32.622</v>
      </c>
      <c r="R232">
        <v>24.332100000000001</v>
      </c>
      <c r="T232">
        <v>18.365600000000001</v>
      </c>
      <c r="U232">
        <v>26.9085</v>
      </c>
      <c r="V232">
        <v>28.830300000000001</v>
      </c>
      <c r="W232">
        <v>9.9882000000000009</v>
      </c>
      <c r="X232">
        <v>14.601000000000001</v>
      </c>
      <c r="Y232">
        <v>24.664899999999999</v>
      </c>
      <c r="AB232">
        <v>-4.8606999999999996</v>
      </c>
      <c r="AC232">
        <v>7.0221</v>
      </c>
      <c r="AD232">
        <v>6.4352</v>
      </c>
      <c r="AE232">
        <v>43.510300000000001</v>
      </c>
      <c r="AF232">
        <v>5.8353999999999999</v>
      </c>
      <c r="AG232">
        <v>0.26650000000000001</v>
      </c>
      <c r="AH232">
        <v>-8.5147999999999993</v>
      </c>
      <c r="AI232">
        <v>20.263100000000001</v>
      </c>
      <c r="AJ232">
        <v>44.499099999999999</v>
      </c>
      <c r="AK232">
        <v>185.1283</v>
      </c>
      <c r="AM232">
        <v>12.182399999999999</v>
      </c>
      <c r="AP232">
        <v>5.9405000000000001</v>
      </c>
      <c r="AQ232">
        <v>4.6025</v>
      </c>
      <c r="AT232">
        <v>2.4916</v>
      </c>
      <c r="AU232">
        <v>80.937600000000003</v>
      </c>
      <c r="AW232">
        <v>22.540199999999999</v>
      </c>
      <c r="AX232">
        <v>-14.7011</v>
      </c>
      <c r="BB232">
        <v>57.617199999999997</v>
      </c>
      <c r="BC232">
        <v>64.088300000000004</v>
      </c>
      <c r="BD232">
        <v>-3.6939000000000002</v>
      </c>
      <c r="BE232">
        <v>-25.1572</v>
      </c>
      <c r="BF232">
        <v>-1.6911</v>
      </c>
      <c r="BG232">
        <v>4.2380000000000004</v>
      </c>
      <c r="BL232">
        <v>-34.210700000000003</v>
      </c>
      <c r="BO232">
        <v>11.9444</v>
      </c>
      <c r="BP232">
        <v>4.37</v>
      </c>
      <c r="BS232">
        <v>12.207700000000001</v>
      </c>
      <c r="BT232">
        <v>22.278099999999998</v>
      </c>
      <c r="BU232">
        <v>5.7911000000000001</v>
      </c>
      <c r="BV232">
        <v>13.267300000000001</v>
      </c>
      <c r="BW232">
        <v>23.717400000000001</v>
      </c>
      <c r="BX232">
        <v>24.0168</v>
      </c>
      <c r="BZ232">
        <v>9.6660000000000004</v>
      </c>
      <c r="CC232">
        <v>-0.42149999999999999</v>
      </c>
      <c r="CD232">
        <v>41.436300000000003</v>
      </c>
    </row>
    <row r="233" spans="1:82" x14ac:dyDescent="0.25">
      <c r="A233" s="1">
        <v>44771</v>
      </c>
      <c r="B233">
        <v>7.3869999999999996</v>
      </c>
      <c r="E233">
        <v>3.3967999999999998</v>
      </c>
      <c r="F233">
        <v>0.35670000000000002</v>
      </c>
      <c r="H233">
        <v>5.5990000000000002</v>
      </c>
      <c r="L233">
        <v>62.157800000000002</v>
      </c>
      <c r="N233">
        <v>12.5121</v>
      </c>
      <c r="P233">
        <v>33.110999999999997</v>
      </c>
      <c r="R233">
        <v>22.470400000000001</v>
      </c>
      <c r="T233">
        <v>12.755000000000001</v>
      </c>
      <c r="U233">
        <v>27.3095</v>
      </c>
      <c r="V233">
        <v>28.384699999999999</v>
      </c>
      <c r="W233">
        <v>10.633599999999999</v>
      </c>
      <c r="X233">
        <v>15.3256</v>
      </c>
      <c r="Y233">
        <v>24.664899999999999</v>
      </c>
      <c r="AB233">
        <v>-1.9279999999999999</v>
      </c>
      <c r="AC233">
        <v>7.2679999999999998</v>
      </c>
      <c r="AD233">
        <v>2.2174999999999998</v>
      </c>
      <c r="AE233">
        <v>42.362400000000001</v>
      </c>
      <c r="AF233">
        <v>5.1097999999999999</v>
      </c>
      <c r="AG233">
        <v>0.24629999999999999</v>
      </c>
      <c r="AH233">
        <v>-8.5395000000000003</v>
      </c>
      <c r="AI233">
        <v>17.267499999999998</v>
      </c>
      <c r="AJ233">
        <v>40.660499999999999</v>
      </c>
      <c r="AK233">
        <v>172.82259999999999</v>
      </c>
      <c r="AM233">
        <v>14.1037</v>
      </c>
      <c r="AP233">
        <v>5.9047999999999998</v>
      </c>
      <c r="AQ233">
        <v>3.8843000000000001</v>
      </c>
      <c r="AT233">
        <v>2.8898000000000001</v>
      </c>
      <c r="AU233">
        <v>68.050899999999999</v>
      </c>
      <c r="AW233">
        <v>21.742000000000001</v>
      </c>
      <c r="AX233">
        <v>-12.6897</v>
      </c>
      <c r="BB233">
        <v>48.871299999999998</v>
      </c>
      <c r="BC233">
        <v>54.984499999999997</v>
      </c>
      <c r="BD233">
        <v>-3.6939000000000002</v>
      </c>
      <c r="BE233">
        <v>-24.422699999999999</v>
      </c>
      <c r="BF233">
        <v>-1.6547000000000001</v>
      </c>
      <c r="BG233">
        <v>4.0429000000000004</v>
      </c>
      <c r="BL233">
        <v>-28.985700000000001</v>
      </c>
      <c r="BO233">
        <v>10.319599999999999</v>
      </c>
      <c r="BP233">
        <v>4.1073000000000004</v>
      </c>
      <c r="BS233">
        <v>10.7926</v>
      </c>
      <c r="BT233">
        <v>19.603100000000001</v>
      </c>
      <c r="BU233">
        <v>4.4002999999999997</v>
      </c>
      <c r="BV233">
        <v>10.745200000000001</v>
      </c>
      <c r="BW233">
        <v>23.8276</v>
      </c>
      <c r="BX233">
        <v>26.361599999999999</v>
      </c>
      <c r="BZ233">
        <v>11.189299999999999</v>
      </c>
      <c r="CC233">
        <v>0.37259999999999999</v>
      </c>
      <c r="CD233">
        <v>32.154299999999999</v>
      </c>
    </row>
    <row r="234" spans="1:82" x14ac:dyDescent="0.25">
      <c r="A234" s="1">
        <v>44804</v>
      </c>
      <c r="B234">
        <v>7.2225000000000001</v>
      </c>
      <c r="E234">
        <v>3.5808</v>
      </c>
      <c r="F234">
        <v>1.7923</v>
      </c>
      <c r="H234">
        <v>6.4890999999999996</v>
      </c>
      <c r="L234">
        <v>57.8399</v>
      </c>
      <c r="N234">
        <v>11.6797</v>
      </c>
      <c r="P234">
        <v>39.896299999999997</v>
      </c>
      <c r="R234">
        <v>20.8733</v>
      </c>
      <c r="T234">
        <v>16.581499999999998</v>
      </c>
      <c r="U234">
        <v>30.751200000000001</v>
      </c>
      <c r="V234">
        <v>27.9953</v>
      </c>
      <c r="W234">
        <v>-0.40200000000000002</v>
      </c>
      <c r="X234">
        <v>16.336200000000002</v>
      </c>
      <c r="Y234">
        <v>26.4299</v>
      </c>
      <c r="AB234">
        <v>-1.5995999999999999</v>
      </c>
      <c r="AC234">
        <v>6.9696999999999996</v>
      </c>
      <c r="AD234">
        <v>2.2174999999999998</v>
      </c>
      <c r="AE234">
        <v>36.017200000000003</v>
      </c>
      <c r="AF234">
        <v>4.9414999999999996</v>
      </c>
      <c r="AG234">
        <v>0.23330000000000001</v>
      </c>
      <c r="AH234">
        <v>-8.0344999999999995</v>
      </c>
      <c r="AJ234">
        <v>41.471299999999999</v>
      </c>
      <c r="AK234">
        <v>171.4076</v>
      </c>
      <c r="AM234">
        <v>13.1806</v>
      </c>
      <c r="AP234">
        <v>5.8672000000000004</v>
      </c>
      <c r="AQ234">
        <v>3.8062999999999998</v>
      </c>
      <c r="AT234">
        <v>4.0076000000000001</v>
      </c>
      <c r="AU234">
        <v>57.5259</v>
      </c>
      <c r="AW234">
        <v>20.480699999999999</v>
      </c>
      <c r="AX234">
        <v>-14.200900000000001</v>
      </c>
      <c r="BB234">
        <v>48.871299999999998</v>
      </c>
      <c r="BC234">
        <v>54.984499999999997</v>
      </c>
      <c r="BD234">
        <v>-3.4824000000000002</v>
      </c>
      <c r="BF234">
        <v>-23.183399999999999</v>
      </c>
      <c r="BG234">
        <v>5.4013999999999998</v>
      </c>
      <c r="BL234">
        <v>-18.215</v>
      </c>
      <c r="BO234">
        <v>9.8465000000000007</v>
      </c>
      <c r="BP234">
        <v>4.1836000000000002</v>
      </c>
      <c r="BS234">
        <v>10.917</v>
      </c>
      <c r="BT234">
        <v>22.656500000000001</v>
      </c>
      <c r="BU234">
        <v>4.3178999999999998</v>
      </c>
      <c r="BV234">
        <v>10.509</v>
      </c>
      <c r="BW234">
        <v>25.580500000000001</v>
      </c>
      <c r="BX234">
        <v>27.119599999999998</v>
      </c>
      <c r="BZ234">
        <v>9.9080999999999992</v>
      </c>
      <c r="CC234">
        <v>0.29730000000000001</v>
      </c>
      <c r="CD234">
        <v>28.989599999999999</v>
      </c>
    </row>
    <row r="235" spans="1:82" x14ac:dyDescent="0.25">
      <c r="A235" s="1">
        <v>44834</v>
      </c>
      <c r="B235">
        <v>6.8640999999999996</v>
      </c>
      <c r="E235">
        <v>3.3997000000000002</v>
      </c>
      <c r="F235">
        <v>1.8573999999999999</v>
      </c>
      <c r="H235">
        <v>6.2891000000000004</v>
      </c>
      <c r="L235">
        <v>68.587900000000005</v>
      </c>
      <c r="N235">
        <v>10.6654</v>
      </c>
      <c r="P235">
        <v>29.5641</v>
      </c>
      <c r="R235">
        <v>39.314999999999998</v>
      </c>
      <c r="T235">
        <v>20.749199999999998</v>
      </c>
      <c r="U235">
        <v>30.751200000000001</v>
      </c>
      <c r="V235">
        <v>29.478200000000001</v>
      </c>
      <c r="W235">
        <v>-0.40200000000000002</v>
      </c>
      <c r="X235">
        <v>1.2495000000000001</v>
      </c>
      <c r="Y235">
        <v>25.682300000000001</v>
      </c>
      <c r="AB235">
        <v>-1.5749</v>
      </c>
      <c r="AC235">
        <v>7.8672000000000004</v>
      </c>
      <c r="AD235">
        <v>2.2204999999999999</v>
      </c>
      <c r="AE235">
        <v>48.4861</v>
      </c>
      <c r="AF235">
        <v>2.1810999999999998</v>
      </c>
      <c r="AG235">
        <v>0.51160000000000005</v>
      </c>
      <c r="AH235">
        <v>-7.8074000000000003</v>
      </c>
      <c r="AJ235">
        <v>40.9512</v>
      </c>
      <c r="AK235">
        <v>168.99590000000001</v>
      </c>
      <c r="AM235">
        <v>14.250400000000001</v>
      </c>
      <c r="AP235">
        <v>4.4920999999999998</v>
      </c>
      <c r="AQ235">
        <v>3.8062999999999998</v>
      </c>
      <c r="AT235">
        <v>4.1923000000000004</v>
      </c>
      <c r="AU235">
        <v>59.854999999999997</v>
      </c>
      <c r="AW235">
        <v>26.410900000000002</v>
      </c>
      <c r="AX235">
        <v>0.71799999999999997</v>
      </c>
      <c r="BB235">
        <v>48.9358</v>
      </c>
      <c r="BC235">
        <v>54.8262</v>
      </c>
      <c r="BD235">
        <v>-8.1827000000000005</v>
      </c>
      <c r="BF235">
        <v>-21.6981</v>
      </c>
      <c r="BG235">
        <v>6.1269999999999998</v>
      </c>
      <c r="BL235">
        <v>-18.215</v>
      </c>
      <c r="BO235">
        <v>9.8465000000000007</v>
      </c>
      <c r="BP235">
        <v>5.3844000000000003</v>
      </c>
      <c r="BS235">
        <v>10.286899999999999</v>
      </c>
      <c r="BT235">
        <v>22.656500000000001</v>
      </c>
      <c r="BU235">
        <v>4.3178999999999998</v>
      </c>
      <c r="BV235">
        <v>10.509</v>
      </c>
      <c r="BW235">
        <v>7.3281999999999998</v>
      </c>
      <c r="BX235">
        <v>13.307</v>
      </c>
      <c r="BZ235">
        <v>8.5564999999999998</v>
      </c>
      <c r="CC235">
        <v>0.30709999999999998</v>
      </c>
      <c r="CD235">
        <v>30.120999999999999</v>
      </c>
    </row>
    <row r="236" spans="1:82" x14ac:dyDescent="0.25">
      <c r="A236" s="1">
        <v>44865</v>
      </c>
      <c r="B236">
        <v>6.6666999999999996</v>
      </c>
      <c r="E236">
        <v>2.456</v>
      </c>
      <c r="F236">
        <v>2.0518999999999998</v>
      </c>
      <c r="H236">
        <v>6.7230999999999996</v>
      </c>
      <c r="L236">
        <v>76.066800000000001</v>
      </c>
      <c r="N236">
        <v>9.7444000000000006</v>
      </c>
      <c r="P236">
        <v>23.012799999999999</v>
      </c>
      <c r="R236">
        <v>37.205800000000004</v>
      </c>
      <c r="T236">
        <v>23.469899999999999</v>
      </c>
      <c r="U236">
        <v>30.677299999999999</v>
      </c>
      <c r="V236">
        <v>29.478200000000001</v>
      </c>
      <c r="W236">
        <v>-0.40720000000000001</v>
      </c>
      <c r="X236">
        <v>1.2942</v>
      </c>
      <c r="Y236">
        <v>24.975899999999999</v>
      </c>
      <c r="AB236">
        <v>-3.7523</v>
      </c>
      <c r="AC236">
        <v>9.6486000000000001</v>
      </c>
      <c r="AD236">
        <v>2.1219000000000001</v>
      </c>
      <c r="AE236">
        <v>41.081000000000003</v>
      </c>
      <c r="AF236">
        <v>2.2134999999999998</v>
      </c>
      <c r="AG236">
        <v>0.5081</v>
      </c>
      <c r="AH236">
        <v>-8.3102999999999998</v>
      </c>
      <c r="AJ236">
        <v>38.867800000000003</v>
      </c>
      <c r="AK236">
        <v>159.08150000000001</v>
      </c>
      <c r="AM236">
        <v>13.9871</v>
      </c>
      <c r="AP236">
        <v>4.4920999999999998</v>
      </c>
      <c r="AQ236">
        <v>3.9470999999999998</v>
      </c>
      <c r="AT236">
        <v>3.4142000000000001</v>
      </c>
      <c r="AU236">
        <v>64.351200000000006</v>
      </c>
      <c r="AW236">
        <v>25.534600000000001</v>
      </c>
      <c r="AX236">
        <v>0.76859999999999995</v>
      </c>
      <c r="BB236">
        <v>47.409199999999998</v>
      </c>
      <c r="BC236">
        <v>51.070099999999996</v>
      </c>
      <c r="BD236">
        <v>-8.2111999999999998</v>
      </c>
      <c r="BF236">
        <v>-22.805299999999999</v>
      </c>
      <c r="BG236">
        <v>6.8428000000000004</v>
      </c>
      <c r="BL236">
        <v>-21.4057</v>
      </c>
      <c r="BO236">
        <v>9.4108000000000001</v>
      </c>
      <c r="BP236">
        <v>5.2492999999999999</v>
      </c>
      <c r="BS236">
        <v>11.4953</v>
      </c>
      <c r="BT236">
        <v>23.427399999999999</v>
      </c>
      <c r="BU236">
        <v>4.6151999999999997</v>
      </c>
      <c r="BV236">
        <v>9.8896999999999995</v>
      </c>
      <c r="BW236">
        <v>7.6222000000000003</v>
      </c>
      <c r="BX236">
        <v>14.2803</v>
      </c>
      <c r="BZ236">
        <v>9.1525999999999996</v>
      </c>
      <c r="CC236">
        <v>1.272</v>
      </c>
      <c r="CD236">
        <v>38.384399999999999</v>
      </c>
    </row>
    <row r="237" spans="1:82" x14ac:dyDescent="0.25">
      <c r="A237" s="1">
        <v>44895</v>
      </c>
      <c r="B237">
        <v>6.7001999999999997</v>
      </c>
      <c r="E237">
        <v>2.1112000000000002</v>
      </c>
      <c r="F237">
        <v>8.2064000000000004</v>
      </c>
      <c r="H237">
        <v>7.1161000000000003</v>
      </c>
      <c r="L237">
        <v>84.405600000000007</v>
      </c>
      <c r="N237">
        <v>8.5650999999999993</v>
      </c>
      <c r="P237">
        <v>27.568000000000001</v>
      </c>
      <c r="R237">
        <v>36.849299999999999</v>
      </c>
      <c r="T237">
        <v>26.098600000000001</v>
      </c>
      <c r="U237">
        <v>33.705599999999997</v>
      </c>
      <c r="V237">
        <v>29.478200000000001</v>
      </c>
      <c r="W237">
        <v>-0.40749999999999997</v>
      </c>
      <c r="X237">
        <v>1.0084</v>
      </c>
      <c r="Y237">
        <v>24.975899999999999</v>
      </c>
      <c r="AB237">
        <v>-3.4661</v>
      </c>
      <c r="AC237">
        <v>9.8481000000000005</v>
      </c>
      <c r="AD237">
        <v>0.96719999999999995</v>
      </c>
      <c r="AE237">
        <v>41.6873</v>
      </c>
      <c r="AF237">
        <v>1.9702999999999999</v>
      </c>
      <c r="AG237">
        <v>0.55920000000000003</v>
      </c>
      <c r="AH237">
        <v>-8.0059000000000005</v>
      </c>
      <c r="AJ237">
        <v>29.4634</v>
      </c>
      <c r="AK237">
        <v>125.7367</v>
      </c>
      <c r="AM237">
        <v>14.2895</v>
      </c>
      <c r="AP237">
        <v>4.8030999999999997</v>
      </c>
      <c r="AQ237">
        <v>3.7250000000000001</v>
      </c>
      <c r="AT237">
        <v>4.2892999999999999</v>
      </c>
      <c r="AU237">
        <v>54.981200000000001</v>
      </c>
      <c r="AW237">
        <v>27.3917</v>
      </c>
      <c r="AX237">
        <v>0.60260000000000002</v>
      </c>
      <c r="BB237">
        <v>43.281399999999998</v>
      </c>
      <c r="BC237">
        <v>46.4848</v>
      </c>
      <c r="BD237">
        <v>-9.6130999999999993</v>
      </c>
      <c r="BF237">
        <v>-15.8438</v>
      </c>
      <c r="BG237">
        <v>5.2519999999999998</v>
      </c>
      <c r="BL237">
        <v>-21.858000000000001</v>
      </c>
      <c r="BO237">
        <v>9.3750999999999998</v>
      </c>
      <c r="BP237">
        <v>5.4981999999999998</v>
      </c>
      <c r="BS237">
        <v>11.3795</v>
      </c>
      <c r="BT237">
        <v>22.357199999999999</v>
      </c>
      <c r="BU237">
        <v>4.74</v>
      </c>
      <c r="BV237">
        <v>9.4888999999999992</v>
      </c>
      <c r="BW237">
        <v>7.0471000000000004</v>
      </c>
      <c r="BX237">
        <v>11.184699999999999</v>
      </c>
      <c r="BZ237">
        <v>9.5866000000000007</v>
      </c>
      <c r="CC237">
        <v>1.272</v>
      </c>
      <c r="CD237">
        <v>37.771500000000003</v>
      </c>
    </row>
    <row r="238" spans="1:82" x14ac:dyDescent="0.25">
      <c r="A238" s="1">
        <v>44925</v>
      </c>
      <c r="B238">
        <v>7.35</v>
      </c>
      <c r="E238">
        <v>2.3706</v>
      </c>
      <c r="F238">
        <v>7.7606999999999999</v>
      </c>
      <c r="H238">
        <v>6.0220000000000002</v>
      </c>
      <c r="L238">
        <v>86.921800000000005</v>
      </c>
      <c r="N238">
        <v>7.1585999999999999</v>
      </c>
      <c r="P238">
        <v>21.704499999999999</v>
      </c>
      <c r="R238">
        <v>39.374699999999997</v>
      </c>
      <c r="T238">
        <v>31.997900000000001</v>
      </c>
      <c r="U238">
        <v>35.901400000000002</v>
      </c>
      <c r="V238">
        <v>29.478200000000001</v>
      </c>
      <c r="W238">
        <v>6.6902999999999997</v>
      </c>
      <c r="X238">
        <v>-8.5401000000000007</v>
      </c>
      <c r="Y238">
        <v>23.748200000000001</v>
      </c>
      <c r="AB238">
        <v>-3.4411</v>
      </c>
      <c r="AD238">
        <v>0.99009999999999998</v>
      </c>
      <c r="AE238">
        <v>30.357500000000002</v>
      </c>
      <c r="AF238">
        <v>7.4082999999999997</v>
      </c>
      <c r="AG238">
        <v>0.34860000000000002</v>
      </c>
      <c r="AH238">
        <v>-8.7888999999999999</v>
      </c>
      <c r="AJ238">
        <v>16.213699999999999</v>
      </c>
      <c r="AK238">
        <v>60.8093</v>
      </c>
      <c r="AM238">
        <v>14.6938</v>
      </c>
      <c r="AP238">
        <v>4.7739000000000003</v>
      </c>
      <c r="AQ238">
        <v>8.4077999999999999</v>
      </c>
      <c r="AT238">
        <v>4.5751999999999997</v>
      </c>
      <c r="AU238">
        <v>67.613500000000002</v>
      </c>
      <c r="AW238">
        <v>32.447400000000002</v>
      </c>
      <c r="AX238">
        <v>-6.24</v>
      </c>
      <c r="BB238">
        <v>43.281399999999998</v>
      </c>
      <c r="BC238">
        <v>46.4848</v>
      </c>
      <c r="BD238">
        <v>-2.3193999999999999</v>
      </c>
      <c r="BF238">
        <v>-15.5616</v>
      </c>
      <c r="BG238">
        <v>5.7107000000000001</v>
      </c>
      <c r="BL238">
        <v>-22.430800000000001</v>
      </c>
      <c r="BO238">
        <v>10.6553</v>
      </c>
      <c r="BP238">
        <v>15.69</v>
      </c>
      <c r="BS238">
        <v>12.189</v>
      </c>
      <c r="BT238">
        <v>21.583300000000001</v>
      </c>
      <c r="BU238">
        <v>5.5598000000000001</v>
      </c>
      <c r="BV238">
        <v>9.7821999999999996</v>
      </c>
      <c r="BW238">
        <v>-10.979900000000001</v>
      </c>
      <c r="BX238">
        <v>9.3435000000000006</v>
      </c>
      <c r="BZ238">
        <v>10.666399999999999</v>
      </c>
      <c r="CC238">
        <v>1.2809999999999999</v>
      </c>
      <c r="CD238">
        <v>39.379300000000001</v>
      </c>
    </row>
    <row r="239" spans="1:82" x14ac:dyDescent="0.25">
      <c r="A239" s="1">
        <v>44926</v>
      </c>
      <c r="B239">
        <v>7.35</v>
      </c>
      <c r="E239">
        <v>3.3172999999999999</v>
      </c>
      <c r="F239">
        <v>7.3281999999999998</v>
      </c>
      <c r="H239">
        <v>6.2374000000000001</v>
      </c>
      <c r="L239">
        <v>77.453900000000004</v>
      </c>
      <c r="N239">
        <v>6.8644999999999996</v>
      </c>
      <c r="P239">
        <v>21.704499999999999</v>
      </c>
      <c r="R239">
        <v>39.374699999999997</v>
      </c>
      <c r="T239">
        <v>31.576799999999999</v>
      </c>
      <c r="U239">
        <v>34.287199999999999</v>
      </c>
      <c r="V239">
        <v>29.478200000000001</v>
      </c>
      <c r="W239">
        <v>7.4035000000000002</v>
      </c>
      <c r="X239">
        <v>-8.5401000000000007</v>
      </c>
      <c r="Y239">
        <v>21.996099999999998</v>
      </c>
      <c r="AB239">
        <v>-10.475199999999999</v>
      </c>
      <c r="AD239">
        <v>1.0805</v>
      </c>
      <c r="AE239">
        <v>30.357500000000002</v>
      </c>
      <c r="AF239">
        <v>6.6962000000000002</v>
      </c>
      <c r="AG239">
        <v>0.33600000000000002</v>
      </c>
      <c r="AH239">
        <v>-9.8650000000000002</v>
      </c>
      <c r="AJ239">
        <v>16.213699999999999</v>
      </c>
      <c r="AK239">
        <v>60.8093</v>
      </c>
      <c r="AM239">
        <v>18.2196</v>
      </c>
      <c r="AP239">
        <v>3.0392999999999999</v>
      </c>
      <c r="AQ239">
        <v>8.4077999999999999</v>
      </c>
      <c r="AT239">
        <v>5.3516000000000004</v>
      </c>
      <c r="AU239">
        <v>73.478099999999998</v>
      </c>
      <c r="AW239">
        <v>32.447400000000002</v>
      </c>
      <c r="AX239">
        <v>-6.1492000000000004</v>
      </c>
      <c r="BB239">
        <v>40.016800000000003</v>
      </c>
      <c r="BC239">
        <v>42.795900000000003</v>
      </c>
      <c r="BD239">
        <v>-2.3193999999999999</v>
      </c>
      <c r="BF239">
        <v>-17.07</v>
      </c>
      <c r="BG239">
        <v>5.2366000000000001</v>
      </c>
      <c r="BL239">
        <v>-22.430800000000001</v>
      </c>
      <c r="BO239">
        <v>10.6553</v>
      </c>
      <c r="BP239">
        <v>15.942600000000001</v>
      </c>
      <c r="BS239">
        <v>12.255699999999999</v>
      </c>
      <c r="BT239">
        <v>21.583300000000001</v>
      </c>
      <c r="BU239">
        <v>5.5598000000000001</v>
      </c>
      <c r="BV239">
        <v>9.7821999999999996</v>
      </c>
      <c r="BW239">
        <v>-10.979900000000001</v>
      </c>
      <c r="BX239">
        <v>9.3435000000000006</v>
      </c>
      <c r="BZ239">
        <v>9.9655000000000005</v>
      </c>
      <c r="CC239">
        <v>1.2437</v>
      </c>
      <c r="CD239">
        <v>35.804400000000001</v>
      </c>
    </row>
    <row r="240" spans="1:82" x14ac:dyDescent="0.25">
      <c r="A240" s="1">
        <v>44957</v>
      </c>
      <c r="B240">
        <v>7.8127000000000004</v>
      </c>
      <c r="E240">
        <v>3.5045999999999999</v>
      </c>
      <c r="F240">
        <v>10.1785</v>
      </c>
      <c r="H240">
        <v>5.2191000000000001</v>
      </c>
      <c r="L240">
        <v>78.512</v>
      </c>
      <c r="N240">
        <v>8.7090999999999994</v>
      </c>
      <c r="P240">
        <v>22.104500000000002</v>
      </c>
      <c r="R240">
        <v>38.275300000000001</v>
      </c>
      <c r="T240">
        <v>31.302299999999999</v>
      </c>
      <c r="U240">
        <v>35.198099999999997</v>
      </c>
      <c r="V240">
        <v>29.478200000000001</v>
      </c>
      <c r="W240">
        <v>8.5877999999999997</v>
      </c>
      <c r="X240">
        <v>-6.7167000000000003</v>
      </c>
      <c r="Y240">
        <v>23.2742</v>
      </c>
      <c r="AB240">
        <v>-11.167299999999999</v>
      </c>
      <c r="AD240">
        <v>-5.8163999999999998</v>
      </c>
      <c r="AE240">
        <v>26.569800000000001</v>
      </c>
      <c r="AF240">
        <v>6.1704999999999997</v>
      </c>
      <c r="AG240">
        <v>0.3448</v>
      </c>
      <c r="AH240">
        <v>-9.9365000000000006</v>
      </c>
      <c r="AJ240">
        <v>14.5448</v>
      </c>
      <c r="AK240">
        <v>54.430399999999999</v>
      </c>
      <c r="AM240">
        <v>17.825600000000001</v>
      </c>
      <c r="AP240">
        <v>3.0406</v>
      </c>
      <c r="AQ240">
        <v>9.2346000000000004</v>
      </c>
      <c r="AT240">
        <v>12.306800000000001</v>
      </c>
      <c r="AU240">
        <v>67.928299999999993</v>
      </c>
      <c r="AW240">
        <v>29.8538</v>
      </c>
      <c r="AX240">
        <v>-4.9987000000000004</v>
      </c>
      <c r="BB240">
        <v>40.929299999999998</v>
      </c>
      <c r="BC240">
        <v>43.1265</v>
      </c>
      <c r="BD240">
        <v>-2.1735000000000002</v>
      </c>
      <c r="BF240">
        <v>12.001300000000001</v>
      </c>
      <c r="BG240">
        <v>4.3620000000000001</v>
      </c>
      <c r="BL240">
        <v>-24.833300000000001</v>
      </c>
      <c r="BO240">
        <v>10.972</v>
      </c>
      <c r="BP240">
        <v>15.566599999999999</v>
      </c>
      <c r="BS240">
        <v>12.2927</v>
      </c>
      <c r="BT240">
        <v>21.193000000000001</v>
      </c>
      <c r="BU240">
        <v>5.7294</v>
      </c>
      <c r="BV240">
        <v>10.7737</v>
      </c>
      <c r="BW240">
        <v>-9.2164000000000001</v>
      </c>
      <c r="BX240">
        <v>8.7868999999999993</v>
      </c>
      <c r="BZ240">
        <v>10.323700000000001</v>
      </c>
      <c r="CC240">
        <v>2.6869999999999998</v>
      </c>
      <c r="CD240">
        <v>37.382800000000003</v>
      </c>
    </row>
    <row r="241" spans="1:82" x14ac:dyDescent="0.25">
      <c r="A241" s="1">
        <v>44985</v>
      </c>
      <c r="B241">
        <v>7.9702999999999999</v>
      </c>
      <c r="E241">
        <v>3.4388999999999998</v>
      </c>
      <c r="F241">
        <v>9.2540999999999993</v>
      </c>
      <c r="H241">
        <v>4.7088000000000001</v>
      </c>
      <c r="L241">
        <v>75.223600000000005</v>
      </c>
      <c r="N241">
        <v>8.7545999999999999</v>
      </c>
      <c r="P241">
        <v>25.6311</v>
      </c>
      <c r="R241">
        <v>41.854399999999998</v>
      </c>
      <c r="U241">
        <v>29.8599</v>
      </c>
      <c r="V241">
        <v>29.478200000000001</v>
      </c>
      <c r="W241">
        <v>9.3469999999999995</v>
      </c>
      <c r="X241">
        <v>-7.4539999999999997</v>
      </c>
      <c r="Y241">
        <v>23.264099999999999</v>
      </c>
      <c r="AB241">
        <v>-9.7376000000000005</v>
      </c>
      <c r="AD241">
        <v>-5.6109</v>
      </c>
      <c r="AE241">
        <v>26.185400000000001</v>
      </c>
      <c r="AF241">
        <v>3.7513999999999998</v>
      </c>
      <c r="AH241">
        <v>-10.4757</v>
      </c>
      <c r="AJ241">
        <v>16.6327</v>
      </c>
      <c r="AK241">
        <v>62.694499999999998</v>
      </c>
      <c r="AM241">
        <v>17.4724</v>
      </c>
      <c r="AP241">
        <v>3.0569000000000002</v>
      </c>
      <c r="AQ241">
        <v>9.0731999999999999</v>
      </c>
      <c r="AT241">
        <v>12.306800000000001</v>
      </c>
      <c r="AU241">
        <v>49.297600000000003</v>
      </c>
      <c r="AW241">
        <v>31.945499999999999</v>
      </c>
      <c r="AX241">
        <v>5.5187999999999997</v>
      </c>
      <c r="BB241">
        <v>41.709600000000002</v>
      </c>
      <c r="BC241">
        <v>43.850900000000003</v>
      </c>
      <c r="BD241">
        <v>-2.0771999999999999</v>
      </c>
      <c r="BF241">
        <v>12.001300000000001</v>
      </c>
      <c r="BG241">
        <v>2.6364999999999998</v>
      </c>
      <c r="BL241">
        <v>-28.494700000000002</v>
      </c>
      <c r="BO241">
        <v>12.0059</v>
      </c>
      <c r="BP241">
        <v>10.1259</v>
      </c>
      <c r="BS241">
        <v>12.2715</v>
      </c>
      <c r="BT241">
        <v>23.531500000000001</v>
      </c>
      <c r="BU241">
        <v>5.4939999999999998</v>
      </c>
      <c r="BV241">
        <v>12.0198</v>
      </c>
      <c r="BW241">
        <v>-11.510400000000001</v>
      </c>
      <c r="BX241">
        <v>9.7333999999999996</v>
      </c>
      <c r="BZ241">
        <v>11.244</v>
      </c>
      <c r="CC241">
        <v>2.6497000000000002</v>
      </c>
      <c r="CD241">
        <v>36.733400000000003</v>
      </c>
    </row>
    <row r="242" spans="1:82" x14ac:dyDescent="0.25">
      <c r="A242" s="1">
        <v>45016</v>
      </c>
      <c r="B242">
        <v>6.7159000000000004</v>
      </c>
      <c r="F242">
        <v>9.6929999999999996</v>
      </c>
      <c r="H242">
        <v>7.0073999999999996</v>
      </c>
      <c r="N242">
        <v>8.6379000000000001</v>
      </c>
      <c r="P242">
        <v>-5.6375999999999999</v>
      </c>
      <c r="R242">
        <v>38.388199999999998</v>
      </c>
      <c r="U242">
        <v>28.6999</v>
      </c>
      <c r="V242">
        <v>29.478200000000001</v>
      </c>
      <c r="W242">
        <v>9.8543000000000003</v>
      </c>
      <c r="X242">
        <v>19.827300000000001</v>
      </c>
      <c r="Y242">
        <v>21.128299999999999</v>
      </c>
      <c r="AB242">
        <v>-4.0007999999999999</v>
      </c>
      <c r="AD242">
        <v>-5.5551000000000004</v>
      </c>
      <c r="AE242">
        <v>3.8511000000000002</v>
      </c>
      <c r="AF242">
        <v>3.5844</v>
      </c>
      <c r="AJ242">
        <v>16.011900000000001</v>
      </c>
      <c r="AK242">
        <v>59.421300000000002</v>
      </c>
      <c r="AP242">
        <v>-9.3200000000000005E-2</v>
      </c>
      <c r="AQ242">
        <v>8.3811999999999998</v>
      </c>
      <c r="AT242">
        <v>13.4511</v>
      </c>
      <c r="AU242">
        <v>52.756599999999999</v>
      </c>
      <c r="AW242">
        <v>29.427</v>
      </c>
      <c r="AX242">
        <v>5.3273000000000001</v>
      </c>
      <c r="BB242">
        <v>41.709600000000002</v>
      </c>
      <c r="BC242">
        <v>43.850900000000003</v>
      </c>
      <c r="BD242">
        <v>21.638200000000001</v>
      </c>
      <c r="BF242">
        <v>12.515499999999999</v>
      </c>
      <c r="BG242">
        <v>2.5234999999999999</v>
      </c>
      <c r="BL242">
        <v>-16.040400000000002</v>
      </c>
      <c r="BO242">
        <v>13.158099999999999</v>
      </c>
      <c r="BP242">
        <v>9.0007999999999999</v>
      </c>
      <c r="BT242">
        <v>25.102499999999999</v>
      </c>
      <c r="BU242">
        <v>5.0316999999999998</v>
      </c>
      <c r="BV242">
        <v>14.199400000000001</v>
      </c>
      <c r="BW242">
        <v>0.95199999999999996</v>
      </c>
      <c r="BX242">
        <v>12.2074</v>
      </c>
      <c r="CC242">
        <v>2.8969999999999998</v>
      </c>
      <c r="CD242">
        <v>30.473400000000002</v>
      </c>
    </row>
    <row r="243" spans="1:82" x14ac:dyDescent="0.25">
      <c r="A243" s="1">
        <v>45044</v>
      </c>
      <c r="B243">
        <v>6.7965</v>
      </c>
      <c r="F243">
        <v>13.4215</v>
      </c>
      <c r="H243">
        <v>7.1223000000000001</v>
      </c>
      <c r="N243">
        <v>9.0618999999999996</v>
      </c>
      <c r="P243">
        <v>-5.5151000000000003</v>
      </c>
      <c r="R243">
        <v>35.238900000000001</v>
      </c>
      <c r="U243">
        <v>29.406400000000001</v>
      </c>
      <c r="V243">
        <v>29.478200000000001</v>
      </c>
      <c r="W243">
        <v>10.7577</v>
      </c>
      <c r="X243">
        <v>21.543500000000002</v>
      </c>
      <c r="Y243">
        <v>26.0976</v>
      </c>
      <c r="AB243">
        <v>-4.0309999999999997</v>
      </c>
      <c r="AD243">
        <v>-4.8975999999999997</v>
      </c>
      <c r="AE243">
        <v>4.1227999999999998</v>
      </c>
      <c r="AF243">
        <v>3.5375000000000001</v>
      </c>
      <c r="AJ243">
        <v>16.081900000000001</v>
      </c>
      <c r="AK243">
        <v>60.287700000000001</v>
      </c>
      <c r="AP243">
        <v>-8.7099999999999997E-2</v>
      </c>
      <c r="AQ243">
        <v>8.3811999999999998</v>
      </c>
      <c r="AT243">
        <v>10.074</v>
      </c>
      <c r="AU243">
        <v>47.628900000000002</v>
      </c>
      <c r="AW243">
        <v>27.678799999999999</v>
      </c>
      <c r="AX243">
        <v>4.1984000000000004</v>
      </c>
      <c r="BB243">
        <v>35.159700000000001</v>
      </c>
      <c r="BC243">
        <v>37.933100000000003</v>
      </c>
      <c r="BD243">
        <v>19.167000000000002</v>
      </c>
      <c r="BF243">
        <v>11.2684</v>
      </c>
      <c r="BG243">
        <v>2.4651000000000001</v>
      </c>
      <c r="BL243">
        <v>-16.040400000000002</v>
      </c>
      <c r="BO243">
        <v>13.158099999999999</v>
      </c>
      <c r="BP243">
        <v>8.766</v>
      </c>
      <c r="BT243">
        <v>25.102499999999999</v>
      </c>
      <c r="BU243">
        <v>5.0316999999999998</v>
      </c>
      <c r="BV243">
        <v>14.199400000000001</v>
      </c>
      <c r="BW243">
        <v>0.9194</v>
      </c>
      <c r="BX243">
        <v>13.537800000000001</v>
      </c>
      <c r="CC243">
        <v>3.1848999999999998</v>
      </c>
      <c r="CD243">
        <v>33.688400000000001</v>
      </c>
    </row>
    <row r="244" spans="1:82" x14ac:dyDescent="0.25">
      <c r="A244" s="1">
        <v>45077</v>
      </c>
      <c r="B244">
        <v>6.6786000000000003</v>
      </c>
      <c r="F244">
        <v>14.276899999999999</v>
      </c>
      <c r="H244">
        <v>7.7827000000000002</v>
      </c>
      <c r="N244">
        <v>9.0947999999999993</v>
      </c>
      <c r="P244">
        <v>-4.8594999999999997</v>
      </c>
      <c r="R244">
        <v>37.196599999999997</v>
      </c>
      <c r="U244">
        <v>27.0578</v>
      </c>
      <c r="V244">
        <v>29.478200000000001</v>
      </c>
      <c r="W244">
        <v>5.6112000000000002</v>
      </c>
      <c r="X244">
        <v>23.0381</v>
      </c>
      <c r="Y244">
        <v>24.278500000000001</v>
      </c>
      <c r="AB244">
        <v>-3.4376000000000002</v>
      </c>
      <c r="AD244">
        <v>-4.5476999999999999</v>
      </c>
      <c r="AE244">
        <v>4.2095000000000002</v>
      </c>
      <c r="AF244">
        <v>2.0173000000000001</v>
      </c>
      <c r="AJ244">
        <v>16.540900000000001</v>
      </c>
      <c r="AK244">
        <v>61.052</v>
      </c>
      <c r="AP244">
        <v>-8.6400000000000005E-2</v>
      </c>
      <c r="AQ244">
        <v>8.0927000000000007</v>
      </c>
      <c r="AT244">
        <v>12.369300000000001</v>
      </c>
      <c r="AU244">
        <v>34.884500000000003</v>
      </c>
      <c r="AW244">
        <v>27.678799999999999</v>
      </c>
      <c r="AX244">
        <v>8.3214000000000006</v>
      </c>
      <c r="BB244">
        <v>36.722000000000001</v>
      </c>
      <c r="BC244">
        <v>39.379800000000003</v>
      </c>
      <c r="BD244">
        <v>14.893800000000001</v>
      </c>
      <c r="BF244">
        <v>-0.38990000000000002</v>
      </c>
      <c r="BG244">
        <v>3.3149000000000002</v>
      </c>
      <c r="BL244">
        <v>-15.370699999999999</v>
      </c>
      <c r="BO244">
        <v>11.1793</v>
      </c>
      <c r="BP244">
        <v>3.1888999999999998</v>
      </c>
      <c r="BT244">
        <v>22.791799999999999</v>
      </c>
      <c r="BU244">
        <v>5.5176999999999996</v>
      </c>
      <c r="BV244">
        <v>13.8094</v>
      </c>
      <c r="BW244">
        <v>0.94299999999999995</v>
      </c>
      <c r="BX244">
        <v>15.360200000000001</v>
      </c>
      <c r="CC244">
        <v>3.0005999999999999</v>
      </c>
      <c r="CD244">
        <v>38.851500000000001</v>
      </c>
    </row>
    <row r="245" spans="1:82" x14ac:dyDescent="0.25">
      <c r="A245" s="1">
        <v>45107</v>
      </c>
      <c r="B245">
        <v>7.0803000000000003</v>
      </c>
      <c r="F245">
        <v>11.514200000000001</v>
      </c>
      <c r="H245">
        <v>8.0043000000000006</v>
      </c>
      <c r="N245">
        <v>9.0947999999999993</v>
      </c>
      <c r="P245">
        <v>-3.0781999999999998</v>
      </c>
      <c r="R245">
        <v>30.9178</v>
      </c>
      <c r="U245">
        <v>27.0578</v>
      </c>
      <c r="V245">
        <v>29.478200000000001</v>
      </c>
      <c r="W245">
        <v>5.3368000000000002</v>
      </c>
      <c r="X245">
        <v>8.8546999999999993</v>
      </c>
      <c r="Y245">
        <v>23.349900000000002</v>
      </c>
      <c r="AB245">
        <v>-7.0551000000000004</v>
      </c>
      <c r="AD245">
        <v>-4.5050999999999997</v>
      </c>
      <c r="AE245">
        <v>6.9459</v>
      </c>
      <c r="AF245">
        <v>1.8281000000000001</v>
      </c>
      <c r="AJ245">
        <v>13.6069</v>
      </c>
      <c r="AK245">
        <v>48.9465</v>
      </c>
      <c r="AP245">
        <v>-2.7075999999999998</v>
      </c>
      <c r="AQ245">
        <v>7.5094000000000003</v>
      </c>
      <c r="AT245">
        <v>12.369300000000001</v>
      </c>
      <c r="AU245">
        <v>43.310499999999998</v>
      </c>
      <c r="AW245">
        <v>28.049399999999999</v>
      </c>
      <c r="AX245">
        <v>9.4638000000000009</v>
      </c>
      <c r="BB245">
        <v>36.472299999999997</v>
      </c>
      <c r="BC245">
        <v>39.3855</v>
      </c>
      <c r="BD245">
        <v>20.8813</v>
      </c>
      <c r="BF245">
        <v>-0.38990000000000002</v>
      </c>
      <c r="BG245">
        <v>3.5411000000000001</v>
      </c>
      <c r="BL245">
        <v>-16.284700000000001</v>
      </c>
      <c r="BO245">
        <v>10.413399999999999</v>
      </c>
      <c r="BP245">
        <v>3.5097</v>
      </c>
      <c r="BT245">
        <v>22.319600000000001</v>
      </c>
      <c r="BU245">
        <v>5.0659000000000001</v>
      </c>
      <c r="BV245">
        <v>12.991400000000001</v>
      </c>
      <c r="BW245">
        <v>-0.64580000000000004</v>
      </c>
      <c r="BX245">
        <v>11.8591</v>
      </c>
      <c r="CC245">
        <v>3.3384</v>
      </c>
      <c r="CD245">
        <v>47.717199999999998</v>
      </c>
    </row>
    <row r="246" spans="1:82" x14ac:dyDescent="0.25">
      <c r="A246" s="1">
        <v>45138</v>
      </c>
      <c r="B246">
        <v>7.3423999999999996</v>
      </c>
      <c r="F246">
        <v>9.7718000000000007</v>
      </c>
      <c r="H246">
        <v>7.3936999999999999</v>
      </c>
      <c r="P246">
        <v>-3.3763000000000001</v>
      </c>
      <c r="R246">
        <v>31.381399999999999</v>
      </c>
      <c r="U246">
        <v>27.195399999999999</v>
      </c>
      <c r="V246">
        <v>29.478200000000001</v>
      </c>
      <c r="W246">
        <v>5.0385</v>
      </c>
      <c r="X246">
        <v>7.7606999999999999</v>
      </c>
      <c r="Y246">
        <v>29.9682</v>
      </c>
      <c r="AB246">
        <v>-5.8460000000000001</v>
      </c>
      <c r="AD246">
        <v>-0.95130000000000003</v>
      </c>
      <c r="AE246">
        <v>6.9570999999999996</v>
      </c>
      <c r="AF246">
        <v>1.9315</v>
      </c>
      <c r="AJ246">
        <v>11.6624</v>
      </c>
      <c r="AK246">
        <v>42.0762</v>
      </c>
      <c r="AP246">
        <v>-2.5213999999999999</v>
      </c>
      <c r="AQ246">
        <v>7.5778999999999996</v>
      </c>
      <c r="AT246">
        <v>13.4251</v>
      </c>
      <c r="AU246">
        <v>47.151899999999998</v>
      </c>
      <c r="AW246">
        <v>29.653400000000001</v>
      </c>
      <c r="AX246">
        <v>11.194800000000001</v>
      </c>
      <c r="BB246">
        <v>36.472299999999997</v>
      </c>
      <c r="BC246">
        <v>39.3855</v>
      </c>
      <c r="BD246">
        <v>20.513100000000001</v>
      </c>
      <c r="BF246">
        <v>-0.42</v>
      </c>
      <c r="BG246">
        <v>4.1569000000000003</v>
      </c>
      <c r="BL246">
        <v>-4.9154999999999998</v>
      </c>
      <c r="BO246">
        <v>10.843299999999999</v>
      </c>
      <c r="BP246">
        <v>3.8492999999999999</v>
      </c>
      <c r="BT246">
        <v>21.393799999999999</v>
      </c>
      <c r="BU246">
        <v>5.4825999999999997</v>
      </c>
      <c r="BV246">
        <v>4.5705</v>
      </c>
      <c r="BW246">
        <v>-0.63149999999999995</v>
      </c>
      <c r="BX246">
        <v>11.012</v>
      </c>
      <c r="CC246">
        <v>3.7511000000000001</v>
      </c>
      <c r="CD246">
        <v>49.317799999999998</v>
      </c>
    </row>
    <row r="247" spans="1:82" x14ac:dyDescent="0.25">
      <c r="A247" s="1">
        <v>45169</v>
      </c>
      <c r="B247">
        <v>7.8834999999999997</v>
      </c>
      <c r="F247">
        <v>9.2105999999999995</v>
      </c>
      <c r="H247">
        <v>7.1703000000000001</v>
      </c>
      <c r="P247">
        <v>-3.8559999999999999</v>
      </c>
      <c r="R247">
        <v>32.2468</v>
      </c>
      <c r="U247">
        <v>24.5456</v>
      </c>
      <c r="V247">
        <v>29.478200000000001</v>
      </c>
      <c r="W247">
        <v>25.924700000000001</v>
      </c>
      <c r="X247">
        <v>8.8693000000000008</v>
      </c>
      <c r="Y247">
        <v>27.606000000000002</v>
      </c>
      <c r="AB247">
        <v>-5.6917999999999997</v>
      </c>
      <c r="AD247">
        <v>-1.0819000000000001</v>
      </c>
      <c r="AE247">
        <v>6.6073000000000004</v>
      </c>
      <c r="AF247">
        <v>2.0626000000000002</v>
      </c>
      <c r="AJ247">
        <v>12.973800000000001</v>
      </c>
      <c r="AK247">
        <v>47.885899999999999</v>
      </c>
      <c r="AP247">
        <v>-2.5849000000000002</v>
      </c>
      <c r="AQ247">
        <v>7.9065000000000003</v>
      </c>
      <c r="AT247">
        <v>13.637499999999999</v>
      </c>
      <c r="AU247">
        <v>33.0595</v>
      </c>
      <c r="AW247">
        <v>31.628699999999998</v>
      </c>
      <c r="AX247">
        <v>15.7233</v>
      </c>
      <c r="BB247">
        <v>36.472299999999997</v>
      </c>
      <c r="BC247">
        <v>39.3855</v>
      </c>
      <c r="BD247">
        <v>17.703600000000002</v>
      </c>
      <c r="BF247">
        <v>-0.39229999999999998</v>
      </c>
      <c r="BG247">
        <v>5.8768000000000002</v>
      </c>
      <c r="BL247">
        <v>-4.7961999999999998</v>
      </c>
      <c r="BO247">
        <v>10.6455</v>
      </c>
      <c r="BP247">
        <v>1.4145000000000001</v>
      </c>
      <c r="BT247">
        <v>24.167999999999999</v>
      </c>
      <c r="BU247">
        <v>5.2473999999999998</v>
      </c>
      <c r="BV247">
        <v>4.6405000000000003</v>
      </c>
      <c r="BW247">
        <v>-0.66369999999999996</v>
      </c>
      <c r="BX247">
        <v>11.3597</v>
      </c>
      <c r="CC247">
        <v>3.7511000000000001</v>
      </c>
      <c r="CD247">
        <v>49.3386</v>
      </c>
    </row>
    <row r="248" spans="1:82" x14ac:dyDescent="0.25">
      <c r="A248" s="1">
        <v>45198</v>
      </c>
      <c r="B248">
        <v>9.7242999999999995</v>
      </c>
      <c r="F248">
        <v>7.9635999999999996</v>
      </c>
      <c r="P248">
        <v>-35.418599999999998</v>
      </c>
      <c r="R248">
        <v>26.971900000000002</v>
      </c>
      <c r="U248">
        <v>23.232700000000001</v>
      </c>
      <c r="V248">
        <v>15.5722</v>
      </c>
      <c r="W248">
        <v>29.990500000000001</v>
      </c>
      <c r="X248">
        <v>12.3192</v>
      </c>
      <c r="Y248">
        <v>24.785299999999999</v>
      </c>
      <c r="AB248">
        <v>-7.1066000000000003</v>
      </c>
      <c r="AD248">
        <v>-1.0578000000000001</v>
      </c>
      <c r="AE248">
        <v>6.2423999999999999</v>
      </c>
      <c r="AF248">
        <v>2.0947</v>
      </c>
      <c r="AJ248">
        <v>10.4056</v>
      </c>
      <c r="AK248">
        <v>35.712699999999998</v>
      </c>
      <c r="AP248">
        <v>-5.8869999999999996</v>
      </c>
      <c r="AQ248">
        <v>8.6037999999999997</v>
      </c>
      <c r="AT248">
        <v>15.4438</v>
      </c>
      <c r="AU248">
        <v>33.9831</v>
      </c>
      <c r="AW248">
        <v>28.61</v>
      </c>
      <c r="AX248">
        <v>17.514500000000002</v>
      </c>
      <c r="BB248">
        <v>36.472299999999997</v>
      </c>
      <c r="BC248">
        <v>39.3855</v>
      </c>
      <c r="BD248">
        <v>23.753499999999999</v>
      </c>
      <c r="BF248">
        <v>11.5145</v>
      </c>
      <c r="BG248">
        <v>5.3095999999999997</v>
      </c>
      <c r="BL248">
        <v>-5.3628999999999998</v>
      </c>
      <c r="BO248">
        <v>10.542400000000001</v>
      </c>
      <c r="BP248">
        <v>1.3637999999999999</v>
      </c>
      <c r="BT248">
        <v>25.297000000000001</v>
      </c>
      <c r="BU248">
        <v>5.7022000000000004</v>
      </c>
      <c r="BV248">
        <v>5.4036</v>
      </c>
      <c r="BW248">
        <v>15.208500000000001</v>
      </c>
      <c r="BX248">
        <v>9.5753000000000004</v>
      </c>
      <c r="CC248">
        <v>4.1215000000000002</v>
      </c>
      <c r="CD248">
        <v>53.042000000000002</v>
      </c>
    </row>
    <row r="249" spans="1:82" x14ac:dyDescent="0.25">
      <c r="A249" s="1">
        <v>45199</v>
      </c>
      <c r="B249">
        <v>9.7242999999999995</v>
      </c>
      <c r="F249">
        <v>6.0534999999999997</v>
      </c>
      <c r="P249">
        <v>-35.418599999999998</v>
      </c>
      <c r="R249">
        <v>26.971900000000002</v>
      </c>
      <c r="U249">
        <v>23.232700000000001</v>
      </c>
      <c r="V249">
        <v>15.5722</v>
      </c>
      <c r="W249">
        <v>30.400600000000001</v>
      </c>
      <c r="X249">
        <v>12.3192</v>
      </c>
      <c r="Y249">
        <v>20.918600000000001</v>
      </c>
      <c r="AB249">
        <v>-8.2653999999999996</v>
      </c>
      <c r="AD249">
        <v>1.5156000000000001</v>
      </c>
      <c r="AE249">
        <v>6.2423999999999999</v>
      </c>
      <c r="AF249">
        <v>2.1027</v>
      </c>
      <c r="AJ249">
        <v>10.4056</v>
      </c>
      <c r="AK249">
        <v>35.712699999999998</v>
      </c>
      <c r="AP249">
        <v>-6.2972000000000001</v>
      </c>
      <c r="AQ249">
        <v>8.8710000000000004</v>
      </c>
      <c r="AT249">
        <v>15.4438</v>
      </c>
      <c r="AU249">
        <v>32.643099999999997</v>
      </c>
      <c r="AW249">
        <v>28.61</v>
      </c>
      <c r="AX249">
        <v>15.067</v>
      </c>
      <c r="BB249">
        <v>36.472299999999997</v>
      </c>
      <c r="BC249">
        <v>39.3855</v>
      </c>
      <c r="BD249">
        <v>23.753499999999999</v>
      </c>
      <c r="BF249">
        <v>11.5145</v>
      </c>
      <c r="BG249">
        <v>5.0061999999999998</v>
      </c>
      <c r="BL249">
        <v>4.7081</v>
      </c>
      <c r="BO249">
        <v>12.784800000000001</v>
      </c>
      <c r="BP249">
        <v>1.1355</v>
      </c>
      <c r="BT249">
        <v>25.817599999999999</v>
      </c>
      <c r="BU249">
        <v>6.4591000000000003</v>
      </c>
      <c r="BV249">
        <v>6.2506000000000004</v>
      </c>
      <c r="BW249">
        <v>15.208500000000001</v>
      </c>
      <c r="BX249">
        <v>9.5753000000000004</v>
      </c>
      <c r="CC249">
        <v>3.9792999999999998</v>
      </c>
      <c r="CD249">
        <v>50.186300000000003</v>
      </c>
    </row>
    <row r="250" spans="1:82" x14ac:dyDescent="0.25">
      <c r="A250" s="1">
        <v>45230</v>
      </c>
      <c r="B250">
        <v>9.9132999999999996</v>
      </c>
      <c r="F250">
        <v>5.6349</v>
      </c>
      <c r="P250">
        <v>-45.226500000000001</v>
      </c>
      <c r="R250">
        <v>28.511199999999999</v>
      </c>
      <c r="U250">
        <v>24.674299999999999</v>
      </c>
      <c r="V250">
        <v>16.064900000000002</v>
      </c>
      <c r="W250">
        <v>51.153599999999997</v>
      </c>
      <c r="X250">
        <v>12.7172</v>
      </c>
      <c r="Y250">
        <v>22.625499999999999</v>
      </c>
      <c r="AB250">
        <v>-8.6213999999999995</v>
      </c>
      <c r="AD250">
        <v>1.5422</v>
      </c>
      <c r="AE250">
        <v>6.1111000000000004</v>
      </c>
      <c r="AJ250">
        <v>11.5336</v>
      </c>
      <c r="AK250">
        <v>38.547600000000003</v>
      </c>
      <c r="AP250">
        <v>-5.8794000000000004</v>
      </c>
      <c r="AQ250">
        <v>8.2194000000000003</v>
      </c>
      <c r="AT250">
        <v>17.106000000000002</v>
      </c>
      <c r="AW250">
        <v>30.384699999999999</v>
      </c>
      <c r="BB250">
        <v>36.472299999999997</v>
      </c>
      <c r="BC250">
        <v>39.3855</v>
      </c>
      <c r="BD250">
        <v>26.055800000000001</v>
      </c>
      <c r="BF250">
        <v>11.8711</v>
      </c>
      <c r="BL250">
        <v>4.9109999999999996</v>
      </c>
      <c r="BO250">
        <v>11.9642</v>
      </c>
      <c r="BT250">
        <v>23.948599999999999</v>
      </c>
      <c r="BU250">
        <v>5.0728999999999997</v>
      </c>
      <c r="BV250">
        <v>6.0011000000000001</v>
      </c>
      <c r="BW250">
        <v>15.2776</v>
      </c>
      <c r="BX250">
        <v>9.3782999999999994</v>
      </c>
      <c r="CC250">
        <v>3.7199</v>
      </c>
    </row>
    <row r="251" spans="1:82" x14ac:dyDescent="0.25">
      <c r="A251" s="1">
        <v>45260</v>
      </c>
      <c r="B251">
        <v>9.3123000000000005</v>
      </c>
      <c r="F251">
        <v>5.0003000000000002</v>
      </c>
      <c r="P251">
        <v>-37.992100000000001</v>
      </c>
      <c r="R251">
        <v>30.236799999999999</v>
      </c>
      <c r="U251">
        <v>25.280899999999999</v>
      </c>
      <c r="V251">
        <v>14.3652</v>
      </c>
      <c r="W251">
        <v>51.319899999999997</v>
      </c>
      <c r="X251">
        <v>8.6922999999999995</v>
      </c>
      <c r="Y251">
        <v>19.5749</v>
      </c>
      <c r="AB251">
        <v>-0.34789999999999999</v>
      </c>
      <c r="AD251">
        <v>1.4380999999999999</v>
      </c>
      <c r="AE251">
        <v>4.9997999999999996</v>
      </c>
      <c r="AJ251">
        <v>11.271000000000001</v>
      </c>
      <c r="AK251">
        <v>35.779899999999998</v>
      </c>
      <c r="AP251">
        <v>-3.4535</v>
      </c>
      <c r="AQ251">
        <v>8.3404000000000007</v>
      </c>
      <c r="AT251">
        <v>19.987500000000001</v>
      </c>
      <c r="AW251">
        <v>26.884</v>
      </c>
      <c r="BB251">
        <v>36.472299999999997</v>
      </c>
      <c r="BC251">
        <v>39.3855</v>
      </c>
      <c r="BD251">
        <v>22.908100000000001</v>
      </c>
      <c r="BF251">
        <v>11.7186</v>
      </c>
      <c r="BL251">
        <v>5.3951000000000002</v>
      </c>
      <c r="BO251">
        <v>11.9125</v>
      </c>
      <c r="BT251">
        <v>23.010400000000001</v>
      </c>
      <c r="BU251">
        <v>4.9423000000000004</v>
      </c>
      <c r="BV251">
        <v>5.9687000000000001</v>
      </c>
      <c r="BW251">
        <v>12.847899999999999</v>
      </c>
      <c r="BX251">
        <v>8.5017999999999994</v>
      </c>
      <c r="CC251">
        <v>3.7199</v>
      </c>
    </row>
    <row r="252" spans="1:82" x14ac:dyDescent="0.25">
      <c r="A252" s="1">
        <v>45289</v>
      </c>
      <c r="B252">
        <v>9.9748000000000001</v>
      </c>
      <c r="F252">
        <v>5.0237999999999996</v>
      </c>
      <c r="P252">
        <v>-38.984099999999998</v>
      </c>
      <c r="R252">
        <v>30.901199999999999</v>
      </c>
      <c r="U252">
        <v>20.160499999999999</v>
      </c>
      <c r="V252">
        <v>14.420199999999999</v>
      </c>
      <c r="W252">
        <v>51.236600000000003</v>
      </c>
      <c r="X252">
        <v>12.2538</v>
      </c>
      <c r="Y252">
        <v>17.744800000000001</v>
      </c>
      <c r="AB252">
        <v>-0.37480000000000002</v>
      </c>
      <c r="AD252">
        <v>5.2355999999999998</v>
      </c>
      <c r="AE252">
        <v>10.921200000000001</v>
      </c>
      <c r="AJ252">
        <v>15.7761</v>
      </c>
      <c r="AK252">
        <v>65.933300000000003</v>
      </c>
      <c r="AP252">
        <v>-3.363</v>
      </c>
      <c r="AQ252">
        <v>9.6288</v>
      </c>
      <c r="AT252">
        <v>20.348500000000001</v>
      </c>
      <c r="AW252">
        <v>25.456199999999999</v>
      </c>
      <c r="BB252">
        <v>36.472299999999997</v>
      </c>
      <c r="BC252">
        <v>39.3855</v>
      </c>
      <c r="BD252">
        <v>18.539000000000001</v>
      </c>
      <c r="BF252">
        <v>5.2350000000000003</v>
      </c>
      <c r="BL252">
        <v>12.9216</v>
      </c>
      <c r="BO252">
        <v>10.573700000000001</v>
      </c>
      <c r="BT252">
        <v>22.969799999999999</v>
      </c>
      <c r="BU252">
        <v>5.0956999999999999</v>
      </c>
      <c r="BV252">
        <v>8.6659000000000006</v>
      </c>
      <c r="BW252">
        <v>16.274899999999999</v>
      </c>
      <c r="BX252">
        <v>14.1218</v>
      </c>
      <c r="CC252">
        <v>4.2454999999999998</v>
      </c>
    </row>
    <row r="253" spans="1:82" x14ac:dyDescent="0.25">
      <c r="A253" s="1">
        <v>45291</v>
      </c>
      <c r="B253">
        <v>9.9748000000000001</v>
      </c>
      <c r="F253">
        <v>4.7412999999999998</v>
      </c>
      <c r="P253">
        <v>-38.984099999999998</v>
      </c>
      <c r="R253">
        <v>30.901199999999999</v>
      </c>
      <c r="U253">
        <v>20.160499999999999</v>
      </c>
      <c r="V253">
        <v>14.420199999999999</v>
      </c>
      <c r="W253">
        <v>34.269300000000001</v>
      </c>
      <c r="X253">
        <v>12.2538</v>
      </c>
      <c r="Y253">
        <v>16.1952</v>
      </c>
      <c r="AB253">
        <v>-0.32969999999999999</v>
      </c>
      <c r="AD253">
        <v>5.0118999999999998</v>
      </c>
      <c r="AE253">
        <v>10.921200000000001</v>
      </c>
      <c r="AJ253">
        <v>15.7761</v>
      </c>
      <c r="AK253">
        <v>65.933300000000003</v>
      </c>
      <c r="AP253">
        <v>-3.0072999999999999</v>
      </c>
      <c r="AQ253">
        <v>8.5038999999999998</v>
      </c>
      <c r="AT253">
        <v>20.348500000000001</v>
      </c>
      <c r="AW253">
        <v>25.456199999999999</v>
      </c>
      <c r="BB253">
        <v>36.472299999999997</v>
      </c>
      <c r="BC253">
        <v>39.3855</v>
      </c>
      <c r="BD253">
        <v>18.539000000000001</v>
      </c>
      <c r="BF253">
        <v>5.2350000000000003</v>
      </c>
      <c r="BL253">
        <v>10.103300000000001</v>
      </c>
      <c r="BO253">
        <v>9.1644000000000005</v>
      </c>
      <c r="BT253">
        <v>20.593699999999998</v>
      </c>
      <c r="BU253">
        <v>4.5201000000000002</v>
      </c>
      <c r="BV253">
        <v>8.3160000000000007</v>
      </c>
      <c r="BW253">
        <v>16.274899999999999</v>
      </c>
      <c r="BX253">
        <v>14.1218</v>
      </c>
      <c r="CC253">
        <v>3.7111999999999998</v>
      </c>
    </row>
    <row r="254" spans="1:82" x14ac:dyDescent="0.25">
      <c r="A254" s="1">
        <v>45322</v>
      </c>
      <c r="B254">
        <v>10.470499999999999</v>
      </c>
      <c r="F254">
        <v>5.6112000000000002</v>
      </c>
      <c r="P254">
        <v>-47.8491</v>
      </c>
      <c r="R254">
        <v>30.793900000000001</v>
      </c>
      <c r="U254">
        <v>20.314499999999999</v>
      </c>
      <c r="V254">
        <v>15.2561</v>
      </c>
      <c r="W254">
        <v>30.900500000000001</v>
      </c>
      <c r="X254">
        <v>13.5877</v>
      </c>
      <c r="Y254">
        <v>14.7014</v>
      </c>
      <c r="AD254">
        <v>4.8765000000000001</v>
      </c>
      <c r="AE254">
        <v>10.7342</v>
      </c>
      <c r="AJ254">
        <v>17.8156</v>
      </c>
      <c r="AK254">
        <v>72.253900000000002</v>
      </c>
      <c r="AP254">
        <v>-3.3115999999999999</v>
      </c>
      <c r="AQ254">
        <v>8.2196999999999996</v>
      </c>
      <c r="AT254">
        <v>19.151499999999999</v>
      </c>
      <c r="AW254">
        <v>27.512899999999998</v>
      </c>
      <c r="BB254">
        <v>36.472299999999997</v>
      </c>
      <c r="BC254">
        <v>39.3855</v>
      </c>
      <c r="BD254">
        <v>16.337499999999999</v>
      </c>
      <c r="BF254">
        <v>5.2403000000000004</v>
      </c>
      <c r="BL254">
        <v>10.103300000000001</v>
      </c>
      <c r="BO254">
        <v>8.8918999999999997</v>
      </c>
      <c r="BT254">
        <v>19.898099999999999</v>
      </c>
      <c r="BU254">
        <v>4.0285000000000002</v>
      </c>
      <c r="BV254">
        <v>9.1021999999999998</v>
      </c>
      <c r="BW254">
        <v>16.452000000000002</v>
      </c>
      <c r="BX254">
        <v>16.089200000000002</v>
      </c>
      <c r="CC254">
        <v>3.0657000000000001</v>
      </c>
    </row>
    <row r="255" spans="1:82" x14ac:dyDescent="0.25">
      <c r="A255" s="1">
        <v>45351</v>
      </c>
      <c r="B255">
        <v>10.8866</v>
      </c>
      <c r="F255">
        <v>7.2908999999999997</v>
      </c>
      <c r="P255">
        <v>-40.503399999999999</v>
      </c>
      <c r="R255">
        <v>29.636199999999999</v>
      </c>
      <c r="U255">
        <v>19.003900000000002</v>
      </c>
      <c r="V255">
        <v>14.9071</v>
      </c>
      <c r="W255">
        <v>28.984500000000001</v>
      </c>
      <c r="X255">
        <v>14.322800000000001</v>
      </c>
      <c r="Y255">
        <v>13.7675</v>
      </c>
      <c r="AD255">
        <v>7.7694999999999999</v>
      </c>
      <c r="AE255">
        <v>10.0092</v>
      </c>
      <c r="AJ255">
        <v>17.4344</v>
      </c>
      <c r="AK255">
        <v>70.8245</v>
      </c>
      <c r="AP255">
        <v>-3.2444000000000002</v>
      </c>
      <c r="AQ255">
        <v>8.8613999999999997</v>
      </c>
      <c r="AT255">
        <v>14.929399999999999</v>
      </c>
      <c r="AW255">
        <v>26.1952</v>
      </c>
      <c r="BB255">
        <v>36.472299999999997</v>
      </c>
      <c r="BC255">
        <v>39.3855</v>
      </c>
      <c r="BD255">
        <v>14.886100000000001</v>
      </c>
      <c r="BF255">
        <v>4.7080000000000002</v>
      </c>
      <c r="BL255">
        <v>14.693099999999999</v>
      </c>
      <c r="BO255">
        <v>3.2376</v>
      </c>
      <c r="BT255">
        <v>18.253799999999998</v>
      </c>
      <c r="BU255">
        <v>3.9923000000000002</v>
      </c>
      <c r="BV255">
        <v>5.7634999999999996</v>
      </c>
      <c r="BW255">
        <v>13.657999999999999</v>
      </c>
      <c r="BX255">
        <v>16.274100000000001</v>
      </c>
      <c r="CC255">
        <v>3.0657000000000001</v>
      </c>
    </row>
    <row r="256" spans="1:82" x14ac:dyDescent="0.25">
      <c r="A256" s="1">
        <v>45380</v>
      </c>
      <c r="B256">
        <v>11.804399999999999</v>
      </c>
      <c r="F256">
        <v>7.5063000000000004</v>
      </c>
      <c r="P256">
        <v>-12.9682</v>
      </c>
      <c r="R256">
        <v>30.977499999999999</v>
      </c>
      <c r="U256">
        <v>18.575800000000001</v>
      </c>
      <c r="V256">
        <v>18.435700000000001</v>
      </c>
      <c r="W256">
        <v>29.8565</v>
      </c>
      <c r="X256">
        <v>8.6926000000000005</v>
      </c>
      <c r="Y256">
        <v>11.8215</v>
      </c>
      <c r="AD256">
        <v>7.2237999999999998</v>
      </c>
      <c r="AE256">
        <v>15.327299999999999</v>
      </c>
      <c r="AJ256">
        <v>13.353199999999999</v>
      </c>
      <c r="AK256">
        <v>56.122999999999998</v>
      </c>
      <c r="AP256">
        <v>-3.1486999999999998</v>
      </c>
      <c r="AQ256">
        <v>9.3751999999999995</v>
      </c>
      <c r="AT256">
        <v>11.7056</v>
      </c>
      <c r="AW256">
        <v>26.283000000000001</v>
      </c>
      <c r="BB256">
        <v>36.472299999999997</v>
      </c>
      <c r="BC256">
        <v>39.3855</v>
      </c>
      <c r="BD256">
        <v>11.882099999999999</v>
      </c>
      <c r="BF256">
        <v>-9.0801999999999996</v>
      </c>
      <c r="BL256">
        <v>17.1921</v>
      </c>
      <c r="BO256">
        <v>3.5611000000000002</v>
      </c>
      <c r="BT256">
        <v>19.3062</v>
      </c>
      <c r="BU256">
        <v>3.8641000000000001</v>
      </c>
      <c r="BV256">
        <v>5.8876999999999997</v>
      </c>
      <c r="BW256">
        <v>6.0336999999999996</v>
      </c>
      <c r="BX256">
        <v>16.370799999999999</v>
      </c>
      <c r="CC256">
        <v>2.9611000000000001</v>
      </c>
    </row>
    <row r="257" spans="1:81" x14ac:dyDescent="0.25">
      <c r="A257" s="1">
        <v>45382</v>
      </c>
      <c r="B257">
        <v>11.804399999999999</v>
      </c>
      <c r="F257">
        <v>7.4638999999999998</v>
      </c>
      <c r="P257">
        <v>-12.9682</v>
      </c>
      <c r="R257">
        <v>30.977499999999999</v>
      </c>
      <c r="U257">
        <v>18.575800000000001</v>
      </c>
      <c r="V257">
        <v>18.435700000000001</v>
      </c>
      <c r="W257">
        <v>31.8706</v>
      </c>
      <c r="X257">
        <v>8.6926000000000005</v>
      </c>
      <c r="Y257">
        <v>11.0543</v>
      </c>
      <c r="AD257">
        <v>7.5991</v>
      </c>
      <c r="AE257">
        <v>15.327299999999999</v>
      </c>
      <c r="AJ257">
        <v>13.353199999999999</v>
      </c>
      <c r="AK257">
        <v>56.122999999999998</v>
      </c>
      <c r="AP257">
        <v>-3.7582</v>
      </c>
      <c r="AQ257">
        <v>8.5033999999999992</v>
      </c>
      <c r="AT257">
        <v>11.3842</v>
      </c>
      <c r="AW257">
        <v>26.283000000000001</v>
      </c>
      <c r="BB257">
        <v>36.472299999999997</v>
      </c>
      <c r="BC257">
        <v>39.3855</v>
      </c>
      <c r="BD257">
        <v>11.882099999999999</v>
      </c>
      <c r="BF257">
        <v>-8.6778999999999993</v>
      </c>
      <c r="BL257">
        <v>16.611699999999999</v>
      </c>
      <c r="BO257">
        <v>3.1488</v>
      </c>
      <c r="BT257">
        <v>17.574999999999999</v>
      </c>
      <c r="BU257">
        <v>3.9098999999999999</v>
      </c>
      <c r="BV257">
        <v>5.0552999999999999</v>
      </c>
      <c r="BW257">
        <v>6.0336999999999996</v>
      </c>
      <c r="BX257">
        <v>16.370799999999999</v>
      </c>
      <c r="CC257">
        <v>3.1187999999999998</v>
      </c>
    </row>
    <row r="258" spans="1:81" x14ac:dyDescent="0.25">
      <c r="A258" s="1">
        <v>45412</v>
      </c>
      <c r="B258">
        <v>12.1347</v>
      </c>
      <c r="P258">
        <v>-16.0884</v>
      </c>
      <c r="R258">
        <v>30.050599999999999</v>
      </c>
      <c r="U258">
        <v>18.718800000000002</v>
      </c>
      <c r="V258">
        <v>19.3538</v>
      </c>
      <c r="W258">
        <v>42.270499999999998</v>
      </c>
      <c r="X258">
        <v>9.8041999999999998</v>
      </c>
      <c r="Y258">
        <v>10.220599999999999</v>
      </c>
      <c r="AD258">
        <v>9.1920999999999999</v>
      </c>
      <c r="AE258">
        <v>15.308999999999999</v>
      </c>
      <c r="AJ258">
        <v>13.528700000000001</v>
      </c>
      <c r="AK258">
        <v>54.584699999999998</v>
      </c>
      <c r="AP258">
        <v>-3.6698</v>
      </c>
      <c r="AQ258">
        <v>8.6590000000000007</v>
      </c>
      <c r="AT258">
        <v>14.0374</v>
      </c>
      <c r="AW258">
        <v>28.844799999999999</v>
      </c>
      <c r="BB258">
        <v>26.742999999999999</v>
      </c>
      <c r="BC258">
        <v>29.331900000000001</v>
      </c>
      <c r="BD258">
        <v>13.595000000000001</v>
      </c>
      <c r="BF258">
        <v>-8.7490000000000006</v>
      </c>
      <c r="BL258">
        <v>9.2346000000000004</v>
      </c>
      <c r="BO258">
        <v>0.47499999999999998</v>
      </c>
      <c r="BT258">
        <v>17.145199999999999</v>
      </c>
      <c r="BU258">
        <v>4.0224000000000002</v>
      </c>
      <c r="BV258">
        <v>14.3935</v>
      </c>
      <c r="BW258">
        <v>7.3811</v>
      </c>
      <c r="BX258">
        <v>15.734500000000001</v>
      </c>
      <c r="CC258">
        <v>3.1093999999999999</v>
      </c>
    </row>
    <row r="259" spans="1:81" x14ac:dyDescent="0.25">
      <c r="A259" s="1">
        <v>45443</v>
      </c>
      <c r="B259">
        <v>12.754099999999999</v>
      </c>
      <c r="P259">
        <v>-18.1144</v>
      </c>
      <c r="R259">
        <v>29.507000000000001</v>
      </c>
      <c r="U259">
        <v>17.834700000000002</v>
      </c>
      <c r="V259">
        <v>19.496400000000001</v>
      </c>
      <c r="W259">
        <v>12.2111</v>
      </c>
      <c r="X259">
        <v>9.8960000000000008</v>
      </c>
      <c r="Y259">
        <v>10.9129</v>
      </c>
      <c r="AD259">
        <v>10.7437</v>
      </c>
      <c r="AE259">
        <v>14.092000000000001</v>
      </c>
      <c r="AJ259">
        <v>13.4483</v>
      </c>
      <c r="AK259">
        <v>53.027299999999997</v>
      </c>
      <c r="AP259">
        <v>-4.0065</v>
      </c>
      <c r="AQ259">
        <v>8.5251999999999999</v>
      </c>
      <c r="AT259">
        <v>14.502700000000001</v>
      </c>
      <c r="AW259">
        <v>29.5396</v>
      </c>
      <c r="BB259">
        <v>25.4727</v>
      </c>
      <c r="BC259">
        <v>28.1996</v>
      </c>
      <c r="BD259">
        <v>13.5482</v>
      </c>
      <c r="BF259">
        <v>10.982900000000001</v>
      </c>
      <c r="BL259">
        <v>9.2370000000000001</v>
      </c>
      <c r="BO259">
        <v>0.47620000000000001</v>
      </c>
      <c r="BT259">
        <v>16.587599999999998</v>
      </c>
      <c r="BU259">
        <v>4.1638999999999999</v>
      </c>
      <c r="BV259">
        <v>14.77</v>
      </c>
      <c r="BW259">
        <v>7.7126000000000001</v>
      </c>
      <c r="BX259">
        <v>15.7569</v>
      </c>
      <c r="CC259">
        <v>3.1093999999999999</v>
      </c>
    </row>
    <row r="260" spans="1:81" x14ac:dyDescent="0.25">
      <c r="A260" s="1">
        <v>45471</v>
      </c>
      <c r="B260">
        <v>13.057700000000001</v>
      </c>
      <c r="P260">
        <v>-23.739100000000001</v>
      </c>
      <c r="R260">
        <v>27.4954</v>
      </c>
      <c r="U260">
        <v>18.241599999999998</v>
      </c>
      <c r="V260">
        <v>18.104399999999998</v>
      </c>
      <c r="W260">
        <v>11.101000000000001</v>
      </c>
      <c r="X260">
        <v>14.609299999999999</v>
      </c>
      <c r="Y260">
        <v>11.1882</v>
      </c>
      <c r="AD260">
        <v>10.684100000000001</v>
      </c>
      <c r="AE260">
        <v>10.7341</v>
      </c>
      <c r="AJ260">
        <v>9.8072999999999997</v>
      </c>
      <c r="AK260">
        <v>40.951799999999999</v>
      </c>
      <c r="AP260">
        <v>-2.3885000000000001</v>
      </c>
      <c r="AQ260">
        <v>8.0549999999999997</v>
      </c>
      <c r="AT260">
        <v>12.8771</v>
      </c>
      <c r="AW260">
        <v>30.6968</v>
      </c>
      <c r="BB260">
        <v>26.460100000000001</v>
      </c>
      <c r="BC260">
        <v>28.943999999999999</v>
      </c>
      <c r="BD260">
        <v>9.3917000000000002</v>
      </c>
      <c r="BF260">
        <v>9.9224999999999994</v>
      </c>
      <c r="BL260">
        <v>8.0510000000000002</v>
      </c>
      <c r="BO260">
        <v>0.44529999999999997</v>
      </c>
      <c r="BT260">
        <v>15.906499999999999</v>
      </c>
      <c r="BU260">
        <v>4.3166000000000002</v>
      </c>
      <c r="BV260">
        <v>14.3804</v>
      </c>
      <c r="BW260">
        <v>11.172499999999999</v>
      </c>
      <c r="BX260">
        <v>14.035</v>
      </c>
      <c r="CC260">
        <v>2.5857000000000001</v>
      </c>
    </row>
    <row r="261" spans="1:81" x14ac:dyDescent="0.25">
      <c r="A261" s="1">
        <v>45473</v>
      </c>
      <c r="B261">
        <v>13.057700000000001</v>
      </c>
      <c r="P261">
        <v>-23.739100000000001</v>
      </c>
      <c r="R261">
        <v>27.4954</v>
      </c>
      <c r="U261">
        <v>18.8874</v>
      </c>
      <c r="V261">
        <v>18.104399999999998</v>
      </c>
      <c r="W261">
        <v>11.584899999999999</v>
      </c>
      <c r="X261">
        <v>14.609299999999999</v>
      </c>
      <c r="Y261">
        <v>9.2103000000000002</v>
      </c>
      <c r="AE261">
        <v>10.7341</v>
      </c>
      <c r="AJ261">
        <v>9.8072999999999997</v>
      </c>
      <c r="AK261">
        <v>40.951799999999999</v>
      </c>
      <c r="AP261">
        <v>-2.4967999999999999</v>
      </c>
      <c r="AQ261">
        <v>13.7272</v>
      </c>
      <c r="AT261">
        <v>15.5139</v>
      </c>
      <c r="AW261">
        <v>30.6968</v>
      </c>
      <c r="BB261">
        <v>23.701799999999999</v>
      </c>
      <c r="BC261">
        <v>25.652799999999999</v>
      </c>
      <c r="BD261">
        <v>9.3917000000000002</v>
      </c>
      <c r="BF261">
        <v>10.4366</v>
      </c>
      <c r="BL261">
        <v>4.2093999999999996</v>
      </c>
      <c r="BO261">
        <v>-5.8353999999999999</v>
      </c>
      <c r="BT261">
        <v>17.723400000000002</v>
      </c>
      <c r="BU261">
        <v>4.2298</v>
      </c>
      <c r="BV261">
        <v>15.8238</v>
      </c>
      <c r="BW261">
        <v>11.172499999999999</v>
      </c>
      <c r="BX261">
        <v>14.035</v>
      </c>
      <c r="CC261">
        <v>2.4098999999999999</v>
      </c>
    </row>
    <row r="262" spans="1:81" x14ac:dyDescent="0.25">
      <c r="A262" s="1">
        <v>45504</v>
      </c>
      <c r="B262">
        <v>12.866099999999999</v>
      </c>
      <c r="P262">
        <v>-24.1584</v>
      </c>
      <c r="R262">
        <v>25.0396</v>
      </c>
      <c r="U262">
        <v>18.9742</v>
      </c>
      <c r="V262">
        <v>16.7133</v>
      </c>
      <c r="X262">
        <v>15.902699999999999</v>
      </c>
      <c r="Y262">
        <v>8.6016999999999992</v>
      </c>
      <c r="AE262">
        <v>8.8573000000000004</v>
      </c>
      <c r="AJ262">
        <v>9.8718000000000004</v>
      </c>
      <c r="AK262">
        <v>41.028799999999997</v>
      </c>
      <c r="AP262">
        <v>-2.5211999999999999</v>
      </c>
      <c r="AQ262">
        <v>11.737500000000001</v>
      </c>
      <c r="AT262">
        <v>13.570499999999999</v>
      </c>
      <c r="AW262">
        <v>28.861899999999999</v>
      </c>
      <c r="BB262">
        <v>25.409199999999998</v>
      </c>
      <c r="BC262">
        <v>27.127300000000002</v>
      </c>
      <c r="BD262">
        <v>9.8248999999999995</v>
      </c>
      <c r="BF262">
        <v>7.8704000000000001</v>
      </c>
      <c r="BL262">
        <v>3.7900999999999998</v>
      </c>
      <c r="BO262">
        <v>-5.5118</v>
      </c>
      <c r="BT262">
        <v>15.424899999999999</v>
      </c>
      <c r="BU262">
        <v>3.9935</v>
      </c>
      <c r="BV262">
        <v>13.0306</v>
      </c>
      <c r="BW262">
        <v>14.2082</v>
      </c>
      <c r="BX262">
        <v>14.1694</v>
      </c>
      <c r="CC262">
        <v>2.2761999999999998</v>
      </c>
    </row>
    <row r="263" spans="1:81" x14ac:dyDescent="0.25">
      <c r="A263" s="1">
        <v>45534</v>
      </c>
      <c r="B263">
        <v>11.5855</v>
      </c>
      <c r="P263">
        <v>-23.502199999999998</v>
      </c>
      <c r="R263">
        <v>22.415400000000002</v>
      </c>
      <c r="U263">
        <v>19.972899999999999</v>
      </c>
      <c r="V263">
        <v>16.000599999999999</v>
      </c>
      <c r="X263">
        <v>15.902699999999999</v>
      </c>
      <c r="Y263">
        <v>9.9959000000000007</v>
      </c>
      <c r="AE263">
        <v>8.2860999999999994</v>
      </c>
      <c r="AJ263">
        <v>9.7827000000000002</v>
      </c>
      <c r="AK263">
        <v>41.249699999999997</v>
      </c>
      <c r="AQ263">
        <v>11.2357</v>
      </c>
      <c r="AT263">
        <v>11.3599</v>
      </c>
      <c r="AW263">
        <v>26.966799999999999</v>
      </c>
      <c r="BB263">
        <v>23.985800000000001</v>
      </c>
      <c r="BC263">
        <v>25.386600000000001</v>
      </c>
      <c r="BD263">
        <v>7.9753999999999996</v>
      </c>
      <c r="BF263">
        <v>7.1566000000000001</v>
      </c>
      <c r="BL263">
        <v>3.6131000000000002</v>
      </c>
      <c r="BO263">
        <v>-5.0579999999999998</v>
      </c>
      <c r="BT263">
        <v>13.5562</v>
      </c>
      <c r="BU263">
        <v>4.7038000000000002</v>
      </c>
      <c r="BV263">
        <v>12.8185</v>
      </c>
      <c r="BW263">
        <v>14.1854</v>
      </c>
      <c r="BX263">
        <v>14.1404</v>
      </c>
      <c r="CC263">
        <v>2.2879</v>
      </c>
    </row>
    <row r="264" spans="1:81" x14ac:dyDescent="0.25">
      <c r="A264" s="1">
        <v>45565</v>
      </c>
      <c r="B264">
        <v>11.553100000000001</v>
      </c>
      <c r="P264">
        <v>-8.3184000000000005</v>
      </c>
      <c r="R264">
        <v>22.0182</v>
      </c>
      <c r="U264">
        <v>18.3521</v>
      </c>
      <c r="V264">
        <v>15.2491</v>
      </c>
      <c r="X264">
        <v>10.808</v>
      </c>
      <c r="AE264">
        <v>5.7554999999999996</v>
      </c>
      <c r="AJ264">
        <v>18.2713</v>
      </c>
      <c r="AK264">
        <v>74.184899999999999</v>
      </c>
      <c r="AQ264">
        <v>7.5841000000000003</v>
      </c>
      <c r="AT264">
        <v>9.1392000000000007</v>
      </c>
      <c r="AW264">
        <v>31.414300000000001</v>
      </c>
      <c r="BB264">
        <v>23.241199999999999</v>
      </c>
      <c r="BC264">
        <v>24.715800000000002</v>
      </c>
      <c r="BD264">
        <v>11.5603</v>
      </c>
      <c r="BF264">
        <v>6.0460000000000003</v>
      </c>
      <c r="BL264">
        <v>6.0552000000000001</v>
      </c>
      <c r="BO264">
        <v>-6.5853000000000002</v>
      </c>
      <c r="BT264">
        <v>13.9549</v>
      </c>
      <c r="BU264">
        <v>5.4001999999999999</v>
      </c>
      <c r="BV264">
        <v>15.2201</v>
      </c>
      <c r="BW264">
        <v>8.6623000000000001</v>
      </c>
      <c r="BX264">
        <v>10.9275</v>
      </c>
      <c r="CC264">
        <v>2.2951999999999999</v>
      </c>
    </row>
    <row r="265" spans="1:81" x14ac:dyDescent="0.25">
      <c r="A265" s="1">
        <v>45596</v>
      </c>
      <c r="B265">
        <v>11.955299999999999</v>
      </c>
      <c r="P265">
        <v>-9.4411000000000005</v>
      </c>
      <c r="R265">
        <v>22.0763</v>
      </c>
      <c r="U265">
        <v>17.985900000000001</v>
      </c>
      <c r="V265">
        <v>15.821</v>
      </c>
      <c r="X265">
        <v>11.836399999999999</v>
      </c>
      <c r="AE265">
        <v>5.6950000000000003</v>
      </c>
      <c r="AJ265">
        <v>19.0701</v>
      </c>
      <c r="AK265">
        <v>78.880200000000002</v>
      </c>
      <c r="AQ265">
        <v>7.6167999999999996</v>
      </c>
      <c r="AT265">
        <v>8.0286000000000008</v>
      </c>
      <c r="AW265">
        <v>31.029699999999998</v>
      </c>
      <c r="BB265">
        <v>18.741399999999999</v>
      </c>
      <c r="BC265">
        <v>20.173200000000001</v>
      </c>
      <c r="BD265">
        <v>10.8634</v>
      </c>
      <c r="BF265">
        <v>6.5952000000000002</v>
      </c>
      <c r="BL265">
        <v>6.1962999999999999</v>
      </c>
      <c r="BO265">
        <v>-6.2869999999999999</v>
      </c>
      <c r="BT265">
        <v>14.881600000000001</v>
      </c>
      <c r="BU265">
        <v>5.9222000000000001</v>
      </c>
      <c r="BV265">
        <v>14.5999</v>
      </c>
      <c r="BW265">
        <v>8.1774000000000004</v>
      </c>
      <c r="BX265">
        <v>11.1828</v>
      </c>
      <c r="CC265">
        <v>2.5541999999999998</v>
      </c>
    </row>
    <row r="266" spans="1:81" x14ac:dyDescent="0.25">
      <c r="A266" s="1">
        <v>45625</v>
      </c>
      <c r="B266">
        <v>11.870699999999999</v>
      </c>
      <c r="P266">
        <v>-11.0524</v>
      </c>
      <c r="R266">
        <v>21.093</v>
      </c>
      <c r="U266">
        <v>20.993200000000002</v>
      </c>
      <c r="V266">
        <v>15.784800000000001</v>
      </c>
      <c r="X266">
        <v>11.883800000000001</v>
      </c>
      <c r="AE266">
        <v>4.7496</v>
      </c>
      <c r="AJ266">
        <v>16.932600000000001</v>
      </c>
      <c r="AK266">
        <v>69.856899999999996</v>
      </c>
      <c r="AQ266">
        <v>8.2063000000000006</v>
      </c>
      <c r="AT266">
        <v>9.6074999999999999</v>
      </c>
      <c r="AW266">
        <v>34.0351</v>
      </c>
      <c r="BB266">
        <v>17.7151</v>
      </c>
      <c r="BC266">
        <v>19.367899999999999</v>
      </c>
      <c r="BD266">
        <v>10.543200000000001</v>
      </c>
      <c r="BF266">
        <v>7.0159000000000002</v>
      </c>
      <c r="BL266">
        <v>6.77</v>
      </c>
      <c r="BO266">
        <v>-7.4565999999999999</v>
      </c>
      <c r="BT266">
        <v>17.497800000000002</v>
      </c>
      <c r="BU266">
        <v>5.7054999999999998</v>
      </c>
      <c r="BV266">
        <v>16.896799999999999</v>
      </c>
      <c r="BW266">
        <v>8.8033999999999999</v>
      </c>
      <c r="BX266">
        <v>11.806800000000001</v>
      </c>
      <c r="CC266">
        <v>2.4487999999999999</v>
      </c>
    </row>
    <row r="267" spans="1:81" x14ac:dyDescent="0.25">
      <c r="A267" s="1">
        <v>45657</v>
      </c>
      <c r="B267">
        <v>12.639699999999999</v>
      </c>
      <c r="P267">
        <v>-14.179500000000001</v>
      </c>
      <c r="R267">
        <v>18.850000000000001</v>
      </c>
      <c r="U267">
        <v>19.2851</v>
      </c>
      <c r="V267">
        <v>14.9032</v>
      </c>
      <c r="X267">
        <v>26.8629</v>
      </c>
      <c r="AE267">
        <v>11.3804</v>
      </c>
      <c r="AJ267">
        <v>15.7788</v>
      </c>
      <c r="AK267">
        <v>59.905700000000003</v>
      </c>
      <c r="AQ267">
        <v>7.9093999999999998</v>
      </c>
      <c r="AT267">
        <v>9.6134000000000004</v>
      </c>
      <c r="AW267">
        <v>35.794199999999996</v>
      </c>
      <c r="BB267">
        <v>13.153700000000001</v>
      </c>
      <c r="BC267">
        <v>14.661799999999999</v>
      </c>
      <c r="BD267">
        <v>10.4407</v>
      </c>
      <c r="BF267">
        <v>7.0349000000000004</v>
      </c>
      <c r="BL267">
        <v>-1.1462000000000001</v>
      </c>
      <c r="BO267">
        <v>-3.8218000000000001</v>
      </c>
      <c r="BT267">
        <v>17.618300000000001</v>
      </c>
      <c r="BU267">
        <v>7.4119000000000002</v>
      </c>
      <c r="BV267">
        <v>31.253599999999999</v>
      </c>
      <c r="BW267">
        <v>3.2439</v>
      </c>
      <c r="BX267">
        <v>7.7404999999999999</v>
      </c>
      <c r="CC267">
        <v>2.7835999999999999</v>
      </c>
    </row>
    <row r="268" spans="1:81" x14ac:dyDescent="0.25">
      <c r="A268" s="1">
        <v>45688</v>
      </c>
      <c r="B268">
        <v>13.368399999999999</v>
      </c>
      <c r="P268">
        <v>-11.889799999999999</v>
      </c>
      <c r="R268">
        <v>19.108000000000001</v>
      </c>
      <c r="U268">
        <v>18.189699999999998</v>
      </c>
      <c r="V268">
        <v>14.164099999999999</v>
      </c>
      <c r="X268">
        <v>26.183199999999999</v>
      </c>
      <c r="AE268">
        <v>10.7113</v>
      </c>
      <c r="AJ268">
        <v>16.6218</v>
      </c>
      <c r="AK268">
        <v>63.828899999999997</v>
      </c>
      <c r="AQ268">
        <v>7.6576000000000004</v>
      </c>
      <c r="AT268">
        <v>13.8132</v>
      </c>
      <c r="AW268">
        <v>32.415599999999998</v>
      </c>
      <c r="BB268">
        <v>12.7941</v>
      </c>
      <c r="BC268">
        <v>14.3378</v>
      </c>
      <c r="BD268">
        <v>9.25</v>
      </c>
      <c r="BF268">
        <v>6.1246</v>
      </c>
      <c r="BL268">
        <v>-1.266</v>
      </c>
      <c r="BO268">
        <v>-4.0895000000000001</v>
      </c>
      <c r="BT268">
        <v>19.8308</v>
      </c>
      <c r="BU268">
        <v>6.8487</v>
      </c>
      <c r="BV268">
        <v>24.6435</v>
      </c>
      <c r="BW268">
        <v>3.1320000000000001</v>
      </c>
      <c r="BX268">
        <v>7.7948000000000004</v>
      </c>
      <c r="CC268">
        <v>2.2326000000000001</v>
      </c>
    </row>
    <row r="269" spans="1:81" x14ac:dyDescent="0.25">
      <c r="A269" s="1">
        <v>45716</v>
      </c>
      <c r="B269">
        <v>12.1432</v>
      </c>
      <c r="P269">
        <v>-14.9679</v>
      </c>
      <c r="R269">
        <v>18.816099999999999</v>
      </c>
      <c r="U269">
        <v>17.228999999999999</v>
      </c>
      <c r="V269">
        <v>13.782500000000001</v>
      </c>
      <c r="X269">
        <v>27.934899999999999</v>
      </c>
      <c r="AE269">
        <v>9.1719000000000008</v>
      </c>
      <c r="AJ269">
        <v>17.180499999999999</v>
      </c>
      <c r="AK269">
        <v>66.961200000000005</v>
      </c>
      <c r="AQ269">
        <v>8.0785</v>
      </c>
      <c r="AT269">
        <v>14.0832</v>
      </c>
      <c r="AW269">
        <v>31.113399999999999</v>
      </c>
      <c r="BB269">
        <v>14.984400000000001</v>
      </c>
      <c r="BC269">
        <v>16.7547</v>
      </c>
      <c r="BD269">
        <v>10.1677</v>
      </c>
      <c r="BF269">
        <v>6.3552999999999997</v>
      </c>
      <c r="BL269">
        <v>-1.3576999999999999</v>
      </c>
      <c r="BO269">
        <v>-4.4809999999999999</v>
      </c>
      <c r="BT269">
        <v>20.704599999999999</v>
      </c>
      <c r="BU269">
        <v>6.0006000000000004</v>
      </c>
      <c r="BV269">
        <v>22.717099999999999</v>
      </c>
      <c r="BW269">
        <v>3.0223</v>
      </c>
      <c r="BX269">
        <v>7.6562999999999999</v>
      </c>
      <c r="CC269">
        <v>2.2646000000000002</v>
      </c>
    </row>
    <row r="270" spans="1:81" x14ac:dyDescent="0.25">
      <c r="A270" s="1">
        <v>45747</v>
      </c>
      <c r="B270">
        <v>11.2331</v>
      </c>
      <c r="P270">
        <v>-50.049700000000001</v>
      </c>
      <c r="R270">
        <v>19.145900000000001</v>
      </c>
      <c r="U270">
        <v>18.569700000000001</v>
      </c>
      <c r="V270">
        <v>14.051500000000001</v>
      </c>
      <c r="X270">
        <v>18.190999999999999</v>
      </c>
      <c r="AE270">
        <v>10.042</v>
      </c>
      <c r="AJ270">
        <v>15.2296</v>
      </c>
      <c r="AK270">
        <v>60.049399999999999</v>
      </c>
      <c r="AT270">
        <v>13.269500000000001</v>
      </c>
      <c r="AW270">
        <v>30.459199999999999</v>
      </c>
      <c r="BB270">
        <v>20.284500000000001</v>
      </c>
      <c r="BC270">
        <v>22.491900000000001</v>
      </c>
      <c r="BD270">
        <v>10.918900000000001</v>
      </c>
      <c r="BF270">
        <v>6.4710999999999999</v>
      </c>
      <c r="BW270">
        <v>-1.7292000000000001</v>
      </c>
      <c r="BX270">
        <v>3.2810999999999999</v>
      </c>
      <c r="CC270">
        <v>2.3871000000000002</v>
      </c>
    </row>
    <row r="271" spans="1:81" x14ac:dyDescent="0.25">
      <c r="A271" s="1">
        <v>45777</v>
      </c>
      <c r="B271">
        <v>10.408200000000001</v>
      </c>
      <c r="P271">
        <v>-51.5976</v>
      </c>
      <c r="R271">
        <v>17.939499999999999</v>
      </c>
      <c r="U271">
        <v>17.8811</v>
      </c>
      <c r="V271">
        <v>12.135</v>
      </c>
      <c r="X271">
        <v>18.523499999999999</v>
      </c>
      <c r="AE271">
        <v>10.170400000000001</v>
      </c>
      <c r="AJ271">
        <v>16.438600000000001</v>
      </c>
      <c r="AK271">
        <v>63.905099999999997</v>
      </c>
      <c r="AT271">
        <v>16.087399999999999</v>
      </c>
      <c r="AW271">
        <v>26.038499999999999</v>
      </c>
      <c r="BB271">
        <v>17.281600000000001</v>
      </c>
      <c r="BC271">
        <v>19.5807</v>
      </c>
      <c r="BD271">
        <v>9.4920000000000009</v>
      </c>
      <c r="BF271">
        <v>4.1280999999999999</v>
      </c>
      <c r="BW271">
        <v>-1.7761</v>
      </c>
      <c r="BX271">
        <v>3.5194000000000001</v>
      </c>
      <c r="CC271">
        <v>2.3094999999999999</v>
      </c>
    </row>
    <row r="272" spans="1:81" x14ac:dyDescent="0.25">
      <c r="A272" s="1">
        <v>45807</v>
      </c>
      <c r="B272">
        <v>10.7128</v>
      </c>
      <c r="P272">
        <v>-50.004199999999997</v>
      </c>
      <c r="R272">
        <v>17.047599999999999</v>
      </c>
      <c r="U272">
        <v>17.753399999999999</v>
      </c>
      <c r="V272">
        <v>10.8653</v>
      </c>
      <c r="X272">
        <v>20.881</v>
      </c>
      <c r="AE272">
        <v>10.0715</v>
      </c>
      <c r="AJ272">
        <v>16.028199999999998</v>
      </c>
      <c r="AK272">
        <v>63.671399999999998</v>
      </c>
      <c r="AT272">
        <v>14.492699999999999</v>
      </c>
      <c r="AW272">
        <v>25.980499999999999</v>
      </c>
      <c r="BB272">
        <v>16.392499999999998</v>
      </c>
      <c r="BC272">
        <v>18.311399999999999</v>
      </c>
      <c r="BD272">
        <v>9.1058000000000003</v>
      </c>
      <c r="BF272">
        <v>3.9735999999999998</v>
      </c>
      <c r="BW272">
        <v>-1.8888</v>
      </c>
      <c r="BX272">
        <v>3.5707</v>
      </c>
      <c r="CC272">
        <v>2.6497999999999999</v>
      </c>
    </row>
    <row r="273" spans="1:81" x14ac:dyDescent="0.25">
      <c r="A273" s="1">
        <v>45838</v>
      </c>
      <c r="B273">
        <v>11.103</v>
      </c>
      <c r="P273">
        <v>-79.508499999999998</v>
      </c>
      <c r="R273">
        <v>15.363200000000001</v>
      </c>
      <c r="U273">
        <v>16.814499999999999</v>
      </c>
      <c r="V273">
        <v>9.7082999999999995</v>
      </c>
      <c r="X273">
        <v>-2.1398000000000001</v>
      </c>
      <c r="AE273">
        <v>8.0617000000000001</v>
      </c>
      <c r="AJ273">
        <v>10.8001</v>
      </c>
      <c r="AK273">
        <v>43.237099999999998</v>
      </c>
      <c r="AT273">
        <v>13.8881</v>
      </c>
      <c r="AW273">
        <v>24.988800000000001</v>
      </c>
      <c r="BD273">
        <v>8.5366999999999997</v>
      </c>
      <c r="BF273">
        <v>3.8149000000000002</v>
      </c>
      <c r="BW273">
        <v>0.75719999999999998</v>
      </c>
      <c r="BX273">
        <v>5.9261999999999997</v>
      </c>
      <c r="CC273">
        <v>2.6111</v>
      </c>
    </row>
    <row r="274" spans="1:81" x14ac:dyDescent="0.25">
      <c r="A274" s="1">
        <v>45869</v>
      </c>
      <c r="B274">
        <v>11.869400000000001</v>
      </c>
      <c r="P274">
        <v>-82.699799999999996</v>
      </c>
      <c r="R274">
        <v>16.062200000000001</v>
      </c>
      <c r="U274">
        <v>14.342499999999999</v>
      </c>
      <c r="V274">
        <v>10.253500000000001</v>
      </c>
      <c r="X274">
        <v>-1.9851000000000001</v>
      </c>
      <c r="AE274">
        <v>7.6969000000000003</v>
      </c>
      <c r="AJ274">
        <v>10.2614</v>
      </c>
      <c r="AK274">
        <v>41.206699999999998</v>
      </c>
      <c r="AT274">
        <v>15.7005</v>
      </c>
      <c r="AW274">
        <v>27.993200000000002</v>
      </c>
      <c r="BD274">
        <v>8.2266999999999992</v>
      </c>
      <c r="BF274">
        <v>4.3441000000000001</v>
      </c>
      <c r="BW274">
        <v>0.71220000000000006</v>
      </c>
      <c r="BX274">
        <v>5.8364000000000003</v>
      </c>
      <c r="CC274">
        <v>2.9973000000000001</v>
      </c>
    </row>
    <row r="275" spans="1:81" x14ac:dyDescent="0.25">
      <c r="A275" s="1">
        <v>45898</v>
      </c>
      <c r="B275">
        <v>11.852600000000001</v>
      </c>
      <c r="P275">
        <v>-76.962900000000005</v>
      </c>
      <c r="R275">
        <v>14.9345</v>
      </c>
      <c r="U275">
        <v>11.919600000000001</v>
      </c>
      <c r="V275">
        <v>10.106999999999999</v>
      </c>
      <c r="X275">
        <v>-2.0920000000000001</v>
      </c>
      <c r="AE275">
        <v>8.1473999999999993</v>
      </c>
      <c r="AJ275">
        <v>10.296099999999999</v>
      </c>
      <c r="AK275">
        <v>40.456699999999998</v>
      </c>
      <c r="AT275">
        <v>17.270600000000002</v>
      </c>
      <c r="AW275">
        <v>23.593900000000001</v>
      </c>
      <c r="BD275">
        <v>7.2</v>
      </c>
      <c r="BF275">
        <v>4.3296000000000001</v>
      </c>
      <c r="BW275">
        <v>0.71389999999999998</v>
      </c>
      <c r="BX275">
        <v>5.4253999999999998</v>
      </c>
      <c r="CC275">
        <v>2.605</v>
      </c>
    </row>
    <row r="276" spans="1:81" x14ac:dyDescent="0.25">
      <c r="A276" s="1">
        <v>45930</v>
      </c>
      <c r="B276">
        <v>11.5649</v>
      </c>
      <c r="P276">
        <v>-115.75790000000001</v>
      </c>
      <c r="R276">
        <v>12.609299999999999</v>
      </c>
      <c r="U276">
        <v>12.343500000000001</v>
      </c>
      <c r="V276">
        <v>9.3201000000000001</v>
      </c>
      <c r="X276">
        <v>-32.5533</v>
      </c>
      <c r="AE276">
        <v>8.7013999999999996</v>
      </c>
      <c r="AJ276">
        <v>1.7068000000000001</v>
      </c>
      <c r="AK276">
        <v>6.0179999999999998</v>
      </c>
      <c r="AT276">
        <v>15.7637</v>
      </c>
      <c r="AW276">
        <v>25.3825</v>
      </c>
      <c r="BD276">
        <v>5.9770000000000003</v>
      </c>
      <c r="BF276">
        <v>4.4622999999999999</v>
      </c>
      <c r="BW276">
        <v>4.8754</v>
      </c>
      <c r="BX276">
        <v>7.4767999999999999</v>
      </c>
      <c r="CC276">
        <v>2.4784999999999999</v>
      </c>
    </row>
    <row r="277" spans="1:81" x14ac:dyDescent="0.25">
      <c r="A277" s="1">
        <v>45961</v>
      </c>
      <c r="B277">
        <v>11.0007</v>
      </c>
      <c r="P277">
        <v>-112.5044</v>
      </c>
      <c r="R277">
        <v>12.398</v>
      </c>
      <c r="U277">
        <v>12.615600000000001</v>
      </c>
      <c r="V277">
        <v>8.5878999999999994</v>
      </c>
      <c r="X277">
        <v>-27.242699999999999</v>
      </c>
      <c r="AE277">
        <v>8.0312000000000001</v>
      </c>
      <c r="AJ277">
        <v>1.4967999999999999</v>
      </c>
      <c r="AK277">
        <v>5.1660000000000004</v>
      </c>
      <c r="AT277">
        <v>17.1797</v>
      </c>
      <c r="AW277">
        <v>23.784099999999999</v>
      </c>
      <c r="BD277">
        <v>6.7496999999999998</v>
      </c>
      <c r="BF277">
        <v>5.5622999999999996</v>
      </c>
      <c r="BW277">
        <v>3.6372</v>
      </c>
      <c r="BX277">
        <v>6.5968999999999998</v>
      </c>
      <c r="CC277">
        <v>1.9153</v>
      </c>
    </row>
    <row r="278" spans="1:81" x14ac:dyDescent="0.25">
      <c r="A278" s="1">
        <v>45989</v>
      </c>
      <c r="B278">
        <v>10.087999999999999</v>
      </c>
      <c r="P278">
        <v>-100.0697</v>
      </c>
      <c r="R278">
        <v>12.2255</v>
      </c>
      <c r="U278">
        <v>11.979200000000001</v>
      </c>
      <c r="V278">
        <v>8.2662999999999993</v>
      </c>
      <c r="X278">
        <v>-30.470500000000001</v>
      </c>
      <c r="AE278">
        <v>8.3131000000000004</v>
      </c>
      <c r="AJ278">
        <v>1.4671000000000001</v>
      </c>
      <c r="AK278">
        <v>5.1195000000000004</v>
      </c>
      <c r="AT278">
        <v>18.645</v>
      </c>
      <c r="AW278">
        <v>23.65</v>
      </c>
      <c r="BD278">
        <v>7.3503999999999996</v>
      </c>
      <c r="BF278">
        <v>5.3813000000000004</v>
      </c>
      <c r="BW278">
        <v>3.8119999999999998</v>
      </c>
      <c r="BX278">
        <v>6.3875000000000002</v>
      </c>
      <c r="CC278">
        <v>1.7964</v>
      </c>
    </row>
    <row r="279" spans="1:81" x14ac:dyDescent="0.25">
      <c r="A279" s="1">
        <v>46022</v>
      </c>
      <c r="B279">
        <v>9.2530000000000001</v>
      </c>
      <c r="P279">
        <v>-115.4378</v>
      </c>
      <c r="R279">
        <v>11.241</v>
      </c>
      <c r="U279">
        <v>11.0793</v>
      </c>
      <c r="V279">
        <v>7.9763999999999999</v>
      </c>
      <c r="X279">
        <v>-58.278500000000001</v>
      </c>
      <c r="AE279">
        <v>5.3804999999999996</v>
      </c>
      <c r="AJ279">
        <v>3.3772000000000002</v>
      </c>
      <c r="AK279">
        <v>5.0381</v>
      </c>
      <c r="AT279">
        <v>23.263500000000001</v>
      </c>
      <c r="AW279">
        <v>17.625</v>
      </c>
      <c r="BD279">
        <v>16.571200000000001</v>
      </c>
      <c r="BF279">
        <v>5.9974999999999996</v>
      </c>
      <c r="BW279">
        <v>16.873000000000001</v>
      </c>
      <c r="BX279">
        <v>5.7190000000000003</v>
      </c>
      <c r="CC279">
        <v>1.8694</v>
      </c>
    </row>
    <row r="280" spans="1:81" x14ac:dyDescent="0.25">
      <c r="A280" s="1">
        <v>46052</v>
      </c>
      <c r="B280">
        <v>8.6361000000000008</v>
      </c>
      <c r="P280">
        <v>-98.785700000000006</v>
      </c>
      <c r="R280">
        <v>10.966799999999999</v>
      </c>
      <c r="U280">
        <v>12.4939</v>
      </c>
      <c r="V280">
        <v>7.4244000000000003</v>
      </c>
      <c r="X280">
        <v>-51.738799999999998</v>
      </c>
      <c r="AE280">
        <v>4.9170999999999996</v>
      </c>
      <c r="AJ280">
        <v>3.0714000000000001</v>
      </c>
      <c r="AK280">
        <v>4.5940000000000003</v>
      </c>
      <c r="AW280">
        <v>15.837300000000001</v>
      </c>
      <c r="BD280">
        <v>15.337999999999999</v>
      </c>
      <c r="BW280">
        <v>15.935600000000001</v>
      </c>
      <c r="BX280">
        <v>4.8807</v>
      </c>
      <c r="CC280">
        <v>2.1509</v>
      </c>
    </row>
    <row r="281" spans="1:81" x14ac:dyDescent="0.25">
      <c r="A281" s="1">
        <v>46080</v>
      </c>
      <c r="B281">
        <v>7.8823999999999996</v>
      </c>
      <c r="P281">
        <v>-94.974299999999999</v>
      </c>
      <c r="R281">
        <v>10.4307</v>
      </c>
      <c r="U281">
        <v>11.6775</v>
      </c>
      <c r="V281">
        <v>6.6749000000000001</v>
      </c>
      <c r="X281">
        <v>-60.441899999999997</v>
      </c>
      <c r="AE281">
        <v>5.1581000000000001</v>
      </c>
      <c r="AJ281">
        <v>3.2806999999999999</v>
      </c>
      <c r="AK281">
        <v>4.8547000000000002</v>
      </c>
      <c r="AW281">
        <v>15.9419</v>
      </c>
      <c r="BD281">
        <v>14.3794</v>
      </c>
      <c r="BW281">
        <v>14.2</v>
      </c>
      <c r="BX281">
        <v>4.6516999999999999</v>
      </c>
      <c r="CC281">
        <v>2.4457</v>
      </c>
    </row>
    <row r="282" spans="1:81" x14ac:dyDescent="0.25">
      <c r="A282" s="1">
        <v>46112</v>
      </c>
      <c r="B282">
        <v>9.3911999999999995</v>
      </c>
      <c r="P282">
        <v>-122.502</v>
      </c>
      <c r="R282">
        <v>9.2108000000000008</v>
      </c>
      <c r="U282">
        <v>11.333299999999999</v>
      </c>
      <c r="V282">
        <v>5.3662000000000001</v>
      </c>
      <c r="X282">
        <v>-78.657300000000006</v>
      </c>
      <c r="AE282">
        <v>4.4901</v>
      </c>
      <c r="AJ282">
        <v>7.0019</v>
      </c>
      <c r="AK282">
        <v>16.693200000000001</v>
      </c>
      <c r="AW282">
        <v>16.173200000000001</v>
      </c>
      <c r="BD282">
        <v>14.1755</v>
      </c>
      <c r="BW282">
        <v>23.716999999999999</v>
      </c>
      <c r="BX282">
        <v>5.34</v>
      </c>
      <c r="CC282">
        <v>2.4878999999999998</v>
      </c>
    </row>
    <row r="283" spans="1:81" x14ac:dyDescent="0.25">
      <c r="A283" s="1">
        <v>46142</v>
      </c>
      <c r="B283">
        <v>9.8701000000000008</v>
      </c>
      <c r="P283">
        <v>-125.84910000000001</v>
      </c>
      <c r="R283">
        <v>9.2622999999999998</v>
      </c>
      <c r="U283">
        <v>11.740500000000001</v>
      </c>
      <c r="V283">
        <v>5.1289999999999996</v>
      </c>
      <c r="X283">
        <v>-79.919899999999998</v>
      </c>
      <c r="AE283">
        <v>4.4847999999999999</v>
      </c>
      <c r="AJ283">
        <v>5.8838999999999997</v>
      </c>
      <c r="AK283">
        <v>14.3565</v>
      </c>
      <c r="AW283">
        <v>15.9246</v>
      </c>
      <c r="BD283">
        <v>13.390700000000001</v>
      </c>
      <c r="BW283">
        <v>19.282599999999999</v>
      </c>
      <c r="BX283">
        <v>5.4255000000000004</v>
      </c>
      <c r="CC283">
        <v>2.0983000000000001</v>
      </c>
    </row>
    <row r="284" spans="1:81" x14ac:dyDescent="0.25">
      <c r="A284" s="1">
        <v>46171</v>
      </c>
      <c r="B284">
        <v>8.7754999999999992</v>
      </c>
      <c r="P284">
        <v>-110.0879</v>
      </c>
      <c r="R284">
        <v>10.590999999999999</v>
      </c>
      <c r="V284">
        <v>5.6010999999999997</v>
      </c>
      <c r="X284">
        <v>-74.202799999999996</v>
      </c>
      <c r="AE284">
        <v>4.7077999999999998</v>
      </c>
      <c r="AJ284">
        <v>5.7977999999999996</v>
      </c>
      <c r="AK284">
        <v>14.4329</v>
      </c>
      <c r="AW284">
        <v>18.057700000000001</v>
      </c>
      <c r="BD284">
        <v>14.3187</v>
      </c>
      <c r="BW284">
        <v>14.427099999999999</v>
      </c>
      <c r="BX284">
        <v>5.3181000000000003</v>
      </c>
      <c r="CC284">
        <v>2.0853999999999999</v>
      </c>
    </row>
    <row r="285" spans="1:81" x14ac:dyDescent="0.25">
      <c r="A285" s="1">
        <v>46203</v>
      </c>
      <c r="B285">
        <v>9.5154999999999994</v>
      </c>
      <c r="P285">
        <v>-162.083</v>
      </c>
      <c r="R285">
        <v>9.4824999999999999</v>
      </c>
      <c r="V285">
        <v>3.2602000000000002</v>
      </c>
      <c r="X285">
        <v>-101.6378</v>
      </c>
      <c r="AE285">
        <v>8.7570999999999994</v>
      </c>
      <c r="AJ285">
        <v>9.0764999999999993</v>
      </c>
      <c r="AK285">
        <v>24.599299999999999</v>
      </c>
      <c r="AW285">
        <v>18.538799999999998</v>
      </c>
      <c r="BD285">
        <v>11.901999999999999</v>
      </c>
      <c r="BW285">
        <v>16.7273</v>
      </c>
      <c r="BX285">
        <v>6.2960000000000003</v>
      </c>
      <c r="CC285">
        <v>1.9628000000000001</v>
      </c>
    </row>
    <row r="286" spans="1:81" x14ac:dyDescent="0.25">
      <c r="A286" s="1">
        <v>46234</v>
      </c>
      <c r="B286">
        <v>9.6940000000000008</v>
      </c>
      <c r="P286">
        <v>-172.6713</v>
      </c>
      <c r="R286">
        <v>9.0894999999999992</v>
      </c>
      <c r="V286">
        <v>3.3018999999999998</v>
      </c>
      <c r="X286">
        <v>-97.017899999999997</v>
      </c>
      <c r="AE286">
        <v>8.2491000000000003</v>
      </c>
      <c r="AJ286">
        <v>7.5505000000000004</v>
      </c>
      <c r="AK286">
        <v>20.747199999999999</v>
      </c>
      <c r="AW286">
        <v>18.363</v>
      </c>
      <c r="BD286">
        <v>13.4261</v>
      </c>
      <c r="BW286">
        <v>19.204599999999999</v>
      </c>
      <c r="BX286">
        <v>6.4280999999999997</v>
      </c>
    </row>
    <row r="287" spans="1:81" x14ac:dyDescent="0.25">
      <c r="A287" s="1">
        <v>46265</v>
      </c>
      <c r="B287">
        <v>10.3132</v>
      </c>
      <c r="P287">
        <v>-238.0711</v>
      </c>
      <c r="R287">
        <v>9.6332000000000004</v>
      </c>
      <c r="V287">
        <v>3.2753999999999999</v>
      </c>
      <c r="X287">
        <v>-88.264399999999995</v>
      </c>
      <c r="AE287">
        <v>7.6668000000000003</v>
      </c>
      <c r="AJ287">
        <v>7.8651999999999997</v>
      </c>
      <c r="AK287">
        <v>21.574200000000001</v>
      </c>
      <c r="AW287">
        <v>17.531500000000001</v>
      </c>
      <c r="BD287">
        <v>15.735900000000001</v>
      </c>
      <c r="BW287">
        <v>18.921800000000001</v>
      </c>
      <c r="BX287">
        <v>6.1265000000000001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57BD-BE7F-42AC-BF9F-A937922BE92C}">
  <sheetPr codeName="Sheet6"/>
  <dimension ref="A1:CD262"/>
  <sheetViews>
    <sheetView topLeftCell="A229" workbookViewId="0">
      <selection activeCell="I262" sqref="I262"/>
    </sheetView>
  </sheetViews>
  <sheetFormatPr defaultRowHeight="15" x14ac:dyDescent="0.25"/>
  <cols>
    <col min="1" max="1" width="10.42578125" bestFit="1" customWidth="1"/>
  </cols>
  <sheetData>
    <row r="1" spans="1:82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</row>
    <row r="2" spans="1:82" x14ac:dyDescent="0.25">
      <c r="A2" s="2">
        <f>_xll.BDH(B$1,"EQY_SH_OUT","2004-12-29","","Dir=V","Per=M","Days=A","Dts=S","cols=2;rows=261")</f>
        <v>38352</v>
      </c>
      <c r="B2">
        <v>8398.7471499999992</v>
      </c>
      <c r="C2" t="str">
        <f>_xll.BDH(C$1,"EQY_SH_OUT","2004-12-29","","Dir=V","Per=M","Days=A","Dts=H","cols=1;rows=261")</f>
        <v>#N/A N/A</v>
      </c>
      <c r="D2" t="str">
        <f>_xll.BDH(D$1,"EQY_SH_OUT","2004-12-29","","Dir=V","Per=M","Days=A","Dts=H","cols=1;rows=261")</f>
        <v>#N/A N/A</v>
      </c>
      <c r="E2">
        <f>_xll.BDH(E$1,"EQY_SH_OUT","2004-12-29","","Dir=V","Per=M","Days=A","Dts=H","cols=1;rows=261")</f>
        <v>74.95384</v>
      </c>
      <c r="F2">
        <f>_xll.BDH(F$1,"EQY_SH_OUT","2004-12-29","","Dir=V","Per=M","Days=A","Dts=H","cols=1;rows=261")</f>
        <v>905.62849000000006</v>
      </c>
      <c r="G2" t="str">
        <f>_xll.BDH(G$1,"EQY_SH_OUT","2004-12-29","","Dir=V","Per=M","Days=A","Dts=H","cols=1;rows=261")</f>
        <v>#N/A N/A</v>
      </c>
      <c r="H2" t="str">
        <f>_xll.BDH(H$1,"EQY_SH_OUT","2004-12-29","","Dir=V","Per=M","Days=A","Dts=H","cols=1;rows=261")</f>
        <v>#N/A N/A</v>
      </c>
      <c r="I2">
        <f>_xll.BDH(I$1,"EQY_SH_OUT","2004-12-29","","Dir=V","Per=M","Days=A","Dts=H","cols=1;rows=261")</f>
        <v>4863.7042199999996</v>
      </c>
      <c r="J2">
        <f>_xll.BDH(J$1,"EQY_SH_OUT","2004-12-29","","Dir=V","Per=M","Days=A","Dts=H","cols=1;rows=261")</f>
        <v>5082.9586799999997</v>
      </c>
      <c r="K2" t="str">
        <f>_xll.BDH(K$1,"EQY_SH_OUT","2004-12-29","","Dir=V","Per=M","Days=A","Dts=H","cols=1;rows=261")</f>
        <v>#N/A N/A</v>
      </c>
      <c r="L2" t="str">
        <f>_xll.BDH(L$1,"EQY_SH_OUT","2004-12-29","","Dir=V","Per=M","Days=A","Dts=H","cols=1;rows=261")</f>
        <v>#N/A N/A</v>
      </c>
      <c r="M2" t="str">
        <f>_xll.BDH(M$1,"EQY_SH_OUT","2004-12-29","","Dir=V","Per=M","Days=A","Dts=H","cols=1;rows=261")</f>
        <v>#N/A N/A</v>
      </c>
      <c r="N2">
        <f>_xll.BDH(N$1,"EQY_SH_OUT","2004-12-29","","Dir=V","Per=M","Days=A","Dts=H","cols=1;rows=261")</f>
        <v>133.84665000000001</v>
      </c>
      <c r="O2" t="str">
        <f>_xll.BDH(O$1,"EQY_SH_OUT","2004-12-29","","Dir=V","Per=M","Days=A","Dts=H","cols=1;rows=261")</f>
        <v>#N/A N/A</v>
      </c>
      <c r="P2">
        <f>_xll.BDH(P$1,"EQY_SH_OUT","2004-12-29","","Dir=V","Per=M","Days=A","Dts=H","cols=1;rows=261")</f>
        <v>240.83779999999999</v>
      </c>
      <c r="Q2" t="str">
        <f>_xll.BDH(Q$1,"EQY_SH_OUT","2004-12-29","","Dir=V","Per=M","Days=A","Dts=H","cols=1;rows=261")</f>
        <v>#N/A N/A</v>
      </c>
      <c r="R2">
        <f>_xll.BDH(R$1,"EQY_SH_OUT","2004-12-29","","Dir=V","Per=M","Days=A","Dts=H","cols=1;rows=261")</f>
        <v>1434.1088500000001</v>
      </c>
      <c r="S2" t="str">
        <f>_xll.BDH(S$1,"EQY_SH_OUT","2004-12-29","","Dir=V","Per=M","Days=A","Dts=H","cols=1;rows=261")</f>
        <v>#N/A N/A</v>
      </c>
      <c r="T2" t="str">
        <f>_xll.BDH(T$1,"EQY_SH_OUT","2004-12-29","","Dir=V","Per=M","Days=A","Dts=H","cols=1;rows=261")</f>
        <v>#N/A N/A</v>
      </c>
      <c r="U2">
        <f>_xll.BDH(U$1,"EQY_SH_OUT","2004-12-29","","Dir=V","Per=M","Days=A","Dts=H","cols=1;rows=261")</f>
        <v>955.10645999999997</v>
      </c>
      <c r="V2">
        <f>_xll.BDH(V$1,"EQY_SH_OUT","2004-12-29","","Dir=V","Per=M","Days=A","Dts=H","cols=1;rows=261")</f>
        <v>1450.31078</v>
      </c>
      <c r="W2" t="str">
        <f>_xll.BDH(W$1,"EQY_SH_OUT","2004-12-29","","Dir=V","Per=M","Days=A","Dts=H","cols=1;rows=261")</f>
        <v>#N/A N/A</v>
      </c>
      <c r="X2">
        <f>_xll.BDH(X$1,"EQY_SH_OUT","2004-12-29","","Dir=V","Per=M","Days=A","Dts=H","cols=1;rows=261")</f>
        <v>1721.50269</v>
      </c>
      <c r="Y2" t="str">
        <f>_xll.BDH(Y$1,"EQY_SH_OUT","2004-12-29","","Dir=V","Per=M","Days=A","Dts=H","cols=1;rows=261")</f>
        <v>#N/A N/A</v>
      </c>
      <c r="Z2" t="str">
        <f>_xll.BDH(Z$1,"EQY_SH_OUT","2004-12-29","","Dir=V","Per=M","Days=A","Dts=H","cols=1;rows=261")</f>
        <v>#N/A N/A</v>
      </c>
      <c r="AA2" t="str">
        <f>_xll.BDH(AA$1,"EQY_SH_OUT","2004-12-29","","Dir=V","Per=M","Days=A","Dts=H","cols=1;rows=261")</f>
        <v>#N/A N/A</v>
      </c>
      <c r="AB2" t="str">
        <f>_xll.BDH(AB$1,"EQY_SH_OUT","2004-12-29","","Dir=V","Per=M","Days=A","Dts=H","cols=1;rows=261")</f>
        <v>#N/A N/A</v>
      </c>
      <c r="AC2" t="str">
        <f>_xll.BDH(AC$1,"EQY_SH_OUT","2004-12-29","","Dir=V","Per=M","Days=A","Dts=H","cols=1;rows=261")</f>
        <v>#N/A N/A</v>
      </c>
      <c r="AD2">
        <f>_xll.BDH(AD$1,"EQY_SH_OUT","2004-12-29","","Dir=V","Per=M","Days=A","Dts=H","cols=1;rows=261")</f>
        <v>812.09110999999996</v>
      </c>
      <c r="AE2">
        <f>_xll.BDH(AE$1,"EQY_SH_OUT","2004-12-29","","Dir=V","Per=M","Days=A","Dts=H","cols=1;rows=261")</f>
        <v>242.5444</v>
      </c>
      <c r="AF2" t="str">
        <f>_xll.BDH(AF$1,"EQY_SH_OUT","2004-12-29","","Dir=V","Per=M","Days=A","Dts=H","cols=1;rows=261")</f>
        <v>#N/A N/A</v>
      </c>
      <c r="AG2" t="str">
        <f>_xll.BDH(AG$1,"EQY_SH_OUT","2004-12-29","","Dir=V","Per=M","Days=A","Dts=H","cols=1;rows=261")</f>
        <v>#N/A N/A</v>
      </c>
      <c r="AH2" t="str">
        <f>_xll.BDH(AH$1,"EQY_SH_OUT","2004-12-29","","Dir=V","Per=M","Days=A","Dts=H","cols=1;rows=261")</f>
        <v>#N/A N/A</v>
      </c>
      <c r="AI2" t="str">
        <f>_xll.BDH(AI$1,"EQY_SH_OUT","2004-12-29","","Dir=V","Per=M","Days=A","Dts=H","cols=1;rows=261")</f>
        <v>#N/A N/A</v>
      </c>
      <c r="AJ2">
        <f>_xll.BDH(AJ$1,"EQY_SH_OUT","2004-12-29","","Dir=V","Per=M","Days=A","Dts=H","cols=1;rows=261")</f>
        <v>1098.6848399999999</v>
      </c>
      <c r="AK2">
        <f>_xll.BDH(AK$1,"EQY_SH_OUT","2004-12-29","","Dir=V","Per=M","Days=A","Dts=H","cols=1;rows=261")</f>
        <v>335.99435999999997</v>
      </c>
      <c r="AL2" t="str">
        <f>_xll.BDH(AL$1,"EQY_SH_OUT","2004-12-29","","Dir=V","Per=M","Days=A","Dts=H","cols=1;rows=261")</f>
        <v>#N/A N/A</v>
      </c>
      <c r="AM2" t="str">
        <f>_xll.BDH(AM$1,"EQY_SH_OUT","2004-12-29","","Dir=V","Per=M","Days=A","Dts=H","cols=1;rows=261")</f>
        <v>#N/A N/A</v>
      </c>
      <c r="AN2" t="str">
        <f>_xll.BDH(AN$1,"EQY_SH_OUT","2004-12-29","","Dir=V","Per=M","Days=A","Dts=H","cols=1;rows=261")</f>
        <v>#N/A N/A</v>
      </c>
      <c r="AO2" t="str">
        <f>_xll.BDH(AO$1,"EQY_SH_OUT","2004-12-29","","Dir=V","Per=M","Days=A","Dts=H","cols=1;rows=261")</f>
        <v>#N/A N/A</v>
      </c>
      <c r="AP2">
        <f>_xll.BDH(AP$1,"EQY_SH_OUT","2004-12-29","","Dir=V","Per=M","Days=A","Dts=H","cols=1;rows=261")</f>
        <v>350.08418</v>
      </c>
      <c r="AQ2">
        <f>_xll.BDH(AQ$1,"EQY_SH_OUT","2004-12-29","","Dir=V","Per=M","Days=A","Dts=H","cols=1;rows=261")</f>
        <v>6634.2957299999998</v>
      </c>
      <c r="AR2">
        <f>_xll.BDH(AR$1,"EQY_SH_OUT","2004-12-29","","Dir=V","Per=M","Days=A","Dts=H","cols=1;rows=261")</f>
        <v>3756.4667399999998</v>
      </c>
      <c r="AS2" t="str">
        <f>_xll.BDH(AS$1,"EQY_SH_OUT","2004-12-29","","Dir=V","Per=M","Days=A","Dts=H","cols=1;rows=261")</f>
        <v>#N/A N/A</v>
      </c>
      <c r="AT2">
        <f>_xll.BDH(AT$1,"EQY_SH_OUT","2004-12-29","","Dir=V","Per=M","Days=A","Dts=H","cols=1;rows=261")</f>
        <v>213.61579</v>
      </c>
      <c r="AU2" t="str">
        <f>_xll.BDH(AU$1,"EQY_SH_OUT","2004-12-29","","Dir=V","Per=M","Days=A","Dts=H","cols=1;rows=261")</f>
        <v>#N/A N/A</v>
      </c>
      <c r="AV2" t="str">
        <f>_xll.BDH(AV$1,"EQY_SH_OUT","2004-12-29","","Dir=V","Per=M","Days=A","Dts=H","cols=1;rows=261")</f>
        <v>#N/A N/A</v>
      </c>
      <c r="AW2">
        <f>_xll.BDH(AW$1,"EQY_SH_OUT","2004-12-29","","Dir=V","Per=M","Days=A","Dts=H","cols=1;rows=261")</f>
        <v>1612.40796</v>
      </c>
      <c r="AX2" t="str">
        <f>_xll.BDH(AX$1,"EQY_SH_OUT","2004-12-29","","Dir=V","Per=M","Days=A","Dts=H","cols=1;rows=261")</f>
        <v>#N/A N/A</v>
      </c>
      <c r="AY2" t="str">
        <f>_xll.BDH(AY$1,"EQY_SH_OUT","2004-12-29","","Dir=V","Per=M","Days=A","Dts=H","cols=1;rows=261")</f>
        <v>#N/A N/A</v>
      </c>
      <c r="AZ2">
        <f>_xll.BDH(AZ$1,"EQY_SH_OUT","2004-12-29","","Dir=V","Per=M","Days=A","Dts=H","cols=1;rows=261")</f>
        <v>854.44668000000001</v>
      </c>
      <c r="BA2">
        <f>_xll.BDH(BA$1,"EQY_SH_OUT","2004-12-29","","Dir=V","Per=M","Days=A","Dts=H","cols=1;rows=261")</f>
        <v>126.94848</v>
      </c>
      <c r="BB2">
        <f>_xll.BDH(BB$1,"EQY_SH_OUT","2004-12-29","","Dir=V","Per=M","Days=A","Dts=H","cols=1;rows=261")</f>
        <v>5073.3442400000004</v>
      </c>
      <c r="BC2">
        <f>_xll.BDH(BC$1,"EQY_SH_OUT","2004-12-29","","Dir=V","Per=M","Days=A","Dts=H","cols=1;rows=261")</f>
        <v>3698.9599600000001</v>
      </c>
      <c r="BD2">
        <f>_xll.BDH(BD$1,"EQY_SH_OUT","2004-12-29","","Dir=V","Per=M","Days=A","Dts=H","cols=1;rows=261")</f>
        <v>740.24194</v>
      </c>
      <c r="BE2" t="str">
        <f>_xll.BDH(BE$1,"EQY_SH_OUT","2004-12-29","","Dir=V","Per=M","Days=A","Dts=H","cols=1;rows=261")</f>
        <v>#N/A N/A</v>
      </c>
      <c r="BF2">
        <f>_xll.BDH(BF$1,"EQY_SH_OUT","2004-12-29","","Dir=V","Per=M","Days=A","Dts=H","cols=1;rows=261")</f>
        <v>419.99820999999997</v>
      </c>
      <c r="BG2">
        <f>_xll.BDH(BG$1,"EQY_SH_OUT","2004-12-29","","Dir=V","Per=M","Days=A","Dts=H","cols=1;rows=261")</f>
        <v>749.13698999999997</v>
      </c>
      <c r="BH2" t="str">
        <f>_xll.BDH(BH$1,"EQY_SH_OUT","2004-12-29","","Dir=V","Per=M","Days=A","Dts=H","cols=1;rows=261")</f>
        <v>#N/A N/A</v>
      </c>
      <c r="BI2" t="str">
        <f>_xll.BDH(BI$1,"EQY_SH_OUT","2004-12-29","","Dir=V","Per=M","Days=A","Dts=H","cols=1;rows=261")</f>
        <v>#N/A N/A</v>
      </c>
      <c r="BJ2" t="str">
        <f>_xll.BDH(BJ$1,"EQY_SH_OUT","2004-12-29","","Dir=V","Per=M","Days=A","Dts=H","cols=1;rows=261")</f>
        <v>#N/A N/A</v>
      </c>
      <c r="BK2" t="str">
        <f>_xll.BDH(BK$1,"EQY_SH_OUT","2004-12-29","","Dir=V","Per=M","Days=A","Dts=H","cols=1;rows=261")</f>
        <v>#N/A N/A</v>
      </c>
      <c r="BL2" t="str">
        <f>_xll.BDH(BL$1,"EQY_SH_OUT","2004-12-29","","Dir=V","Per=M","Days=A","Dts=H","cols=1;rows=261")</f>
        <v>#N/A N/A</v>
      </c>
      <c r="BM2" t="str">
        <f>_xll.BDH(BM$1,"EQY_SH_OUT","2004-12-29","","Dir=V","Per=M","Days=A","Dts=H","cols=1;rows=261")</f>
        <v>#N/A N/A</v>
      </c>
      <c r="BN2" t="str">
        <f>_xll.BDH(BN$1,"EQY_SH_OUT","2004-12-29","","Dir=V","Per=M","Days=A","Dts=H","cols=1;rows=261")</f>
        <v>#N/A N/A</v>
      </c>
      <c r="BO2">
        <f>_xll.BDH(BO$1,"EQY_SH_OUT","2004-12-29","","Dir=V","Per=M","Days=A","Dts=H","cols=1;rows=261")</f>
        <v>3524.5350800000001</v>
      </c>
      <c r="BP2" t="str">
        <f>_xll.BDH(BP$1,"EQY_SH_OUT","2004-12-29","","Dir=V","Per=M","Days=A","Dts=H","cols=1;rows=261")</f>
        <v>#N/A N/A</v>
      </c>
      <c r="BQ2" t="str">
        <f>_xll.BDH(BQ$1,"EQY_SH_OUT","2004-12-29","","Dir=V","Per=M","Days=A","Dts=H","cols=1;rows=261")</f>
        <v>#N/A N/A</v>
      </c>
      <c r="BR2" t="str">
        <f>_xll.BDH(BR$1,"EQY_SH_OUT","2004-12-29","","Dir=V","Per=M","Days=A","Dts=H","cols=1;rows=261")</f>
        <v>#N/A N/A</v>
      </c>
      <c r="BS2" t="str">
        <f>_xll.BDH(BS$1,"EQY_SH_OUT","2004-12-29","","Dir=V","Per=M","Days=A","Dts=H","cols=1;rows=261")</f>
        <v>#N/A N/A</v>
      </c>
      <c r="BT2">
        <f>_xll.BDH(BT$1,"EQY_SH_OUT","2004-12-29","","Dir=V","Per=M","Days=A","Dts=H","cols=1;rows=261")</f>
        <v>266.39953000000003</v>
      </c>
      <c r="BU2" t="str">
        <f>_xll.BDH(BU$1,"EQY_SH_OUT","2004-12-29","","Dir=V","Per=M","Days=A","Dts=H","cols=1;rows=261")</f>
        <v>#N/A N/A</v>
      </c>
      <c r="BV2">
        <f>_xll.BDH(BV$1,"EQY_SH_OUT","2004-12-29","","Dir=V","Per=M","Days=A","Dts=H","cols=1;rows=261")</f>
        <v>471.63450999999998</v>
      </c>
      <c r="BW2">
        <f>_xll.BDH(BW$1,"EQY_SH_OUT","2004-12-29","","Dir=V","Per=M","Days=A","Dts=H","cols=1;rows=261")</f>
        <v>513.24144000000001</v>
      </c>
      <c r="BX2">
        <f>_xll.BDH(BX$1,"EQY_SH_OUT","2004-12-29","","Dir=V","Per=M","Days=A","Dts=H","cols=1;rows=261")</f>
        <v>2999.7959000000001</v>
      </c>
      <c r="BY2" t="str">
        <f>_xll.BDH(BY$1,"EQY_SH_OUT","2004-12-29","","Dir=V","Per=M","Days=A","Dts=H","cols=1;rows=261")</f>
        <v>#N/A N/A</v>
      </c>
      <c r="BZ2">
        <f>_xll.BDH(BZ$1,"EQY_SH_OUT","2004-12-29","","Dir=V","Per=M","Days=A","Dts=H","cols=1;rows=261")</f>
        <v>330.64040999999997</v>
      </c>
      <c r="CA2" t="str">
        <f>_xll.BDH(CA$1,"EQY_SH_OUT","2004-12-29","","Dir=V","Per=M","Days=A","Dts=H","cols=1;rows=261")</f>
        <v>#N/A N/A</v>
      </c>
      <c r="CB2" t="str">
        <f>_xll.BDH(CB$1,"EQY_SH_OUT","2004-12-29","","Dir=V","Per=M","Days=A","Dts=H","cols=1;rows=261")</f>
        <v>#N/A N/A</v>
      </c>
      <c r="CC2">
        <f>_xll.BDH(CC$1,"EQY_SH_OUT","2004-12-29","","Dir=V","Per=M","Days=A","Dts=H","cols=1;rows=261")</f>
        <v>2230.4957100000001</v>
      </c>
      <c r="CD2" t="str">
        <f>_xll.BDH(CD$1,"EQY_SH_OUT","2004-12-29","","Dir=V","Per=M","Days=A","Dts=H","cols=1;rows=261")</f>
        <v>#N/A N/A</v>
      </c>
    </row>
    <row r="3" spans="1:82" x14ac:dyDescent="0.25">
      <c r="A3" s="2">
        <v>38383</v>
      </c>
      <c r="B3">
        <v>8398.7471499999992</v>
      </c>
      <c r="C3" t="s">
        <v>82</v>
      </c>
      <c r="D3" t="s">
        <v>82</v>
      </c>
      <c r="E3">
        <v>74.95384</v>
      </c>
      <c r="F3">
        <v>905.62849000000006</v>
      </c>
      <c r="G3" t="s">
        <v>82</v>
      </c>
      <c r="H3" t="s">
        <v>82</v>
      </c>
      <c r="I3">
        <v>4863.7042199999996</v>
      </c>
      <c r="J3">
        <v>5082.9586799999997</v>
      </c>
      <c r="K3" t="s">
        <v>82</v>
      </c>
      <c r="L3" t="s">
        <v>82</v>
      </c>
      <c r="M3" t="s">
        <v>82</v>
      </c>
      <c r="N3">
        <v>133.84665000000001</v>
      </c>
      <c r="O3" t="s">
        <v>82</v>
      </c>
      <c r="P3">
        <v>240.83779999999999</v>
      </c>
      <c r="Q3" t="s">
        <v>82</v>
      </c>
      <c r="R3">
        <v>1434.1088500000001</v>
      </c>
      <c r="S3" t="s">
        <v>82</v>
      </c>
      <c r="T3" t="s">
        <v>82</v>
      </c>
      <c r="U3">
        <v>955.10645999999997</v>
      </c>
      <c r="V3">
        <v>1450.31078</v>
      </c>
      <c r="W3" t="s">
        <v>82</v>
      </c>
      <c r="X3">
        <v>1721.50269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>
        <v>812.09110999999996</v>
      </c>
      <c r="AE3">
        <v>242.5444</v>
      </c>
      <c r="AF3" t="s">
        <v>82</v>
      </c>
      <c r="AG3" t="s">
        <v>82</v>
      </c>
      <c r="AH3" t="s">
        <v>82</v>
      </c>
      <c r="AI3" t="s">
        <v>82</v>
      </c>
      <c r="AJ3">
        <v>1098.6848399999999</v>
      </c>
      <c r="AK3">
        <v>335.99435999999997</v>
      </c>
      <c r="AL3" t="s">
        <v>82</v>
      </c>
      <c r="AM3" t="s">
        <v>82</v>
      </c>
      <c r="AN3" t="s">
        <v>82</v>
      </c>
      <c r="AO3" t="s">
        <v>82</v>
      </c>
      <c r="AP3">
        <v>350.08418</v>
      </c>
      <c r="AQ3">
        <v>6634.2957299999998</v>
      </c>
      <c r="AR3">
        <v>3756.4667399999998</v>
      </c>
      <c r="AS3" t="s">
        <v>82</v>
      </c>
      <c r="AT3">
        <v>213.61579</v>
      </c>
      <c r="AU3" t="s">
        <v>82</v>
      </c>
      <c r="AV3" t="s">
        <v>82</v>
      </c>
      <c r="AW3">
        <v>1612.40796</v>
      </c>
      <c r="AX3" t="s">
        <v>82</v>
      </c>
      <c r="AY3" t="s">
        <v>82</v>
      </c>
      <c r="AZ3">
        <v>854.44668000000001</v>
      </c>
      <c r="BA3">
        <v>126.94848</v>
      </c>
      <c r="BB3">
        <v>5073.3442400000004</v>
      </c>
      <c r="BC3">
        <v>3698.9599600000001</v>
      </c>
      <c r="BD3">
        <v>740.24194</v>
      </c>
      <c r="BE3" t="s">
        <v>82</v>
      </c>
      <c r="BF3">
        <v>419.99820999999997</v>
      </c>
      <c r="BG3">
        <v>749.13698999999997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>
        <v>3524.5350800000001</v>
      </c>
      <c r="BP3" t="s">
        <v>82</v>
      </c>
      <c r="BQ3" t="s">
        <v>82</v>
      </c>
      <c r="BR3" t="s">
        <v>82</v>
      </c>
      <c r="BS3" t="s">
        <v>82</v>
      </c>
      <c r="BT3">
        <v>266.39953000000003</v>
      </c>
      <c r="BU3" t="s">
        <v>82</v>
      </c>
      <c r="BV3">
        <v>471.63450999999998</v>
      </c>
      <c r="BW3">
        <v>513.24144000000001</v>
      </c>
      <c r="BX3">
        <v>2999.7959000000001</v>
      </c>
      <c r="BY3" t="s">
        <v>82</v>
      </c>
      <c r="BZ3">
        <v>330.64040999999997</v>
      </c>
      <c r="CA3" t="s">
        <v>82</v>
      </c>
      <c r="CB3" t="s">
        <v>82</v>
      </c>
      <c r="CC3">
        <v>1946.88</v>
      </c>
      <c r="CD3" t="s">
        <v>82</v>
      </c>
    </row>
    <row r="4" spans="1:82" x14ac:dyDescent="0.25">
      <c r="A4" s="2">
        <v>38411</v>
      </c>
      <c r="B4">
        <v>8398.7471499999992</v>
      </c>
      <c r="C4" t="s">
        <v>82</v>
      </c>
      <c r="D4" t="s">
        <v>82</v>
      </c>
      <c r="E4">
        <v>74.95384</v>
      </c>
      <c r="F4">
        <v>905.62849000000006</v>
      </c>
      <c r="G4" t="s">
        <v>82</v>
      </c>
      <c r="H4" t="s">
        <v>82</v>
      </c>
      <c r="I4">
        <v>4863.7042199999996</v>
      </c>
      <c r="J4">
        <v>4902.1563800000004</v>
      </c>
      <c r="K4" t="s">
        <v>82</v>
      </c>
      <c r="L4" t="s">
        <v>82</v>
      </c>
      <c r="M4" t="s">
        <v>82</v>
      </c>
      <c r="N4">
        <v>133.84665000000001</v>
      </c>
      <c r="O4" t="s">
        <v>82</v>
      </c>
      <c r="P4">
        <v>240.84045</v>
      </c>
      <c r="Q4" t="s">
        <v>82</v>
      </c>
      <c r="R4">
        <v>1434.1088500000001</v>
      </c>
      <c r="S4" t="s">
        <v>82</v>
      </c>
      <c r="T4" t="s">
        <v>82</v>
      </c>
      <c r="U4">
        <v>955.10645999999997</v>
      </c>
      <c r="V4">
        <v>1450.31078</v>
      </c>
      <c r="W4" t="s">
        <v>82</v>
      </c>
      <c r="X4">
        <v>1721.50269</v>
      </c>
      <c r="Y4" t="s">
        <v>82</v>
      </c>
      <c r="Z4" t="s">
        <v>82</v>
      </c>
      <c r="AA4" t="s">
        <v>82</v>
      </c>
      <c r="AB4" t="s">
        <v>82</v>
      </c>
      <c r="AC4" t="s">
        <v>82</v>
      </c>
      <c r="AD4">
        <v>812.09110999999996</v>
      </c>
      <c r="AE4">
        <v>242.5444</v>
      </c>
      <c r="AF4" t="s">
        <v>82</v>
      </c>
      <c r="AG4" t="s">
        <v>82</v>
      </c>
      <c r="AH4" t="s">
        <v>82</v>
      </c>
      <c r="AI4" t="s">
        <v>82</v>
      </c>
      <c r="AJ4">
        <v>1098.6848399999999</v>
      </c>
      <c r="AK4">
        <v>335.99435999999997</v>
      </c>
      <c r="AL4" t="s">
        <v>82</v>
      </c>
      <c r="AM4" t="s">
        <v>82</v>
      </c>
      <c r="AN4" t="s">
        <v>82</v>
      </c>
      <c r="AO4" t="s">
        <v>82</v>
      </c>
      <c r="AP4">
        <v>350.08418</v>
      </c>
      <c r="AQ4">
        <v>6634.2957299999998</v>
      </c>
      <c r="AR4">
        <v>3756.4667399999998</v>
      </c>
      <c r="AS4" t="s">
        <v>82</v>
      </c>
      <c r="AT4">
        <v>213.61579</v>
      </c>
      <c r="AU4" t="s">
        <v>82</v>
      </c>
      <c r="AV4" t="s">
        <v>82</v>
      </c>
      <c r="AW4">
        <v>1612.40796</v>
      </c>
      <c r="AX4" t="s">
        <v>82</v>
      </c>
      <c r="AY4" t="s">
        <v>82</v>
      </c>
      <c r="AZ4">
        <v>854.44668000000001</v>
      </c>
      <c r="BA4">
        <v>126.94848</v>
      </c>
      <c r="BB4">
        <v>5073.3442400000004</v>
      </c>
      <c r="BC4">
        <v>3698.9599600000001</v>
      </c>
      <c r="BD4">
        <v>740.24194</v>
      </c>
      <c r="BE4" t="s">
        <v>82</v>
      </c>
      <c r="BF4">
        <v>419.99820999999997</v>
      </c>
      <c r="BG4">
        <v>749.13698999999997</v>
      </c>
      <c r="BH4" t="s">
        <v>82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>
        <v>3524.5350800000001</v>
      </c>
      <c r="BP4" t="s">
        <v>82</v>
      </c>
      <c r="BQ4" t="s">
        <v>82</v>
      </c>
      <c r="BR4" t="s">
        <v>82</v>
      </c>
      <c r="BS4" t="s">
        <v>82</v>
      </c>
      <c r="BT4">
        <v>266.39943</v>
      </c>
      <c r="BU4" t="s">
        <v>82</v>
      </c>
      <c r="BV4">
        <v>395.43919</v>
      </c>
      <c r="BW4">
        <v>513.24144000000001</v>
      </c>
      <c r="BX4">
        <v>2999.7959000000001</v>
      </c>
      <c r="BY4" t="s">
        <v>82</v>
      </c>
      <c r="BZ4">
        <v>330.64040999999997</v>
      </c>
      <c r="CA4" t="s">
        <v>82</v>
      </c>
      <c r="CB4" t="s">
        <v>82</v>
      </c>
      <c r="CC4">
        <v>1946.88</v>
      </c>
      <c r="CD4" t="s">
        <v>82</v>
      </c>
    </row>
    <row r="5" spans="1:82" x14ac:dyDescent="0.25">
      <c r="A5" s="2">
        <v>38442</v>
      </c>
      <c r="B5">
        <v>8198.2957600000009</v>
      </c>
      <c r="C5" t="s">
        <v>82</v>
      </c>
      <c r="D5" t="s">
        <v>82</v>
      </c>
      <c r="E5">
        <v>74.95384</v>
      </c>
      <c r="F5">
        <v>905.62849000000006</v>
      </c>
      <c r="G5" t="s">
        <v>82</v>
      </c>
      <c r="H5" t="s">
        <v>82</v>
      </c>
      <c r="I5">
        <v>4863.7042199999996</v>
      </c>
      <c r="J5">
        <v>4902.1563800000004</v>
      </c>
      <c r="K5" t="s">
        <v>82</v>
      </c>
      <c r="L5" t="s">
        <v>82</v>
      </c>
      <c r="M5" t="s">
        <v>82</v>
      </c>
      <c r="N5">
        <v>256.42451</v>
      </c>
      <c r="O5" t="s">
        <v>82</v>
      </c>
      <c r="P5">
        <v>240.86019999999999</v>
      </c>
      <c r="Q5" t="s">
        <v>82</v>
      </c>
      <c r="R5">
        <v>1434.1088500000001</v>
      </c>
      <c r="S5" t="s">
        <v>82</v>
      </c>
      <c r="T5" t="s">
        <v>82</v>
      </c>
      <c r="U5">
        <v>955.10645999999997</v>
      </c>
      <c r="V5">
        <v>1450.31078</v>
      </c>
      <c r="W5" t="s">
        <v>82</v>
      </c>
      <c r="X5">
        <v>1721.50269</v>
      </c>
      <c r="Y5" t="s">
        <v>82</v>
      </c>
      <c r="Z5" t="s">
        <v>82</v>
      </c>
      <c r="AA5" t="s">
        <v>82</v>
      </c>
      <c r="AB5">
        <v>77</v>
      </c>
      <c r="AC5" t="s">
        <v>82</v>
      </c>
      <c r="AD5">
        <v>812.09110999999996</v>
      </c>
      <c r="AE5">
        <v>242.5444</v>
      </c>
      <c r="AF5" t="s">
        <v>82</v>
      </c>
      <c r="AG5" t="s">
        <v>82</v>
      </c>
      <c r="AH5" t="s">
        <v>82</v>
      </c>
      <c r="AI5" t="s">
        <v>82</v>
      </c>
      <c r="AJ5">
        <v>1098.6848399999999</v>
      </c>
      <c r="AK5">
        <v>335.99435999999997</v>
      </c>
      <c r="AL5" t="s">
        <v>82</v>
      </c>
      <c r="AM5" t="s">
        <v>82</v>
      </c>
      <c r="AN5" t="s">
        <v>82</v>
      </c>
      <c r="AO5" t="s">
        <v>82</v>
      </c>
      <c r="AP5">
        <v>350.08418</v>
      </c>
      <c r="AQ5">
        <v>6634.2957299999998</v>
      </c>
      <c r="AR5">
        <v>3756.4667399999998</v>
      </c>
      <c r="AS5" t="s">
        <v>82</v>
      </c>
      <c r="AT5">
        <v>213.61579</v>
      </c>
      <c r="AU5" t="s">
        <v>82</v>
      </c>
      <c r="AV5" t="s">
        <v>82</v>
      </c>
      <c r="AW5">
        <v>1612.40796</v>
      </c>
      <c r="AX5" t="s">
        <v>82</v>
      </c>
      <c r="AY5" t="s">
        <v>82</v>
      </c>
      <c r="AZ5">
        <v>854.44668000000001</v>
      </c>
      <c r="BA5">
        <v>126.94848</v>
      </c>
      <c r="BB5">
        <v>5073.3442400000004</v>
      </c>
      <c r="BC5">
        <v>3698.9599600000001</v>
      </c>
      <c r="BD5">
        <v>740.24194</v>
      </c>
      <c r="BE5" t="s">
        <v>82</v>
      </c>
      <c r="BF5">
        <v>419.99820999999997</v>
      </c>
      <c r="BG5">
        <v>749.13698999999997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>
        <v>3524.5346</v>
      </c>
      <c r="BP5" t="s">
        <v>82</v>
      </c>
      <c r="BQ5" t="s">
        <v>82</v>
      </c>
      <c r="BR5" t="s">
        <v>82</v>
      </c>
      <c r="BS5" t="s">
        <v>82</v>
      </c>
      <c r="BT5">
        <v>270.88637999999997</v>
      </c>
      <c r="BU5" t="s">
        <v>82</v>
      </c>
      <c r="BV5">
        <v>395.43919</v>
      </c>
      <c r="BW5">
        <v>513.24144000000001</v>
      </c>
      <c r="BX5">
        <v>2999.7959000000001</v>
      </c>
      <c r="BY5" t="s">
        <v>82</v>
      </c>
      <c r="BZ5">
        <v>330.64040999999997</v>
      </c>
      <c r="CA5" t="s">
        <v>82</v>
      </c>
      <c r="CB5" t="s">
        <v>82</v>
      </c>
      <c r="CC5">
        <v>1946.88</v>
      </c>
      <c r="CD5" t="s">
        <v>82</v>
      </c>
    </row>
    <row r="6" spans="1:82" x14ac:dyDescent="0.25">
      <c r="A6" s="2">
        <v>38471</v>
      </c>
      <c r="B6">
        <v>8198.2957600000009</v>
      </c>
      <c r="C6" t="s">
        <v>82</v>
      </c>
      <c r="D6" t="s">
        <v>82</v>
      </c>
      <c r="E6">
        <v>74.95384</v>
      </c>
      <c r="F6">
        <v>905.62849000000006</v>
      </c>
      <c r="G6" t="s">
        <v>82</v>
      </c>
      <c r="H6" t="s">
        <v>82</v>
      </c>
      <c r="I6">
        <v>4863.7042199999996</v>
      </c>
      <c r="J6">
        <v>4902.1563800000004</v>
      </c>
      <c r="K6" t="s">
        <v>82</v>
      </c>
      <c r="L6" t="s">
        <v>82</v>
      </c>
      <c r="M6" t="s">
        <v>82</v>
      </c>
      <c r="N6">
        <v>256.42451</v>
      </c>
      <c r="O6" t="s">
        <v>82</v>
      </c>
      <c r="P6">
        <v>240.86019999999999</v>
      </c>
      <c r="Q6" t="s">
        <v>82</v>
      </c>
      <c r="R6">
        <v>1434.1088500000001</v>
      </c>
      <c r="S6" t="s">
        <v>82</v>
      </c>
      <c r="T6" t="s">
        <v>82</v>
      </c>
      <c r="U6">
        <v>955.48584000000005</v>
      </c>
      <c r="V6">
        <v>1450.31078</v>
      </c>
      <c r="W6" t="s">
        <v>82</v>
      </c>
      <c r="X6">
        <v>1721.50269</v>
      </c>
      <c r="Y6" t="s">
        <v>82</v>
      </c>
      <c r="Z6" t="s">
        <v>82</v>
      </c>
      <c r="AA6" t="s">
        <v>82</v>
      </c>
      <c r="AB6">
        <v>77</v>
      </c>
      <c r="AC6" t="s">
        <v>82</v>
      </c>
      <c r="AD6">
        <v>812.09110999999996</v>
      </c>
      <c r="AE6">
        <v>242.5444</v>
      </c>
      <c r="AF6" t="s">
        <v>82</v>
      </c>
      <c r="AG6" t="s">
        <v>82</v>
      </c>
      <c r="AH6" t="s">
        <v>82</v>
      </c>
      <c r="AI6" t="s">
        <v>82</v>
      </c>
      <c r="AJ6">
        <v>1098.68489</v>
      </c>
      <c r="AK6">
        <v>335.99435999999997</v>
      </c>
      <c r="AL6" t="s">
        <v>82</v>
      </c>
      <c r="AM6" t="s">
        <v>82</v>
      </c>
      <c r="AN6" t="s">
        <v>82</v>
      </c>
      <c r="AO6" t="s">
        <v>82</v>
      </c>
      <c r="AP6">
        <v>350.08418</v>
      </c>
      <c r="AQ6">
        <v>6634.2957299999998</v>
      </c>
      <c r="AR6">
        <v>3756.4667399999998</v>
      </c>
      <c r="AS6" t="s">
        <v>82</v>
      </c>
      <c r="AT6">
        <v>213.61579</v>
      </c>
      <c r="AU6" t="s">
        <v>82</v>
      </c>
      <c r="AV6" t="s">
        <v>82</v>
      </c>
      <c r="AW6">
        <v>1612.40796</v>
      </c>
      <c r="AX6" t="s">
        <v>82</v>
      </c>
      <c r="AY6" t="s">
        <v>82</v>
      </c>
      <c r="AZ6">
        <v>854.44668000000001</v>
      </c>
      <c r="BA6">
        <v>126.94848</v>
      </c>
      <c r="BB6">
        <v>5073.3442400000004</v>
      </c>
      <c r="BC6">
        <v>3698.9599600000001</v>
      </c>
      <c r="BD6">
        <v>740.24194</v>
      </c>
      <c r="BE6" t="s">
        <v>82</v>
      </c>
      <c r="BF6">
        <v>461.28598</v>
      </c>
      <c r="BG6">
        <v>749.13698999999997</v>
      </c>
      <c r="BH6" t="s">
        <v>82</v>
      </c>
      <c r="BI6" t="s">
        <v>82</v>
      </c>
      <c r="BJ6" t="s">
        <v>82</v>
      </c>
      <c r="BK6" t="s">
        <v>82</v>
      </c>
      <c r="BL6" t="s">
        <v>82</v>
      </c>
      <c r="BM6" t="s">
        <v>82</v>
      </c>
      <c r="BN6" t="s">
        <v>82</v>
      </c>
      <c r="BO6">
        <v>3524.5346</v>
      </c>
      <c r="BP6" t="s">
        <v>82</v>
      </c>
      <c r="BQ6" t="s">
        <v>82</v>
      </c>
      <c r="BR6" t="s">
        <v>82</v>
      </c>
      <c r="BS6" t="s">
        <v>82</v>
      </c>
      <c r="BT6">
        <v>264.79331000000002</v>
      </c>
      <c r="BU6" t="s">
        <v>82</v>
      </c>
      <c r="BV6">
        <v>395.43919</v>
      </c>
      <c r="BW6">
        <v>513.24144000000001</v>
      </c>
      <c r="BX6">
        <v>2999.7959000000001</v>
      </c>
      <c r="BY6" t="s">
        <v>82</v>
      </c>
      <c r="BZ6">
        <v>330.64040999999997</v>
      </c>
      <c r="CA6" t="s">
        <v>82</v>
      </c>
      <c r="CB6" t="s">
        <v>82</v>
      </c>
      <c r="CC6">
        <v>1946.88</v>
      </c>
      <c r="CD6" t="s">
        <v>82</v>
      </c>
    </row>
    <row r="7" spans="1:82" x14ac:dyDescent="0.25">
      <c r="A7" s="2">
        <v>38503</v>
      </c>
      <c r="B7">
        <v>8198.2957600000009</v>
      </c>
      <c r="C7" t="s">
        <v>82</v>
      </c>
      <c r="D7" t="s">
        <v>82</v>
      </c>
      <c r="E7">
        <v>74.95384</v>
      </c>
      <c r="F7">
        <v>905.62836000000004</v>
      </c>
      <c r="G7" t="s">
        <v>82</v>
      </c>
      <c r="H7" t="s">
        <v>82</v>
      </c>
      <c r="I7">
        <v>4863.7042199999996</v>
      </c>
      <c r="J7">
        <v>5086.7449999999999</v>
      </c>
      <c r="K7" t="s">
        <v>82</v>
      </c>
      <c r="L7" t="s">
        <v>82</v>
      </c>
      <c r="M7" t="s">
        <v>82</v>
      </c>
      <c r="N7">
        <v>256.42451</v>
      </c>
      <c r="O7" t="s">
        <v>82</v>
      </c>
      <c r="P7">
        <v>240.86019999999999</v>
      </c>
      <c r="Q7" t="s">
        <v>82</v>
      </c>
      <c r="R7">
        <v>1434.1088500000001</v>
      </c>
      <c r="S7" t="s">
        <v>82</v>
      </c>
      <c r="T7" t="s">
        <v>82</v>
      </c>
      <c r="U7">
        <v>955.48584000000005</v>
      </c>
      <c r="V7">
        <v>1450.31078</v>
      </c>
      <c r="W7" t="s">
        <v>82</v>
      </c>
      <c r="X7">
        <v>1721.50269</v>
      </c>
      <c r="Y7" t="s">
        <v>82</v>
      </c>
      <c r="Z7" t="s">
        <v>82</v>
      </c>
      <c r="AA7" t="s">
        <v>82</v>
      </c>
      <c r="AB7">
        <v>77</v>
      </c>
      <c r="AC7" t="s">
        <v>82</v>
      </c>
      <c r="AD7">
        <v>812.09110999999996</v>
      </c>
      <c r="AE7">
        <v>242.5444</v>
      </c>
      <c r="AF7" t="s">
        <v>82</v>
      </c>
      <c r="AG7" t="s">
        <v>82</v>
      </c>
      <c r="AH7" t="s">
        <v>82</v>
      </c>
      <c r="AI7" t="s">
        <v>82</v>
      </c>
      <c r="AJ7">
        <v>1098.68489</v>
      </c>
      <c r="AK7">
        <v>335.99435999999997</v>
      </c>
      <c r="AL7" t="s">
        <v>82</v>
      </c>
      <c r="AM7" t="s">
        <v>82</v>
      </c>
      <c r="AN7" t="s">
        <v>82</v>
      </c>
      <c r="AO7" t="s">
        <v>82</v>
      </c>
      <c r="AP7">
        <v>350.08418</v>
      </c>
      <c r="AQ7">
        <v>6675.39077</v>
      </c>
      <c r="AR7">
        <v>3756.4667399999998</v>
      </c>
      <c r="AS7" t="s">
        <v>82</v>
      </c>
      <c r="AT7">
        <v>213.61579</v>
      </c>
      <c r="AU7" t="s">
        <v>82</v>
      </c>
      <c r="AV7" t="s">
        <v>82</v>
      </c>
      <c r="AW7">
        <v>1612.40796</v>
      </c>
      <c r="AX7" t="s">
        <v>82</v>
      </c>
      <c r="AY7" t="s">
        <v>82</v>
      </c>
      <c r="AZ7">
        <v>854.44668000000001</v>
      </c>
      <c r="BA7">
        <v>126.94848</v>
      </c>
      <c r="BB7">
        <v>5073.3442400000004</v>
      </c>
      <c r="BC7">
        <v>3698.9599600000001</v>
      </c>
      <c r="BD7">
        <v>740.24194</v>
      </c>
      <c r="BE7" t="s">
        <v>82</v>
      </c>
      <c r="BF7">
        <v>461.28598</v>
      </c>
      <c r="BG7">
        <v>749.13698999999997</v>
      </c>
      <c r="BH7" t="s">
        <v>82</v>
      </c>
      <c r="BI7" t="s">
        <v>82</v>
      </c>
      <c r="BJ7" t="s">
        <v>82</v>
      </c>
      <c r="BK7" t="s">
        <v>82</v>
      </c>
      <c r="BL7">
        <v>654.95117000000005</v>
      </c>
      <c r="BM7" t="s">
        <v>82</v>
      </c>
      <c r="BN7" t="s">
        <v>82</v>
      </c>
      <c r="BO7">
        <v>3524.5346</v>
      </c>
      <c r="BP7" t="s">
        <v>82</v>
      </c>
      <c r="BQ7" t="s">
        <v>82</v>
      </c>
      <c r="BR7" t="s">
        <v>82</v>
      </c>
      <c r="BS7" t="s">
        <v>82</v>
      </c>
      <c r="BT7">
        <v>264.79331000000002</v>
      </c>
      <c r="BU7" t="s">
        <v>82</v>
      </c>
      <c r="BV7">
        <v>395.43919</v>
      </c>
      <c r="BW7">
        <v>515.12477999999999</v>
      </c>
      <c r="BX7">
        <v>2999.7959000000001</v>
      </c>
      <c r="BY7" t="s">
        <v>82</v>
      </c>
      <c r="BZ7">
        <v>330.64040999999997</v>
      </c>
      <c r="CA7" t="s">
        <v>82</v>
      </c>
      <c r="CB7" t="s">
        <v>82</v>
      </c>
      <c r="CC7">
        <v>1946.88</v>
      </c>
      <c r="CD7" t="s">
        <v>82</v>
      </c>
    </row>
    <row r="8" spans="1:82" x14ac:dyDescent="0.25">
      <c r="A8" s="2">
        <v>38533</v>
      </c>
      <c r="B8">
        <v>7861.8282799999997</v>
      </c>
      <c r="C8" t="s">
        <v>82</v>
      </c>
      <c r="D8" t="s">
        <v>82</v>
      </c>
      <c r="E8">
        <v>74.95384</v>
      </c>
      <c r="F8">
        <v>905.62836000000004</v>
      </c>
      <c r="G8" t="s">
        <v>82</v>
      </c>
      <c r="H8" t="s">
        <v>82</v>
      </c>
      <c r="I8">
        <v>4863.7042199999996</v>
      </c>
      <c r="J8">
        <v>5086.7449999999999</v>
      </c>
      <c r="K8" t="s">
        <v>82</v>
      </c>
      <c r="L8" t="s">
        <v>82</v>
      </c>
      <c r="M8" t="s">
        <v>82</v>
      </c>
      <c r="N8">
        <v>256.42451</v>
      </c>
      <c r="O8" t="s">
        <v>82</v>
      </c>
      <c r="P8">
        <v>240.86019999999999</v>
      </c>
      <c r="Q8" t="s">
        <v>82</v>
      </c>
      <c r="R8">
        <v>1434.1088500000001</v>
      </c>
      <c r="S8" t="s">
        <v>82</v>
      </c>
      <c r="T8" t="s">
        <v>82</v>
      </c>
      <c r="U8">
        <v>955.48584000000005</v>
      </c>
      <c r="V8">
        <v>1450.31078</v>
      </c>
      <c r="W8" t="s">
        <v>82</v>
      </c>
      <c r="X8">
        <v>1721.50269</v>
      </c>
      <c r="Y8" t="s">
        <v>82</v>
      </c>
      <c r="Z8" t="s">
        <v>82</v>
      </c>
      <c r="AA8" t="s">
        <v>82</v>
      </c>
      <c r="AB8">
        <v>77</v>
      </c>
      <c r="AC8" t="s">
        <v>82</v>
      </c>
      <c r="AD8">
        <v>812.09110999999996</v>
      </c>
      <c r="AE8">
        <v>242.5444</v>
      </c>
      <c r="AF8" t="s">
        <v>82</v>
      </c>
      <c r="AG8" t="s">
        <v>82</v>
      </c>
      <c r="AH8" t="s">
        <v>82</v>
      </c>
      <c r="AI8" t="s">
        <v>82</v>
      </c>
      <c r="AJ8">
        <v>1098.68489</v>
      </c>
      <c r="AK8">
        <v>335.99435999999997</v>
      </c>
      <c r="AL8" t="s">
        <v>82</v>
      </c>
      <c r="AM8" t="s">
        <v>82</v>
      </c>
      <c r="AN8" t="s">
        <v>82</v>
      </c>
      <c r="AO8" t="s">
        <v>82</v>
      </c>
      <c r="AP8">
        <v>350.08418</v>
      </c>
      <c r="AQ8">
        <v>6675.39077</v>
      </c>
      <c r="AR8">
        <v>3756.4667399999998</v>
      </c>
      <c r="AS8" t="s">
        <v>82</v>
      </c>
      <c r="AT8">
        <v>549.69632999999999</v>
      </c>
      <c r="AU8" t="s">
        <v>82</v>
      </c>
      <c r="AV8" t="s">
        <v>82</v>
      </c>
      <c r="AW8">
        <v>1612.40796</v>
      </c>
      <c r="AX8" t="s">
        <v>82</v>
      </c>
      <c r="AY8" t="s">
        <v>82</v>
      </c>
      <c r="AZ8">
        <v>854.44668000000001</v>
      </c>
      <c r="BA8">
        <v>126.94848</v>
      </c>
      <c r="BB8">
        <v>5073.3442400000004</v>
      </c>
      <c r="BC8">
        <v>3698.9599600000001</v>
      </c>
      <c r="BD8">
        <v>740.24194</v>
      </c>
      <c r="BE8" t="s">
        <v>82</v>
      </c>
      <c r="BF8">
        <v>461.28598</v>
      </c>
      <c r="BG8">
        <v>749.13698999999997</v>
      </c>
      <c r="BH8" t="s">
        <v>82</v>
      </c>
      <c r="BI8" t="s">
        <v>82</v>
      </c>
      <c r="BJ8" t="s">
        <v>82</v>
      </c>
      <c r="BK8" t="s">
        <v>82</v>
      </c>
      <c r="BL8">
        <v>654.95117000000005</v>
      </c>
      <c r="BM8" t="s">
        <v>82</v>
      </c>
      <c r="BN8" t="s">
        <v>82</v>
      </c>
      <c r="BO8">
        <v>3524.5346</v>
      </c>
      <c r="BP8" t="s">
        <v>82</v>
      </c>
      <c r="BQ8" t="s">
        <v>82</v>
      </c>
      <c r="BR8" t="s">
        <v>82</v>
      </c>
      <c r="BS8" t="s">
        <v>82</v>
      </c>
      <c r="BT8">
        <v>264.79331000000002</v>
      </c>
      <c r="BU8" t="s">
        <v>82</v>
      </c>
      <c r="BV8">
        <v>395.43919</v>
      </c>
      <c r="BW8">
        <v>515.12477999999999</v>
      </c>
      <c r="BX8">
        <v>2999.7959000000001</v>
      </c>
      <c r="BY8" t="s">
        <v>82</v>
      </c>
      <c r="BZ8">
        <v>330.64040999999997</v>
      </c>
      <c r="CA8" t="s">
        <v>82</v>
      </c>
      <c r="CB8" t="s">
        <v>82</v>
      </c>
      <c r="CC8">
        <v>1946.88</v>
      </c>
      <c r="CD8" t="s">
        <v>82</v>
      </c>
    </row>
    <row r="9" spans="1:82" x14ac:dyDescent="0.25">
      <c r="A9" s="2">
        <v>38562</v>
      </c>
      <c r="B9">
        <v>7861.8282799999997</v>
      </c>
      <c r="C9" t="s">
        <v>82</v>
      </c>
      <c r="D9" t="s">
        <v>82</v>
      </c>
      <c r="E9">
        <v>95.204520000000002</v>
      </c>
      <c r="F9">
        <v>905.62836000000004</v>
      </c>
      <c r="G9" t="s">
        <v>82</v>
      </c>
      <c r="H9" t="s">
        <v>82</v>
      </c>
      <c r="I9">
        <v>4863.7042199999996</v>
      </c>
      <c r="J9">
        <v>5086.7449999999999</v>
      </c>
      <c r="K9" t="s">
        <v>82</v>
      </c>
      <c r="L9" t="s">
        <v>82</v>
      </c>
      <c r="M9" t="s">
        <v>82</v>
      </c>
      <c r="N9">
        <v>256.42451</v>
      </c>
      <c r="O9" t="s">
        <v>82</v>
      </c>
      <c r="P9">
        <v>240.86019999999999</v>
      </c>
      <c r="Q9" t="s">
        <v>82</v>
      </c>
      <c r="R9">
        <v>1434.1088500000001</v>
      </c>
      <c r="S9" t="s">
        <v>82</v>
      </c>
      <c r="T9" t="s">
        <v>82</v>
      </c>
      <c r="U9">
        <v>955.48584000000005</v>
      </c>
      <c r="V9">
        <v>1450.31078</v>
      </c>
      <c r="W9" t="s">
        <v>82</v>
      </c>
      <c r="X9">
        <v>1721.50269</v>
      </c>
      <c r="Y9" t="s">
        <v>82</v>
      </c>
      <c r="Z9" t="s">
        <v>82</v>
      </c>
      <c r="AA9" t="s">
        <v>82</v>
      </c>
      <c r="AB9">
        <v>229.22399999999999</v>
      </c>
      <c r="AC9" t="s">
        <v>82</v>
      </c>
      <c r="AD9">
        <v>812.09110999999996</v>
      </c>
      <c r="AE9">
        <v>242.5444</v>
      </c>
      <c r="AF9" t="s">
        <v>82</v>
      </c>
      <c r="AG9" t="s">
        <v>82</v>
      </c>
      <c r="AH9" t="s">
        <v>82</v>
      </c>
      <c r="AI9" t="s">
        <v>82</v>
      </c>
      <c r="AJ9">
        <v>1098.68489</v>
      </c>
      <c r="AK9">
        <v>335.99435999999997</v>
      </c>
      <c r="AL9" t="s">
        <v>82</v>
      </c>
      <c r="AM9" t="s">
        <v>82</v>
      </c>
      <c r="AN9" t="s">
        <v>82</v>
      </c>
      <c r="AO9" t="s">
        <v>82</v>
      </c>
      <c r="AP9">
        <v>350.08418</v>
      </c>
      <c r="AQ9">
        <v>6675.39077</v>
      </c>
      <c r="AR9">
        <v>3756.4667399999998</v>
      </c>
      <c r="AS9" t="s">
        <v>82</v>
      </c>
      <c r="AT9">
        <v>778.47662000000003</v>
      </c>
      <c r="AU9" t="s">
        <v>82</v>
      </c>
      <c r="AV9" t="s">
        <v>82</v>
      </c>
      <c r="AW9">
        <v>1612.40796</v>
      </c>
      <c r="AX9" t="s">
        <v>82</v>
      </c>
      <c r="AY9" t="s">
        <v>82</v>
      </c>
      <c r="AZ9">
        <v>854.44668000000001</v>
      </c>
      <c r="BA9">
        <v>126.94848</v>
      </c>
      <c r="BB9">
        <v>5073.3442400000004</v>
      </c>
      <c r="BC9">
        <v>3698.9599600000001</v>
      </c>
      <c r="BD9">
        <v>740.24194</v>
      </c>
      <c r="BE9" t="s">
        <v>82</v>
      </c>
      <c r="BF9">
        <v>461.28598</v>
      </c>
      <c r="BG9">
        <v>749.13698999999997</v>
      </c>
      <c r="BH9" t="s">
        <v>82</v>
      </c>
      <c r="BI9" t="s">
        <v>82</v>
      </c>
      <c r="BJ9" t="s">
        <v>82</v>
      </c>
      <c r="BK9" t="s">
        <v>82</v>
      </c>
      <c r="BL9">
        <v>654.95117000000005</v>
      </c>
      <c r="BM9" t="s">
        <v>82</v>
      </c>
      <c r="BN9" t="s">
        <v>82</v>
      </c>
      <c r="BO9">
        <v>3524.5346</v>
      </c>
      <c r="BP9" t="s">
        <v>82</v>
      </c>
      <c r="BQ9" t="s">
        <v>82</v>
      </c>
      <c r="BR9" t="s">
        <v>82</v>
      </c>
      <c r="BS9" t="s">
        <v>82</v>
      </c>
      <c r="BT9">
        <v>299.61077999999998</v>
      </c>
      <c r="BU9" t="s">
        <v>82</v>
      </c>
      <c r="BV9">
        <v>395.43919</v>
      </c>
      <c r="BW9">
        <v>515.12477999999999</v>
      </c>
      <c r="BX9">
        <v>2999.7959000000001</v>
      </c>
      <c r="BY9" t="s">
        <v>82</v>
      </c>
      <c r="BZ9">
        <v>330.64040999999997</v>
      </c>
      <c r="CA9" t="s">
        <v>82</v>
      </c>
      <c r="CB9" t="s">
        <v>82</v>
      </c>
      <c r="CC9">
        <v>1946.88</v>
      </c>
      <c r="CD9" t="s">
        <v>82</v>
      </c>
    </row>
    <row r="10" spans="1:82" x14ac:dyDescent="0.25">
      <c r="A10" s="2">
        <v>38595</v>
      </c>
      <c r="B10">
        <v>7861.8282799999997</v>
      </c>
      <c r="C10" t="s">
        <v>82</v>
      </c>
      <c r="D10" t="s">
        <v>82</v>
      </c>
      <c r="E10">
        <v>95.204520000000002</v>
      </c>
      <c r="F10">
        <v>905.62836000000004</v>
      </c>
      <c r="G10" t="s">
        <v>82</v>
      </c>
      <c r="H10" t="s">
        <v>82</v>
      </c>
      <c r="I10">
        <v>4863.7042199999996</v>
      </c>
      <c r="J10">
        <v>5086.7449999999999</v>
      </c>
      <c r="K10" t="s">
        <v>82</v>
      </c>
      <c r="L10" t="s">
        <v>82</v>
      </c>
      <c r="M10" t="s">
        <v>82</v>
      </c>
      <c r="N10">
        <v>256.42451</v>
      </c>
      <c r="O10" t="s">
        <v>82</v>
      </c>
      <c r="P10">
        <v>240.86019999999999</v>
      </c>
      <c r="Q10" t="s">
        <v>82</v>
      </c>
      <c r="R10">
        <v>1434.1088500000001</v>
      </c>
      <c r="S10" t="s">
        <v>82</v>
      </c>
      <c r="T10" t="s">
        <v>82</v>
      </c>
      <c r="U10">
        <v>955.48584000000005</v>
      </c>
      <c r="V10">
        <v>1450.31078</v>
      </c>
      <c r="W10" t="s">
        <v>82</v>
      </c>
      <c r="X10">
        <v>1721.50269</v>
      </c>
      <c r="Y10" t="s">
        <v>82</v>
      </c>
      <c r="Z10" t="s">
        <v>82</v>
      </c>
      <c r="AA10" t="s">
        <v>82</v>
      </c>
      <c r="AB10">
        <v>229.22399999999999</v>
      </c>
      <c r="AC10" t="s">
        <v>82</v>
      </c>
      <c r="AD10">
        <v>1142.1674499999999</v>
      </c>
      <c r="AE10">
        <v>242.5444</v>
      </c>
      <c r="AF10" t="s">
        <v>82</v>
      </c>
      <c r="AG10" t="s">
        <v>82</v>
      </c>
      <c r="AH10" t="s">
        <v>82</v>
      </c>
      <c r="AI10" t="s">
        <v>82</v>
      </c>
      <c r="AJ10">
        <v>1098.68489</v>
      </c>
      <c r="AK10">
        <v>335.99435999999997</v>
      </c>
      <c r="AL10" t="s">
        <v>82</v>
      </c>
      <c r="AM10" t="s">
        <v>82</v>
      </c>
      <c r="AN10" t="s">
        <v>82</v>
      </c>
      <c r="AO10" t="s">
        <v>82</v>
      </c>
      <c r="AP10">
        <v>350.08418</v>
      </c>
      <c r="AQ10">
        <v>6689.0594300000002</v>
      </c>
      <c r="AR10">
        <v>3605.9282899999998</v>
      </c>
      <c r="AS10" t="s">
        <v>82</v>
      </c>
      <c r="AT10">
        <v>889.16258000000005</v>
      </c>
      <c r="AU10" t="s">
        <v>82</v>
      </c>
      <c r="AV10" t="s">
        <v>82</v>
      </c>
      <c r="AW10">
        <v>1612.40796</v>
      </c>
      <c r="AX10" t="s">
        <v>82</v>
      </c>
      <c r="AY10" t="s">
        <v>82</v>
      </c>
      <c r="AZ10">
        <v>854.44668000000001</v>
      </c>
      <c r="BA10">
        <v>99.685230000000004</v>
      </c>
      <c r="BB10">
        <v>5073.3442400000004</v>
      </c>
      <c r="BC10">
        <v>3698.9599600000001</v>
      </c>
      <c r="BD10">
        <v>740.24194</v>
      </c>
      <c r="BE10" t="s">
        <v>82</v>
      </c>
      <c r="BF10">
        <v>461.28598</v>
      </c>
      <c r="BG10">
        <v>749.13698999999997</v>
      </c>
      <c r="BH10" t="s">
        <v>82</v>
      </c>
      <c r="BI10" t="s">
        <v>82</v>
      </c>
      <c r="BJ10" t="s">
        <v>82</v>
      </c>
      <c r="BK10" t="s">
        <v>82</v>
      </c>
      <c r="BL10">
        <v>654.95117000000005</v>
      </c>
      <c r="BM10" t="s">
        <v>82</v>
      </c>
      <c r="BN10" t="s">
        <v>82</v>
      </c>
      <c r="BO10">
        <v>3524.5346</v>
      </c>
      <c r="BP10" t="s">
        <v>82</v>
      </c>
      <c r="BQ10" t="s">
        <v>82</v>
      </c>
      <c r="BR10" t="s">
        <v>82</v>
      </c>
      <c r="BS10" t="s">
        <v>82</v>
      </c>
      <c r="BT10">
        <v>299.61063000000001</v>
      </c>
      <c r="BU10" t="s">
        <v>82</v>
      </c>
      <c r="BV10">
        <v>395.44</v>
      </c>
      <c r="BW10">
        <v>515.12477999999999</v>
      </c>
      <c r="BX10">
        <v>2999.7959000000001</v>
      </c>
      <c r="BY10" t="s">
        <v>82</v>
      </c>
      <c r="BZ10">
        <v>330.64040999999997</v>
      </c>
      <c r="CA10" t="s">
        <v>82</v>
      </c>
      <c r="CB10" t="s">
        <v>82</v>
      </c>
      <c r="CC10">
        <v>1946.88</v>
      </c>
      <c r="CD10" t="s">
        <v>82</v>
      </c>
    </row>
    <row r="11" spans="1:82" x14ac:dyDescent="0.25">
      <c r="A11" s="2">
        <v>38625</v>
      </c>
      <c r="B11">
        <v>7861.8282799999997</v>
      </c>
      <c r="C11" t="s">
        <v>82</v>
      </c>
      <c r="D11" t="s">
        <v>82</v>
      </c>
      <c r="E11">
        <v>95.204520000000002</v>
      </c>
      <c r="F11">
        <v>905.62836000000004</v>
      </c>
      <c r="G11" t="s">
        <v>82</v>
      </c>
      <c r="H11" t="s">
        <v>82</v>
      </c>
      <c r="I11">
        <v>4863.7042199999996</v>
      </c>
      <c r="J11">
        <v>5086.7449999999999</v>
      </c>
      <c r="K11" t="s">
        <v>82</v>
      </c>
      <c r="L11" t="s">
        <v>82</v>
      </c>
      <c r="M11" t="s">
        <v>82</v>
      </c>
      <c r="N11">
        <v>256.42451</v>
      </c>
      <c r="O11" t="s">
        <v>82</v>
      </c>
      <c r="P11">
        <v>240.86019999999999</v>
      </c>
      <c r="Q11" t="s">
        <v>82</v>
      </c>
      <c r="R11">
        <v>1434.1088500000001</v>
      </c>
      <c r="S11" t="s">
        <v>82</v>
      </c>
      <c r="T11" t="s">
        <v>82</v>
      </c>
      <c r="U11">
        <v>966.28809999999999</v>
      </c>
      <c r="V11">
        <v>1450.31078</v>
      </c>
      <c r="W11" t="s">
        <v>82</v>
      </c>
      <c r="X11">
        <v>1721.50269</v>
      </c>
      <c r="Y11" t="s">
        <v>82</v>
      </c>
      <c r="Z11" t="s">
        <v>82</v>
      </c>
      <c r="AA11" t="s">
        <v>82</v>
      </c>
      <c r="AB11">
        <v>297.42401000000001</v>
      </c>
      <c r="AC11" t="s">
        <v>82</v>
      </c>
      <c r="AD11">
        <v>1142.29883</v>
      </c>
      <c r="AE11">
        <v>242.5444</v>
      </c>
      <c r="AF11" t="s">
        <v>82</v>
      </c>
      <c r="AG11" t="s">
        <v>82</v>
      </c>
      <c r="AH11" t="s">
        <v>82</v>
      </c>
      <c r="AI11" t="s">
        <v>82</v>
      </c>
      <c r="AJ11">
        <v>1098.68489</v>
      </c>
      <c r="AK11">
        <v>335.99435999999997</v>
      </c>
      <c r="AL11" t="s">
        <v>82</v>
      </c>
      <c r="AM11" t="s">
        <v>82</v>
      </c>
      <c r="AN11" t="s">
        <v>82</v>
      </c>
      <c r="AO11" t="s">
        <v>82</v>
      </c>
      <c r="AP11">
        <v>350.08418</v>
      </c>
      <c r="AQ11">
        <v>6689.0594300000002</v>
      </c>
      <c r="AR11">
        <v>3605.9282899999998</v>
      </c>
      <c r="AS11" t="s">
        <v>82</v>
      </c>
      <c r="AT11">
        <v>889.16258000000005</v>
      </c>
      <c r="AU11" t="s">
        <v>82</v>
      </c>
      <c r="AV11" t="s">
        <v>82</v>
      </c>
      <c r="AW11">
        <v>1612.40796</v>
      </c>
      <c r="AX11" t="s">
        <v>82</v>
      </c>
      <c r="AY11" t="s">
        <v>82</v>
      </c>
      <c r="AZ11">
        <v>854.44668000000001</v>
      </c>
      <c r="BA11">
        <v>99.685230000000004</v>
      </c>
      <c r="BB11">
        <v>5073.3442400000004</v>
      </c>
      <c r="BC11">
        <v>3698.9599600000001</v>
      </c>
      <c r="BD11">
        <v>740.24194</v>
      </c>
      <c r="BE11" t="s">
        <v>82</v>
      </c>
      <c r="BF11">
        <v>461.28598</v>
      </c>
      <c r="BG11">
        <v>749.13698999999997</v>
      </c>
      <c r="BH11" t="s">
        <v>82</v>
      </c>
      <c r="BI11" t="s">
        <v>82</v>
      </c>
      <c r="BJ11" t="s">
        <v>82</v>
      </c>
      <c r="BK11" t="s">
        <v>82</v>
      </c>
      <c r="BL11">
        <v>654.94592999999998</v>
      </c>
      <c r="BM11" t="s">
        <v>82</v>
      </c>
      <c r="BN11" t="s">
        <v>82</v>
      </c>
      <c r="BO11">
        <v>3524.5346</v>
      </c>
      <c r="BP11" t="s">
        <v>82</v>
      </c>
      <c r="BQ11" t="s">
        <v>82</v>
      </c>
      <c r="BR11" t="s">
        <v>82</v>
      </c>
      <c r="BS11" t="s">
        <v>82</v>
      </c>
      <c r="BT11">
        <v>299.61063000000001</v>
      </c>
      <c r="BU11" t="s">
        <v>82</v>
      </c>
      <c r="BV11">
        <v>395.44</v>
      </c>
      <c r="BW11">
        <v>515.12477999999999</v>
      </c>
      <c r="BX11">
        <v>2999.7959000000001</v>
      </c>
      <c r="BY11" t="s">
        <v>82</v>
      </c>
      <c r="BZ11">
        <v>330.64040999999997</v>
      </c>
      <c r="CA11" t="s">
        <v>82</v>
      </c>
      <c r="CB11" t="s">
        <v>82</v>
      </c>
      <c r="CC11">
        <v>1946.88</v>
      </c>
      <c r="CD11" t="s">
        <v>82</v>
      </c>
    </row>
    <row r="12" spans="1:82" x14ac:dyDescent="0.25">
      <c r="A12" s="2">
        <v>38656</v>
      </c>
      <c r="B12">
        <v>7861.8282799999997</v>
      </c>
      <c r="C12" t="s">
        <v>82</v>
      </c>
      <c r="D12" t="s">
        <v>82</v>
      </c>
      <c r="E12">
        <v>95.204520000000002</v>
      </c>
      <c r="F12">
        <v>905.62836000000004</v>
      </c>
      <c r="G12" t="s">
        <v>82</v>
      </c>
      <c r="H12" t="s">
        <v>82</v>
      </c>
      <c r="I12">
        <v>4863.7042199999996</v>
      </c>
      <c r="J12">
        <v>5086.7449999999999</v>
      </c>
      <c r="K12" t="s">
        <v>82</v>
      </c>
      <c r="L12" t="s">
        <v>82</v>
      </c>
      <c r="M12" t="s">
        <v>82</v>
      </c>
      <c r="N12">
        <v>256.42451</v>
      </c>
      <c r="O12" t="s">
        <v>82</v>
      </c>
      <c r="P12">
        <v>240.8604</v>
      </c>
      <c r="Q12" t="s">
        <v>82</v>
      </c>
      <c r="R12">
        <v>1434.1088500000001</v>
      </c>
      <c r="S12" t="s">
        <v>82</v>
      </c>
      <c r="T12" t="s">
        <v>82</v>
      </c>
      <c r="U12">
        <v>966.28809999999999</v>
      </c>
      <c r="V12">
        <v>1450.31078</v>
      </c>
      <c r="W12" t="s">
        <v>82</v>
      </c>
      <c r="X12">
        <v>1721.50269</v>
      </c>
      <c r="Y12" t="s">
        <v>82</v>
      </c>
      <c r="Z12" t="s">
        <v>82</v>
      </c>
      <c r="AA12" t="s">
        <v>82</v>
      </c>
      <c r="AB12">
        <v>297.42401000000001</v>
      </c>
      <c r="AC12" t="s">
        <v>82</v>
      </c>
      <c r="AD12">
        <v>1142.29883</v>
      </c>
      <c r="AE12">
        <v>242.5444</v>
      </c>
      <c r="AF12" t="s">
        <v>82</v>
      </c>
      <c r="AG12" t="s">
        <v>82</v>
      </c>
      <c r="AH12" t="s">
        <v>82</v>
      </c>
      <c r="AI12" t="s">
        <v>82</v>
      </c>
      <c r="AJ12">
        <v>1098.68489</v>
      </c>
      <c r="AK12">
        <v>335.99435999999997</v>
      </c>
      <c r="AL12" t="s">
        <v>82</v>
      </c>
      <c r="AM12" t="s">
        <v>82</v>
      </c>
      <c r="AN12" t="s">
        <v>82</v>
      </c>
      <c r="AO12" t="s">
        <v>82</v>
      </c>
      <c r="AP12">
        <v>350.08418</v>
      </c>
      <c r="AQ12">
        <v>6689.0594300000002</v>
      </c>
      <c r="AR12">
        <v>3605.9268299999999</v>
      </c>
      <c r="AS12" t="s">
        <v>82</v>
      </c>
      <c r="AT12">
        <v>889.16258000000005</v>
      </c>
      <c r="AU12" t="s">
        <v>82</v>
      </c>
      <c r="AV12" t="s">
        <v>82</v>
      </c>
      <c r="AW12">
        <v>1612.40796</v>
      </c>
      <c r="AX12" t="s">
        <v>82</v>
      </c>
      <c r="AY12" t="s">
        <v>82</v>
      </c>
      <c r="AZ12">
        <v>854.44668000000001</v>
      </c>
      <c r="BA12">
        <v>99.685230000000004</v>
      </c>
      <c r="BB12">
        <v>5073.3442400000004</v>
      </c>
      <c r="BC12">
        <v>3698.9599600000001</v>
      </c>
      <c r="BD12">
        <v>740.24194</v>
      </c>
      <c r="BE12" t="s">
        <v>82</v>
      </c>
      <c r="BF12">
        <v>461.28598</v>
      </c>
      <c r="BG12">
        <v>749.13698999999997</v>
      </c>
      <c r="BH12" t="s">
        <v>82</v>
      </c>
      <c r="BI12" t="s">
        <v>82</v>
      </c>
      <c r="BJ12" t="s">
        <v>82</v>
      </c>
      <c r="BK12" t="s">
        <v>82</v>
      </c>
      <c r="BL12">
        <v>654.94592999999998</v>
      </c>
      <c r="BM12" t="s">
        <v>82</v>
      </c>
      <c r="BN12" t="s">
        <v>82</v>
      </c>
      <c r="BO12">
        <v>3524.5346</v>
      </c>
      <c r="BP12" t="s">
        <v>82</v>
      </c>
      <c r="BQ12" t="s">
        <v>82</v>
      </c>
      <c r="BR12" t="s">
        <v>82</v>
      </c>
      <c r="BS12" t="s">
        <v>82</v>
      </c>
      <c r="BT12">
        <v>299.61063000000001</v>
      </c>
      <c r="BU12" t="s">
        <v>82</v>
      </c>
      <c r="BV12">
        <v>395.44</v>
      </c>
      <c r="BW12">
        <v>515.12477999999999</v>
      </c>
      <c r="BX12">
        <v>2999.7959000000001</v>
      </c>
      <c r="BY12" t="s">
        <v>82</v>
      </c>
      <c r="BZ12">
        <v>330.64040999999997</v>
      </c>
      <c r="CA12" t="s">
        <v>82</v>
      </c>
      <c r="CB12" t="s">
        <v>82</v>
      </c>
      <c r="CC12">
        <v>1946.88</v>
      </c>
      <c r="CD12" t="s">
        <v>82</v>
      </c>
    </row>
    <row r="13" spans="1:82" x14ac:dyDescent="0.25">
      <c r="A13" s="2">
        <v>38686</v>
      </c>
      <c r="B13">
        <v>7861.8282799999997</v>
      </c>
      <c r="C13" t="s">
        <v>82</v>
      </c>
      <c r="D13" t="s">
        <v>82</v>
      </c>
      <c r="E13">
        <v>95.204520000000002</v>
      </c>
      <c r="F13">
        <v>905.62836000000004</v>
      </c>
      <c r="G13" t="s">
        <v>82</v>
      </c>
      <c r="H13" t="s">
        <v>82</v>
      </c>
      <c r="I13">
        <v>4863.7042199999996</v>
      </c>
      <c r="J13">
        <v>5086.7449999999999</v>
      </c>
      <c r="K13" t="s">
        <v>82</v>
      </c>
      <c r="L13" t="s">
        <v>82</v>
      </c>
      <c r="M13" t="s">
        <v>82</v>
      </c>
      <c r="N13">
        <v>256.42451</v>
      </c>
      <c r="O13" t="s">
        <v>82</v>
      </c>
      <c r="P13">
        <v>240.8604</v>
      </c>
      <c r="Q13" t="s">
        <v>82</v>
      </c>
      <c r="R13">
        <v>1434.1088500000001</v>
      </c>
      <c r="S13" t="s">
        <v>82</v>
      </c>
      <c r="T13" t="s">
        <v>82</v>
      </c>
      <c r="U13">
        <v>975.08828000000005</v>
      </c>
      <c r="V13">
        <v>1450.31078</v>
      </c>
      <c r="W13">
        <v>723.17112999999995</v>
      </c>
      <c r="X13">
        <v>1632.40796</v>
      </c>
      <c r="Y13" t="s">
        <v>82</v>
      </c>
      <c r="Z13" t="s">
        <v>82</v>
      </c>
      <c r="AA13" t="s">
        <v>82</v>
      </c>
      <c r="AB13">
        <v>297.42401000000001</v>
      </c>
      <c r="AC13" t="s">
        <v>82</v>
      </c>
      <c r="AD13">
        <v>1142.29883</v>
      </c>
      <c r="AE13">
        <v>242.5444</v>
      </c>
      <c r="AF13" t="s">
        <v>82</v>
      </c>
      <c r="AG13" t="s">
        <v>82</v>
      </c>
      <c r="AH13" t="s">
        <v>82</v>
      </c>
      <c r="AI13" t="s">
        <v>82</v>
      </c>
      <c r="AJ13">
        <v>1098.68489</v>
      </c>
      <c r="AK13">
        <v>335.99435999999997</v>
      </c>
      <c r="AL13" t="s">
        <v>82</v>
      </c>
      <c r="AM13" t="s">
        <v>82</v>
      </c>
      <c r="AN13" t="s">
        <v>82</v>
      </c>
      <c r="AO13" t="s">
        <v>82</v>
      </c>
      <c r="AP13">
        <v>350.08418</v>
      </c>
      <c r="AQ13">
        <v>6582.2578999999996</v>
      </c>
      <c r="AR13">
        <v>3605.9268299999999</v>
      </c>
      <c r="AS13" t="s">
        <v>82</v>
      </c>
      <c r="AT13">
        <v>889.16258000000005</v>
      </c>
      <c r="AU13" t="s">
        <v>82</v>
      </c>
      <c r="AV13" t="s">
        <v>82</v>
      </c>
      <c r="AW13">
        <v>1612.40796</v>
      </c>
      <c r="AX13" t="s">
        <v>82</v>
      </c>
      <c r="AY13" t="s">
        <v>82</v>
      </c>
      <c r="AZ13">
        <v>854.44668000000001</v>
      </c>
      <c r="BA13">
        <v>99.685230000000004</v>
      </c>
      <c r="BB13">
        <v>5073.3442400000004</v>
      </c>
      <c r="BC13">
        <v>3698.9599600000001</v>
      </c>
      <c r="BD13">
        <v>740.24194</v>
      </c>
      <c r="BE13" t="s">
        <v>82</v>
      </c>
      <c r="BF13">
        <v>461.28598</v>
      </c>
      <c r="BG13">
        <v>749.13698999999997</v>
      </c>
      <c r="BH13" t="s">
        <v>82</v>
      </c>
      <c r="BI13" t="s">
        <v>82</v>
      </c>
      <c r="BJ13" t="s">
        <v>82</v>
      </c>
      <c r="BK13" t="s">
        <v>82</v>
      </c>
      <c r="BL13">
        <v>654.94592999999998</v>
      </c>
      <c r="BM13" t="s">
        <v>82</v>
      </c>
      <c r="BN13" t="s">
        <v>82</v>
      </c>
      <c r="BO13">
        <v>3524.5346</v>
      </c>
      <c r="BP13" t="s">
        <v>82</v>
      </c>
      <c r="BQ13" t="s">
        <v>82</v>
      </c>
      <c r="BR13" t="s">
        <v>82</v>
      </c>
      <c r="BS13" t="s">
        <v>82</v>
      </c>
      <c r="BT13">
        <v>299.61063000000001</v>
      </c>
      <c r="BU13" t="s">
        <v>82</v>
      </c>
      <c r="BV13">
        <v>395.44</v>
      </c>
      <c r="BW13">
        <v>515.12477999999999</v>
      </c>
      <c r="BX13">
        <v>2999.7959000000001</v>
      </c>
      <c r="BY13" t="s">
        <v>82</v>
      </c>
      <c r="BZ13">
        <v>330.64040999999997</v>
      </c>
      <c r="CA13" t="s">
        <v>82</v>
      </c>
      <c r="CB13" t="s">
        <v>82</v>
      </c>
      <c r="CC13">
        <v>1946.88</v>
      </c>
      <c r="CD13" t="s">
        <v>82</v>
      </c>
    </row>
    <row r="14" spans="1:82" x14ac:dyDescent="0.25">
      <c r="A14" s="2">
        <v>38716</v>
      </c>
      <c r="B14">
        <v>7861.8282799999997</v>
      </c>
      <c r="C14" t="s">
        <v>82</v>
      </c>
      <c r="D14" t="s">
        <v>82</v>
      </c>
      <c r="E14">
        <v>95.204520000000002</v>
      </c>
      <c r="F14">
        <v>905.62836000000004</v>
      </c>
      <c r="G14" t="s">
        <v>82</v>
      </c>
      <c r="H14" t="s">
        <v>82</v>
      </c>
      <c r="I14">
        <v>4863.7042199999996</v>
      </c>
      <c r="J14">
        <v>5086.7449999999999</v>
      </c>
      <c r="K14" t="s">
        <v>82</v>
      </c>
      <c r="L14" t="s">
        <v>82</v>
      </c>
      <c r="M14" t="s">
        <v>82</v>
      </c>
      <c r="N14">
        <v>256.42451</v>
      </c>
      <c r="O14" t="s">
        <v>82</v>
      </c>
      <c r="P14">
        <v>240.8604</v>
      </c>
      <c r="Q14" t="s">
        <v>82</v>
      </c>
      <c r="R14">
        <v>1434.1088500000001</v>
      </c>
      <c r="S14" t="s">
        <v>82</v>
      </c>
      <c r="T14" t="s">
        <v>82</v>
      </c>
      <c r="U14">
        <v>975.08828000000005</v>
      </c>
      <c r="V14">
        <v>1450.31078</v>
      </c>
      <c r="W14">
        <v>723.17112999999995</v>
      </c>
      <c r="X14">
        <v>1632.40796</v>
      </c>
      <c r="Y14" t="s">
        <v>82</v>
      </c>
      <c r="Z14" t="s">
        <v>82</v>
      </c>
      <c r="AA14" t="s">
        <v>82</v>
      </c>
      <c r="AB14">
        <v>297.42401000000001</v>
      </c>
      <c r="AC14" t="s">
        <v>82</v>
      </c>
      <c r="AD14">
        <v>1142.29883</v>
      </c>
      <c r="AE14">
        <v>242.5444</v>
      </c>
      <c r="AF14" t="s">
        <v>82</v>
      </c>
      <c r="AG14" t="s">
        <v>82</v>
      </c>
      <c r="AH14" t="s">
        <v>82</v>
      </c>
      <c r="AI14" t="s">
        <v>82</v>
      </c>
      <c r="AJ14">
        <v>1098.68489</v>
      </c>
      <c r="AK14">
        <v>335.99435999999997</v>
      </c>
      <c r="AL14" t="s">
        <v>82</v>
      </c>
      <c r="AM14" t="s">
        <v>82</v>
      </c>
      <c r="AN14" t="s">
        <v>82</v>
      </c>
      <c r="AO14" t="s">
        <v>82</v>
      </c>
      <c r="AP14">
        <v>350.08415000000002</v>
      </c>
      <c r="AQ14">
        <v>6582.2578999999996</v>
      </c>
      <c r="AR14">
        <v>3605.9268299999999</v>
      </c>
      <c r="AS14" t="s">
        <v>82</v>
      </c>
      <c r="AT14">
        <v>889.16258000000005</v>
      </c>
      <c r="AU14" t="s">
        <v>82</v>
      </c>
      <c r="AV14" t="s">
        <v>82</v>
      </c>
      <c r="AW14">
        <v>1612.40796</v>
      </c>
      <c r="AX14" t="s">
        <v>82</v>
      </c>
      <c r="AY14" t="s">
        <v>82</v>
      </c>
      <c r="AZ14">
        <v>854.44668000000001</v>
      </c>
      <c r="BA14">
        <v>99.685230000000004</v>
      </c>
      <c r="BB14">
        <v>5073.3442400000004</v>
      </c>
      <c r="BC14">
        <v>3698.9599600000001</v>
      </c>
      <c r="BD14">
        <v>740.24194</v>
      </c>
      <c r="BE14" t="s">
        <v>82</v>
      </c>
      <c r="BF14">
        <v>461.28598</v>
      </c>
      <c r="BG14">
        <v>749.13698999999997</v>
      </c>
      <c r="BH14" t="s">
        <v>82</v>
      </c>
      <c r="BI14" t="s">
        <v>82</v>
      </c>
      <c r="BJ14" t="s">
        <v>82</v>
      </c>
      <c r="BK14" t="s">
        <v>82</v>
      </c>
      <c r="BL14">
        <v>654.94592999999998</v>
      </c>
      <c r="BM14" t="s">
        <v>82</v>
      </c>
      <c r="BN14" t="s">
        <v>82</v>
      </c>
      <c r="BO14">
        <v>3524.5346</v>
      </c>
      <c r="BP14" t="s">
        <v>82</v>
      </c>
      <c r="BQ14" t="s">
        <v>82</v>
      </c>
      <c r="BR14" t="s">
        <v>82</v>
      </c>
      <c r="BS14" t="s">
        <v>82</v>
      </c>
      <c r="BT14">
        <v>299.61063000000001</v>
      </c>
      <c r="BU14" t="s">
        <v>82</v>
      </c>
      <c r="BV14">
        <v>395.44</v>
      </c>
      <c r="BW14">
        <v>515.12477999999999</v>
      </c>
      <c r="BX14">
        <v>2999.7959000000001</v>
      </c>
      <c r="BY14" t="s">
        <v>82</v>
      </c>
      <c r="BZ14">
        <v>330.64040999999997</v>
      </c>
      <c r="CA14" t="s">
        <v>82</v>
      </c>
      <c r="CB14" t="s">
        <v>82</v>
      </c>
      <c r="CC14">
        <v>1946.88</v>
      </c>
      <c r="CD14" t="s">
        <v>82</v>
      </c>
    </row>
    <row r="15" spans="1:82" x14ac:dyDescent="0.25">
      <c r="A15" s="2">
        <v>38748</v>
      </c>
      <c r="B15">
        <v>7861.8282799999997</v>
      </c>
      <c r="C15" t="s">
        <v>82</v>
      </c>
      <c r="D15" t="s">
        <v>82</v>
      </c>
      <c r="E15">
        <v>95.204520000000002</v>
      </c>
      <c r="F15">
        <v>905.62836000000004</v>
      </c>
      <c r="G15" t="s">
        <v>82</v>
      </c>
      <c r="H15" t="s">
        <v>82</v>
      </c>
      <c r="I15">
        <v>4863.7042199999996</v>
      </c>
      <c r="J15">
        <v>5086.7449999999999</v>
      </c>
      <c r="K15" t="s">
        <v>82</v>
      </c>
      <c r="L15" t="s">
        <v>82</v>
      </c>
      <c r="M15" t="s">
        <v>82</v>
      </c>
      <c r="N15">
        <v>256.42451</v>
      </c>
      <c r="O15" t="s">
        <v>82</v>
      </c>
      <c r="P15">
        <v>240.8604</v>
      </c>
      <c r="Q15" t="s">
        <v>82</v>
      </c>
      <c r="R15">
        <v>1434.1088500000001</v>
      </c>
      <c r="S15" t="s">
        <v>82</v>
      </c>
      <c r="T15" t="s">
        <v>82</v>
      </c>
      <c r="U15">
        <v>1014.99446</v>
      </c>
      <c r="V15">
        <v>1450.31078</v>
      </c>
      <c r="W15">
        <v>723.17112999999995</v>
      </c>
      <c r="X15">
        <v>1632.40796</v>
      </c>
      <c r="Y15" t="s">
        <v>82</v>
      </c>
      <c r="Z15" t="s">
        <v>82</v>
      </c>
      <c r="AA15" t="s">
        <v>82</v>
      </c>
      <c r="AB15">
        <v>297.42401000000001</v>
      </c>
      <c r="AC15" t="s">
        <v>82</v>
      </c>
      <c r="AD15">
        <v>1142.29883</v>
      </c>
      <c r="AE15">
        <v>242.5444</v>
      </c>
      <c r="AF15" t="s">
        <v>82</v>
      </c>
      <c r="AG15" t="s">
        <v>82</v>
      </c>
      <c r="AH15" t="s">
        <v>82</v>
      </c>
      <c r="AI15" t="s">
        <v>82</v>
      </c>
      <c r="AJ15">
        <v>1098.68489</v>
      </c>
      <c r="AK15">
        <v>335.99435999999997</v>
      </c>
      <c r="AL15" t="s">
        <v>82</v>
      </c>
      <c r="AM15" t="s">
        <v>82</v>
      </c>
      <c r="AN15" t="s">
        <v>82</v>
      </c>
      <c r="AO15" t="s">
        <v>82</v>
      </c>
      <c r="AP15">
        <v>350.08415000000002</v>
      </c>
      <c r="AQ15">
        <v>6582.2578999999996</v>
      </c>
      <c r="AR15">
        <v>3605.9268299999999</v>
      </c>
      <c r="AS15" t="s">
        <v>82</v>
      </c>
      <c r="AT15">
        <v>889.16258000000005</v>
      </c>
      <c r="AU15" t="s">
        <v>82</v>
      </c>
      <c r="AV15" t="s">
        <v>82</v>
      </c>
      <c r="AW15">
        <v>1612.40796</v>
      </c>
      <c r="AX15" t="s">
        <v>82</v>
      </c>
      <c r="AY15" t="s">
        <v>82</v>
      </c>
      <c r="AZ15">
        <v>854.44668000000001</v>
      </c>
      <c r="BA15">
        <v>99.685230000000004</v>
      </c>
      <c r="BB15">
        <v>5073.3442400000004</v>
      </c>
      <c r="BC15">
        <v>3698.9599600000001</v>
      </c>
      <c r="BD15">
        <v>740.24194</v>
      </c>
      <c r="BE15" t="s">
        <v>82</v>
      </c>
      <c r="BF15">
        <v>461.28598</v>
      </c>
      <c r="BG15">
        <v>749.13698999999997</v>
      </c>
      <c r="BH15" t="s">
        <v>82</v>
      </c>
      <c r="BI15" t="s">
        <v>82</v>
      </c>
      <c r="BJ15" t="s">
        <v>82</v>
      </c>
      <c r="BK15" t="s">
        <v>82</v>
      </c>
      <c r="BL15">
        <v>654.94592999999998</v>
      </c>
      <c r="BM15" t="s">
        <v>82</v>
      </c>
      <c r="BN15" t="s">
        <v>82</v>
      </c>
      <c r="BO15">
        <v>3524.5346</v>
      </c>
      <c r="BP15" t="s">
        <v>82</v>
      </c>
      <c r="BQ15" t="s">
        <v>82</v>
      </c>
      <c r="BR15" t="s">
        <v>82</v>
      </c>
      <c r="BS15" t="s">
        <v>82</v>
      </c>
      <c r="BT15">
        <v>299.61063000000001</v>
      </c>
      <c r="BU15" t="s">
        <v>82</v>
      </c>
      <c r="BV15">
        <v>395.44</v>
      </c>
      <c r="BW15">
        <v>515.12477999999999</v>
      </c>
      <c r="BX15">
        <v>2999.7959000000001</v>
      </c>
      <c r="BY15" t="s">
        <v>82</v>
      </c>
      <c r="BZ15">
        <v>330.64040999999997</v>
      </c>
      <c r="CA15" t="s">
        <v>82</v>
      </c>
      <c r="CB15" t="s">
        <v>82</v>
      </c>
      <c r="CC15">
        <v>1946.88</v>
      </c>
      <c r="CD15" t="s">
        <v>82</v>
      </c>
    </row>
    <row r="16" spans="1:82" x14ac:dyDescent="0.25">
      <c r="A16" s="2">
        <v>38776</v>
      </c>
      <c r="B16">
        <v>7861.8282799999997</v>
      </c>
      <c r="C16" t="s">
        <v>82</v>
      </c>
      <c r="D16" t="s">
        <v>82</v>
      </c>
      <c r="E16">
        <v>95.204520000000002</v>
      </c>
      <c r="F16">
        <v>905.62836000000004</v>
      </c>
      <c r="G16" t="s">
        <v>82</v>
      </c>
      <c r="H16" t="s">
        <v>82</v>
      </c>
      <c r="I16">
        <v>4863.7042199999996</v>
      </c>
      <c r="J16">
        <v>5038.0218000000004</v>
      </c>
      <c r="K16" t="s">
        <v>82</v>
      </c>
      <c r="L16" t="s">
        <v>82</v>
      </c>
      <c r="M16" t="s">
        <v>82</v>
      </c>
      <c r="N16">
        <v>256.42451</v>
      </c>
      <c r="O16" t="s">
        <v>82</v>
      </c>
      <c r="P16">
        <v>240.8604</v>
      </c>
      <c r="Q16" t="s">
        <v>82</v>
      </c>
      <c r="R16">
        <v>1434.1088500000001</v>
      </c>
      <c r="S16" t="s">
        <v>82</v>
      </c>
      <c r="T16" t="s">
        <v>82</v>
      </c>
      <c r="U16">
        <v>1014.99446</v>
      </c>
      <c r="V16">
        <v>1450.31078</v>
      </c>
      <c r="W16">
        <v>723.17112999999995</v>
      </c>
      <c r="X16">
        <v>1632.40796</v>
      </c>
      <c r="Y16">
        <v>339.47559999999999</v>
      </c>
      <c r="Z16" t="s">
        <v>82</v>
      </c>
      <c r="AA16" t="s">
        <v>82</v>
      </c>
      <c r="AB16">
        <v>297.42401000000001</v>
      </c>
      <c r="AC16" t="s">
        <v>82</v>
      </c>
      <c r="AD16">
        <v>1142.29883</v>
      </c>
      <c r="AE16">
        <v>242.5444</v>
      </c>
      <c r="AF16" t="s">
        <v>82</v>
      </c>
      <c r="AG16" t="s">
        <v>82</v>
      </c>
      <c r="AH16" t="s">
        <v>82</v>
      </c>
      <c r="AI16" t="s">
        <v>82</v>
      </c>
      <c r="AJ16">
        <v>1098.68489</v>
      </c>
      <c r="AK16">
        <v>335.99435999999997</v>
      </c>
      <c r="AL16" t="s">
        <v>82</v>
      </c>
      <c r="AM16" t="s">
        <v>82</v>
      </c>
      <c r="AN16" t="s">
        <v>82</v>
      </c>
      <c r="AO16" t="s">
        <v>82</v>
      </c>
      <c r="AP16">
        <v>350.08415000000002</v>
      </c>
      <c r="AQ16">
        <v>6582.2578999999996</v>
      </c>
      <c r="AR16">
        <v>3605.9268299999999</v>
      </c>
      <c r="AS16" t="s">
        <v>82</v>
      </c>
      <c r="AT16">
        <v>889.16258000000005</v>
      </c>
      <c r="AU16" t="s">
        <v>82</v>
      </c>
      <c r="AV16" t="s">
        <v>82</v>
      </c>
      <c r="AW16">
        <v>1612.40796</v>
      </c>
      <c r="AX16" t="s">
        <v>82</v>
      </c>
      <c r="AY16" t="s">
        <v>82</v>
      </c>
      <c r="AZ16">
        <v>854.44668000000001</v>
      </c>
      <c r="BA16">
        <v>99.685230000000004</v>
      </c>
      <c r="BB16">
        <v>5073.34717</v>
      </c>
      <c r="BC16">
        <v>3698.9560499999998</v>
      </c>
      <c r="BD16">
        <v>740.24194</v>
      </c>
      <c r="BE16" t="s">
        <v>82</v>
      </c>
      <c r="BF16">
        <v>461.28598</v>
      </c>
      <c r="BG16">
        <v>749.13698999999997</v>
      </c>
      <c r="BH16" t="s">
        <v>82</v>
      </c>
      <c r="BI16" t="s">
        <v>82</v>
      </c>
      <c r="BJ16" t="s">
        <v>82</v>
      </c>
      <c r="BK16" t="s">
        <v>82</v>
      </c>
      <c r="BL16">
        <v>654.94592999999998</v>
      </c>
      <c r="BM16" t="s">
        <v>82</v>
      </c>
      <c r="BN16" t="s">
        <v>82</v>
      </c>
      <c r="BO16">
        <v>3524.5346</v>
      </c>
      <c r="BP16" t="s">
        <v>82</v>
      </c>
      <c r="BQ16" t="s">
        <v>82</v>
      </c>
      <c r="BR16" t="s">
        <v>82</v>
      </c>
      <c r="BS16" t="s">
        <v>82</v>
      </c>
      <c r="BT16">
        <v>299.61063000000001</v>
      </c>
      <c r="BU16" t="s">
        <v>82</v>
      </c>
      <c r="BV16">
        <v>395.44</v>
      </c>
      <c r="BW16">
        <v>515.12477999999999</v>
      </c>
      <c r="BX16">
        <v>2999.7959000000001</v>
      </c>
      <c r="BY16" t="s">
        <v>82</v>
      </c>
      <c r="BZ16">
        <v>330.64040999999997</v>
      </c>
      <c r="CA16" t="s">
        <v>82</v>
      </c>
      <c r="CB16" t="s">
        <v>82</v>
      </c>
      <c r="CC16">
        <v>1946.88</v>
      </c>
      <c r="CD16" t="s">
        <v>82</v>
      </c>
    </row>
    <row r="17" spans="1:82" x14ac:dyDescent="0.25">
      <c r="A17" s="2">
        <v>38807</v>
      </c>
      <c r="B17">
        <v>7861.8282799999997</v>
      </c>
      <c r="C17" t="s">
        <v>82</v>
      </c>
      <c r="D17" t="s">
        <v>82</v>
      </c>
      <c r="E17">
        <v>95.204520000000002</v>
      </c>
      <c r="F17">
        <v>905.62836000000004</v>
      </c>
      <c r="G17" t="s">
        <v>82</v>
      </c>
      <c r="H17" t="s">
        <v>82</v>
      </c>
      <c r="I17">
        <v>4863.7042199999996</v>
      </c>
      <c r="J17">
        <v>5038.0218000000004</v>
      </c>
      <c r="K17" t="s">
        <v>82</v>
      </c>
      <c r="L17" t="s">
        <v>82</v>
      </c>
      <c r="M17" t="s">
        <v>82</v>
      </c>
      <c r="N17">
        <v>256.42451</v>
      </c>
      <c r="O17" t="s">
        <v>82</v>
      </c>
      <c r="P17">
        <v>240.8604</v>
      </c>
      <c r="Q17" t="s">
        <v>82</v>
      </c>
      <c r="R17">
        <v>1434.1088500000001</v>
      </c>
      <c r="S17" t="s">
        <v>82</v>
      </c>
      <c r="T17" t="s">
        <v>82</v>
      </c>
      <c r="U17">
        <v>1014.99446</v>
      </c>
      <c r="V17">
        <v>1450.31078</v>
      </c>
      <c r="W17">
        <v>752.08950000000004</v>
      </c>
      <c r="X17">
        <v>1632.40796</v>
      </c>
      <c r="Y17">
        <v>339.47559999999999</v>
      </c>
      <c r="Z17" t="s">
        <v>82</v>
      </c>
      <c r="AA17" t="s">
        <v>82</v>
      </c>
      <c r="AB17">
        <v>297.42401000000001</v>
      </c>
      <c r="AC17" t="s">
        <v>82</v>
      </c>
      <c r="AD17">
        <v>1142.29883</v>
      </c>
      <c r="AE17">
        <v>242.5444</v>
      </c>
      <c r="AF17" t="s">
        <v>82</v>
      </c>
      <c r="AG17" t="s">
        <v>82</v>
      </c>
      <c r="AH17" t="s">
        <v>82</v>
      </c>
      <c r="AI17" t="s">
        <v>82</v>
      </c>
      <c r="AJ17">
        <v>1098.68489</v>
      </c>
      <c r="AK17">
        <v>335.99435999999997</v>
      </c>
      <c r="AL17" t="s">
        <v>82</v>
      </c>
      <c r="AM17" t="s">
        <v>82</v>
      </c>
      <c r="AN17" t="s">
        <v>82</v>
      </c>
      <c r="AO17" t="s">
        <v>82</v>
      </c>
      <c r="AP17">
        <v>350.08415000000002</v>
      </c>
      <c r="AQ17">
        <v>6582.2578999999996</v>
      </c>
      <c r="AR17">
        <v>3605.9268299999999</v>
      </c>
      <c r="AS17" t="s">
        <v>82</v>
      </c>
      <c r="AT17">
        <v>889.16258000000005</v>
      </c>
      <c r="AU17" t="s">
        <v>82</v>
      </c>
      <c r="AV17" t="s">
        <v>82</v>
      </c>
      <c r="AW17">
        <v>1612.40796</v>
      </c>
      <c r="AX17" t="s">
        <v>82</v>
      </c>
      <c r="AY17" t="s">
        <v>82</v>
      </c>
      <c r="AZ17">
        <v>854.44664999999998</v>
      </c>
      <c r="BA17">
        <v>99.685230000000004</v>
      </c>
      <c r="BB17">
        <v>5073.34717</v>
      </c>
      <c r="BC17">
        <v>3698.9560499999998</v>
      </c>
      <c r="BD17">
        <v>740.24194</v>
      </c>
      <c r="BE17" t="s">
        <v>82</v>
      </c>
      <c r="BF17">
        <v>461.28598</v>
      </c>
      <c r="BG17">
        <v>749.13698999999997</v>
      </c>
      <c r="BH17" t="s">
        <v>82</v>
      </c>
      <c r="BI17" t="s">
        <v>82</v>
      </c>
      <c r="BJ17" t="s">
        <v>82</v>
      </c>
      <c r="BK17" t="s">
        <v>82</v>
      </c>
      <c r="BL17">
        <v>654.94592999999998</v>
      </c>
      <c r="BM17" t="s">
        <v>82</v>
      </c>
      <c r="BN17" t="s">
        <v>82</v>
      </c>
      <c r="BO17">
        <v>3524.5346</v>
      </c>
      <c r="BP17" t="s">
        <v>82</v>
      </c>
      <c r="BQ17" t="s">
        <v>82</v>
      </c>
      <c r="BR17" t="s">
        <v>82</v>
      </c>
      <c r="BS17" t="s">
        <v>82</v>
      </c>
      <c r="BT17">
        <v>299.61063000000001</v>
      </c>
      <c r="BU17">
        <v>400.32600000000002</v>
      </c>
      <c r="BV17">
        <v>395.44</v>
      </c>
      <c r="BW17">
        <v>515.29318999999998</v>
      </c>
      <c r="BX17">
        <v>2999.7959000000001</v>
      </c>
      <c r="BY17" t="s">
        <v>82</v>
      </c>
      <c r="BZ17">
        <v>330.64040999999997</v>
      </c>
      <c r="CA17" t="s">
        <v>82</v>
      </c>
      <c r="CB17" t="s">
        <v>82</v>
      </c>
      <c r="CC17">
        <v>1946.88</v>
      </c>
      <c r="CD17" t="s">
        <v>82</v>
      </c>
    </row>
    <row r="18" spans="1:82" x14ac:dyDescent="0.25">
      <c r="A18" s="2">
        <v>38835</v>
      </c>
      <c r="B18">
        <v>7863.7510599999996</v>
      </c>
      <c r="C18" t="s">
        <v>82</v>
      </c>
      <c r="D18" t="s">
        <v>82</v>
      </c>
      <c r="E18">
        <v>95.204520000000002</v>
      </c>
      <c r="F18">
        <v>905.62836000000004</v>
      </c>
      <c r="G18" t="s">
        <v>82</v>
      </c>
      <c r="H18" t="s">
        <v>82</v>
      </c>
      <c r="I18">
        <v>4863.7042199999996</v>
      </c>
      <c r="J18">
        <v>5038.0218000000004</v>
      </c>
      <c r="K18" t="s">
        <v>82</v>
      </c>
      <c r="L18" t="s">
        <v>82</v>
      </c>
      <c r="M18" t="s">
        <v>82</v>
      </c>
      <c r="N18">
        <v>256.42451</v>
      </c>
      <c r="O18" t="s">
        <v>82</v>
      </c>
      <c r="P18">
        <v>240.8604</v>
      </c>
      <c r="Q18" t="s">
        <v>82</v>
      </c>
      <c r="R18">
        <v>1434.1088500000001</v>
      </c>
      <c r="S18" t="s">
        <v>82</v>
      </c>
      <c r="T18" t="s">
        <v>82</v>
      </c>
      <c r="U18">
        <v>1014.99446</v>
      </c>
      <c r="V18">
        <v>1450.31078</v>
      </c>
      <c r="W18">
        <v>752.08950000000004</v>
      </c>
      <c r="X18">
        <v>1632.40796</v>
      </c>
      <c r="Y18">
        <v>339.47559999999999</v>
      </c>
      <c r="Z18" t="s">
        <v>82</v>
      </c>
      <c r="AA18" t="s">
        <v>82</v>
      </c>
      <c r="AB18">
        <v>297.42401000000001</v>
      </c>
      <c r="AC18" t="s">
        <v>82</v>
      </c>
      <c r="AD18">
        <v>1142.29883</v>
      </c>
      <c r="AE18">
        <v>242.5444</v>
      </c>
      <c r="AF18" t="s">
        <v>82</v>
      </c>
      <c r="AG18" t="s">
        <v>82</v>
      </c>
      <c r="AH18">
        <v>173.25915000000001</v>
      </c>
      <c r="AI18" t="s">
        <v>82</v>
      </c>
      <c r="AJ18">
        <v>1098.6848500000001</v>
      </c>
      <c r="AK18">
        <v>671.98874000000001</v>
      </c>
      <c r="AL18" t="s">
        <v>82</v>
      </c>
      <c r="AM18" t="s">
        <v>82</v>
      </c>
      <c r="AN18" t="s">
        <v>82</v>
      </c>
      <c r="AO18" t="s">
        <v>82</v>
      </c>
      <c r="AP18">
        <v>350.08415000000002</v>
      </c>
      <c r="AQ18">
        <v>6582.2578999999996</v>
      </c>
      <c r="AR18">
        <v>3605.9268299999999</v>
      </c>
      <c r="AS18" t="s">
        <v>82</v>
      </c>
      <c r="AT18">
        <v>889.16258000000005</v>
      </c>
      <c r="AU18" t="s">
        <v>82</v>
      </c>
      <c r="AV18" t="s">
        <v>82</v>
      </c>
      <c r="AW18">
        <v>1612.40796</v>
      </c>
      <c r="AX18" t="s">
        <v>82</v>
      </c>
      <c r="AY18" t="s">
        <v>82</v>
      </c>
      <c r="AZ18">
        <v>854.45263</v>
      </c>
      <c r="BA18">
        <v>99.685230000000004</v>
      </c>
      <c r="BB18">
        <v>5073.34717</v>
      </c>
      <c r="BC18">
        <v>3698.9560499999998</v>
      </c>
      <c r="BD18">
        <v>740.24194</v>
      </c>
      <c r="BE18" t="s">
        <v>82</v>
      </c>
      <c r="BF18">
        <v>461.28598</v>
      </c>
      <c r="BG18">
        <v>749.13698999999997</v>
      </c>
      <c r="BH18" t="s">
        <v>82</v>
      </c>
      <c r="BI18" t="s">
        <v>82</v>
      </c>
      <c r="BJ18" t="s">
        <v>82</v>
      </c>
      <c r="BK18" t="s">
        <v>82</v>
      </c>
      <c r="BL18">
        <v>653.54031999999995</v>
      </c>
      <c r="BM18" t="s">
        <v>82</v>
      </c>
      <c r="BN18" t="s">
        <v>82</v>
      </c>
      <c r="BO18">
        <v>3524.5346</v>
      </c>
      <c r="BP18" t="s">
        <v>82</v>
      </c>
      <c r="BQ18" t="s">
        <v>82</v>
      </c>
      <c r="BR18" t="s">
        <v>82</v>
      </c>
      <c r="BS18" t="s">
        <v>82</v>
      </c>
      <c r="BT18">
        <v>299.61063000000001</v>
      </c>
      <c r="BU18">
        <v>400.32600000000002</v>
      </c>
      <c r="BV18">
        <v>395.44</v>
      </c>
      <c r="BW18">
        <v>515.29318999999998</v>
      </c>
      <c r="BX18">
        <v>2999.7959000000001</v>
      </c>
      <c r="BY18" t="s">
        <v>82</v>
      </c>
      <c r="BZ18">
        <v>330.64040999999997</v>
      </c>
      <c r="CA18" t="s">
        <v>82</v>
      </c>
      <c r="CB18" t="s">
        <v>82</v>
      </c>
      <c r="CC18">
        <v>1946.88</v>
      </c>
      <c r="CD18" t="s">
        <v>82</v>
      </c>
    </row>
    <row r="19" spans="1:82" x14ac:dyDescent="0.25">
      <c r="A19" s="2">
        <v>38868</v>
      </c>
      <c r="B19">
        <v>7863.7510599999996</v>
      </c>
      <c r="C19" t="s">
        <v>82</v>
      </c>
      <c r="D19" t="s">
        <v>82</v>
      </c>
      <c r="E19">
        <v>95.204520000000002</v>
      </c>
      <c r="F19">
        <v>905.62836000000004</v>
      </c>
      <c r="G19" t="s">
        <v>82</v>
      </c>
      <c r="H19" t="s">
        <v>82</v>
      </c>
      <c r="I19">
        <v>4863.7042199999996</v>
      </c>
      <c r="J19">
        <v>5038.0218000000004</v>
      </c>
      <c r="K19" t="s">
        <v>82</v>
      </c>
      <c r="L19" t="s">
        <v>82</v>
      </c>
      <c r="M19" t="s">
        <v>82</v>
      </c>
      <c r="N19">
        <v>256.42451</v>
      </c>
      <c r="O19" t="s">
        <v>82</v>
      </c>
      <c r="P19">
        <v>240.8604</v>
      </c>
      <c r="Q19" t="s">
        <v>82</v>
      </c>
      <c r="R19">
        <v>1434.1088500000001</v>
      </c>
      <c r="S19" t="s">
        <v>82</v>
      </c>
      <c r="T19" t="s">
        <v>82</v>
      </c>
      <c r="U19">
        <v>1014.99446</v>
      </c>
      <c r="V19">
        <v>1450.31078</v>
      </c>
      <c r="W19">
        <v>752.08950000000004</v>
      </c>
      <c r="X19">
        <v>1632.40796</v>
      </c>
      <c r="Y19">
        <v>339.47559999999999</v>
      </c>
      <c r="Z19" t="s">
        <v>82</v>
      </c>
      <c r="AA19" t="s">
        <v>82</v>
      </c>
      <c r="AB19">
        <v>297.42401000000001</v>
      </c>
      <c r="AC19" t="s">
        <v>82</v>
      </c>
      <c r="AD19">
        <v>1142.29883</v>
      </c>
      <c r="AE19">
        <v>242.5444</v>
      </c>
      <c r="AF19" t="s">
        <v>82</v>
      </c>
      <c r="AG19" t="s">
        <v>82</v>
      </c>
      <c r="AH19">
        <v>173.25915000000001</v>
      </c>
      <c r="AI19" t="s">
        <v>82</v>
      </c>
      <c r="AJ19">
        <v>1098.6848500000001</v>
      </c>
      <c r="AK19">
        <v>335.99437</v>
      </c>
      <c r="AL19" t="s">
        <v>82</v>
      </c>
      <c r="AM19" t="s">
        <v>82</v>
      </c>
      <c r="AN19" t="s">
        <v>82</v>
      </c>
      <c r="AO19" t="s">
        <v>82</v>
      </c>
      <c r="AP19">
        <v>350.08415000000002</v>
      </c>
      <c r="AQ19">
        <v>6603.0989600000003</v>
      </c>
      <c r="AR19">
        <v>3605.9268299999999</v>
      </c>
      <c r="AS19" t="s">
        <v>82</v>
      </c>
      <c r="AT19">
        <v>889.16258000000005</v>
      </c>
      <c r="AU19" t="s">
        <v>82</v>
      </c>
      <c r="AV19" t="s">
        <v>82</v>
      </c>
      <c r="AW19">
        <v>1612.40796</v>
      </c>
      <c r="AX19" t="s">
        <v>82</v>
      </c>
      <c r="AY19" t="s">
        <v>82</v>
      </c>
      <c r="AZ19">
        <v>854.45263</v>
      </c>
      <c r="BA19">
        <v>99.685230000000004</v>
      </c>
      <c r="BB19">
        <v>5073.34717</v>
      </c>
      <c r="BC19">
        <v>3698.9560499999998</v>
      </c>
      <c r="BD19">
        <v>740.24194</v>
      </c>
      <c r="BE19" t="s">
        <v>82</v>
      </c>
      <c r="BF19">
        <v>461.28598</v>
      </c>
      <c r="BG19">
        <v>749.13698999999997</v>
      </c>
      <c r="BH19" t="s">
        <v>82</v>
      </c>
      <c r="BI19" t="s">
        <v>82</v>
      </c>
      <c r="BJ19" t="s">
        <v>82</v>
      </c>
      <c r="BK19" t="s">
        <v>82</v>
      </c>
      <c r="BL19">
        <v>664.03003000000001</v>
      </c>
      <c r="BM19" t="s">
        <v>82</v>
      </c>
      <c r="BN19" t="s">
        <v>82</v>
      </c>
      <c r="BO19">
        <v>3524.5346</v>
      </c>
      <c r="BP19" t="s">
        <v>82</v>
      </c>
      <c r="BQ19" t="s">
        <v>82</v>
      </c>
      <c r="BR19" t="s">
        <v>82</v>
      </c>
      <c r="BS19" t="s">
        <v>82</v>
      </c>
      <c r="BT19">
        <v>791.11725000000001</v>
      </c>
      <c r="BU19">
        <v>400.32600000000002</v>
      </c>
      <c r="BV19">
        <v>395.44</v>
      </c>
      <c r="BW19">
        <v>515.29318999999998</v>
      </c>
      <c r="BX19">
        <v>2999.7959000000001</v>
      </c>
      <c r="BY19" t="s">
        <v>82</v>
      </c>
      <c r="BZ19">
        <v>330.64040999999997</v>
      </c>
      <c r="CA19" t="s">
        <v>82</v>
      </c>
      <c r="CB19" t="s">
        <v>82</v>
      </c>
      <c r="CC19">
        <v>1946.88</v>
      </c>
      <c r="CD19" t="s">
        <v>82</v>
      </c>
    </row>
    <row r="20" spans="1:82" x14ac:dyDescent="0.25">
      <c r="A20" s="2">
        <v>38898</v>
      </c>
      <c r="B20">
        <v>7865.0728799999997</v>
      </c>
      <c r="C20" t="s">
        <v>82</v>
      </c>
      <c r="D20" t="s">
        <v>82</v>
      </c>
      <c r="E20">
        <v>95.204520000000002</v>
      </c>
      <c r="F20">
        <v>905.62836000000004</v>
      </c>
      <c r="G20" t="s">
        <v>82</v>
      </c>
      <c r="H20" t="s">
        <v>82</v>
      </c>
      <c r="I20">
        <v>4863.7042199999996</v>
      </c>
      <c r="J20">
        <v>5038.0218000000004</v>
      </c>
      <c r="K20" t="s">
        <v>82</v>
      </c>
      <c r="L20" t="s">
        <v>82</v>
      </c>
      <c r="M20" t="s">
        <v>82</v>
      </c>
      <c r="N20">
        <v>256.42451</v>
      </c>
      <c r="O20" t="s">
        <v>82</v>
      </c>
      <c r="P20">
        <v>240.8604</v>
      </c>
      <c r="Q20" t="s">
        <v>82</v>
      </c>
      <c r="R20">
        <v>1434.1088500000001</v>
      </c>
      <c r="S20" t="s">
        <v>82</v>
      </c>
      <c r="T20" t="s">
        <v>82</v>
      </c>
      <c r="U20">
        <v>1014.99446</v>
      </c>
      <c r="V20">
        <v>1450.31078</v>
      </c>
      <c r="W20">
        <v>752.08950000000004</v>
      </c>
      <c r="X20">
        <v>1632.40796</v>
      </c>
      <c r="Y20">
        <v>339.47559999999999</v>
      </c>
      <c r="Z20" t="s">
        <v>82</v>
      </c>
      <c r="AA20" t="s">
        <v>82</v>
      </c>
      <c r="AB20">
        <v>297.42401000000001</v>
      </c>
      <c r="AC20" t="s">
        <v>82</v>
      </c>
      <c r="AD20">
        <v>1142.29883</v>
      </c>
      <c r="AE20">
        <v>721.83196999999996</v>
      </c>
      <c r="AF20" t="s">
        <v>82</v>
      </c>
      <c r="AG20" t="s">
        <v>82</v>
      </c>
      <c r="AH20">
        <v>173.25915000000001</v>
      </c>
      <c r="AI20" t="s">
        <v>82</v>
      </c>
      <c r="AJ20">
        <v>1098.6848500000001</v>
      </c>
      <c r="AK20">
        <v>335.99437</v>
      </c>
      <c r="AL20" t="s">
        <v>82</v>
      </c>
      <c r="AM20" t="s">
        <v>82</v>
      </c>
      <c r="AN20" t="s">
        <v>82</v>
      </c>
      <c r="AO20" t="s">
        <v>82</v>
      </c>
      <c r="AP20">
        <v>350.08415000000002</v>
      </c>
      <c r="AQ20">
        <v>6603.0989600000003</v>
      </c>
      <c r="AR20">
        <v>3605.9268299999999</v>
      </c>
      <c r="AS20" t="s">
        <v>82</v>
      </c>
      <c r="AT20">
        <v>889.16258000000005</v>
      </c>
      <c r="AU20" t="s">
        <v>82</v>
      </c>
      <c r="AV20" t="s">
        <v>82</v>
      </c>
      <c r="AW20">
        <v>1612.40796</v>
      </c>
      <c r="AX20" t="s">
        <v>82</v>
      </c>
      <c r="AY20" t="s">
        <v>82</v>
      </c>
      <c r="AZ20">
        <v>854.45263</v>
      </c>
      <c r="BA20">
        <v>99.685230000000004</v>
      </c>
      <c r="BB20">
        <v>5073.34717</v>
      </c>
      <c r="BC20">
        <v>3698.9560499999998</v>
      </c>
      <c r="BD20">
        <v>740.24194</v>
      </c>
      <c r="BE20" t="s">
        <v>82</v>
      </c>
      <c r="BF20">
        <v>461.28598</v>
      </c>
      <c r="BG20">
        <v>749.13698999999997</v>
      </c>
      <c r="BH20" t="s">
        <v>82</v>
      </c>
      <c r="BI20" t="s">
        <v>82</v>
      </c>
      <c r="BJ20" t="s">
        <v>82</v>
      </c>
      <c r="BK20" t="s">
        <v>82</v>
      </c>
      <c r="BL20">
        <v>664.03003000000001</v>
      </c>
      <c r="BM20" t="s">
        <v>82</v>
      </c>
      <c r="BN20" t="s">
        <v>82</v>
      </c>
      <c r="BO20">
        <v>3524.5346</v>
      </c>
      <c r="BP20" t="s">
        <v>82</v>
      </c>
      <c r="BQ20" t="s">
        <v>82</v>
      </c>
      <c r="BR20" t="s">
        <v>82</v>
      </c>
      <c r="BS20" t="s">
        <v>82</v>
      </c>
      <c r="BT20">
        <v>791.11725000000001</v>
      </c>
      <c r="BU20">
        <v>400.32600000000002</v>
      </c>
      <c r="BV20">
        <v>395.44</v>
      </c>
      <c r="BW20">
        <v>515.29318999999998</v>
      </c>
      <c r="BX20">
        <v>2999.7959000000001</v>
      </c>
      <c r="BY20" t="s">
        <v>82</v>
      </c>
      <c r="BZ20">
        <v>330.64040999999997</v>
      </c>
      <c r="CA20" t="s">
        <v>82</v>
      </c>
      <c r="CB20" t="s">
        <v>82</v>
      </c>
      <c r="CC20">
        <v>1946.88</v>
      </c>
      <c r="CD20" t="s">
        <v>82</v>
      </c>
    </row>
    <row r="21" spans="1:82" x14ac:dyDescent="0.25">
      <c r="A21" s="2">
        <v>38929</v>
      </c>
      <c r="B21">
        <v>7865.0728799999997</v>
      </c>
      <c r="C21" t="s">
        <v>82</v>
      </c>
      <c r="D21" t="s">
        <v>82</v>
      </c>
      <c r="E21">
        <v>201.69514000000001</v>
      </c>
      <c r="F21">
        <v>905.62836000000004</v>
      </c>
      <c r="G21" t="s">
        <v>82</v>
      </c>
      <c r="H21" t="s">
        <v>82</v>
      </c>
      <c r="I21">
        <v>4863.7042199999996</v>
      </c>
      <c r="J21">
        <v>5038.0218000000004</v>
      </c>
      <c r="K21" t="s">
        <v>82</v>
      </c>
      <c r="L21" t="s">
        <v>82</v>
      </c>
      <c r="M21" t="s">
        <v>82</v>
      </c>
      <c r="N21">
        <v>256.42451</v>
      </c>
      <c r="O21" t="s">
        <v>82</v>
      </c>
      <c r="P21">
        <v>246.1071</v>
      </c>
      <c r="Q21" t="s">
        <v>82</v>
      </c>
      <c r="R21">
        <v>1434.1088500000001</v>
      </c>
      <c r="S21" t="s">
        <v>82</v>
      </c>
      <c r="T21" t="s">
        <v>82</v>
      </c>
      <c r="U21">
        <v>1014.99446</v>
      </c>
      <c r="V21">
        <v>1450.31078</v>
      </c>
      <c r="W21">
        <v>752.08950000000004</v>
      </c>
      <c r="X21">
        <v>1632.40796</v>
      </c>
      <c r="Y21">
        <v>339.47559999999999</v>
      </c>
      <c r="Z21" t="s">
        <v>82</v>
      </c>
      <c r="AA21" t="s">
        <v>82</v>
      </c>
      <c r="AB21">
        <v>346.82400999999999</v>
      </c>
      <c r="AC21" t="s">
        <v>82</v>
      </c>
      <c r="AD21">
        <v>1142.29883</v>
      </c>
      <c r="AE21">
        <v>721.83196999999996</v>
      </c>
      <c r="AF21" t="s">
        <v>82</v>
      </c>
      <c r="AG21" t="s">
        <v>82</v>
      </c>
      <c r="AH21">
        <v>173.25915000000001</v>
      </c>
      <c r="AI21" t="s">
        <v>82</v>
      </c>
      <c r="AJ21">
        <v>1098.6848500000001</v>
      </c>
      <c r="AK21">
        <v>335.99437</v>
      </c>
      <c r="AL21" t="s">
        <v>82</v>
      </c>
      <c r="AM21" t="s">
        <v>82</v>
      </c>
      <c r="AN21" t="s">
        <v>82</v>
      </c>
      <c r="AO21" t="s">
        <v>82</v>
      </c>
      <c r="AP21">
        <v>350.08415000000002</v>
      </c>
      <c r="AQ21">
        <v>6603.0989600000003</v>
      </c>
      <c r="AR21">
        <v>3605.9268299999999</v>
      </c>
      <c r="AS21" t="s">
        <v>82</v>
      </c>
      <c r="AT21">
        <v>889.16258000000005</v>
      </c>
      <c r="AU21" t="s">
        <v>82</v>
      </c>
      <c r="AV21" t="s">
        <v>82</v>
      </c>
      <c r="AW21">
        <v>1612.40796</v>
      </c>
      <c r="AX21" t="s">
        <v>82</v>
      </c>
      <c r="AY21" t="s">
        <v>82</v>
      </c>
      <c r="AZ21">
        <v>854.45263</v>
      </c>
      <c r="BA21">
        <v>99.685230000000004</v>
      </c>
      <c r="BB21">
        <v>5073.34717</v>
      </c>
      <c r="BC21">
        <v>3698.9560499999998</v>
      </c>
      <c r="BD21">
        <v>740.24194</v>
      </c>
      <c r="BE21" t="s">
        <v>82</v>
      </c>
      <c r="BF21">
        <v>461.28539000000001</v>
      </c>
      <c r="BG21">
        <v>749.13698999999997</v>
      </c>
      <c r="BH21" t="s">
        <v>82</v>
      </c>
      <c r="BI21" t="s">
        <v>82</v>
      </c>
      <c r="BJ21" t="s">
        <v>82</v>
      </c>
      <c r="BK21" t="s">
        <v>82</v>
      </c>
      <c r="BL21">
        <v>664.03003000000001</v>
      </c>
      <c r="BM21" t="s">
        <v>82</v>
      </c>
      <c r="BN21" t="s">
        <v>82</v>
      </c>
      <c r="BO21">
        <v>3524.5346</v>
      </c>
      <c r="BP21" t="s">
        <v>82</v>
      </c>
      <c r="BQ21" t="s">
        <v>82</v>
      </c>
      <c r="BR21" t="s">
        <v>82</v>
      </c>
      <c r="BS21" t="s">
        <v>82</v>
      </c>
      <c r="BT21">
        <v>791.11725000000001</v>
      </c>
      <c r="BU21">
        <v>400.32</v>
      </c>
      <c r="BV21">
        <v>395.44</v>
      </c>
      <c r="BW21">
        <v>515.29318999999998</v>
      </c>
      <c r="BX21">
        <v>2999.7959000000001</v>
      </c>
      <c r="BY21" t="s">
        <v>82</v>
      </c>
      <c r="BZ21">
        <v>328.12398999999999</v>
      </c>
      <c r="CA21" t="s">
        <v>82</v>
      </c>
      <c r="CB21" t="s">
        <v>82</v>
      </c>
      <c r="CC21">
        <v>1946.88</v>
      </c>
      <c r="CD21" t="s">
        <v>82</v>
      </c>
    </row>
    <row r="22" spans="1:82" x14ac:dyDescent="0.25">
      <c r="A22" s="2">
        <v>38960</v>
      </c>
      <c r="B22">
        <v>7863.1500999999998</v>
      </c>
      <c r="C22" t="s">
        <v>82</v>
      </c>
      <c r="D22" t="s">
        <v>82</v>
      </c>
      <c r="E22">
        <v>168.56715</v>
      </c>
      <c r="F22">
        <v>905.62836000000004</v>
      </c>
      <c r="G22" t="s">
        <v>82</v>
      </c>
      <c r="H22" t="s">
        <v>82</v>
      </c>
      <c r="I22">
        <v>4951.8808600000002</v>
      </c>
      <c r="J22">
        <v>5038.0218000000004</v>
      </c>
      <c r="K22" t="s">
        <v>82</v>
      </c>
      <c r="L22" t="s">
        <v>82</v>
      </c>
      <c r="M22" t="s">
        <v>82</v>
      </c>
      <c r="N22">
        <v>256.42451</v>
      </c>
      <c r="O22" t="s">
        <v>82</v>
      </c>
      <c r="P22">
        <v>246.1071</v>
      </c>
      <c r="Q22" t="s">
        <v>82</v>
      </c>
      <c r="R22">
        <v>1434.1088500000001</v>
      </c>
      <c r="S22" t="s">
        <v>82</v>
      </c>
      <c r="T22" t="s">
        <v>82</v>
      </c>
      <c r="U22">
        <v>1014.99446</v>
      </c>
      <c r="V22">
        <v>1450.31078</v>
      </c>
      <c r="W22">
        <v>752.08950000000004</v>
      </c>
      <c r="X22">
        <v>1632.40796</v>
      </c>
      <c r="Y22">
        <v>339.47559999999999</v>
      </c>
      <c r="Z22" t="s">
        <v>82</v>
      </c>
      <c r="AA22" t="s">
        <v>82</v>
      </c>
      <c r="AB22">
        <v>346.82400999999999</v>
      </c>
      <c r="AC22" t="s">
        <v>82</v>
      </c>
      <c r="AD22">
        <v>1142.29883</v>
      </c>
      <c r="AE22">
        <v>738.69921999999997</v>
      </c>
      <c r="AF22" t="s">
        <v>82</v>
      </c>
      <c r="AG22" t="s">
        <v>82</v>
      </c>
      <c r="AH22">
        <v>173.25915000000001</v>
      </c>
      <c r="AI22" t="s">
        <v>82</v>
      </c>
      <c r="AJ22">
        <v>1098.6848500000001</v>
      </c>
      <c r="AK22">
        <v>335.99437</v>
      </c>
      <c r="AL22" t="s">
        <v>82</v>
      </c>
      <c r="AM22" t="s">
        <v>82</v>
      </c>
      <c r="AN22" t="s">
        <v>82</v>
      </c>
      <c r="AO22" t="s">
        <v>82</v>
      </c>
      <c r="AP22">
        <v>350.08415000000002</v>
      </c>
      <c r="AQ22">
        <v>6400.8381300000001</v>
      </c>
      <c r="AR22">
        <v>3605.9268299999999</v>
      </c>
      <c r="AS22" t="s">
        <v>82</v>
      </c>
      <c r="AT22">
        <v>889.16258000000005</v>
      </c>
      <c r="AU22" t="s">
        <v>82</v>
      </c>
      <c r="AV22" t="s">
        <v>82</v>
      </c>
      <c r="AW22">
        <v>1612.40796</v>
      </c>
      <c r="AX22" t="s">
        <v>82</v>
      </c>
      <c r="AY22" t="s">
        <v>82</v>
      </c>
      <c r="AZ22">
        <v>855.40754000000004</v>
      </c>
      <c r="BA22">
        <v>99.685230000000004</v>
      </c>
      <c r="BB22">
        <v>5073.34717</v>
      </c>
      <c r="BC22">
        <v>3698.9560499999998</v>
      </c>
      <c r="BD22">
        <v>740.24194</v>
      </c>
      <c r="BE22" t="s">
        <v>82</v>
      </c>
      <c r="BF22">
        <v>461.28539000000001</v>
      </c>
      <c r="BG22">
        <v>749.13698999999997</v>
      </c>
      <c r="BH22" t="s">
        <v>82</v>
      </c>
      <c r="BI22" t="s">
        <v>82</v>
      </c>
      <c r="BJ22" t="s">
        <v>82</v>
      </c>
      <c r="BK22" t="s">
        <v>82</v>
      </c>
      <c r="BL22">
        <v>664.03003000000001</v>
      </c>
      <c r="BM22" t="s">
        <v>82</v>
      </c>
      <c r="BN22" t="s">
        <v>82</v>
      </c>
      <c r="BO22">
        <v>3524.5346</v>
      </c>
      <c r="BP22" t="s">
        <v>82</v>
      </c>
      <c r="BQ22" t="s">
        <v>82</v>
      </c>
      <c r="BR22" t="s">
        <v>82</v>
      </c>
      <c r="BS22" t="s">
        <v>82</v>
      </c>
      <c r="BT22">
        <v>791.11725000000001</v>
      </c>
      <c r="BU22">
        <v>400.32</v>
      </c>
      <c r="BV22">
        <v>395.44</v>
      </c>
      <c r="BW22">
        <v>515.29318999999998</v>
      </c>
      <c r="BX22">
        <v>2999.7981</v>
      </c>
      <c r="BY22" t="s">
        <v>82</v>
      </c>
      <c r="BZ22">
        <v>328.12398999999999</v>
      </c>
      <c r="CA22" t="s">
        <v>82</v>
      </c>
      <c r="CB22" t="s">
        <v>82</v>
      </c>
      <c r="CC22">
        <v>1946.88</v>
      </c>
      <c r="CD22" t="s">
        <v>82</v>
      </c>
    </row>
    <row r="23" spans="1:82" x14ac:dyDescent="0.25">
      <c r="A23" s="2">
        <v>38989</v>
      </c>
      <c r="B23">
        <v>7863.1500999999998</v>
      </c>
      <c r="C23" t="s">
        <v>82</v>
      </c>
      <c r="D23" t="s">
        <v>82</v>
      </c>
      <c r="E23">
        <v>168.56715</v>
      </c>
      <c r="F23">
        <v>905.62836000000004</v>
      </c>
      <c r="G23" t="s">
        <v>82</v>
      </c>
      <c r="H23" t="s">
        <v>82</v>
      </c>
      <c r="I23">
        <v>4951.8808600000002</v>
      </c>
      <c r="J23">
        <v>5038.0218000000004</v>
      </c>
      <c r="K23" t="s">
        <v>82</v>
      </c>
      <c r="L23" t="s">
        <v>82</v>
      </c>
      <c r="M23" t="s">
        <v>82</v>
      </c>
      <c r="N23">
        <v>256.42451</v>
      </c>
      <c r="O23" t="s">
        <v>82</v>
      </c>
      <c r="P23">
        <v>246.1071</v>
      </c>
      <c r="Q23" t="s">
        <v>82</v>
      </c>
      <c r="R23">
        <v>1434.1088500000001</v>
      </c>
      <c r="S23" t="s">
        <v>82</v>
      </c>
      <c r="T23" t="s">
        <v>82</v>
      </c>
      <c r="U23">
        <v>1014.99446</v>
      </c>
      <c r="V23">
        <v>1450.31078</v>
      </c>
      <c r="W23">
        <v>752.08950000000004</v>
      </c>
      <c r="X23">
        <v>1632.40796</v>
      </c>
      <c r="Y23">
        <v>339.47559999999999</v>
      </c>
      <c r="Z23" t="s">
        <v>82</v>
      </c>
      <c r="AA23" t="s">
        <v>82</v>
      </c>
      <c r="AB23">
        <v>346.82400999999999</v>
      </c>
      <c r="AC23" t="s">
        <v>82</v>
      </c>
      <c r="AD23">
        <v>1142.29883</v>
      </c>
      <c r="AE23">
        <v>738.69921999999997</v>
      </c>
      <c r="AF23" t="s">
        <v>82</v>
      </c>
      <c r="AG23" t="s">
        <v>82</v>
      </c>
      <c r="AH23">
        <v>173.25915000000001</v>
      </c>
      <c r="AI23" t="s">
        <v>82</v>
      </c>
      <c r="AJ23">
        <v>1098.6848500000001</v>
      </c>
      <c r="AK23">
        <v>335.99437</v>
      </c>
      <c r="AL23" t="s">
        <v>82</v>
      </c>
      <c r="AM23" t="s">
        <v>82</v>
      </c>
      <c r="AN23" t="s">
        <v>82</v>
      </c>
      <c r="AO23" t="s">
        <v>82</v>
      </c>
      <c r="AP23">
        <v>350.08415000000002</v>
      </c>
      <c r="AQ23">
        <v>6400.8381300000001</v>
      </c>
      <c r="AR23">
        <v>3605.9268299999999</v>
      </c>
      <c r="AS23" t="s">
        <v>82</v>
      </c>
      <c r="AT23">
        <v>889.16258000000005</v>
      </c>
      <c r="AU23" t="s">
        <v>82</v>
      </c>
      <c r="AV23" t="s">
        <v>82</v>
      </c>
      <c r="AW23">
        <v>1612.40796</v>
      </c>
      <c r="AX23" t="s">
        <v>82</v>
      </c>
      <c r="AY23" t="s">
        <v>82</v>
      </c>
      <c r="AZ23">
        <v>855.40754000000004</v>
      </c>
      <c r="BA23">
        <v>99.685230000000004</v>
      </c>
      <c r="BB23">
        <v>5073.34717</v>
      </c>
      <c r="BC23">
        <v>3698.9560499999998</v>
      </c>
      <c r="BD23">
        <v>740.24194</v>
      </c>
      <c r="BE23" t="s">
        <v>82</v>
      </c>
      <c r="BF23">
        <v>461.28539000000001</v>
      </c>
      <c r="BG23">
        <v>749.13698999999997</v>
      </c>
      <c r="BH23" t="s">
        <v>82</v>
      </c>
      <c r="BI23" t="s">
        <v>82</v>
      </c>
      <c r="BJ23" t="s">
        <v>82</v>
      </c>
      <c r="BK23" t="s">
        <v>82</v>
      </c>
      <c r="BL23">
        <v>705.25458000000003</v>
      </c>
      <c r="BM23" t="s">
        <v>82</v>
      </c>
      <c r="BN23" t="s">
        <v>82</v>
      </c>
      <c r="BO23">
        <v>3524.5346</v>
      </c>
      <c r="BP23" t="s">
        <v>82</v>
      </c>
      <c r="BQ23" t="s">
        <v>82</v>
      </c>
      <c r="BR23" t="s">
        <v>82</v>
      </c>
      <c r="BS23" t="s">
        <v>82</v>
      </c>
      <c r="BT23">
        <v>791.11725000000001</v>
      </c>
      <c r="BU23">
        <v>400.32</v>
      </c>
      <c r="BV23">
        <v>395.44</v>
      </c>
      <c r="BW23">
        <v>517.20169999999996</v>
      </c>
      <c r="BX23">
        <v>2999.7981</v>
      </c>
      <c r="BY23" t="s">
        <v>82</v>
      </c>
      <c r="BZ23">
        <v>328.12398999999999</v>
      </c>
      <c r="CA23" t="s">
        <v>82</v>
      </c>
      <c r="CB23" t="s">
        <v>82</v>
      </c>
      <c r="CC23">
        <v>1946.88</v>
      </c>
      <c r="CD23" t="s">
        <v>82</v>
      </c>
    </row>
    <row r="24" spans="1:82" x14ac:dyDescent="0.25">
      <c r="A24" s="2">
        <v>39021</v>
      </c>
      <c r="B24">
        <v>7863.3297000000002</v>
      </c>
      <c r="C24" t="s">
        <v>82</v>
      </c>
      <c r="D24" t="s">
        <v>82</v>
      </c>
      <c r="E24">
        <v>168.56715</v>
      </c>
      <c r="F24">
        <v>905.62836000000004</v>
      </c>
      <c r="G24" t="s">
        <v>82</v>
      </c>
      <c r="H24" t="s">
        <v>82</v>
      </c>
      <c r="I24">
        <v>4951.8984399999999</v>
      </c>
      <c r="J24">
        <v>5010.5878499999999</v>
      </c>
      <c r="K24" t="s">
        <v>82</v>
      </c>
      <c r="L24" t="s">
        <v>82</v>
      </c>
      <c r="M24" t="s">
        <v>82</v>
      </c>
      <c r="N24">
        <v>256.42451</v>
      </c>
      <c r="O24" t="s">
        <v>82</v>
      </c>
      <c r="P24">
        <v>246.1071</v>
      </c>
      <c r="Q24" t="s">
        <v>82</v>
      </c>
      <c r="R24">
        <v>1434.1088500000001</v>
      </c>
      <c r="S24" t="s">
        <v>82</v>
      </c>
      <c r="T24" t="s">
        <v>82</v>
      </c>
      <c r="U24">
        <v>1014.99446</v>
      </c>
      <c r="V24">
        <v>1450.31078</v>
      </c>
      <c r="W24">
        <v>752.09591999999998</v>
      </c>
      <c r="X24">
        <v>1632.40741</v>
      </c>
      <c r="Y24">
        <v>351.20459</v>
      </c>
      <c r="Z24" t="s">
        <v>82</v>
      </c>
      <c r="AA24" t="s">
        <v>82</v>
      </c>
      <c r="AB24">
        <v>354.46481</v>
      </c>
      <c r="AC24" t="s">
        <v>82</v>
      </c>
      <c r="AD24">
        <v>1142.29883</v>
      </c>
      <c r="AE24">
        <v>738.69921999999997</v>
      </c>
      <c r="AF24" t="s">
        <v>82</v>
      </c>
      <c r="AG24" t="s">
        <v>82</v>
      </c>
      <c r="AH24">
        <v>173.25915000000001</v>
      </c>
      <c r="AI24" t="s">
        <v>82</v>
      </c>
      <c r="AJ24">
        <v>1098.6848500000001</v>
      </c>
      <c r="AK24">
        <v>335.99355000000003</v>
      </c>
      <c r="AL24" t="s">
        <v>82</v>
      </c>
      <c r="AM24" t="s">
        <v>82</v>
      </c>
      <c r="AN24" t="s">
        <v>82</v>
      </c>
      <c r="AO24" t="s">
        <v>82</v>
      </c>
      <c r="AP24">
        <v>350.08415000000002</v>
      </c>
      <c r="AQ24">
        <v>6400.8381300000001</v>
      </c>
      <c r="AR24">
        <v>4074.7731100000001</v>
      </c>
      <c r="AS24" t="s">
        <v>82</v>
      </c>
      <c r="AT24">
        <v>889.16110000000003</v>
      </c>
      <c r="AU24" t="s">
        <v>82</v>
      </c>
      <c r="AV24" t="s">
        <v>82</v>
      </c>
      <c r="AW24">
        <v>1612.40723</v>
      </c>
      <c r="AX24" t="s">
        <v>82</v>
      </c>
      <c r="AY24" t="s">
        <v>82</v>
      </c>
      <c r="AZ24">
        <v>855.40754000000004</v>
      </c>
      <c r="BA24">
        <v>99.685230000000004</v>
      </c>
      <c r="BB24">
        <v>5073.34717</v>
      </c>
      <c r="BC24">
        <v>3700.7294900000002</v>
      </c>
      <c r="BD24">
        <v>737.42966000000001</v>
      </c>
      <c r="BE24" t="s">
        <v>82</v>
      </c>
      <c r="BF24">
        <v>461.28539000000001</v>
      </c>
      <c r="BG24">
        <v>749.13698999999997</v>
      </c>
      <c r="BH24" t="s">
        <v>82</v>
      </c>
      <c r="BI24" t="s">
        <v>82</v>
      </c>
      <c r="BJ24" t="s">
        <v>82</v>
      </c>
      <c r="BK24" t="s">
        <v>82</v>
      </c>
      <c r="BL24">
        <v>705.25458000000003</v>
      </c>
      <c r="BM24" t="s">
        <v>82</v>
      </c>
      <c r="BN24" t="s">
        <v>82</v>
      </c>
      <c r="BO24">
        <v>3524.5348399999998</v>
      </c>
      <c r="BP24" t="s">
        <v>82</v>
      </c>
      <c r="BQ24" t="s">
        <v>82</v>
      </c>
      <c r="BR24" t="s">
        <v>82</v>
      </c>
      <c r="BS24">
        <v>263.0514</v>
      </c>
      <c r="BT24">
        <v>793.54425000000003</v>
      </c>
      <c r="BU24">
        <v>400.32600000000002</v>
      </c>
      <c r="BV24">
        <v>395.44</v>
      </c>
      <c r="BW24">
        <v>515.30418999999995</v>
      </c>
      <c r="BX24">
        <v>2999.7976100000001</v>
      </c>
      <c r="BY24" t="s">
        <v>82</v>
      </c>
      <c r="BZ24">
        <v>337.63979999999998</v>
      </c>
      <c r="CA24" t="s">
        <v>82</v>
      </c>
      <c r="CB24" t="s">
        <v>82</v>
      </c>
      <c r="CC24">
        <v>1946.88</v>
      </c>
      <c r="CD24" t="s">
        <v>82</v>
      </c>
    </row>
    <row r="25" spans="1:82" x14ac:dyDescent="0.25">
      <c r="A25" s="2">
        <v>39051</v>
      </c>
      <c r="B25">
        <v>7506.1594599999999</v>
      </c>
      <c r="C25" t="s">
        <v>82</v>
      </c>
      <c r="D25" t="s">
        <v>82</v>
      </c>
      <c r="E25">
        <v>168.56715</v>
      </c>
      <c r="F25">
        <v>905.62836000000004</v>
      </c>
      <c r="G25" t="s">
        <v>82</v>
      </c>
      <c r="H25" t="s">
        <v>82</v>
      </c>
      <c r="I25">
        <v>4951.8984399999999</v>
      </c>
      <c r="J25">
        <v>5010.5878499999999</v>
      </c>
      <c r="K25" t="s">
        <v>82</v>
      </c>
      <c r="L25" t="s">
        <v>82</v>
      </c>
      <c r="M25" t="s">
        <v>82</v>
      </c>
      <c r="N25">
        <v>256.42451</v>
      </c>
      <c r="O25" t="s">
        <v>82</v>
      </c>
      <c r="P25">
        <v>246.1071</v>
      </c>
      <c r="Q25" t="s">
        <v>82</v>
      </c>
      <c r="R25">
        <v>1434.1088500000001</v>
      </c>
      <c r="S25" t="s">
        <v>82</v>
      </c>
      <c r="T25" t="s">
        <v>82</v>
      </c>
      <c r="U25">
        <v>1014.99446</v>
      </c>
      <c r="V25">
        <v>1450.31078</v>
      </c>
      <c r="W25">
        <v>756.63363000000004</v>
      </c>
      <c r="X25">
        <v>1632.40741</v>
      </c>
      <c r="Y25">
        <v>351.20459</v>
      </c>
      <c r="Z25" t="s">
        <v>82</v>
      </c>
      <c r="AA25" t="s">
        <v>82</v>
      </c>
      <c r="AB25">
        <v>354.46481</v>
      </c>
      <c r="AC25" t="s">
        <v>82</v>
      </c>
      <c r="AD25">
        <v>1142.29883</v>
      </c>
      <c r="AE25">
        <v>738.69921999999997</v>
      </c>
      <c r="AF25" t="s">
        <v>82</v>
      </c>
      <c r="AG25" t="s">
        <v>82</v>
      </c>
      <c r="AH25">
        <v>173.25915000000001</v>
      </c>
      <c r="AI25" t="s">
        <v>82</v>
      </c>
      <c r="AJ25">
        <v>1098.6848500000001</v>
      </c>
      <c r="AK25">
        <v>335.99355000000003</v>
      </c>
      <c r="AL25" t="s">
        <v>82</v>
      </c>
      <c r="AM25" t="s">
        <v>82</v>
      </c>
      <c r="AN25" t="s">
        <v>82</v>
      </c>
      <c r="AO25" t="s">
        <v>82</v>
      </c>
      <c r="AP25">
        <v>350.08415000000002</v>
      </c>
      <c r="AQ25">
        <v>6400.8381300000001</v>
      </c>
      <c r="AR25">
        <v>4074.7731100000001</v>
      </c>
      <c r="AS25" t="s">
        <v>82</v>
      </c>
      <c r="AT25">
        <v>889.16110000000003</v>
      </c>
      <c r="AU25" t="s">
        <v>82</v>
      </c>
      <c r="AV25" t="s">
        <v>82</v>
      </c>
      <c r="AW25">
        <v>1612.40723</v>
      </c>
      <c r="AX25" t="s">
        <v>82</v>
      </c>
      <c r="AY25" t="s">
        <v>82</v>
      </c>
      <c r="AZ25">
        <v>855.73074999999994</v>
      </c>
      <c r="BA25">
        <v>99.685230000000004</v>
      </c>
      <c r="BB25">
        <v>5073.34717</v>
      </c>
      <c r="BC25">
        <v>3700.7294900000002</v>
      </c>
      <c r="BD25">
        <v>737.42966000000001</v>
      </c>
      <c r="BE25" t="s">
        <v>82</v>
      </c>
      <c r="BF25">
        <v>461.28539000000001</v>
      </c>
      <c r="BG25">
        <v>385.45229</v>
      </c>
      <c r="BH25" t="s">
        <v>82</v>
      </c>
      <c r="BI25" t="s">
        <v>82</v>
      </c>
      <c r="BJ25" t="s">
        <v>82</v>
      </c>
      <c r="BK25" t="s">
        <v>82</v>
      </c>
      <c r="BL25">
        <v>705.28603999999996</v>
      </c>
      <c r="BM25" t="s">
        <v>82</v>
      </c>
      <c r="BN25" t="s">
        <v>82</v>
      </c>
      <c r="BO25">
        <v>3524.5348399999998</v>
      </c>
      <c r="BP25" t="s">
        <v>82</v>
      </c>
      <c r="BQ25" t="s">
        <v>82</v>
      </c>
      <c r="BR25" t="s">
        <v>82</v>
      </c>
      <c r="BS25">
        <v>263.0514</v>
      </c>
      <c r="BT25">
        <v>793.54425000000003</v>
      </c>
      <c r="BU25">
        <v>400.32600000000002</v>
      </c>
      <c r="BV25">
        <v>395.44</v>
      </c>
      <c r="BW25">
        <v>515.30418999999995</v>
      </c>
      <c r="BX25">
        <v>2999.7976100000001</v>
      </c>
      <c r="BY25" t="s">
        <v>82</v>
      </c>
      <c r="BZ25">
        <v>337.63979999999998</v>
      </c>
      <c r="CA25" t="s">
        <v>82</v>
      </c>
      <c r="CB25" t="s">
        <v>82</v>
      </c>
      <c r="CC25">
        <v>1946.88</v>
      </c>
      <c r="CD25" t="s">
        <v>82</v>
      </c>
    </row>
    <row r="26" spans="1:82" x14ac:dyDescent="0.25">
      <c r="A26" s="2">
        <v>39080</v>
      </c>
      <c r="B26">
        <v>7506.1594599999999</v>
      </c>
      <c r="C26" t="s">
        <v>82</v>
      </c>
      <c r="D26" t="s">
        <v>82</v>
      </c>
      <c r="E26">
        <v>168.56715</v>
      </c>
      <c r="F26">
        <v>905.62836000000004</v>
      </c>
      <c r="G26" t="s">
        <v>82</v>
      </c>
      <c r="H26" t="s">
        <v>82</v>
      </c>
      <c r="I26">
        <v>4951.8984399999999</v>
      </c>
      <c r="J26">
        <v>5010.5878499999999</v>
      </c>
      <c r="K26" t="s">
        <v>82</v>
      </c>
      <c r="L26" t="s">
        <v>82</v>
      </c>
      <c r="M26" t="s">
        <v>82</v>
      </c>
      <c r="N26">
        <v>256.42451</v>
      </c>
      <c r="O26" t="s">
        <v>82</v>
      </c>
      <c r="P26">
        <v>246.1071</v>
      </c>
      <c r="Q26" t="s">
        <v>82</v>
      </c>
      <c r="R26">
        <v>1434.1088500000001</v>
      </c>
      <c r="S26" t="s">
        <v>82</v>
      </c>
      <c r="T26" t="s">
        <v>82</v>
      </c>
      <c r="U26">
        <v>1014.99446</v>
      </c>
      <c r="V26">
        <v>1450.31078</v>
      </c>
      <c r="W26">
        <v>756.63363000000004</v>
      </c>
      <c r="X26">
        <v>1632.40741</v>
      </c>
      <c r="Y26">
        <v>351.20459</v>
      </c>
      <c r="Z26" t="s">
        <v>82</v>
      </c>
      <c r="AA26" t="s">
        <v>82</v>
      </c>
      <c r="AB26">
        <v>354.4649</v>
      </c>
      <c r="AC26" t="s">
        <v>82</v>
      </c>
      <c r="AD26">
        <v>1142.29883</v>
      </c>
      <c r="AE26">
        <v>739.77392999999995</v>
      </c>
      <c r="AF26" t="s">
        <v>82</v>
      </c>
      <c r="AG26" t="s">
        <v>82</v>
      </c>
      <c r="AH26">
        <v>173.25915000000001</v>
      </c>
      <c r="AI26" t="s">
        <v>82</v>
      </c>
      <c r="AJ26">
        <v>1098.6848500000001</v>
      </c>
      <c r="AK26">
        <v>335.99355000000003</v>
      </c>
      <c r="AL26" t="s">
        <v>82</v>
      </c>
      <c r="AM26" t="s">
        <v>82</v>
      </c>
      <c r="AN26" t="s">
        <v>82</v>
      </c>
      <c r="AO26" t="s">
        <v>82</v>
      </c>
      <c r="AP26">
        <v>350.08415000000002</v>
      </c>
      <c r="AQ26">
        <v>6400.8381300000001</v>
      </c>
      <c r="AR26">
        <v>4074.7731100000001</v>
      </c>
      <c r="AS26" t="s">
        <v>82</v>
      </c>
      <c r="AT26">
        <v>890.03958</v>
      </c>
      <c r="AU26" t="s">
        <v>82</v>
      </c>
      <c r="AV26" t="s">
        <v>82</v>
      </c>
      <c r="AW26">
        <v>1612.40723</v>
      </c>
      <c r="AX26" t="s">
        <v>82</v>
      </c>
      <c r="AY26" t="s">
        <v>82</v>
      </c>
      <c r="AZ26">
        <v>855.73074999999994</v>
      </c>
      <c r="BA26">
        <v>99.685230000000004</v>
      </c>
      <c r="BB26">
        <v>5073.34717</v>
      </c>
      <c r="BC26">
        <v>3700.7294900000002</v>
      </c>
      <c r="BD26">
        <v>737.42966000000001</v>
      </c>
      <c r="BE26" t="s">
        <v>82</v>
      </c>
      <c r="BF26">
        <v>461.28539000000001</v>
      </c>
      <c r="BG26">
        <v>385.45229</v>
      </c>
      <c r="BH26" t="s">
        <v>82</v>
      </c>
      <c r="BI26" t="s">
        <v>82</v>
      </c>
      <c r="BJ26" t="s">
        <v>82</v>
      </c>
      <c r="BK26" t="s">
        <v>82</v>
      </c>
      <c r="BL26">
        <v>705.28603999999996</v>
      </c>
      <c r="BM26" t="s">
        <v>82</v>
      </c>
      <c r="BN26" t="s">
        <v>82</v>
      </c>
      <c r="BO26">
        <v>3524.5348399999998</v>
      </c>
      <c r="BP26" t="s">
        <v>82</v>
      </c>
      <c r="BQ26" t="s">
        <v>82</v>
      </c>
      <c r="BR26" t="s">
        <v>82</v>
      </c>
      <c r="BS26">
        <v>263.0514</v>
      </c>
      <c r="BT26">
        <v>793.54425000000003</v>
      </c>
      <c r="BU26">
        <v>400.32600000000002</v>
      </c>
      <c r="BV26">
        <v>395.44</v>
      </c>
      <c r="BW26">
        <v>515.30418999999995</v>
      </c>
      <c r="BX26">
        <v>2999.7976100000001</v>
      </c>
      <c r="BY26" t="s">
        <v>82</v>
      </c>
      <c r="BZ26">
        <v>337.63979999999998</v>
      </c>
      <c r="CA26" t="s">
        <v>82</v>
      </c>
      <c r="CB26" t="s">
        <v>82</v>
      </c>
      <c r="CC26">
        <v>1946.88</v>
      </c>
      <c r="CD26" t="s">
        <v>82</v>
      </c>
    </row>
    <row r="27" spans="1:82" x14ac:dyDescent="0.25">
      <c r="A27" s="2">
        <v>39113</v>
      </c>
      <c r="B27">
        <v>7506.1594599999999</v>
      </c>
      <c r="C27" t="s">
        <v>82</v>
      </c>
      <c r="D27" t="s">
        <v>82</v>
      </c>
      <c r="E27">
        <v>168.56715</v>
      </c>
      <c r="F27">
        <v>905.62836000000004</v>
      </c>
      <c r="G27" t="s">
        <v>82</v>
      </c>
      <c r="H27" t="s">
        <v>82</v>
      </c>
      <c r="I27">
        <v>4951.8984399999999</v>
      </c>
      <c r="J27">
        <v>5122.1612500000001</v>
      </c>
      <c r="K27" t="s">
        <v>82</v>
      </c>
      <c r="L27" t="s">
        <v>82</v>
      </c>
      <c r="M27" t="s">
        <v>82</v>
      </c>
      <c r="N27">
        <v>256.42473000000001</v>
      </c>
      <c r="O27" t="s">
        <v>82</v>
      </c>
      <c r="P27">
        <v>246.1071</v>
      </c>
      <c r="Q27" t="s">
        <v>82</v>
      </c>
      <c r="R27">
        <v>1434.1088500000001</v>
      </c>
      <c r="S27" t="s">
        <v>82</v>
      </c>
      <c r="T27" t="s">
        <v>82</v>
      </c>
      <c r="U27">
        <v>1014.99446</v>
      </c>
      <c r="V27">
        <v>1450.31078</v>
      </c>
      <c r="W27">
        <v>756.63363000000004</v>
      </c>
      <c r="X27">
        <v>1632.40741</v>
      </c>
      <c r="Y27">
        <v>351.20459</v>
      </c>
      <c r="Z27" t="s">
        <v>82</v>
      </c>
      <c r="AA27" t="s">
        <v>82</v>
      </c>
      <c r="AB27">
        <v>354.4649</v>
      </c>
      <c r="AC27" t="s">
        <v>82</v>
      </c>
      <c r="AD27">
        <v>1142.29883</v>
      </c>
      <c r="AE27">
        <v>739.77392999999995</v>
      </c>
      <c r="AF27" t="s">
        <v>82</v>
      </c>
      <c r="AG27" t="s">
        <v>82</v>
      </c>
      <c r="AH27">
        <v>173.25915000000001</v>
      </c>
      <c r="AI27" t="s">
        <v>82</v>
      </c>
      <c r="AJ27">
        <v>1098.6848500000001</v>
      </c>
      <c r="AK27">
        <v>335.99355000000003</v>
      </c>
      <c r="AL27" t="s">
        <v>82</v>
      </c>
      <c r="AM27" t="s">
        <v>82</v>
      </c>
      <c r="AN27" t="s">
        <v>82</v>
      </c>
      <c r="AO27" t="s">
        <v>82</v>
      </c>
      <c r="AP27">
        <v>350.08415000000002</v>
      </c>
      <c r="AQ27">
        <v>6400.8381300000001</v>
      </c>
      <c r="AR27">
        <v>4074.7731100000001</v>
      </c>
      <c r="AS27" t="s">
        <v>82</v>
      </c>
      <c r="AT27">
        <v>890.03958</v>
      </c>
      <c r="AU27" t="s">
        <v>82</v>
      </c>
      <c r="AV27" t="s">
        <v>82</v>
      </c>
      <c r="AW27">
        <v>1612.40723</v>
      </c>
      <c r="AX27" t="s">
        <v>82</v>
      </c>
      <c r="AY27" t="s">
        <v>82</v>
      </c>
      <c r="AZ27">
        <v>855.73074999999994</v>
      </c>
      <c r="BA27">
        <v>99.685230000000004</v>
      </c>
      <c r="BB27">
        <v>5073.34717</v>
      </c>
      <c r="BC27">
        <v>3700.7294900000002</v>
      </c>
      <c r="BD27">
        <v>737.42966000000001</v>
      </c>
      <c r="BE27" t="s">
        <v>82</v>
      </c>
      <c r="BF27">
        <v>461.28539000000001</v>
      </c>
      <c r="BG27">
        <v>385.45229</v>
      </c>
      <c r="BH27" t="s">
        <v>82</v>
      </c>
      <c r="BI27" t="s">
        <v>82</v>
      </c>
      <c r="BJ27" t="s">
        <v>82</v>
      </c>
      <c r="BK27" t="s">
        <v>82</v>
      </c>
      <c r="BL27">
        <v>705.28603999999996</v>
      </c>
      <c r="BM27" t="s">
        <v>82</v>
      </c>
      <c r="BN27" t="s">
        <v>82</v>
      </c>
      <c r="BO27">
        <v>3524.5348399999998</v>
      </c>
      <c r="BP27" t="s">
        <v>82</v>
      </c>
      <c r="BQ27" t="s">
        <v>82</v>
      </c>
      <c r="BR27" t="s">
        <v>82</v>
      </c>
      <c r="BS27">
        <v>263.0514</v>
      </c>
      <c r="BT27">
        <v>793.54425000000003</v>
      </c>
      <c r="BU27">
        <v>400.32600000000002</v>
      </c>
      <c r="BV27">
        <v>395.44</v>
      </c>
      <c r="BW27">
        <v>515.30418999999995</v>
      </c>
      <c r="BX27">
        <v>2999.7976100000001</v>
      </c>
      <c r="BY27" t="s">
        <v>82</v>
      </c>
      <c r="BZ27">
        <v>337.63979999999998</v>
      </c>
      <c r="CA27" t="s">
        <v>82</v>
      </c>
      <c r="CB27" t="s">
        <v>82</v>
      </c>
      <c r="CC27">
        <v>1946.88</v>
      </c>
      <c r="CD27" t="s">
        <v>82</v>
      </c>
    </row>
    <row r="28" spans="1:82" x14ac:dyDescent="0.25">
      <c r="A28" s="2">
        <v>39141</v>
      </c>
      <c r="B28">
        <v>7506.1594599999999</v>
      </c>
      <c r="C28" t="s">
        <v>82</v>
      </c>
      <c r="D28" t="s">
        <v>82</v>
      </c>
      <c r="E28">
        <v>168.56715</v>
      </c>
      <c r="F28">
        <v>905.62836000000004</v>
      </c>
      <c r="G28" t="s">
        <v>82</v>
      </c>
      <c r="H28" t="s">
        <v>82</v>
      </c>
      <c r="I28">
        <v>4951.8984399999999</v>
      </c>
      <c r="J28">
        <v>5122.1612500000001</v>
      </c>
      <c r="K28" t="s">
        <v>82</v>
      </c>
      <c r="L28" t="s">
        <v>82</v>
      </c>
      <c r="M28" t="s">
        <v>82</v>
      </c>
      <c r="N28">
        <v>256.42473000000001</v>
      </c>
      <c r="O28" t="s">
        <v>82</v>
      </c>
      <c r="P28">
        <v>246.1071</v>
      </c>
      <c r="Q28" t="s">
        <v>82</v>
      </c>
      <c r="R28">
        <v>1434.1088500000001</v>
      </c>
      <c r="S28" t="s">
        <v>82</v>
      </c>
      <c r="T28" t="s">
        <v>82</v>
      </c>
      <c r="U28">
        <v>1014.99446</v>
      </c>
      <c r="V28">
        <v>1450.31078</v>
      </c>
      <c r="W28">
        <v>756.63363000000004</v>
      </c>
      <c r="X28">
        <v>1632.40741</v>
      </c>
      <c r="Y28">
        <v>351.20459</v>
      </c>
      <c r="Z28" t="s">
        <v>82</v>
      </c>
      <c r="AA28" t="s">
        <v>82</v>
      </c>
      <c r="AB28">
        <v>354.4649</v>
      </c>
      <c r="AC28" t="s">
        <v>82</v>
      </c>
      <c r="AD28">
        <v>1142.29883</v>
      </c>
      <c r="AE28">
        <v>739.77392999999995</v>
      </c>
      <c r="AF28" t="s">
        <v>82</v>
      </c>
      <c r="AG28" t="s">
        <v>82</v>
      </c>
      <c r="AH28">
        <v>173.25915000000001</v>
      </c>
      <c r="AI28" t="s">
        <v>82</v>
      </c>
      <c r="AJ28">
        <v>1098.6848500000001</v>
      </c>
      <c r="AK28">
        <v>335.99355000000003</v>
      </c>
      <c r="AL28" t="s">
        <v>82</v>
      </c>
      <c r="AM28" t="s">
        <v>82</v>
      </c>
      <c r="AN28" t="s">
        <v>82</v>
      </c>
      <c r="AO28" t="s">
        <v>82</v>
      </c>
      <c r="AP28">
        <v>350.08415000000002</v>
      </c>
      <c r="AQ28">
        <v>6400.8381300000001</v>
      </c>
      <c r="AR28">
        <v>4074.7731100000001</v>
      </c>
      <c r="AS28" t="s">
        <v>82</v>
      </c>
      <c r="AT28">
        <v>890.03958</v>
      </c>
      <c r="AU28" t="s">
        <v>82</v>
      </c>
      <c r="AV28" t="s">
        <v>82</v>
      </c>
      <c r="AW28">
        <v>1612.40723</v>
      </c>
      <c r="AX28" t="s">
        <v>82</v>
      </c>
      <c r="AY28" t="s">
        <v>82</v>
      </c>
      <c r="AZ28">
        <v>855.73074999999994</v>
      </c>
      <c r="BA28">
        <v>99.685230000000004</v>
      </c>
      <c r="BB28">
        <v>5073.34717</v>
      </c>
      <c r="BC28">
        <v>3700.7294900000002</v>
      </c>
      <c r="BD28">
        <v>737.42966000000001</v>
      </c>
      <c r="BE28" t="s">
        <v>82</v>
      </c>
      <c r="BF28">
        <v>461.28539000000001</v>
      </c>
      <c r="BG28">
        <v>385.45229</v>
      </c>
      <c r="BH28" t="s">
        <v>82</v>
      </c>
      <c r="BI28" t="s">
        <v>82</v>
      </c>
      <c r="BJ28" t="s">
        <v>82</v>
      </c>
      <c r="BK28" t="s">
        <v>82</v>
      </c>
      <c r="BL28">
        <v>705.28603999999996</v>
      </c>
      <c r="BM28" t="s">
        <v>82</v>
      </c>
      <c r="BN28" t="s">
        <v>82</v>
      </c>
      <c r="BO28">
        <v>3524.5348399999998</v>
      </c>
      <c r="BP28" t="s">
        <v>82</v>
      </c>
      <c r="BQ28" t="s">
        <v>82</v>
      </c>
      <c r="BR28" t="s">
        <v>82</v>
      </c>
      <c r="BS28">
        <v>263.0514</v>
      </c>
      <c r="BT28">
        <v>793.54425000000003</v>
      </c>
      <c r="BU28">
        <v>400.32600000000002</v>
      </c>
      <c r="BV28">
        <v>395.44</v>
      </c>
      <c r="BW28">
        <v>515.30418999999995</v>
      </c>
      <c r="BX28">
        <v>2999.7976100000001</v>
      </c>
      <c r="BY28" t="s">
        <v>82</v>
      </c>
      <c r="BZ28">
        <v>337.63979999999998</v>
      </c>
      <c r="CA28" t="s">
        <v>82</v>
      </c>
      <c r="CB28" t="s">
        <v>82</v>
      </c>
      <c r="CC28">
        <v>1946.88</v>
      </c>
      <c r="CD28" t="s">
        <v>82</v>
      </c>
    </row>
    <row r="29" spans="1:82" x14ac:dyDescent="0.25">
      <c r="A29" s="2">
        <v>39171</v>
      </c>
      <c r="B29">
        <v>7506.1594599999999</v>
      </c>
      <c r="C29" t="s">
        <v>82</v>
      </c>
      <c r="D29" t="s">
        <v>82</v>
      </c>
      <c r="E29">
        <v>168.56715</v>
      </c>
      <c r="F29">
        <v>905.62836000000004</v>
      </c>
      <c r="G29" t="s">
        <v>82</v>
      </c>
      <c r="H29" t="s">
        <v>82</v>
      </c>
      <c r="I29">
        <v>4951.8984399999999</v>
      </c>
      <c r="J29">
        <v>5122.1609399999998</v>
      </c>
      <c r="K29" t="s">
        <v>82</v>
      </c>
      <c r="L29" t="s">
        <v>82</v>
      </c>
      <c r="M29" t="s">
        <v>82</v>
      </c>
      <c r="N29">
        <v>256.42473000000001</v>
      </c>
      <c r="O29" t="s">
        <v>82</v>
      </c>
      <c r="P29">
        <v>246.1071</v>
      </c>
      <c r="Q29" t="s">
        <v>82</v>
      </c>
      <c r="R29">
        <v>1434.1088500000001</v>
      </c>
      <c r="S29" t="s">
        <v>82</v>
      </c>
      <c r="T29" t="s">
        <v>82</v>
      </c>
      <c r="U29">
        <v>1014.99446</v>
      </c>
      <c r="V29">
        <v>1450.31078</v>
      </c>
      <c r="W29">
        <v>756.63363000000004</v>
      </c>
      <c r="X29">
        <v>1632.40741</v>
      </c>
      <c r="Y29">
        <v>351.20459</v>
      </c>
      <c r="Z29" t="s">
        <v>82</v>
      </c>
      <c r="AA29" t="s">
        <v>82</v>
      </c>
      <c r="AB29">
        <v>354.4649</v>
      </c>
      <c r="AC29" t="s">
        <v>82</v>
      </c>
      <c r="AD29">
        <v>1142.29883</v>
      </c>
      <c r="AE29">
        <v>739.90386999999998</v>
      </c>
      <c r="AF29" t="s">
        <v>82</v>
      </c>
      <c r="AG29" t="s">
        <v>82</v>
      </c>
      <c r="AH29">
        <v>173.25915000000001</v>
      </c>
      <c r="AI29" t="s">
        <v>82</v>
      </c>
      <c r="AJ29">
        <v>1098.6848500000001</v>
      </c>
      <c r="AK29">
        <v>335.99355000000003</v>
      </c>
      <c r="AL29" t="s">
        <v>82</v>
      </c>
      <c r="AM29" t="s">
        <v>82</v>
      </c>
      <c r="AN29" t="s">
        <v>82</v>
      </c>
      <c r="AO29" t="s">
        <v>82</v>
      </c>
      <c r="AP29">
        <v>350.08415000000002</v>
      </c>
      <c r="AQ29">
        <v>6400.8381300000001</v>
      </c>
      <c r="AR29">
        <v>4074.7731100000001</v>
      </c>
      <c r="AS29" t="s">
        <v>82</v>
      </c>
      <c r="AT29">
        <v>890.03958</v>
      </c>
      <c r="AU29" t="s">
        <v>82</v>
      </c>
      <c r="AV29" t="s">
        <v>82</v>
      </c>
      <c r="AW29">
        <v>1612.40723</v>
      </c>
      <c r="AX29" t="s">
        <v>82</v>
      </c>
      <c r="AY29" t="s">
        <v>82</v>
      </c>
      <c r="AZ29">
        <v>856.45383000000004</v>
      </c>
      <c r="BA29">
        <v>99.685230000000004</v>
      </c>
      <c r="BB29">
        <v>5073.34717</v>
      </c>
      <c r="BC29">
        <v>3700.7294900000002</v>
      </c>
      <c r="BD29">
        <v>737.42966000000001</v>
      </c>
      <c r="BE29" t="s">
        <v>82</v>
      </c>
      <c r="BF29">
        <v>461.28539000000001</v>
      </c>
      <c r="BG29">
        <v>710.50261999999998</v>
      </c>
      <c r="BH29" t="s">
        <v>82</v>
      </c>
      <c r="BI29" t="s">
        <v>82</v>
      </c>
      <c r="BJ29" t="s">
        <v>82</v>
      </c>
      <c r="BK29" t="s">
        <v>82</v>
      </c>
      <c r="BL29">
        <v>705.28603999999996</v>
      </c>
      <c r="BM29" t="s">
        <v>82</v>
      </c>
      <c r="BN29" t="s">
        <v>82</v>
      </c>
      <c r="BO29">
        <v>3524.5348399999998</v>
      </c>
      <c r="BP29" t="s">
        <v>82</v>
      </c>
      <c r="BQ29" t="s">
        <v>82</v>
      </c>
      <c r="BR29" t="s">
        <v>82</v>
      </c>
      <c r="BS29">
        <v>263.0514</v>
      </c>
      <c r="BT29">
        <v>793.54425000000003</v>
      </c>
      <c r="BU29">
        <v>400.32600000000002</v>
      </c>
      <c r="BV29">
        <v>395.44</v>
      </c>
      <c r="BW29">
        <v>515.39295000000004</v>
      </c>
      <c r="BX29">
        <v>2999.7976100000001</v>
      </c>
      <c r="BY29" t="s">
        <v>82</v>
      </c>
      <c r="BZ29">
        <v>337.63979999999998</v>
      </c>
      <c r="CA29" t="s">
        <v>82</v>
      </c>
      <c r="CB29" t="s">
        <v>82</v>
      </c>
      <c r="CC29">
        <v>1946.88</v>
      </c>
      <c r="CD29" t="s">
        <v>82</v>
      </c>
    </row>
    <row r="30" spans="1:82" x14ac:dyDescent="0.25">
      <c r="A30" s="2">
        <v>39202</v>
      </c>
      <c r="B30">
        <v>7217.9225100000003</v>
      </c>
      <c r="C30" t="s">
        <v>82</v>
      </c>
      <c r="D30" t="s">
        <v>82</v>
      </c>
      <c r="E30">
        <v>168.56715</v>
      </c>
      <c r="F30">
        <v>905.62836000000004</v>
      </c>
      <c r="G30" t="s">
        <v>82</v>
      </c>
      <c r="H30" t="s">
        <v>82</v>
      </c>
      <c r="I30">
        <v>4951.8984399999999</v>
      </c>
      <c r="J30">
        <v>5122.1609399999998</v>
      </c>
      <c r="K30" t="s">
        <v>82</v>
      </c>
      <c r="L30" t="s">
        <v>82</v>
      </c>
      <c r="M30" t="s">
        <v>82</v>
      </c>
      <c r="N30">
        <v>256.42473000000001</v>
      </c>
      <c r="O30" t="s">
        <v>82</v>
      </c>
      <c r="P30">
        <v>246.1071</v>
      </c>
      <c r="Q30" t="s">
        <v>82</v>
      </c>
      <c r="R30">
        <v>1434.1088099999999</v>
      </c>
      <c r="S30" t="s">
        <v>82</v>
      </c>
      <c r="T30" t="s">
        <v>82</v>
      </c>
      <c r="U30">
        <v>1014.99446</v>
      </c>
      <c r="V30">
        <v>1450.31078</v>
      </c>
      <c r="W30">
        <v>756.63363000000004</v>
      </c>
      <c r="X30">
        <v>1632.40741</v>
      </c>
      <c r="Y30">
        <v>351.20459</v>
      </c>
      <c r="Z30" t="s">
        <v>82</v>
      </c>
      <c r="AA30" t="s">
        <v>82</v>
      </c>
      <c r="AB30">
        <v>354.4649</v>
      </c>
      <c r="AC30" t="s">
        <v>82</v>
      </c>
      <c r="AD30">
        <v>1142.29883</v>
      </c>
      <c r="AE30">
        <v>739.90386999999998</v>
      </c>
      <c r="AF30" t="s">
        <v>82</v>
      </c>
      <c r="AG30" t="s">
        <v>82</v>
      </c>
      <c r="AH30">
        <v>173.25915000000001</v>
      </c>
      <c r="AI30" t="s">
        <v>82</v>
      </c>
      <c r="AJ30">
        <v>1098.6848500000001</v>
      </c>
      <c r="AK30">
        <v>335.99355000000003</v>
      </c>
      <c r="AL30" t="s">
        <v>82</v>
      </c>
      <c r="AM30" t="s">
        <v>82</v>
      </c>
      <c r="AN30" t="s">
        <v>82</v>
      </c>
      <c r="AO30" t="s">
        <v>82</v>
      </c>
      <c r="AP30">
        <v>350.08415000000002</v>
      </c>
      <c r="AQ30">
        <v>6465.59458</v>
      </c>
      <c r="AR30">
        <v>4074.7731100000001</v>
      </c>
      <c r="AS30" t="s">
        <v>82</v>
      </c>
      <c r="AT30">
        <v>890.03958</v>
      </c>
      <c r="AU30" t="s">
        <v>82</v>
      </c>
      <c r="AV30" t="s">
        <v>82</v>
      </c>
      <c r="AW30">
        <v>1612.40723</v>
      </c>
      <c r="AX30" t="s">
        <v>82</v>
      </c>
      <c r="AY30" t="s">
        <v>82</v>
      </c>
      <c r="AZ30">
        <v>856.49900000000002</v>
      </c>
      <c r="BA30">
        <v>99.685230000000004</v>
      </c>
      <c r="BB30">
        <v>5073.34717</v>
      </c>
      <c r="BC30">
        <v>3700.7294900000002</v>
      </c>
      <c r="BD30">
        <v>737.42966000000001</v>
      </c>
      <c r="BE30" t="s">
        <v>82</v>
      </c>
      <c r="BF30">
        <v>461.28539000000001</v>
      </c>
      <c r="BG30">
        <v>710.50261999999998</v>
      </c>
      <c r="BH30" t="s">
        <v>82</v>
      </c>
      <c r="BI30" t="s">
        <v>82</v>
      </c>
      <c r="BJ30" t="s">
        <v>82</v>
      </c>
      <c r="BK30" t="s">
        <v>82</v>
      </c>
      <c r="BL30">
        <v>705.28601000000003</v>
      </c>
      <c r="BM30" t="s">
        <v>82</v>
      </c>
      <c r="BN30" t="s">
        <v>82</v>
      </c>
      <c r="BO30">
        <v>3524.5348399999998</v>
      </c>
      <c r="BP30" t="s">
        <v>82</v>
      </c>
      <c r="BQ30" t="s">
        <v>82</v>
      </c>
      <c r="BR30" t="s">
        <v>82</v>
      </c>
      <c r="BS30">
        <v>263.0514</v>
      </c>
      <c r="BT30">
        <v>793.54425000000003</v>
      </c>
      <c r="BU30">
        <v>400.32600000000002</v>
      </c>
      <c r="BV30">
        <v>395.44</v>
      </c>
      <c r="BW30">
        <v>515.39295000000004</v>
      </c>
      <c r="BX30">
        <v>2999.7976100000001</v>
      </c>
      <c r="BY30" t="s">
        <v>82</v>
      </c>
      <c r="BZ30">
        <v>337.63979999999998</v>
      </c>
      <c r="CA30" t="s">
        <v>82</v>
      </c>
      <c r="CB30" t="s">
        <v>82</v>
      </c>
      <c r="CC30">
        <v>1946.88</v>
      </c>
      <c r="CD30" t="s">
        <v>82</v>
      </c>
    </row>
    <row r="31" spans="1:82" x14ac:dyDescent="0.25">
      <c r="A31" s="2">
        <v>39233</v>
      </c>
      <c r="B31">
        <v>7204.1105799999996</v>
      </c>
      <c r="C31" t="s">
        <v>82</v>
      </c>
      <c r="D31" t="s">
        <v>82</v>
      </c>
      <c r="E31">
        <v>168.56715</v>
      </c>
      <c r="F31">
        <v>905.62836000000004</v>
      </c>
      <c r="G31" t="s">
        <v>82</v>
      </c>
      <c r="H31" t="s">
        <v>82</v>
      </c>
      <c r="I31">
        <v>4951.8984399999999</v>
      </c>
      <c r="J31">
        <v>5118.1680100000003</v>
      </c>
      <c r="K31" t="s">
        <v>82</v>
      </c>
      <c r="L31" t="s">
        <v>82</v>
      </c>
      <c r="M31" t="s">
        <v>82</v>
      </c>
      <c r="N31">
        <v>256.42473000000001</v>
      </c>
      <c r="O31" t="s">
        <v>82</v>
      </c>
      <c r="P31">
        <v>247.15430000000001</v>
      </c>
      <c r="Q31" t="s">
        <v>82</v>
      </c>
      <c r="R31">
        <v>1434.1088099999999</v>
      </c>
      <c r="S31" t="s">
        <v>82</v>
      </c>
      <c r="T31" t="s">
        <v>82</v>
      </c>
      <c r="U31">
        <v>1014.99446</v>
      </c>
      <c r="V31">
        <v>1450.31078</v>
      </c>
      <c r="W31">
        <v>756.63363000000004</v>
      </c>
      <c r="X31">
        <v>1632.40741</v>
      </c>
      <c r="Y31">
        <v>351.20459</v>
      </c>
      <c r="Z31" t="s">
        <v>82</v>
      </c>
      <c r="AA31" t="s">
        <v>82</v>
      </c>
      <c r="AB31">
        <v>354.4649</v>
      </c>
      <c r="AC31" t="s">
        <v>82</v>
      </c>
      <c r="AD31">
        <v>1142.29883</v>
      </c>
      <c r="AE31">
        <v>739.90386999999998</v>
      </c>
      <c r="AF31" t="s">
        <v>82</v>
      </c>
      <c r="AG31" t="s">
        <v>82</v>
      </c>
      <c r="AH31">
        <v>173.25915000000001</v>
      </c>
      <c r="AI31" t="s">
        <v>82</v>
      </c>
      <c r="AJ31">
        <v>1098.6848500000001</v>
      </c>
      <c r="AK31">
        <v>335.99355000000003</v>
      </c>
      <c r="AL31" t="s">
        <v>82</v>
      </c>
      <c r="AM31" t="s">
        <v>82</v>
      </c>
      <c r="AN31" t="s">
        <v>82</v>
      </c>
      <c r="AO31" t="s">
        <v>82</v>
      </c>
      <c r="AP31">
        <v>350.08415000000002</v>
      </c>
      <c r="AQ31">
        <v>6333.7108099999996</v>
      </c>
      <c r="AR31">
        <v>4074.7731100000001</v>
      </c>
      <c r="AS31" t="s">
        <v>82</v>
      </c>
      <c r="AT31">
        <v>890.03958</v>
      </c>
      <c r="AU31" t="s">
        <v>82</v>
      </c>
      <c r="AV31" t="s">
        <v>82</v>
      </c>
      <c r="AW31">
        <v>1612.40723</v>
      </c>
      <c r="AX31" t="s">
        <v>82</v>
      </c>
      <c r="AY31" t="s">
        <v>82</v>
      </c>
      <c r="AZ31">
        <v>856.49900000000002</v>
      </c>
      <c r="BA31">
        <v>99.685230000000004</v>
      </c>
      <c r="BB31">
        <v>5073.34717</v>
      </c>
      <c r="BC31">
        <v>3700.7294900000002</v>
      </c>
      <c r="BD31">
        <v>737.42966000000001</v>
      </c>
      <c r="BE31" t="s">
        <v>82</v>
      </c>
      <c r="BF31">
        <v>461.28539000000001</v>
      </c>
      <c r="BG31">
        <v>710.50261999999998</v>
      </c>
      <c r="BH31" t="s">
        <v>82</v>
      </c>
      <c r="BI31" t="s">
        <v>82</v>
      </c>
      <c r="BJ31" t="s">
        <v>82</v>
      </c>
      <c r="BK31" t="s">
        <v>82</v>
      </c>
      <c r="BL31">
        <v>705.28601000000003</v>
      </c>
      <c r="BM31" t="s">
        <v>82</v>
      </c>
      <c r="BN31" t="s">
        <v>82</v>
      </c>
      <c r="BO31">
        <v>3524.5348399999998</v>
      </c>
      <c r="BP31">
        <v>165.73219</v>
      </c>
      <c r="BQ31" t="s">
        <v>82</v>
      </c>
      <c r="BR31" t="s">
        <v>82</v>
      </c>
      <c r="BS31">
        <v>263.0514</v>
      </c>
      <c r="BT31">
        <v>793.54425000000003</v>
      </c>
      <c r="BU31">
        <v>400.32600000000002</v>
      </c>
      <c r="BV31">
        <v>395.44</v>
      </c>
      <c r="BW31">
        <v>515.39295000000004</v>
      </c>
      <c r="BX31">
        <v>2999.7976100000001</v>
      </c>
      <c r="BY31" t="s">
        <v>82</v>
      </c>
      <c r="BZ31">
        <v>337.63979999999998</v>
      </c>
      <c r="CA31" t="s">
        <v>82</v>
      </c>
      <c r="CB31" t="s">
        <v>82</v>
      </c>
      <c r="CC31">
        <v>1946.88</v>
      </c>
      <c r="CD31" t="s">
        <v>82</v>
      </c>
    </row>
    <row r="32" spans="1:82" x14ac:dyDescent="0.25">
      <c r="A32" s="2">
        <v>39262</v>
      </c>
      <c r="B32">
        <v>7237.94481</v>
      </c>
      <c r="C32" t="s">
        <v>82</v>
      </c>
      <c r="D32" t="s">
        <v>82</v>
      </c>
      <c r="E32">
        <v>168.56715</v>
      </c>
      <c r="F32">
        <v>905.62836000000004</v>
      </c>
      <c r="G32" t="s">
        <v>82</v>
      </c>
      <c r="H32" t="s">
        <v>82</v>
      </c>
      <c r="I32">
        <v>4951.8984399999999</v>
      </c>
      <c r="J32">
        <v>5118.1680100000003</v>
      </c>
      <c r="K32" t="s">
        <v>82</v>
      </c>
      <c r="L32" t="s">
        <v>82</v>
      </c>
      <c r="M32" t="s">
        <v>82</v>
      </c>
      <c r="N32">
        <v>256.42473000000001</v>
      </c>
      <c r="O32" t="s">
        <v>82</v>
      </c>
      <c r="P32">
        <v>247.15430000000001</v>
      </c>
      <c r="Q32" t="s">
        <v>82</v>
      </c>
      <c r="R32">
        <v>1434.1090799999999</v>
      </c>
      <c r="S32" t="s">
        <v>82</v>
      </c>
      <c r="T32" t="s">
        <v>82</v>
      </c>
      <c r="U32">
        <v>1014.99446</v>
      </c>
      <c r="V32">
        <v>1450.31078</v>
      </c>
      <c r="W32">
        <v>756.63363000000004</v>
      </c>
      <c r="X32">
        <v>1632.40741</v>
      </c>
      <c r="Y32">
        <v>351.20459</v>
      </c>
      <c r="Z32" t="s">
        <v>82</v>
      </c>
      <c r="AA32" t="s">
        <v>82</v>
      </c>
      <c r="AB32">
        <v>354.48889000000003</v>
      </c>
      <c r="AC32" t="s">
        <v>82</v>
      </c>
      <c r="AD32">
        <v>1142.29883</v>
      </c>
      <c r="AE32">
        <v>740.20366999999999</v>
      </c>
      <c r="AF32" t="s">
        <v>82</v>
      </c>
      <c r="AG32" t="s">
        <v>82</v>
      </c>
      <c r="AH32">
        <v>173.25915000000001</v>
      </c>
      <c r="AI32" t="s">
        <v>82</v>
      </c>
      <c r="AJ32">
        <v>1098.6848500000001</v>
      </c>
      <c r="AK32">
        <v>335.99355000000003</v>
      </c>
      <c r="AL32" t="s">
        <v>82</v>
      </c>
      <c r="AM32" t="s">
        <v>82</v>
      </c>
      <c r="AN32" t="s">
        <v>82</v>
      </c>
      <c r="AO32" t="s">
        <v>82</v>
      </c>
      <c r="AP32">
        <v>350.08415000000002</v>
      </c>
      <c r="AQ32">
        <v>6333.7108099999996</v>
      </c>
      <c r="AR32">
        <v>4074.7731100000001</v>
      </c>
      <c r="AS32" t="s">
        <v>82</v>
      </c>
      <c r="AT32">
        <v>890.03958</v>
      </c>
      <c r="AU32">
        <v>166.41809000000001</v>
      </c>
      <c r="AV32" t="s">
        <v>82</v>
      </c>
      <c r="AW32">
        <v>1612.40723</v>
      </c>
      <c r="AX32" t="s">
        <v>82</v>
      </c>
      <c r="AY32" t="s">
        <v>82</v>
      </c>
      <c r="AZ32">
        <v>856.49900000000002</v>
      </c>
      <c r="BA32">
        <v>99.685230000000004</v>
      </c>
      <c r="BB32">
        <v>5073.34717</v>
      </c>
      <c r="BC32">
        <v>3700.7294900000002</v>
      </c>
      <c r="BD32">
        <v>737.42966000000001</v>
      </c>
      <c r="BE32" t="s">
        <v>82</v>
      </c>
      <c r="BF32">
        <v>461.28539000000001</v>
      </c>
      <c r="BG32">
        <v>749.13698999999997</v>
      </c>
      <c r="BH32" t="s">
        <v>82</v>
      </c>
      <c r="BI32" t="s">
        <v>82</v>
      </c>
      <c r="BJ32" t="s">
        <v>82</v>
      </c>
      <c r="BK32" t="s">
        <v>82</v>
      </c>
      <c r="BL32">
        <v>705.28601000000003</v>
      </c>
      <c r="BM32" t="s">
        <v>82</v>
      </c>
      <c r="BN32" t="s">
        <v>82</v>
      </c>
      <c r="BO32">
        <v>3524.5343600000001</v>
      </c>
      <c r="BP32">
        <v>487.32749999999999</v>
      </c>
      <c r="BQ32" t="s">
        <v>82</v>
      </c>
      <c r="BR32" t="s">
        <v>82</v>
      </c>
      <c r="BS32">
        <v>263.0514</v>
      </c>
      <c r="BT32">
        <v>793.54425000000003</v>
      </c>
      <c r="BU32">
        <v>400.32600000000002</v>
      </c>
      <c r="BV32">
        <v>395.44</v>
      </c>
      <c r="BW32">
        <v>515.39295000000004</v>
      </c>
      <c r="BX32">
        <v>2999.7976100000001</v>
      </c>
      <c r="BY32" t="s">
        <v>82</v>
      </c>
      <c r="BZ32">
        <v>337.63979999999998</v>
      </c>
      <c r="CA32" t="s">
        <v>82</v>
      </c>
      <c r="CB32" t="s">
        <v>82</v>
      </c>
      <c r="CC32">
        <v>4175.1565499999997</v>
      </c>
      <c r="CD32" t="s">
        <v>82</v>
      </c>
    </row>
    <row r="33" spans="1:82" x14ac:dyDescent="0.25">
      <c r="A33" s="2">
        <v>39294</v>
      </c>
      <c r="B33">
        <v>6996.6342699999996</v>
      </c>
      <c r="C33" t="s">
        <v>82</v>
      </c>
      <c r="D33" t="s">
        <v>82</v>
      </c>
      <c r="E33">
        <v>168.56715</v>
      </c>
      <c r="F33">
        <v>905.62836000000004</v>
      </c>
      <c r="G33" t="s">
        <v>82</v>
      </c>
      <c r="H33" t="s">
        <v>82</v>
      </c>
      <c r="I33">
        <v>4951.8984399999999</v>
      </c>
      <c r="J33">
        <v>5118.1680100000003</v>
      </c>
      <c r="K33" t="s">
        <v>82</v>
      </c>
      <c r="L33">
        <v>86.889089999999996</v>
      </c>
      <c r="M33" t="s">
        <v>82</v>
      </c>
      <c r="N33">
        <v>256.42473000000001</v>
      </c>
      <c r="O33" t="s">
        <v>82</v>
      </c>
      <c r="P33">
        <v>247.15430000000001</v>
      </c>
      <c r="Q33" t="s">
        <v>82</v>
      </c>
      <c r="R33">
        <v>1434.1090799999999</v>
      </c>
      <c r="S33" t="s">
        <v>82</v>
      </c>
      <c r="T33">
        <v>1007.93442</v>
      </c>
      <c r="U33">
        <v>1014.99446</v>
      </c>
      <c r="V33">
        <v>1450.31078</v>
      </c>
      <c r="W33">
        <v>756.63363000000004</v>
      </c>
      <c r="X33">
        <v>1632.40741</v>
      </c>
      <c r="Y33">
        <v>351.20459</v>
      </c>
      <c r="Z33" t="s">
        <v>82</v>
      </c>
      <c r="AA33" t="s">
        <v>82</v>
      </c>
      <c r="AB33">
        <v>355.64260999999999</v>
      </c>
      <c r="AC33" t="s">
        <v>82</v>
      </c>
      <c r="AD33">
        <v>1142.29883</v>
      </c>
      <c r="AE33">
        <v>740.20366999999999</v>
      </c>
      <c r="AF33" t="s">
        <v>82</v>
      </c>
      <c r="AG33" t="s">
        <v>82</v>
      </c>
      <c r="AH33">
        <v>173.25915000000001</v>
      </c>
      <c r="AI33" t="s">
        <v>82</v>
      </c>
      <c r="AJ33">
        <v>1098.6848500000001</v>
      </c>
      <c r="AK33">
        <v>335.99355000000003</v>
      </c>
      <c r="AL33" t="s">
        <v>82</v>
      </c>
      <c r="AM33" t="s">
        <v>82</v>
      </c>
      <c r="AN33" t="s">
        <v>82</v>
      </c>
      <c r="AO33" t="s">
        <v>82</v>
      </c>
      <c r="AP33">
        <v>350.08415000000002</v>
      </c>
      <c r="AQ33">
        <v>6398.4662200000002</v>
      </c>
      <c r="AR33">
        <v>4074.7731100000001</v>
      </c>
      <c r="AS33" t="s">
        <v>82</v>
      </c>
      <c r="AT33">
        <v>890.03958</v>
      </c>
      <c r="AU33">
        <v>205.11198999999999</v>
      </c>
      <c r="AV33" t="s">
        <v>82</v>
      </c>
      <c r="AW33">
        <v>1612.40723</v>
      </c>
      <c r="AX33">
        <v>398.04808000000003</v>
      </c>
      <c r="AY33">
        <v>361.22647999999998</v>
      </c>
      <c r="AZ33">
        <v>857.90089999999998</v>
      </c>
      <c r="BA33">
        <v>99.685230000000004</v>
      </c>
      <c r="BB33">
        <v>5073.34717</v>
      </c>
      <c r="BC33">
        <v>3700.7294900000002</v>
      </c>
      <c r="BD33">
        <v>737.42966000000001</v>
      </c>
      <c r="BE33" t="s">
        <v>82</v>
      </c>
      <c r="BF33">
        <v>461.28539000000001</v>
      </c>
      <c r="BG33">
        <v>998.84875</v>
      </c>
      <c r="BH33" t="s">
        <v>82</v>
      </c>
      <c r="BI33" t="s">
        <v>82</v>
      </c>
      <c r="BJ33" t="s">
        <v>82</v>
      </c>
      <c r="BK33" t="s">
        <v>82</v>
      </c>
      <c r="BL33">
        <v>705.28601000000003</v>
      </c>
      <c r="BM33" t="s">
        <v>82</v>
      </c>
      <c r="BN33" t="s">
        <v>82</v>
      </c>
      <c r="BO33">
        <v>3524.5343600000001</v>
      </c>
      <c r="BP33">
        <v>487.32749999999999</v>
      </c>
      <c r="BQ33" t="s">
        <v>82</v>
      </c>
      <c r="BR33" t="s">
        <v>82</v>
      </c>
      <c r="BS33">
        <v>263.0514</v>
      </c>
      <c r="BT33">
        <v>793.54431</v>
      </c>
      <c r="BU33">
        <v>400.32600000000002</v>
      </c>
      <c r="BV33">
        <v>395.44</v>
      </c>
      <c r="BW33">
        <v>515.40761999999995</v>
      </c>
      <c r="BX33">
        <v>2999.7976100000001</v>
      </c>
      <c r="BY33" t="s">
        <v>82</v>
      </c>
      <c r="BZ33">
        <v>337.63979999999998</v>
      </c>
      <c r="CA33" t="s">
        <v>82</v>
      </c>
      <c r="CB33" t="s">
        <v>82</v>
      </c>
      <c r="CC33">
        <v>4175.1565499999997</v>
      </c>
      <c r="CD33">
        <v>161.91822999999999</v>
      </c>
    </row>
    <row r="34" spans="1:82" x14ac:dyDescent="0.25">
      <c r="A34" s="2">
        <v>39325</v>
      </c>
      <c r="B34">
        <v>6996.6339600000001</v>
      </c>
      <c r="C34" t="s">
        <v>82</v>
      </c>
      <c r="D34" t="s">
        <v>82</v>
      </c>
      <c r="E34">
        <v>168.56715</v>
      </c>
      <c r="F34">
        <v>905.62836000000004</v>
      </c>
      <c r="G34" t="s">
        <v>82</v>
      </c>
      <c r="H34" t="s">
        <v>82</v>
      </c>
      <c r="I34">
        <v>4951.8984399999999</v>
      </c>
      <c r="J34">
        <v>5118.1680100000003</v>
      </c>
      <c r="K34" t="s">
        <v>82</v>
      </c>
      <c r="L34">
        <v>86.889089999999996</v>
      </c>
      <c r="M34" t="s">
        <v>82</v>
      </c>
      <c r="N34">
        <v>256.42473000000001</v>
      </c>
      <c r="O34" t="s">
        <v>82</v>
      </c>
      <c r="P34">
        <v>298.81869999999998</v>
      </c>
      <c r="Q34" t="s">
        <v>82</v>
      </c>
      <c r="R34">
        <v>1434.1090799999999</v>
      </c>
      <c r="S34" t="s">
        <v>82</v>
      </c>
      <c r="T34">
        <v>1007.93442</v>
      </c>
      <c r="U34">
        <v>1014.99446</v>
      </c>
      <c r="V34">
        <v>1450.31097</v>
      </c>
      <c r="W34">
        <v>756.63363000000004</v>
      </c>
      <c r="X34">
        <v>1632.40741</v>
      </c>
      <c r="Y34">
        <v>351.20459</v>
      </c>
      <c r="Z34" t="s">
        <v>82</v>
      </c>
      <c r="AA34" t="s">
        <v>82</v>
      </c>
      <c r="AB34">
        <v>355.6474</v>
      </c>
      <c r="AC34" t="s">
        <v>82</v>
      </c>
      <c r="AD34">
        <v>1142.29883</v>
      </c>
      <c r="AE34">
        <v>740.20366999999999</v>
      </c>
      <c r="AF34" t="s">
        <v>82</v>
      </c>
      <c r="AG34" t="s">
        <v>82</v>
      </c>
      <c r="AH34">
        <v>173.25915000000001</v>
      </c>
      <c r="AI34" t="s">
        <v>82</v>
      </c>
      <c r="AJ34">
        <v>1098.6848500000001</v>
      </c>
      <c r="AK34">
        <v>335.99355000000003</v>
      </c>
      <c r="AL34" t="s">
        <v>82</v>
      </c>
      <c r="AM34" t="s">
        <v>82</v>
      </c>
      <c r="AN34" t="s">
        <v>82</v>
      </c>
      <c r="AO34" t="s">
        <v>82</v>
      </c>
      <c r="AP34">
        <v>350.08425999999997</v>
      </c>
      <c r="AQ34">
        <v>6398.4662200000002</v>
      </c>
      <c r="AR34">
        <v>4074.7731100000001</v>
      </c>
      <c r="AS34" t="s">
        <v>82</v>
      </c>
      <c r="AT34">
        <v>890.03958</v>
      </c>
      <c r="AU34">
        <v>205.11198999999999</v>
      </c>
      <c r="AV34" t="s">
        <v>82</v>
      </c>
      <c r="AW34">
        <v>1612.40723</v>
      </c>
      <c r="AX34">
        <v>405.69808999999998</v>
      </c>
      <c r="AY34">
        <v>361.22647999999998</v>
      </c>
      <c r="AZ34">
        <v>857.90089999999998</v>
      </c>
      <c r="BA34">
        <v>99.685230000000004</v>
      </c>
      <c r="BB34">
        <v>5073.34717</v>
      </c>
      <c r="BC34">
        <v>3700.7294900000002</v>
      </c>
      <c r="BD34">
        <v>737.42966000000001</v>
      </c>
      <c r="BE34" t="s">
        <v>82</v>
      </c>
      <c r="BF34">
        <v>461.28539000000001</v>
      </c>
      <c r="BG34">
        <v>998.84875</v>
      </c>
      <c r="BH34" t="s">
        <v>82</v>
      </c>
      <c r="BI34" t="s">
        <v>82</v>
      </c>
      <c r="BJ34" t="s">
        <v>82</v>
      </c>
      <c r="BK34" t="s">
        <v>82</v>
      </c>
      <c r="BL34">
        <v>705.28601000000003</v>
      </c>
      <c r="BM34" t="s">
        <v>82</v>
      </c>
      <c r="BN34" t="s">
        <v>82</v>
      </c>
      <c r="BO34">
        <v>3524.5343600000001</v>
      </c>
      <c r="BP34">
        <v>487.32749999999999</v>
      </c>
      <c r="BQ34" t="s">
        <v>82</v>
      </c>
      <c r="BR34" t="s">
        <v>82</v>
      </c>
      <c r="BS34">
        <v>263.0514</v>
      </c>
      <c r="BT34">
        <v>793.54431</v>
      </c>
      <c r="BU34">
        <v>400.32600000000002</v>
      </c>
      <c r="BV34">
        <v>395.44</v>
      </c>
      <c r="BW34">
        <v>515.40806999999995</v>
      </c>
      <c r="BX34">
        <v>2999.7976100000001</v>
      </c>
      <c r="BY34" t="s">
        <v>82</v>
      </c>
      <c r="BZ34">
        <v>337.63979999999998</v>
      </c>
      <c r="CA34" t="s">
        <v>82</v>
      </c>
      <c r="CB34" t="s">
        <v>82</v>
      </c>
      <c r="CC34">
        <v>4175.1565499999997</v>
      </c>
      <c r="CD34">
        <v>161.91822999999999</v>
      </c>
    </row>
    <row r="35" spans="1:82" x14ac:dyDescent="0.25">
      <c r="A35" s="2">
        <v>39353</v>
      </c>
      <c r="B35">
        <v>6996.6339600000001</v>
      </c>
      <c r="C35" t="s">
        <v>82</v>
      </c>
      <c r="D35" t="s">
        <v>82</v>
      </c>
      <c r="E35">
        <v>168.56721999999999</v>
      </c>
      <c r="F35">
        <v>905.62836000000004</v>
      </c>
      <c r="G35" t="s">
        <v>82</v>
      </c>
      <c r="H35" t="s">
        <v>82</v>
      </c>
      <c r="I35">
        <v>4951.8984399999999</v>
      </c>
      <c r="J35">
        <v>5118.1680100000003</v>
      </c>
      <c r="K35" t="s">
        <v>82</v>
      </c>
      <c r="L35">
        <v>86.889089999999996</v>
      </c>
      <c r="M35" t="s">
        <v>82</v>
      </c>
      <c r="N35">
        <v>256.42473000000001</v>
      </c>
      <c r="O35" t="s">
        <v>82</v>
      </c>
      <c r="P35">
        <v>298.81869999999998</v>
      </c>
      <c r="Q35" t="s">
        <v>82</v>
      </c>
      <c r="R35">
        <v>1434.1090799999999</v>
      </c>
      <c r="S35" t="s">
        <v>82</v>
      </c>
      <c r="T35">
        <v>1007.93442</v>
      </c>
      <c r="U35">
        <v>1014.99446</v>
      </c>
      <c r="V35">
        <v>1450.31097</v>
      </c>
      <c r="W35">
        <v>756.63363000000004</v>
      </c>
      <c r="X35">
        <v>1632.40741</v>
      </c>
      <c r="Y35">
        <v>351.20459</v>
      </c>
      <c r="Z35" t="s">
        <v>82</v>
      </c>
      <c r="AA35" t="s">
        <v>82</v>
      </c>
      <c r="AB35">
        <v>355.6474</v>
      </c>
      <c r="AC35" t="s">
        <v>82</v>
      </c>
      <c r="AD35">
        <v>1142.29883</v>
      </c>
      <c r="AE35">
        <v>740.20366999999999</v>
      </c>
      <c r="AF35" t="s">
        <v>82</v>
      </c>
      <c r="AG35" t="s">
        <v>82</v>
      </c>
      <c r="AH35">
        <v>173.25915000000001</v>
      </c>
      <c r="AI35" t="s">
        <v>82</v>
      </c>
      <c r="AJ35">
        <v>1098.6848500000001</v>
      </c>
      <c r="AK35">
        <v>335.99355000000003</v>
      </c>
      <c r="AL35" t="s">
        <v>82</v>
      </c>
      <c r="AM35" t="s">
        <v>82</v>
      </c>
      <c r="AN35" t="s">
        <v>82</v>
      </c>
      <c r="AO35" t="s">
        <v>82</v>
      </c>
      <c r="AP35">
        <v>350.08425999999997</v>
      </c>
      <c r="AQ35">
        <v>6398.4662200000002</v>
      </c>
      <c r="AR35">
        <v>4074.7731100000001</v>
      </c>
      <c r="AS35" t="s">
        <v>82</v>
      </c>
      <c r="AT35">
        <v>890.03958</v>
      </c>
      <c r="AU35">
        <v>205.11198999999999</v>
      </c>
      <c r="AV35" t="s">
        <v>82</v>
      </c>
      <c r="AW35">
        <v>1612.40723</v>
      </c>
      <c r="AX35">
        <v>405.69808999999998</v>
      </c>
      <c r="AY35">
        <v>361.22647999999998</v>
      </c>
      <c r="AZ35">
        <v>857.90089999999998</v>
      </c>
      <c r="BA35">
        <v>99.685180000000003</v>
      </c>
      <c r="BB35">
        <v>5073.34717</v>
      </c>
      <c r="BC35">
        <v>3700.7294900000002</v>
      </c>
      <c r="BD35">
        <v>737.42966000000001</v>
      </c>
      <c r="BE35" t="s">
        <v>82</v>
      </c>
      <c r="BF35">
        <v>461.28539000000001</v>
      </c>
      <c r="BG35">
        <v>998.84875</v>
      </c>
      <c r="BH35" t="s">
        <v>82</v>
      </c>
      <c r="BI35" t="s">
        <v>82</v>
      </c>
      <c r="BJ35" t="s">
        <v>82</v>
      </c>
      <c r="BK35" t="s">
        <v>82</v>
      </c>
      <c r="BL35">
        <v>705.28601000000003</v>
      </c>
      <c r="BM35" t="s">
        <v>82</v>
      </c>
      <c r="BN35" t="s">
        <v>82</v>
      </c>
      <c r="BO35">
        <v>3524.5343600000001</v>
      </c>
      <c r="BP35">
        <v>487.32749999999999</v>
      </c>
      <c r="BQ35" t="s">
        <v>82</v>
      </c>
      <c r="BR35" t="s">
        <v>82</v>
      </c>
      <c r="BS35">
        <v>263.0514</v>
      </c>
      <c r="BT35">
        <v>793.54431</v>
      </c>
      <c r="BU35">
        <v>400.32600000000002</v>
      </c>
      <c r="BV35">
        <v>395.44</v>
      </c>
      <c r="BW35">
        <v>515.40806999999995</v>
      </c>
      <c r="BX35">
        <v>2999.7976100000001</v>
      </c>
      <c r="BY35" t="s">
        <v>82</v>
      </c>
      <c r="BZ35">
        <v>337.63979999999998</v>
      </c>
      <c r="CA35" t="s">
        <v>82</v>
      </c>
      <c r="CB35" t="s">
        <v>82</v>
      </c>
      <c r="CC35">
        <v>4175.1565499999997</v>
      </c>
      <c r="CD35">
        <v>161.91822999999999</v>
      </c>
    </row>
    <row r="36" spans="1:82" x14ac:dyDescent="0.25">
      <c r="A36" s="2">
        <v>39386</v>
      </c>
      <c r="B36">
        <v>6996.6339600000001</v>
      </c>
      <c r="C36" t="s">
        <v>82</v>
      </c>
      <c r="D36" t="s">
        <v>82</v>
      </c>
      <c r="E36">
        <v>168.56721999999999</v>
      </c>
      <c r="F36">
        <v>905.62836000000004</v>
      </c>
      <c r="G36" t="s">
        <v>82</v>
      </c>
      <c r="H36" t="s">
        <v>82</v>
      </c>
      <c r="I36">
        <v>4951.8984399999999</v>
      </c>
      <c r="J36">
        <v>5165.7238500000003</v>
      </c>
      <c r="K36" t="s">
        <v>82</v>
      </c>
      <c r="L36">
        <v>86.889089999999996</v>
      </c>
      <c r="M36" t="s">
        <v>82</v>
      </c>
      <c r="N36">
        <v>256.42462999999998</v>
      </c>
      <c r="O36" t="s">
        <v>82</v>
      </c>
      <c r="P36">
        <v>298.81869999999998</v>
      </c>
      <c r="Q36" t="s">
        <v>82</v>
      </c>
      <c r="R36">
        <v>1434.1090799999999</v>
      </c>
      <c r="S36" t="s">
        <v>82</v>
      </c>
      <c r="T36">
        <v>1007.93442</v>
      </c>
      <c r="U36">
        <v>1014.99446</v>
      </c>
      <c r="V36">
        <v>1450.31097</v>
      </c>
      <c r="W36">
        <v>756.63363000000004</v>
      </c>
      <c r="X36">
        <v>1632.40741</v>
      </c>
      <c r="Y36">
        <v>351.20459</v>
      </c>
      <c r="Z36" t="s">
        <v>82</v>
      </c>
      <c r="AA36" t="s">
        <v>82</v>
      </c>
      <c r="AB36">
        <v>355.6474</v>
      </c>
      <c r="AC36" t="s">
        <v>82</v>
      </c>
      <c r="AD36">
        <v>1142.29883</v>
      </c>
      <c r="AE36">
        <v>740.20366999999999</v>
      </c>
      <c r="AF36" t="s">
        <v>82</v>
      </c>
      <c r="AG36" t="s">
        <v>82</v>
      </c>
      <c r="AH36">
        <v>173.25915000000001</v>
      </c>
      <c r="AI36" t="s">
        <v>82</v>
      </c>
      <c r="AJ36">
        <v>1098.6848500000001</v>
      </c>
      <c r="AK36">
        <v>335.99355000000003</v>
      </c>
      <c r="AL36" t="s">
        <v>82</v>
      </c>
      <c r="AM36" t="s">
        <v>82</v>
      </c>
      <c r="AN36" t="s">
        <v>82</v>
      </c>
      <c r="AO36" t="s">
        <v>82</v>
      </c>
      <c r="AP36">
        <v>350.08425999999997</v>
      </c>
      <c r="AQ36">
        <v>6398.4662200000002</v>
      </c>
      <c r="AR36">
        <v>4074.7731100000001</v>
      </c>
      <c r="AS36" t="s">
        <v>82</v>
      </c>
      <c r="AT36">
        <v>890.03958</v>
      </c>
      <c r="AU36">
        <v>205.11198999999999</v>
      </c>
      <c r="AV36" t="s">
        <v>82</v>
      </c>
      <c r="AW36">
        <v>1612.40723</v>
      </c>
      <c r="AX36">
        <v>405.69808999999998</v>
      </c>
      <c r="AY36">
        <v>361.22647999999998</v>
      </c>
      <c r="AZ36">
        <v>857.92489</v>
      </c>
      <c r="BA36">
        <v>99.685180000000003</v>
      </c>
      <c r="BB36">
        <v>5073.34717</v>
      </c>
      <c r="BC36">
        <v>3700.7294900000002</v>
      </c>
      <c r="BD36">
        <v>737.42966000000001</v>
      </c>
      <c r="BE36" t="s">
        <v>82</v>
      </c>
      <c r="BF36">
        <v>461.28539000000001</v>
      </c>
      <c r="BG36">
        <v>998.84875</v>
      </c>
      <c r="BH36" t="s">
        <v>82</v>
      </c>
      <c r="BI36" t="s">
        <v>82</v>
      </c>
      <c r="BJ36" t="s">
        <v>82</v>
      </c>
      <c r="BK36" t="s">
        <v>82</v>
      </c>
      <c r="BL36">
        <v>705.28601000000003</v>
      </c>
      <c r="BM36" t="s">
        <v>82</v>
      </c>
      <c r="BN36" t="s">
        <v>82</v>
      </c>
      <c r="BO36">
        <v>3524.5343600000001</v>
      </c>
      <c r="BP36">
        <v>487.32749999999999</v>
      </c>
      <c r="BQ36" t="s">
        <v>82</v>
      </c>
      <c r="BR36" t="s">
        <v>82</v>
      </c>
      <c r="BS36">
        <v>263.0514</v>
      </c>
      <c r="BT36">
        <v>793.54431</v>
      </c>
      <c r="BU36">
        <v>400.32600000000002</v>
      </c>
      <c r="BV36">
        <v>395.44</v>
      </c>
      <c r="BW36">
        <v>515.41494999999998</v>
      </c>
      <c r="BX36">
        <v>2999.7976100000001</v>
      </c>
      <c r="BY36" t="s">
        <v>82</v>
      </c>
      <c r="BZ36">
        <v>337.63979999999998</v>
      </c>
      <c r="CA36" t="s">
        <v>82</v>
      </c>
      <c r="CB36" t="s">
        <v>82</v>
      </c>
      <c r="CC36">
        <v>4175.1565499999997</v>
      </c>
      <c r="CD36">
        <v>161.91822999999999</v>
      </c>
    </row>
    <row r="37" spans="1:82" x14ac:dyDescent="0.25">
      <c r="A37" s="2">
        <v>39416</v>
      </c>
      <c r="B37">
        <v>6996.6339600000001</v>
      </c>
      <c r="C37" t="s">
        <v>82</v>
      </c>
      <c r="D37" t="s">
        <v>82</v>
      </c>
      <c r="E37">
        <v>168.56721999999999</v>
      </c>
      <c r="F37">
        <v>905.62836000000004</v>
      </c>
      <c r="G37" t="s">
        <v>82</v>
      </c>
      <c r="H37" t="s">
        <v>82</v>
      </c>
      <c r="I37">
        <v>4951.8984399999999</v>
      </c>
      <c r="J37">
        <v>5165.7238500000003</v>
      </c>
      <c r="K37" t="s">
        <v>82</v>
      </c>
      <c r="L37">
        <v>86.889089999999996</v>
      </c>
      <c r="M37" t="s">
        <v>82</v>
      </c>
      <c r="N37">
        <v>256.42462999999998</v>
      </c>
      <c r="O37" t="s">
        <v>82</v>
      </c>
      <c r="P37">
        <v>298.81869999999998</v>
      </c>
      <c r="Q37" t="s">
        <v>82</v>
      </c>
      <c r="R37">
        <v>1434.1090799999999</v>
      </c>
      <c r="S37" t="s">
        <v>82</v>
      </c>
      <c r="T37">
        <v>1007.93442</v>
      </c>
      <c r="U37">
        <v>1014.99446</v>
      </c>
      <c r="V37">
        <v>1450.31097</v>
      </c>
      <c r="W37">
        <v>760.33054000000004</v>
      </c>
      <c r="X37">
        <v>1632.40741</v>
      </c>
      <c r="Y37">
        <v>351.20459</v>
      </c>
      <c r="Z37" t="s">
        <v>82</v>
      </c>
      <c r="AA37" t="s">
        <v>82</v>
      </c>
      <c r="AB37">
        <v>355.6474</v>
      </c>
      <c r="AC37" t="s">
        <v>82</v>
      </c>
      <c r="AD37">
        <v>1142.29883</v>
      </c>
      <c r="AE37">
        <v>740.20366999999999</v>
      </c>
      <c r="AF37" t="s">
        <v>82</v>
      </c>
      <c r="AG37" t="s">
        <v>82</v>
      </c>
      <c r="AH37">
        <v>173.25915000000001</v>
      </c>
      <c r="AI37" t="s">
        <v>82</v>
      </c>
      <c r="AJ37">
        <v>1098.6848500000001</v>
      </c>
      <c r="AK37">
        <v>335.99355000000003</v>
      </c>
      <c r="AL37" t="s">
        <v>82</v>
      </c>
      <c r="AM37" t="s">
        <v>82</v>
      </c>
      <c r="AN37" t="s">
        <v>82</v>
      </c>
      <c r="AO37" t="s">
        <v>82</v>
      </c>
      <c r="AP37">
        <v>350.08425999999997</v>
      </c>
      <c r="AQ37">
        <v>6398.4662200000002</v>
      </c>
      <c r="AR37">
        <v>4074.7731100000001</v>
      </c>
      <c r="AS37" t="s">
        <v>82</v>
      </c>
      <c r="AT37">
        <v>890.03958</v>
      </c>
      <c r="AU37">
        <v>205.11198999999999</v>
      </c>
      <c r="AV37" t="s">
        <v>82</v>
      </c>
      <c r="AW37">
        <v>1612.40723</v>
      </c>
      <c r="AX37">
        <v>405.69808999999998</v>
      </c>
      <c r="AY37">
        <v>361.22647999999998</v>
      </c>
      <c r="AZ37">
        <v>857.92489</v>
      </c>
      <c r="BA37">
        <v>99.685180000000003</v>
      </c>
      <c r="BB37">
        <v>5073.34717</v>
      </c>
      <c r="BC37">
        <v>3700.7294900000002</v>
      </c>
      <c r="BD37">
        <v>737.42966000000001</v>
      </c>
      <c r="BE37" t="s">
        <v>82</v>
      </c>
      <c r="BF37">
        <v>461.28539000000001</v>
      </c>
      <c r="BG37">
        <v>998.84875</v>
      </c>
      <c r="BH37" t="s">
        <v>82</v>
      </c>
      <c r="BI37" t="s">
        <v>82</v>
      </c>
      <c r="BJ37" t="s">
        <v>82</v>
      </c>
      <c r="BK37" t="s">
        <v>82</v>
      </c>
      <c r="BL37">
        <v>705.28601000000003</v>
      </c>
      <c r="BM37" t="s">
        <v>82</v>
      </c>
      <c r="BN37" t="s">
        <v>82</v>
      </c>
      <c r="BO37">
        <v>3524.5343600000001</v>
      </c>
      <c r="BP37">
        <v>487.32749999999999</v>
      </c>
      <c r="BQ37" t="s">
        <v>82</v>
      </c>
      <c r="BR37" t="s">
        <v>82</v>
      </c>
      <c r="BS37">
        <v>263.0514</v>
      </c>
      <c r="BT37">
        <v>794.99170000000004</v>
      </c>
      <c r="BU37">
        <v>400.32600000000002</v>
      </c>
      <c r="BV37">
        <v>395.44</v>
      </c>
      <c r="BW37">
        <v>515.42241000000001</v>
      </c>
      <c r="BX37">
        <v>2999.7976100000001</v>
      </c>
      <c r="BY37" t="s">
        <v>82</v>
      </c>
      <c r="BZ37">
        <v>337.63979999999998</v>
      </c>
      <c r="CA37" t="s">
        <v>82</v>
      </c>
      <c r="CB37" t="s">
        <v>82</v>
      </c>
      <c r="CC37">
        <v>4175.1565499999997</v>
      </c>
      <c r="CD37">
        <v>161.91822999999999</v>
      </c>
    </row>
    <row r="38" spans="1:82" x14ac:dyDescent="0.25">
      <c r="A38" s="2">
        <v>39447</v>
      </c>
      <c r="B38">
        <v>6996.6339600000001</v>
      </c>
      <c r="C38" t="s">
        <v>82</v>
      </c>
      <c r="D38" t="s">
        <v>82</v>
      </c>
      <c r="E38">
        <v>168.56721999999999</v>
      </c>
      <c r="F38">
        <v>905.62836000000004</v>
      </c>
      <c r="G38" t="s">
        <v>82</v>
      </c>
      <c r="H38" t="s">
        <v>82</v>
      </c>
      <c r="I38">
        <v>4951.8984399999999</v>
      </c>
      <c r="J38">
        <v>5165.7238500000003</v>
      </c>
      <c r="K38" t="s">
        <v>82</v>
      </c>
      <c r="L38">
        <v>86.889089999999996</v>
      </c>
      <c r="M38" t="s">
        <v>82</v>
      </c>
      <c r="N38">
        <v>256.42462999999998</v>
      </c>
      <c r="O38" t="s">
        <v>82</v>
      </c>
      <c r="P38">
        <v>298.81869999999998</v>
      </c>
      <c r="Q38" t="s">
        <v>82</v>
      </c>
      <c r="R38">
        <v>1434.1090799999999</v>
      </c>
      <c r="S38" t="s">
        <v>82</v>
      </c>
      <c r="T38">
        <v>276.76263999999998</v>
      </c>
      <c r="U38">
        <v>1014.99446</v>
      </c>
      <c r="V38">
        <v>1450.31097</v>
      </c>
      <c r="W38">
        <v>1090.19202</v>
      </c>
      <c r="X38">
        <v>1632.40741</v>
      </c>
      <c r="Y38">
        <v>351.20459</v>
      </c>
      <c r="Z38" t="s">
        <v>82</v>
      </c>
      <c r="AA38" t="s">
        <v>82</v>
      </c>
      <c r="AB38">
        <v>355.6474</v>
      </c>
      <c r="AC38" t="s">
        <v>82</v>
      </c>
      <c r="AD38">
        <v>1142.29883</v>
      </c>
      <c r="AE38">
        <v>740.46502999999996</v>
      </c>
      <c r="AF38">
        <v>31.263819999999999</v>
      </c>
      <c r="AG38" t="s">
        <v>82</v>
      </c>
      <c r="AH38">
        <v>173.25915000000001</v>
      </c>
      <c r="AI38" t="s">
        <v>82</v>
      </c>
      <c r="AJ38">
        <v>1098.6848500000001</v>
      </c>
      <c r="AK38">
        <v>335.99355000000003</v>
      </c>
      <c r="AL38" t="s">
        <v>82</v>
      </c>
      <c r="AM38" t="s">
        <v>82</v>
      </c>
      <c r="AN38" t="s">
        <v>82</v>
      </c>
      <c r="AO38" t="s">
        <v>82</v>
      </c>
      <c r="AP38">
        <v>350.08425999999997</v>
      </c>
      <c r="AQ38">
        <v>6398.4662200000002</v>
      </c>
      <c r="AR38">
        <v>4074.7731100000001</v>
      </c>
      <c r="AS38" t="s">
        <v>82</v>
      </c>
      <c r="AT38">
        <v>890.03958</v>
      </c>
      <c r="AU38">
        <v>205.11198999999999</v>
      </c>
      <c r="AV38" t="s">
        <v>82</v>
      </c>
      <c r="AW38">
        <v>1612.40723</v>
      </c>
      <c r="AX38">
        <v>405.69808999999998</v>
      </c>
      <c r="AY38">
        <v>361.22647999999998</v>
      </c>
      <c r="AZ38">
        <v>857.92489</v>
      </c>
      <c r="BA38">
        <v>99.685180000000003</v>
      </c>
      <c r="BB38">
        <v>5073.34717</v>
      </c>
      <c r="BC38">
        <v>3700.7294900000002</v>
      </c>
      <c r="BD38">
        <v>737.42966000000001</v>
      </c>
      <c r="BE38" t="s">
        <v>82</v>
      </c>
      <c r="BF38">
        <v>461.28539000000001</v>
      </c>
      <c r="BG38">
        <v>998.84875</v>
      </c>
      <c r="BH38" t="s">
        <v>82</v>
      </c>
      <c r="BI38" t="s">
        <v>82</v>
      </c>
      <c r="BJ38" t="s">
        <v>82</v>
      </c>
      <c r="BK38" t="s">
        <v>82</v>
      </c>
      <c r="BL38">
        <v>705.28601000000003</v>
      </c>
      <c r="BM38" t="s">
        <v>82</v>
      </c>
      <c r="BN38" t="s">
        <v>82</v>
      </c>
      <c r="BO38">
        <v>3524.5343600000001</v>
      </c>
      <c r="BP38">
        <v>487.32749999999999</v>
      </c>
      <c r="BQ38" t="s">
        <v>82</v>
      </c>
      <c r="BR38" t="s">
        <v>82</v>
      </c>
      <c r="BS38">
        <v>263.0514</v>
      </c>
      <c r="BT38">
        <v>794.99170000000004</v>
      </c>
      <c r="BU38">
        <v>400.32600000000002</v>
      </c>
      <c r="BV38">
        <v>395.44</v>
      </c>
      <c r="BW38">
        <v>515.42241000000001</v>
      </c>
      <c r="BX38">
        <v>2999.7976100000001</v>
      </c>
      <c r="BY38" t="s">
        <v>82</v>
      </c>
      <c r="BZ38">
        <v>337.63979999999998</v>
      </c>
      <c r="CA38" t="s">
        <v>82</v>
      </c>
      <c r="CB38" t="s">
        <v>82</v>
      </c>
      <c r="CC38">
        <v>4175.1565499999997</v>
      </c>
      <c r="CD38">
        <v>161.91822999999999</v>
      </c>
    </row>
    <row r="39" spans="1:82" x14ac:dyDescent="0.25">
      <c r="A39" s="2">
        <v>39478</v>
      </c>
      <c r="B39">
        <v>6996.6339600000001</v>
      </c>
      <c r="C39" t="s">
        <v>82</v>
      </c>
      <c r="D39" t="s">
        <v>82</v>
      </c>
      <c r="E39">
        <v>168.56721999999999</v>
      </c>
      <c r="F39">
        <v>905.62836000000004</v>
      </c>
      <c r="G39" t="s">
        <v>82</v>
      </c>
      <c r="H39" t="s">
        <v>82</v>
      </c>
      <c r="I39">
        <v>4951.8984399999999</v>
      </c>
      <c r="J39">
        <v>5153.5165800000004</v>
      </c>
      <c r="K39" t="s">
        <v>82</v>
      </c>
      <c r="L39">
        <v>86.889089999999996</v>
      </c>
      <c r="M39" t="s">
        <v>82</v>
      </c>
      <c r="N39">
        <v>256.42462999999998</v>
      </c>
      <c r="O39" t="s">
        <v>82</v>
      </c>
      <c r="P39">
        <v>298.81869999999998</v>
      </c>
      <c r="Q39" t="s">
        <v>82</v>
      </c>
      <c r="R39">
        <v>1434.1090799999999</v>
      </c>
      <c r="S39" t="s">
        <v>82</v>
      </c>
      <c r="T39">
        <v>1007.93442</v>
      </c>
      <c r="U39">
        <v>1014.99446</v>
      </c>
      <c r="V39">
        <v>1450.31097</v>
      </c>
      <c r="W39">
        <v>1090.19202</v>
      </c>
      <c r="X39">
        <v>1608.4078400000001</v>
      </c>
      <c r="Y39">
        <v>351.20459</v>
      </c>
      <c r="Z39" t="s">
        <v>82</v>
      </c>
      <c r="AA39" t="s">
        <v>82</v>
      </c>
      <c r="AB39">
        <v>355.6474</v>
      </c>
      <c r="AC39" t="s">
        <v>82</v>
      </c>
      <c r="AD39">
        <v>1142.29883</v>
      </c>
      <c r="AE39">
        <v>740.46502999999996</v>
      </c>
      <c r="AF39">
        <v>31.814309999999999</v>
      </c>
      <c r="AG39" t="s">
        <v>82</v>
      </c>
      <c r="AH39">
        <v>175.44474</v>
      </c>
      <c r="AI39" t="s">
        <v>82</v>
      </c>
      <c r="AJ39">
        <v>1098.6848500000001</v>
      </c>
      <c r="AK39">
        <v>335.99355000000003</v>
      </c>
      <c r="AL39" t="s">
        <v>82</v>
      </c>
      <c r="AM39" t="s">
        <v>82</v>
      </c>
      <c r="AN39" t="s">
        <v>82</v>
      </c>
      <c r="AO39" t="s">
        <v>82</v>
      </c>
      <c r="AP39">
        <v>350.08425999999997</v>
      </c>
      <c r="AQ39">
        <v>6398.4662200000002</v>
      </c>
      <c r="AR39">
        <v>4074.7731100000001</v>
      </c>
      <c r="AS39" t="s">
        <v>82</v>
      </c>
      <c r="AT39">
        <v>890.03958</v>
      </c>
      <c r="AU39">
        <v>205.11198999999999</v>
      </c>
      <c r="AV39" t="s">
        <v>82</v>
      </c>
      <c r="AW39">
        <v>1612.40723</v>
      </c>
      <c r="AX39">
        <v>405.69808999999998</v>
      </c>
      <c r="AY39">
        <v>361.22647999999998</v>
      </c>
      <c r="AZ39">
        <v>857.92489</v>
      </c>
      <c r="BA39">
        <v>99.685180000000003</v>
      </c>
      <c r="BB39">
        <v>5073.34717</v>
      </c>
      <c r="BC39">
        <v>3700.7294900000002</v>
      </c>
      <c r="BD39">
        <v>737.42966000000001</v>
      </c>
      <c r="BE39" t="s">
        <v>82</v>
      </c>
      <c r="BF39">
        <v>461.28539000000001</v>
      </c>
      <c r="BG39">
        <v>998.84875</v>
      </c>
      <c r="BH39" t="s">
        <v>82</v>
      </c>
      <c r="BI39" t="s">
        <v>82</v>
      </c>
      <c r="BJ39" t="s">
        <v>82</v>
      </c>
      <c r="BK39" t="s">
        <v>82</v>
      </c>
      <c r="BL39">
        <v>705.28601000000003</v>
      </c>
      <c r="BM39" t="s">
        <v>82</v>
      </c>
      <c r="BN39" t="s">
        <v>82</v>
      </c>
      <c r="BO39">
        <v>3524.5343600000001</v>
      </c>
      <c r="BP39">
        <v>487.32749999999999</v>
      </c>
      <c r="BQ39" t="s">
        <v>82</v>
      </c>
      <c r="BR39" t="s">
        <v>82</v>
      </c>
      <c r="BS39">
        <v>263.0514</v>
      </c>
      <c r="BT39">
        <v>794.99170000000004</v>
      </c>
      <c r="BU39">
        <v>400.32600000000002</v>
      </c>
      <c r="BV39">
        <v>395.44</v>
      </c>
      <c r="BW39">
        <v>515.42301999999995</v>
      </c>
      <c r="BX39">
        <v>2999.7976100000001</v>
      </c>
      <c r="BY39" t="s">
        <v>82</v>
      </c>
      <c r="BZ39">
        <v>337.63979999999998</v>
      </c>
      <c r="CA39" t="s">
        <v>82</v>
      </c>
      <c r="CB39" t="s">
        <v>82</v>
      </c>
      <c r="CC39">
        <v>4175.1565499999997</v>
      </c>
      <c r="CD39">
        <v>161.91822999999999</v>
      </c>
    </row>
    <row r="40" spans="1:82" x14ac:dyDescent="0.25">
      <c r="A40" s="2">
        <v>39507</v>
      </c>
      <c r="B40">
        <v>6996.6339600000001</v>
      </c>
      <c r="C40" t="s">
        <v>82</v>
      </c>
      <c r="D40" t="s">
        <v>82</v>
      </c>
      <c r="E40">
        <v>168.56721999999999</v>
      </c>
      <c r="F40">
        <v>905.62836000000004</v>
      </c>
      <c r="G40" t="s">
        <v>82</v>
      </c>
      <c r="H40" t="s">
        <v>82</v>
      </c>
      <c r="I40">
        <v>4951.8984399999999</v>
      </c>
      <c r="J40">
        <v>5153.5165800000004</v>
      </c>
      <c r="K40" t="s">
        <v>82</v>
      </c>
      <c r="L40">
        <v>86.889089999999996</v>
      </c>
      <c r="M40" t="s">
        <v>82</v>
      </c>
      <c r="N40">
        <v>256.42462999999998</v>
      </c>
      <c r="O40" t="s">
        <v>82</v>
      </c>
      <c r="P40">
        <v>298.81869999999998</v>
      </c>
      <c r="Q40" t="s">
        <v>82</v>
      </c>
      <c r="R40">
        <v>1434.1090799999999</v>
      </c>
      <c r="S40" t="s">
        <v>82</v>
      </c>
      <c r="T40">
        <v>1007.93442</v>
      </c>
      <c r="U40">
        <v>1015.32064</v>
      </c>
      <c r="V40">
        <v>1450.31097</v>
      </c>
      <c r="W40">
        <v>1090.19202</v>
      </c>
      <c r="X40">
        <v>1608.4078400000001</v>
      </c>
      <c r="Y40">
        <v>351.20459</v>
      </c>
      <c r="Z40" t="s">
        <v>82</v>
      </c>
      <c r="AA40" t="s">
        <v>82</v>
      </c>
      <c r="AB40">
        <v>355.6474</v>
      </c>
      <c r="AC40" t="s">
        <v>82</v>
      </c>
      <c r="AD40">
        <v>1142.29883</v>
      </c>
      <c r="AE40">
        <v>740.46502999999996</v>
      </c>
      <c r="AF40">
        <v>31.814309999999999</v>
      </c>
      <c r="AG40" t="s">
        <v>82</v>
      </c>
      <c r="AH40">
        <v>175.44490999999999</v>
      </c>
      <c r="AI40" t="s">
        <v>82</v>
      </c>
      <c r="AJ40">
        <v>1098.6848500000001</v>
      </c>
      <c r="AK40">
        <v>335.99355000000003</v>
      </c>
      <c r="AL40" t="s">
        <v>82</v>
      </c>
      <c r="AM40" t="s">
        <v>82</v>
      </c>
      <c r="AN40" t="s">
        <v>82</v>
      </c>
      <c r="AO40" t="s">
        <v>82</v>
      </c>
      <c r="AP40">
        <v>350.08425999999997</v>
      </c>
      <c r="AQ40">
        <v>6398.4662200000002</v>
      </c>
      <c r="AR40">
        <v>4074.7731100000001</v>
      </c>
      <c r="AS40" t="s">
        <v>82</v>
      </c>
      <c r="AT40">
        <v>890.03958</v>
      </c>
      <c r="AU40">
        <v>205.11198999999999</v>
      </c>
      <c r="AV40" t="s">
        <v>82</v>
      </c>
      <c r="AW40">
        <v>1612.40723</v>
      </c>
      <c r="AX40">
        <v>405.69808999999998</v>
      </c>
      <c r="AY40">
        <v>361.22647999999998</v>
      </c>
      <c r="AZ40">
        <v>857.92489</v>
      </c>
      <c r="BA40">
        <v>99.685180000000003</v>
      </c>
      <c r="BB40">
        <v>5073.34717</v>
      </c>
      <c r="BC40">
        <v>3700.7294900000002</v>
      </c>
      <c r="BD40">
        <v>737.42966000000001</v>
      </c>
      <c r="BE40" t="s">
        <v>82</v>
      </c>
      <c r="BF40">
        <v>461.28539000000001</v>
      </c>
      <c r="BG40">
        <v>998.84875</v>
      </c>
      <c r="BH40" t="s">
        <v>82</v>
      </c>
      <c r="BI40" t="s">
        <v>82</v>
      </c>
      <c r="BJ40" t="s">
        <v>82</v>
      </c>
      <c r="BK40" t="s">
        <v>82</v>
      </c>
      <c r="BL40">
        <v>705.28601000000003</v>
      </c>
      <c r="BM40" t="s">
        <v>82</v>
      </c>
      <c r="BN40" t="s">
        <v>82</v>
      </c>
      <c r="BO40">
        <v>3524.5343600000001</v>
      </c>
      <c r="BP40">
        <v>487.32749999999999</v>
      </c>
      <c r="BQ40" t="s">
        <v>82</v>
      </c>
      <c r="BR40" t="s">
        <v>82</v>
      </c>
      <c r="BS40">
        <v>263.0514</v>
      </c>
      <c r="BT40">
        <v>794.99170000000004</v>
      </c>
      <c r="BU40">
        <v>400.32600000000002</v>
      </c>
      <c r="BV40">
        <v>395.44</v>
      </c>
      <c r="BW40">
        <v>515.42301999999995</v>
      </c>
      <c r="BX40">
        <v>2999.7976100000001</v>
      </c>
      <c r="BY40" t="s">
        <v>82</v>
      </c>
      <c r="BZ40">
        <v>337.63979999999998</v>
      </c>
      <c r="CA40" t="s">
        <v>82</v>
      </c>
      <c r="CB40" t="s">
        <v>82</v>
      </c>
      <c r="CC40">
        <v>4175.1565499999997</v>
      </c>
      <c r="CD40">
        <v>161.91822999999999</v>
      </c>
    </row>
    <row r="41" spans="1:82" x14ac:dyDescent="0.25">
      <c r="A41" s="2">
        <v>39538</v>
      </c>
      <c r="B41">
        <v>6996.6339600000001</v>
      </c>
      <c r="C41" t="s">
        <v>82</v>
      </c>
      <c r="D41" t="s">
        <v>82</v>
      </c>
      <c r="E41">
        <v>168.56721999999999</v>
      </c>
      <c r="F41">
        <v>905.62836000000004</v>
      </c>
      <c r="G41" t="s">
        <v>82</v>
      </c>
      <c r="H41" t="s">
        <v>82</v>
      </c>
      <c r="I41">
        <v>5084.3632799999996</v>
      </c>
      <c r="J41">
        <v>5153.5165800000004</v>
      </c>
      <c r="K41" t="s">
        <v>82</v>
      </c>
      <c r="L41">
        <v>86.889089999999996</v>
      </c>
      <c r="M41" t="s">
        <v>82</v>
      </c>
      <c r="N41">
        <v>256.42462999999998</v>
      </c>
      <c r="O41" t="s">
        <v>82</v>
      </c>
      <c r="P41">
        <v>282.22368999999998</v>
      </c>
      <c r="Q41" t="s">
        <v>82</v>
      </c>
      <c r="R41">
        <v>1434.1090799999999</v>
      </c>
      <c r="S41" t="s">
        <v>82</v>
      </c>
      <c r="T41">
        <v>1007.93442</v>
      </c>
      <c r="U41">
        <v>1015.32064</v>
      </c>
      <c r="V41">
        <v>1450.31097</v>
      </c>
      <c r="W41">
        <v>1090.19202</v>
      </c>
      <c r="X41">
        <v>1608.4078400000001</v>
      </c>
      <c r="Y41">
        <v>351.20459</v>
      </c>
      <c r="Z41" t="s">
        <v>82</v>
      </c>
      <c r="AA41" t="s">
        <v>82</v>
      </c>
      <c r="AB41">
        <v>355.6474</v>
      </c>
      <c r="AC41" t="s">
        <v>82</v>
      </c>
      <c r="AD41">
        <v>1142.29883</v>
      </c>
      <c r="AE41">
        <v>740.46502999999996</v>
      </c>
      <c r="AF41">
        <v>31.814309999999999</v>
      </c>
      <c r="AG41" t="s">
        <v>82</v>
      </c>
      <c r="AH41">
        <v>175.44490999999999</v>
      </c>
      <c r="AI41" t="s">
        <v>82</v>
      </c>
      <c r="AJ41">
        <v>1098.6848500000001</v>
      </c>
      <c r="AK41">
        <v>335.99355000000003</v>
      </c>
      <c r="AL41" t="s">
        <v>82</v>
      </c>
      <c r="AM41" t="s">
        <v>82</v>
      </c>
      <c r="AN41" t="s">
        <v>82</v>
      </c>
      <c r="AO41" t="s">
        <v>82</v>
      </c>
      <c r="AP41">
        <v>350.08425999999997</v>
      </c>
      <c r="AQ41">
        <v>6398.4662200000002</v>
      </c>
      <c r="AR41">
        <v>4074.7731100000001</v>
      </c>
      <c r="AS41" t="s">
        <v>82</v>
      </c>
      <c r="AT41">
        <v>890.03958</v>
      </c>
      <c r="AU41">
        <v>205.11198999999999</v>
      </c>
      <c r="AV41" t="s">
        <v>82</v>
      </c>
      <c r="AW41">
        <v>1612.40723</v>
      </c>
      <c r="AX41">
        <v>405.69808999999998</v>
      </c>
      <c r="AY41">
        <v>361.22647999999998</v>
      </c>
      <c r="AZ41">
        <v>857.92489</v>
      </c>
      <c r="BA41">
        <v>99.685180000000003</v>
      </c>
      <c r="BB41">
        <v>5073.34717</v>
      </c>
      <c r="BC41">
        <v>3700.7294900000002</v>
      </c>
      <c r="BD41">
        <v>737.42966000000001</v>
      </c>
      <c r="BE41" t="s">
        <v>82</v>
      </c>
      <c r="BF41">
        <v>461.28561000000002</v>
      </c>
      <c r="BG41">
        <v>998.84875</v>
      </c>
      <c r="BH41" t="s">
        <v>82</v>
      </c>
      <c r="BI41" t="s">
        <v>82</v>
      </c>
      <c r="BJ41" t="s">
        <v>82</v>
      </c>
      <c r="BK41" t="s">
        <v>82</v>
      </c>
      <c r="BL41">
        <v>705.28601000000003</v>
      </c>
      <c r="BM41" t="s">
        <v>82</v>
      </c>
      <c r="BN41" t="s">
        <v>82</v>
      </c>
      <c r="BO41">
        <v>3524.5343600000001</v>
      </c>
      <c r="BP41">
        <v>487.32749999999999</v>
      </c>
      <c r="BQ41" t="s">
        <v>82</v>
      </c>
      <c r="BR41" t="s">
        <v>82</v>
      </c>
      <c r="BS41">
        <v>263.0514</v>
      </c>
      <c r="BT41">
        <v>794.99170000000004</v>
      </c>
      <c r="BU41">
        <v>400.32600000000002</v>
      </c>
      <c r="BV41">
        <v>395.44</v>
      </c>
      <c r="BW41">
        <v>515.42301999999995</v>
      </c>
      <c r="BX41">
        <v>2999.7976100000001</v>
      </c>
      <c r="BY41" t="s">
        <v>82</v>
      </c>
      <c r="BZ41">
        <v>337.63979999999998</v>
      </c>
      <c r="CA41" t="s">
        <v>82</v>
      </c>
      <c r="CB41" t="s">
        <v>82</v>
      </c>
      <c r="CC41">
        <v>4175.1565499999997</v>
      </c>
      <c r="CD41">
        <v>161.91822999999999</v>
      </c>
    </row>
    <row r="42" spans="1:82" x14ac:dyDescent="0.25">
      <c r="A42" s="2">
        <v>39568</v>
      </c>
      <c r="B42">
        <v>7017.2850500000004</v>
      </c>
      <c r="C42" t="s">
        <v>82</v>
      </c>
      <c r="D42" t="s">
        <v>82</v>
      </c>
      <c r="E42">
        <v>168.56721999999999</v>
      </c>
      <c r="F42">
        <v>905.62836000000004</v>
      </c>
      <c r="G42" t="s">
        <v>82</v>
      </c>
      <c r="H42" t="s">
        <v>82</v>
      </c>
      <c r="I42">
        <v>5084.3632799999996</v>
      </c>
      <c r="J42">
        <v>5224.7583299999997</v>
      </c>
      <c r="K42" t="s">
        <v>82</v>
      </c>
      <c r="L42">
        <v>86.889089999999996</v>
      </c>
      <c r="M42" t="s">
        <v>82</v>
      </c>
      <c r="N42">
        <v>256.42462999999998</v>
      </c>
      <c r="O42" t="s">
        <v>82</v>
      </c>
      <c r="P42">
        <v>282.22368999999998</v>
      </c>
      <c r="Q42" t="s">
        <v>82</v>
      </c>
      <c r="R42">
        <v>1434.1090799999999</v>
      </c>
      <c r="S42" t="s">
        <v>82</v>
      </c>
      <c r="T42">
        <v>1007.93442</v>
      </c>
      <c r="U42">
        <v>1015.32064</v>
      </c>
      <c r="V42">
        <v>1450.31097</v>
      </c>
      <c r="W42">
        <v>1090.19202</v>
      </c>
      <c r="X42">
        <v>1608.4078400000001</v>
      </c>
      <c r="Y42">
        <v>351.20459</v>
      </c>
      <c r="Z42" t="s">
        <v>82</v>
      </c>
      <c r="AA42" t="s">
        <v>82</v>
      </c>
      <c r="AB42">
        <v>355.6474</v>
      </c>
      <c r="AC42" t="s">
        <v>82</v>
      </c>
      <c r="AD42">
        <v>1142.29883</v>
      </c>
      <c r="AE42">
        <v>740.46502999999996</v>
      </c>
      <c r="AF42">
        <v>31.814309999999999</v>
      </c>
      <c r="AG42" t="s">
        <v>82</v>
      </c>
      <c r="AH42">
        <v>534.85143000000005</v>
      </c>
      <c r="AI42" t="s">
        <v>82</v>
      </c>
      <c r="AJ42">
        <v>1177.84014</v>
      </c>
      <c r="AK42">
        <v>365.91949</v>
      </c>
      <c r="AL42" t="s">
        <v>82</v>
      </c>
      <c r="AM42">
        <v>320.58125000000001</v>
      </c>
      <c r="AN42" t="s">
        <v>82</v>
      </c>
      <c r="AO42" t="s">
        <v>82</v>
      </c>
      <c r="AP42">
        <v>350.08425999999997</v>
      </c>
      <c r="AQ42">
        <v>6453.3752800000002</v>
      </c>
      <c r="AR42">
        <v>4023.4531999999999</v>
      </c>
      <c r="AS42" t="s">
        <v>82</v>
      </c>
      <c r="AT42">
        <v>890.03958</v>
      </c>
      <c r="AU42">
        <v>205.11198999999999</v>
      </c>
      <c r="AV42" t="s">
        <v>82</v>
      </c>
      <c r="AW42">
        <v>1612.40723</v>
      </c>
      <c r="AX42">
        <v>405.69808999999998</v>
      </c>
      <c r="AY42">
        <v>361.22647999999998</v>
      </c>
      <c r="AZ42">
        <v>858.12516000000005</v>
      </c>
      <c r="BA42">
        <v>99.685180000000003</v>
      </c>
      <c r="BB42">
        <v>5073.34717</v>
      </c>
      <c r="BC42">
        <v>3700.7294900000002</v>
      </c>
      <c r="BD42">
        <v>737.42966000000001</v>
      </c>
      <c r="BE42" t="s">
        <v>82</v>
      </c>
      <c r="BF42">
        <v>461.28561000000002</v>
      </c>
      <c r="BG42">
        <v>998.84875</v>
      </c>
      <c r="BH42" t="s">
        <v>82</v>
      </c>
      <c r="BI42" t="s">
        <v>82</v>
      </c>
      <c r="BJ42" t="s">
        <v>82</v>
      </c>
      <c r="BK42" t="s">
        <v>82</v>
      </c>
      <c r="BL42">
        <v>705.28601000000003</v>
      </c>
      <c r="BM42" t="s">
        <v>82</v>
      </c>
      <c r="BN42" t="s">
        <v>82</v>
      </c>
      <c r="BO42">
        <v>3524.5343600000001</v>
      </c>
      <c r="BP42">
        <v>487.32749999999999</v>
      </c>
      <c r="BQ42" t="s">
        <v>82</v>
      </c>
      <c r="BR42" t="s">
        <v>82</v>
      </c>
      <c r="BS42">
        <v>263.0514</v>
      </c>
      <c r="BT42">
        <v>798.35100999999997</v>
      </c>
      <c r="BU42">
        <v>400.32600000000002</v>
      </c>
      <c r="BV42">
        <v>395.44</v>
      </c>
      <c r="BW42">
        <v>515.42341999999996</v>
      </c>
      <c r="BX42">
        <v>2999.7976100000001</v>
      </c>
      <c r="BY42" t="s">
        <v>82</v>
      </c>
      <c r="BZ42">
        <v>337.63979999999998</v>
      </c>
      <c r="CA42" t="s">
        <v>82</v>
      </c>
      <c r="CB42" t="s">
        <v>82</v>
      </c>
      <c r="CC42">
        <v>4175.1565499999997</v>
      </c>
      <c r="CD42">
        <v>161.91822999999999</v>
      </c>
    </row>
    <row r="43" spans="1:82" x14ac:dyDescent="0.25">
      <c r="A43" s="2">
        <v>39598</v>
      </c>
      <c r="B43">
        <v>6723.6908299999996</v>
      </c>
      <c r="C43" t="s">
        <v>82</v>
      </c>
      <c r="D43" t="s">
        <v>82</v>
      </c>
      <c r="E43">
        <v>168.56721999999999</v>
      </c>
      <c r="F43">
        <v>905.62836000000004</v>
      </c>
      <c r="G43" t="s">
        <v>82</v>
      </c>
      <c r="H43" t="s">
        <v>82</v>
      </c>
      <c r="I43">
        <v>5084.3632799999996</v>
      </c>
      <c r="J43">
        <v>5224.7583299999997</v>
      </c>
      <c r="K43" t="s">
        <v>82</v>
      </c>
      <c r="L43">
        <v>86.889089999999996</v>
      </c>
      <c r="M43" t="s">
        <v>82</v>
      </c>
      <c r="N43">
        <v>256.42462999999998</v>
      </c>
      <c r="O43" t="s">
        <v>82</v>
      </c>
      <c r="P43">
        <v>282.22368999999998</v>
      </c>
      <c r="Q43" t="s">
        <v>82</v>
      </c>
      <c r="R43">
        <v>1434.10861</v>
      </c>
      <c r="S43" t="s">
        <v>82</v>
      </c>
      <c r="T43">
        <v>1007.93442</v>
      </c>
      <c r="U43">
        <v>1015.32064</v>
      </c>
      <c r="V43">
        <v>1450.31097</v>
      </c>
      <c r="W43">
        <v>1090.19202</v>
      </c>
      <c r="X43">
        <v>1608.4078400000001</v>
      </c>
      <c r="Y43">
        <v>351.20459</v>
      </c>
      <c r="Z43" t="s">
        <v>82</v>
      </c>
      <c r="AA43" t="s">
        <v>82</v>
      </c>
      <c r="AB43">
        <v>355.6474</v>
      </c>
      <c r="AC43" t="s">
        <v>82</v>
      </c>
      <c r="AD43">
        <v>1142.29883</v>
      </c>
      <c r="AE43">
        <v>740.46502999999996</v>
      </c>
      <c r="AF43">
        <v>31.814309999999999</v>
      </c>
      <c r="AG43" t="s">
        <v>82</v>
      </c>
      <c r="AH43">
        <v>534.85143000000005</v>
      </c>
      <c r="AI43" t="s">
        <v>82</v>
      </c>
      <c r="AJ43">
        <v>1177.84014</v>
      </c>
      <c r="AK43">
        <v>370.40836999999999</v>
      </c>
      <c r="AL43" t="s">
        <v>82</v>
      </c>
      <c r="AM43">
        <v>321.02960000000002</v>
      </c>
      <c r="AN43" t="s">
        <v>82</v>
      </c>
      <c r="AO43" t="s">
        <v>82</v>
      </c>
      <c r="AP43">
        <v>350.08425999999997</v>
      </c>
      <c r="AQ43">
        <v>6315.9014900000002</v>
      </c>
      <c r="AR43">
        <v>4023.4531999999999</v>
      </c>
      <c r="AS43" t="s">
        <v>82</v>
      </c>
      <c r="AT43">
        <v>890.03958</v>
      </c>
      <c r="AU43">
        <v>205.11198999999999</v>
      </c>
      <c r="AV43" t="s">
        <v>82</v>
      </c>
      <c r="AW43">
        <v>1612.40723</v>
      </c>
      <c r="AX43">
        <v>408.01918000000001</v>
      </c>
      <c r="AY43">
        <v>361.22647999999998</v>
      </c>
      <c r="AZ43">
        <v>858.12516000000005</v>
      </c>
      <c r="BA43">
        <v>99.685180000000003</v>
      </c>
      <c r="BB43">
        <v>5073.34717</v>
      </c>
      <c r="BC43">
        <v>3700.7294900000002</v>
      </c>
      <c r="BD43">
        <v>737.42966000000001</v>
      </c>
      <c r="BE43" t="s">
        <v>82</v>
      </c>
      <c r="BF43">
        <v>461.28561000000002</v>
      </c>
      <c r="BG43">
        <v>998.84875</v>
      </c>
      <c r="BH43" t="s">
        <v>82</v>
      </c>
      <c r="BI43" t="s">
        <v>82</v>
      </c>
      <c r="BJ43" t="s">
        <v>82</v>
      </c>
      <c r="BK43" t="s">
        <v>82</v>
      </c>
      <c r="BL43">
        <v>705.28601000000003</v>
      </c>
      <c r="BM43" t="s">
        <v>82</v>
      </c>
      <c r="BN43" t="s">
        <v>82</v>
      </c>
      <c r="BO43">
        <v>3524.5343600000001</v>
      </c>
      <c r="BP43">
        <v>487.32749999999999</v>
      </c>
      <c r="BQ43" t="s">
        <v>82</v>
      </c>
      <c r="BR43" t="s">
        <v>82</v>
      </c>
      <c r="BS43">
        <v>263.0514</v>
      </c>
      <c r="BT43">
        <v>798.35100999999997</v>
      </c>
      <c r="BU43">
        <v>400.32600000000002</v>
      </c>
      <c r="BV43">
        <v>395.44</v>
      </c>
      <c r="BW43">
        <v>515.42341999999996</v>
      </c>
      <c r="BX43">
        <v>2999.7976100000001</v>
      </c>
      <c r="BY43" t="s">
        <v>82</v>
      </c>
      <c r="BZ43">
        <v>337.63979999999998</v>
      </c>
      <c r="CA43" t="s">
        <v>82</v>
      </c>
      <c r="CB43" t="s">
        <v>82</v>
      </c>
      <c r="CC43">
        <v>4175.1565499999997</v>
      </c>
      <c r="CD43">
        <v>161.91822999999999</v>
      </c>
    </row>
    <row r="44" spans="1:82" x14ac:dyDescent="0.25">
      <c r="A44" s="2">
        <v>39629</v>
      </c>
      <c r="B44">
        <v>6723.6908299999996</v>
      </c>
      <c r="C44" t="s">
        <v>82</v>
      </c>
      <c r="D44" t="s">
        <v>82</v>
      </c>
      <c r="E44">
        <v>168.56721999999999</v>
      </c>
      <c r="F44">
        <v>905.62836000000004</v>
      </c>
      <c r="G44" t="s">
        <v>82</v>
      </c>
      <c r="H44" t="s">
        <v>82</v>
      </c>
      <c r="I44">
        <v>5084.3632799999996</v>
      </c>
      <c r="J44">
        <v>5224.7583299999997</v>
      </c>
      <c r="K44" t="s">
        <v>82</v>
      </c>
      <c r="L44">
        <v>86.889089999999996</v>
      </c>
      <c r="M44" t="s">
        <v>82</v>
      </c>
      <c r="N44">
        <v>256.42462999999998</v>
      </c>
      <c r="O44" t="s">
        <v>82</v>
      </c>
      <c r="P44">
        <v>282.22368999999998</v>
      </c>
      <c r="Q44" t="s">
        <v>82</v>
      </c>
      <c r="R44">
        <v>1434.10861</v>
      </c>
      <c r="S44" t="s">
        <v>82</v>
      </c>
      <c r="T44">
        <v>1007.93442</v>
      </c>
      <c r="U44">
        <v>1015.32064</v>
      </c>
      <c r="V44">
        <v>1450.31097</v>
      </c>
      <c r="W44">
        <v>1090.19202</v>
      </c>
      <c r="X44">
        <v>1608.4078400000001</v>
      </c>
      <c r="Y44">
        <v>351.20459</v>
      </c>
      <c r="Z44" t="s">
        <v>82</v>
      </c>
      <c r="AA44" t="s">
        <v>82</v>
      </c>
      <c r="AB44">
        <v>355.70010000000002</v>
      </c>
      <c r="AC44" t="s">
        <v>82</v>
      </c>
      <c r="AD44">
        <v>1142.29883</v>
      </c>
      <c r="AE44">
        <v>740.46502999999996</v>
      </c>
      <c r="AF44">
        <v>31.814309999999999</v>
      </c>
      <c r="AG44" t="s">
        <v>82</v>
      </c>
      <c r="AH44">
        <v>534.85143000000005</v>
      </c>
      <c r="AI44" t="s">
        <v>82</v>
      </c>
      <c r="AJ44">
        <v>1177.84014</v>
      </c>
      <c r="AK44">
        <v>370.40823999999998</v>
      </c>
      <c r="AL44" t="s">
        <v>82</v>
      </c>
      <c r="AM44">
        <v>321.02960000000002</v>
      </c>
      <c r="AN44" t="s">
        <v>82</v>
      </c>
      <c r="AO44" t="s">
        <v>82</v>
      </c>
      <c r="AP44">
        <v>350.08425999999997</v>
      </c>
      <c r="AQ44">
        <v>6315.9014900000002</v>
      </c>
      <c r="AR44">
        <v>4023.4530300000001</v>
      </c>
      <c r="AS44" t="s">
        <v>82</v>
      </c>
      <c r="AT44">
        <v>890.03958</v>
      </c>
      <c r="AU44">
        <v>205.11198999999999</v>
      </c>
      <c r="AV44" t="s">
        <v>82</v>
      </c>
      <c r="AW44">
        <v>1612.40723</v>
      </c>
      <c r="AX44">
        <v>408.01918000000001</v>
      </c>
      <c r="AY44">
        <v>361.22647999999998</v>
      </c>
      <c r="AZ44">
        <v>858.12516000000005</v>
      </c>
      <c r="BA44">
        <v>99.685180000000003</v>
      </c>
      <c r="BB44">
        <v>5073.34717</v>
      </c>
      <c r="BC44">
        <v>3700.7294900000002</v>
      </c>
      <c r="BD44">
        <v>737.42966000000001</v>
      </c>
      <c r="BE44" t="s">
        <v>82</v>
      </c>
      <c r="BF44">
        <v>461.28561000000002</v>
      </c>
      <c r="BG44">
        <v>998.84875</v>
      </c>
      <c r="BH44" t="s">
        <v>82</v>
      </c>
      <c r="BI44" t="s">
        <v>82</v>
      </c>
      <c r="BJ44" t="s">
        <v>82</v>
      </c>
      <c r="BK44" t="s">
        <v>82</v>
      </c>
      <c r="BL44">
        <v>705.28601000000003</v>
      </c>
      <c r="BM44" t="s">
        <v>82</v>
      </c>
      <c r="BN44" t="s">
        <v>82</v>
      </c>
      <c r="BO44">
        <v>3524.5343600000001</v>
      </c>
      <c r="BP44">
        <v>550.89245000000005</v>
      </c>
      <c r="BQ44" t="s">
        <v>82</v>
      </c>
      <c r="BR44" t="s">
        <v>82</v>
      </c>
      <c r="BS44">
        <v>263.0514</v>
      </c>
      <c r="BT44">
        <v>798.35100999999997</v>
      </c>
      <c r="BU44">
        <v>400.32600000000002</v>
      </c>
      <c r="BV44">
        <v>395.44</v>
      </c>
      <c r="BW44">
        <v>515.42341999999996</v>
      </c>
      <c r="BX44">
        <v>2999.7976100000001</v>
      </c>
      <c r="BY44" t="s">
        <v>82</v>
      </c>
      <c r="BZ44">
        <v>337.63979999999998</v>
      </c>
      <c r="CA44" t="s">
        <v>82</v>
      </c>
      <c r="CB44" t="s">
        <v>82</v>
      </c>
      <c r="CC44">
        <v>4175.1565499999997</v>
      </c>
      <c r="CD44">
        <v>161.91822999999999</v>
      </c>
    </row>
    <row r="45" spans="1:82" x14ac:dyDescent="0.25">
      <c r="A45" s="2">
        <v>39660</v>
      </c>
      <c r="B45">
        <v>6723.6908299999996</v>
      </c>
      <c r="C45" t="s">
        <v>82</v>
      </c>
      <c r="D45" t="s">
        <v>82</v>
      </c>
      <c r="E45">
        <v>168.56721999999999</v>
      </c>
      <c r="F45">
        <v>905.62836000000004</v>
      </c>
      <c r="G45" t="s">
        <v>82</v>
      </c>
      <c r="H45" t="s">
        <v>82</v>
      </c>
      <c r="I45">
        <v>5084.3632799999996</v>
      </c>
      <c r="J45">
        <v>5224.7583299999997</v>
      </c>
      <c r="K45" t="s">
        <v>82</v>
      </c>
      <c r="L45">
        <v>86.889089999999996</v>
      </c>
      <c r="M45" t="s">
        <v>82</v>
      </c>
      <c r="N45">
        <v>256.42462999999998</v>
      </c>
      <c r="O45" t="s">
        <v>82</v>
      </c>
      <c r="P45">
        <v>325.36829</v>
      </c>
      <c r="Q45" t="s">
        <v>82</v>
      </c>
      <c r="R45">
        <v>1434.10861</v>
      </c>
      <c r="S45" t="s">
        <v>82</v>
      </c>
      <c r="T45">
        <v>1007.93442</v>
      </c>
      <c r="U45">
        <v>1015.32064</v>
      </c>
      <c r="V45">
        <v>1450.31097</v>
      </c>
      <c r="W45">
        <v>1090.19202</v>
      </c>
      <c r="X45">
        <v>1608.4078400000001</v>
      </c>
      <c r="Y45">
        <v>351.20459</v>
      </c>
      <c r="Z45" t="s">
        <v>82</v>
      </c>
      <c r="AA45" t="s">
        <v>82</v>
      </c>
      <c r="AB45">
        <v>355.70778999999999</v>
      </c>
      <c r="AC45" t="s">
        <v>82</v>
      </c>
      <c r="AD45">
        <v>1142.29883</v>
      </c>
      <c r="AE45">
        <v>740.46502999999996</v>
      </c>
      <c r="AF45">
        <v>31.814309999999999</v>
      </c>
      <c r="AG45" t="s">
        <v>82</v>
      </c>
      <c r="AH45">
        <v>534.85143000000005</v>
      </c>
      <c r="AI45" t="s">
        <v>82</v>
      </c>
      <c r="AJ45">
        <v>1177.84014</v>
      </c>
      <c r="AK45">
        <v>370.40823999999998</v>
      </c>
      <c r="AL45" t="s">
        <v>82</v>
      </c>
      <c r="AM45">
        <v>321.02960000000002</v>
      </c>
      <c r="AN45" t="s">
        <v>82</v>
      </c>
      <c r="AO45" t="s">
        <v>82</v>
      </c>
      <c r="AP45">
        <v>350.08425999999997</v>
      </c>
      <c r="AQ45">
        <v>6367.0686699999997</v>
      </c>
      <c r="AR45">
        <v>4023.4530300000001</v>
      </c>
      <c r="AS45" t="s">
        <v>82</v>
      </c>
      <c r="AT45">
        <v>890.03958</v>
      </c>
      <c r="AU45">
        <v>205.11198999999999</v>
      </c>
      <c r="AV45" t="s">
        <v>82</v>
      </c>
      <c r="AW45">
        <v>1612.40723</v>
      </c>
      <c r="AX45">
        <v>407.98018000000002</v>
      </c>
      <c r="AY45">
        <v>361.22647999999998</v>
      </c>
      <c r="AZ45">
        <v>858.12516000000005</v>
      </c>
      <c r="BA45">
        <v>99.685180000000003</v>
      </c>
      <c r="BB45">
        <v>5073.34717</v>
      </c>
      <c r="BC45">
        <v>3700.7294900000002</v>
      </c>
      <c r="BD45">
        <v>737.42966000000001</v>
      </c>
      <c r="BE45" t="s">
        <v>82</v>
      </c>
      <c r="BF45">
        <v>461.28561000000002</v>
      </c>
      <c r="BG45">
        <v>998.84875</v>
      </c>
      <c r="BH45" t="s">
        <v>82</v>
      </c>
      <c r="BI45" t="s">
        <v>82</v>
      </c>
      <c r="BJ45" t="s">
        <v>82</v>
      </c>
      <c r="BK45" t="s">
        <v>82</v>
      </c>
      <c r="BL45">
        <v>705.28601000000003</v>
      </c>
      <c r="BM45" t="s">
        <v>82</v>
      </c>
      <c r="BN45" t="s">
        <v>82</v>
      </c>
      <c r="BO45">
        <v>3524.5343600000001</v>
      </c>
      <c r="BP45">
        <v>538.49688000000003</v>
      </c>
      <c r="BQ45" t="s">
        <v>82</v>
      </c>
      <c r="BR45" t="s">
        <v>82</v>
      </c>
      <c r="BS45">
        <v>263.0514</v>
      </c>
      <c r="BT45">
        <v>798.35100999999997</v>
      </c>
      <c r="BU45">
        <v>400.32600000000002</v>
      </c>
      <c r="BV45">
        <v>395.44</v>
      </c>
      <c r="BW45">
        <v>515.42381999999998</v>
      </c>
      <c r="BX45">
        <v>3256.7243699999999</v>
      </c>
      <c r="BY45" t="s">
        <v>82</v>
      </c>
      <c r="BZ45">
        <v>337.63979999999998</v>
      </c>
      <c r="CA45" t="s">
        <v>82</v>
      </c>
      <c r="CB45" t="s">
        <v>82</v>
      </c>
      <c r="CC45">
        <v>4175.1565499999997</v>
      </c>
      <c r="CD45">
        <v>235.75529</v>
      </c>
    </row>
    <row r="46" spans="1:82" x14ac:dyDescent="0.25">
      <c r="A46" s="2">
        <v>39689</v>
      </c>
      <c r="B46">
        <v>6746.5652399999999</v>
      </c>
      <c r="C46" t="s">
        <v>82</v>
      </c>
      <c r="D46" t="s">
        <v>82</v>
      </c>
      <c r="E46">
        <v>168.56721999999999</v>
      </c>
      <c r="F46">
        <v>905.62836000000004</v>
      </c>
      <c r="G46" t="s">
        <v>82</v>
      </c>
      <c r="H46">
        <v>6132.0428499999998</v>
      </c>
      <c r="I46">
        <v>5084.3632799999996</v>
      </c>
      <c r="J46">
        <v>5224.7583299999997</v>
      </c>
      <c r="K46" t="s">
        <v>82</v>
      </c>
      <c r="L46">
        <v>86.889089999999996</v>
      </c>
      <c r="M46" t="s">
        <v>82</v>
      </c>
      <c r="N46">
        <v>256.42462999999998</v>
      </c>
      <c r="O46" t="s">
        <v>82</v>
      </c>
      <c r="P46">
        <v>325.36829</v>
      </c>
      <c r="Q46" t="s">
        <v>82</v>
      </c>
      <c r="R46">
        <v>1434.10861</v>
      </c>
      <c r="S46" t="s">
        <v>82</v>
      </c>
      <c r="T46">
        <v>1007.93442</v>
      </c>
      <c r="U46">
        <v>1015.32064</v>
      </c>
      <c r="V46">
        <v>1450.31097</v>
      </c>
      <c r="W46">
        <v>1090.19202</v>
      </c>
      <c r="X46">
        <v>1608.4078400000001</v>
      </c>
      <c r="Y46">
        <v>351.20459</v>
      </c>
      <c r="Z46" t="s">
        <v>82</v>
      </c>
      <c r="AA46" t="s">
        <v>82</v>
      </c>
      <c r="AB46">
        <v>355.70778999999999</v>
      </c>
      <c r="AC46" t="s">
        <v>82</v>
      </c>
      <c r="AD46">
        <v>1142.29883</v>
      </c>
      <c r="AE46">
        <v>740.46502999999996</v>
      </c>
      <c r="AF46">
        <v>31.814309999999999</v>
      </c>
      <c r="AG46" t="s">
        <v>82</v>
      </c>
      <c r="AH46">
        <v>534.85143000000005</v>
      </c>
      <c r="AI46" t="s">
        <v>82</v>
      </c>
      <c r="AJ46">
        <v>1177.84014</v>
      </c>
      <c r="AK46">
        <v>370.40823999999998</v>
      </c>
      <c r="AL46" t="s">
        <v>82</v>
      </c>
      <c r="AM46">
        <v>401.28689000000003</v>
      </c>
      <c r="AN46" t="s">
        <v>82</v>
      </c>
      <c r="AO46" t="s">
        <v>82</v>
      </c>
      <c r="AP46">
        <v>350.08425999999997</v>
      </c>
      <c r="AQ46">
        <v>6367.0686699999997</v>
      </c>
      <c r="AR46">
        <v>4023.4530300000001</v>
      </c>
      <c r="AS46" t="s">
        <v>82</v>
      </c>
      <c r="AT46">
        <v>890.03958</v>
      </c>
      <c r="AU46">
        <v>205.11198999999999</v>
      </c>
      <c r="AV46" t="s">
        <v>82</v>
      </c>
      <c r="AW46">
        <v>1612.40723</v>
      </c>
      <c r="AX46">
        <v>407.98018000000002</v>
      </c>
      <c r="AY46">
        <v>361.22647999999998</v>
      </c>
      <c r="AZ46">
        <v>858.12516000000005</v>
      </c>
      <c r="BA46">
        <v>99.685180000000003</v>
      </c>
      <c r="BB46">
        <v>5073.34717</v>
      </c>
      <c r="BC46">
        <v>3700.7294900000002</v>
      </c>
      <c r="BD46">
        <v>737.42966000000001</v>
      </c>
      <c r="BE46" t="s">
        <v>82</v>
      </c>
      <c r="BF46">
        <v>461.28561000000002</v>
      </c>
      <c r="BG46">
        <v>998.84875</v>
      </c>
      <c r="BH46" t="s">
        <v>82</v>
      </c>
      <c r="BI46" t="s">
        <v>82</v>
      </c>
      <c r="BJ46" t="s">
        <v>82</v>
      </c>
      <c r="BK46" t="s">
        <v>82</v>
      </c>
      <c r="BL46">
        <v>705.28601000000003</v>
      </c>
      <c r="BM46" t="s">
        <v>82</v>
      </c>
      <c r="BN46" t="s">
        <v>82</v>
      </c>
      <c r="BO46">
        <v>3524.5343600000001</v>
      </c>
      <c r="BP46">
        <v>538.49688000000003</v>
      </c>
      <c r="BQ46" t="s">
        <v>82</v>
      </c>
      <c r="BR46" t="s">
        <v>82</v>
      </c>
      <c r="BS46">
        <v>263.0514</v>
      </c>
      <c r="BT46">
        <v>798.35100999999997</v>
      </c>
      <c r="BU46">
        <v>400.32600000000002</v>
      </c>
      <c r="BV46">
        <v>395.44</v>
      </c>
      <c r="BW46">
        <v>515.42381999999998</v>
      </c>
      <c r="BX46">
        <v>3256.7243699999999</v>
      </c>
      <c r="BY46" t="s">
        <v>82</v>
      </c>
      <c r="BZ46">
        <v>337.63979999999998</v>
      </c>
      <c r="CA46" t="s">
        <v>82</v>
      </c>
      <c r="CB46" t="s">
        <v>82</v>
      </c>
      <c r="CC46">
        <v>4175.1565499999997</v>
      </c>
      <c r="CD46">
        <v>235.75529</v>
      </c>
    </row>
    <row r="47" spans="1:82" x14ac:dyDescent="0.25">
      <c r="A47" s="2">
        <v>39721</v>
      </c>
      <c r="B47">
        <v>6746.5652399999999</v>
      </c>
      <c r="C47" t="s">
        <v>82</v>
      </c>
      <c r="D47" t="s">
        <v>82</v>
      </c>
      <c r="E47">
        <v>168.56721999999999</v>
      </c>
      <c r="F47">
        <v>905.62836000000004</v>
      </c>
      <c r="G47" t="s">
        <v>82</v>
      </c>
      <c r="H47">
        <v>6132.0428499999998</v>
      </c>
      <c r="I47">
        <v>5084.3632799999996</v>
      </c>
      <c r="J47">
        <v>5224.7583299999997</v>
      </c>
      <c r="K47" t="s">
        <v>82</v>
      </c>
      <c r="L47">
        <v>86.889089999999996</v>
      </c>
      <c r="M47" t="s">
        <v>82</v>
      </c>
      <c r="N47">
        <v>256.42462999999998</v>
      </c>
      <c r="O47" t="s">
        <v>82</v>
      </c>
      <c r="P47">
        <v>325.36829</v>
      </c>
      <c r="Q47" t="s">
        <v>82</v>
      </c>
      <c r="R47">
        <v>1434.10861</v>
      </c>
      <c r="S47" t="s">
        <v>82</v>
      </c>
      <c r="T47">
        <v>1007.93442</v>
      </c>
      <c r="U47">
        <v>1015.32064</v>
      </c>
      <c r="V47">
        <v>1450.31097</v>
      </c>
      <c r="W47">
        <v>1090.19202</v>
      </c>
      <c r="X47">
        <v>1608.4078400000001</v>
      </c>
      <c r="Y47">
        <v>351.20702999999997</v>
      </c>
      <c r="Z47" t="s">
        <v>82</v>
      </c>
      <c r="AA47" t="s">
        <v>82</v>
      </c>
      <c r="AB47">
        <v>355.70778999999999</v>
      </c>
      <c r="AC47" t="s">
        <v>82</v>
      </c>
      <c r="AD47">
        <v>1142.29883</v>
      </c>
      <c r="AE47">
        <v>740.46502999999996</v>
      </c>
      <c r="AF47">
        <v>31.814309999999999</v>
      </c>
      <c r="AG47" t="s">
        <v>82</v>
      </c>
      <c r="AH47">
        <v>534.98512000000005</v>
      </c>
      <c r="AI47" t="s">
        <v>82</v>
      </c>
      <c r="AJ47">
        <v>1177.84014</v>
      </c>
      <c r="AK47">
        <v>370.40823999999998</v>
      </c>
      <c r="AL47" t="s">
        <v>82</v>
      </c>
      <c r="AM47">
        <v>401.28689000000003</v>
      </c>
      <c r="AN47" t="s">
        <v>82</v>
      </c>
      <c r="AO47" t="s">
        <v>82</v>
      </c>
      <c r="AP47">
        <v>350.08425999999997</v>
      </c>
      <c r="AQ47">
        <v>6367.0686699999997</v>
      </c>
      <c r="AR47">
        <v>4023.4530300000001</v>
      </c>
      <c r="AS47" t="s">
        <v>82</v>
      </c>
      <c r="AT47">
        <v>890.03958</v>
      </c>
      <c r="AU47">
        <v>269.47190999999998</v>
      </c>
      <c r="AV47" t="s">
        <v>82</v>
      </c>
      <c r="AW47">
        <v>1612.40723</v>
      </c>
      <c r="AX47">
        <v>407.98018000000002</v>
      </c>
      <c r="AY47">
        <v>361.22647999999998</v>
      </c>
      <c r="AZ47">
        <v>858.12516000000005</v>
      </c>
      <c r="BA47">
        <v>99.685180000000003</v>
      </c>
      <c r="BB47">
        <v>5073.34717</v>
      </c>
      <c r="BC47">
        <v>3700.7294900000002</v>
      </c>
      <c r="BD47">
        <v>737.42966000000001</v>
      </c>
      <c r="BE47" t="s">
        <v>82</v>
      </c>
      <c r="BF47">
        <v>461.28561000000002</v>
      </c>
      <c r="BG47">
        <v>998.84875</v>
      </c>
      <c r="BH47" t="s">
        <v>82</v>
      </c>
      <c r="BI47" t="s">
        <v>82</v>
      </c>
      <c r="BJ47" t="s">
        <v>82</v>
      </c>
      <c r="BK47" t="s">
        <v>82</v>
      </c>
      <c r="BL47">
        <v>705.28601000000003</v>
      </c>
      <c r="BM47" t="s">
        <v>82</v>
      </c>
      <c r="BN47" t="s">
        <v>82</v>
      </c>
      <c r="BO47">
        <v>3524.5343600000001</v>
      </c>
      <c r="BP47">
        <v>538.49688000000003</v>
      </c>
      <c r="BQ47" t="s">
        <v>82</v>
      </c>
      <c r="BR47" t="s">
        <v>82</v>
      </c>
      <c r="BS47">
        <v>263.45881000000003</v>
      </c>
      <c r="BT47">
        <v>798.35100999999997</v>
      </c>
      <c r="BU47">
        <v>467.28599000000003</v>
      </c>
      <c r="BV47">
        <v>395.44</v>
      </c>
      <c r="BW47">
        <v>515.42381999999998</v>
      </c>
      <c r="BX47">
        <v>3256.7243699999999</v>
      </c>
      <c r="BY47" t="s">
        <v>82</v>
      </c>
      <c r="BZ47">
        <v>337.63979999999998</v>
      </c>
      <c r="CA47" t="s">
        <v>82</v>
      </c>
      <c r="CB47" t="s">
        <v>82</v>
      </c>
      <c r="CC47">
        <v>4175.1565499999997</v>
      </c>
      <c r="CD47">
        <v>235.75529</v>
      </c>
    </row>
    <row r="48" spans="1:82" x14ac:dyDescent="0.25">
      <c r="A48" s="2">
        <v>39752</v>
      </c>
      <c r="B48">
        <v>6747.1682199999996</v>
      </c>
      <c r="C48" t="s">
        <v>82</v>
      </c>
      <c r="D48" t="s">
        <v>82</v>
      </c>
      <c r="E48">
        <v>168.56721999999999</v>
      </c>
      <c r="F48">
        <v>905.62836000000004</v>
      </c>
      <c r="G48" t="s">
        <v>82</v>
      </c>
      <c r="H48">
        <v>6132.0428499999998</v>
      </c>
      <c r="I48">
        <v>5084.3632799999996</v>
      </c>
      <c r="J48">
        <v>5224.7583299999997</v>
      </c>
      <c r="K48" t="s">
        <v>82</v>
      </c>
      <c r="L48">
        <v>86.889089999999996</v>
      </c>
      <c r="M48" t="s">
        <v>82</v>
      </c>
      <c r="N48">
        <v>256.42462999999998</v>
      </c>
      <c r="O48" t="s">
        <v>82</v>
      </c>
      <c r="P48">
        <v>325.36829</v>
      </c>
      <c r="Q48" t="s">
        <v>82</v>
      </c>
      <c r="R48">
        <v>1434.10861</v>
      </c>
      <c r="S48" t="s">
        <v>82</v>
      </c>
      <c r="T48">
        <v>1007.93442</v>
      </c>
      <c r="U48">
        <v>1015.32064</v>
      </c>
      <c r="V48">
        <v>1450.31097</v>
      </c>
      <c r="W48">
        <v>1090.19202</v>
      </c>
      <c r="X48">
        <v>1608.4078400000001</v>
      </c>
      <c r="Y48">
        <v>351.20702999999997</v>
      </c>
      <c r="Z48" t="s">
        <v>82</v>
      </c>
      <c r="AA48" t="s">
        <v>82</v>
      </c>
      <c r="AB48">
        <v>355.73041000000001</v>
      </c>
      <c r="AC48" t="s">
        <v>82</v>
      </c>
      <c r="AD48">
        <v>1142.29883</v>
      </c>
      <c r="AE48">
        <v>740.46502999999996</v>
      </c>
      <c r="AF48">
        <v>31.814309999999999</v>
      </c>
      <c r="AG48" t="s">
        <v>82</v>
      </c>
      <c r="AH48">
        <v>534.98512000000005</v>
      </c>
      <c r="AI48" t="s">
        <v>82</v>
      </c>
      <c r="AJ48">
        <v>1177.84014</v>
      </c>
      <c r="AK48">
        <v>370.40823999999998</v>
      </c>
      <c r="AL48" t="s">
        <v>82</v>
      </c>
      <c r="AM48">
        <v>401.28689000000003</v>
      </c>
      <c r="AN48" t="s">
        <v>82</v>
      </c>
      <c r="AO48" t="s">
        <v>82</v>
      </c>
      <c r="AP48">
        <v>350.08425999999997</v>
      </c>
      <c r="AQ48">
        <v>6367.0686699999997</v>
      </c>
      <c r="AR48">
        <v>4023.4530300000001</v>
      </c>
      <c r="AS48" t="s">
        <v>82</v>
      </c>
      <c r="AT48">
        <v>890.03958</v>
      </c>
      <c r="AU48">
        <v>269.47181</v>
      </c>
      <c r="AV48" t="s">
        <v>82</v>
      </c>
      <c r="AW48">
        <v>1612.40723</v>
      </c>
      <c r="AX48">
        <v>407.98018000000002</v>
      </c>
      <c r="AY48">
        <v>361.22647999999998</v>
      </c>
      <c r="AZ48">
        <v>858.12516000000005</v>
      </c>
      <c r="BA48">
        <v>99.685180000000003</v>
      </c>
      <c r="BB48">
        <v>5073.34717</v>
      </c>
      <c r="BC48">
        <v>3700.7294900000002</v>
      </c>
      <c r="BD48">
        <v>737.42966000000001</v>
      </c>
      <c r="BE48" t="s">
        <v>82</v>
      </c>
      <c r="BF48">
        <v>461.28561000000002</v>
      </c>
      <c r="BG48">
        <v>998.84875</v>
      </c>
      <c r="BH48" t="s">
        <v>82</v>
      </c>
      <c r="BI48" t="s">
        <v>82</v>
      </c>
      <c r="BJ48" t="s">
        <v>82</v>
      </c>
      <c r="BK48" t="s">
        <v>82</v>
      </c>
      <c r="BL48">
        <v>705.28601000000003</v>
      </c>
      <c r="BM48" t="s">
        <v>82</v>
      </c>
      <c r="BN48" t="s">
        <v>82</v>
      </c>
      <c r="BO48">
        <v>3524.5343600000001</v>
      </c>
      <c r="BP48">
        <v>538.49688000000003</v>
      </c>
      <c r="BQ48" t="s">
        <v>82</v>
      </c>
      <c r="BR48" t="s">
        <v>82</v>
      </c>
      <c r="BS48">
        <v>263.45881000000003</v>
      </c>
      <c r="BT48">
        <v>798.35100999999997</v>
      </c>
      <c r="BU48">
        <v>467.28599000000003</v>
      </c>
      <c r="BV48">
        <v>395.44</v>
      </c>
      <c r="BW48">
        <v>515.42381999999998</v>
      </c>
      <c r="BX48">
        <v>3256.7243699999999</v>
      </c>
      <c r="BY48" t="s">
        <v>82</v>
      </c>
      <c r="BZ48">
        <v>337.63979999999998</v>
      </c>
      <c r="CA48" t="s">
        <v>82</v>
      </c>
      <c r="CB48" t="s">
        <v>82</v>
      </c>
      <c r="CC48">
        <v>4175.1565499999997</v>
      </c>
      <c r="CD48">
        <v>235.75529</v>
      </c>
    </row>
    <row r="49" spans="1:82" x14ac:dyDescent="0.25">
      <c r="A49" s="2">
        <v>39780</v>
      </c>
      <c r="B49">
        <v>6747.1682199999996</v>
      </c>
      <c r="C49" t="s">
        <v>82</v>
      </c>
      <c r="D49" t="s">
        <v>82</v>
      </c>
      <c r="E49">
        <v>168.56721999999999</v>
      </c>
      <c r="F49">
        <v>905.62836000000004</v>
      </c>
      <c r="G49" t="s">
        <v>82</v>
      </c>
      <c r="H49">
        <v>6132.0428499999998</v>
      </c>
      <c r="I49">
        <v>5084.3632799999996</v>
      </c>
      <c r="J49">
        <v>5224.7583299999997</v>
      </c>
      <c r="K49" t="s">
        <v>82</v>
      </c>
      <c r="L49">
        <v>86.889089999999996</v>
      </c>
      <c r="M49" t="s">
        <v>82</v>
      </c>
      <c r="N49">
        <v>256.42462999999998</v>
      </c>
      <c r="O49" t="s">
        <v>82</v>
      </c>
      <c r="P49">
        <v>326.87439000000001</v>
      </c>
      <c r="Q49" t="s">
        <v>82</v>
      </c>
      <c r="R49">
        <v>1434.10861</v>
      </c>
      <c r="S49" t="s">
        <v>82</v>
      </c>
      <c r="T49">
        <v>1007.93442</v>
      </c>
      <c r="U49">
        <v>1015.32064</v>
      </c>
      <c r="V49">
        <v>1450.31097</v>
      </c>
      <c r="W49">
        <v>1090.19202</v>
      </c>
      <c r="X49">
        <v>1608.4078400000001</v>
      </c>
      <c r="Y49">
        <v>351.20702999999997</v>
      </c>
      <c r="Z49" t="s">
        <v>82</v>
      </c>
      <c r="AA49" t="s">
        <v>82</v>
      </c>
      <c r="AB49">
        <v>355.73041000000001</v>
      </c>
      <c r="AC49" t="s">
        <v>82</v>
      </c>
      <c r="AD49">
        <v>1142.29883</v>
      </c>
      <c r="AE49">
        <v>740.46502999999996</v>
      </c>
      <c r="AF49">
        <v>31.814309999999999</v>
      </c>
      <c r="AG49" t="s">
        <v>82</v>
      </c>
      <c r="AH49">
        <v>534.98512000000005</v>
      </c>
      <c r="AI49" t="s">
        <v>82</v>
      </c>
      <c r="AJ49">
        <v>1177.84014</v>
      </c>
      <c r="AK49">
        <v>370.40823999999998</v>
      </c>
      <c r="AL49" t="s">
        <v>82</v>
      </c>
      <c r="AM49">
        <v>401.28689000000003</v>
      </c>
      <c r="AN49" t="s">
        <v>82</v>
      </c>
      <c r="AO49" t="s">
        <v>82</v>
      </c>
      <c r="AP49">
        <v>350.08425999999997</v>
      </c>
      <c r="AQ49">
        <v>6367.0686699999997</v>
      </c>
      <c r="AR49">
        <v>4023.4530300000001</v>
      </c>
      <c r="AS49" t="s">
        <v>82</v>
      </c>
      <c r="AT49">
        <v>890.14570000000003</v>
      </c>
      <c r="AU49">
        <v>269.47181</v>
      </c>
      <c r="AV49" t="s">
        <v>82</v>
      </c>
      <c r="AW49">
        <v>1612.40723</v>
      </c>
      <c r="AX49">
        <v>407.98018000000002</v>
      </c>
      <c r="AY49">
        <v>361.22647999999998</v>
      </c>
      <c r="AZ49">
        <v>858.12516000000005</v>
      </c>
      <c r="BA49">
        <v>99.685180000000003</v>
      </c>
      <c r="BB49">
        <v>5073.34717</v>
      </c>
      <c r="BC49">
        <v>3700.7294900000002</v>
      </c>
      <c r="BD49">
        <v>737.42966000000001</v>
      </c>
      <c r="BE49" t="s">
        <v>82</v>
      </c>
      <c r="BF49">
        <v>461.28561000000002</v>
      </c>
      <c r="BG49">
        <v>998.84875</v>
      </c>
      <c r="BH49" t="s">
        <v>82</v>
      </c>
      <c r="BI49" t="s">
        <v>82</v>
      </c>
      <c r="BJ49" t="s">
        <v>82</v>
      </c>
      <c r="BK49" t="s">
        <v>82</v>
      </c>
      <c r="BL49">
        <v>705.28601000000003</v>
      </c>
      <c r="BM49" t="s">
        <v>82</v>
      </c>
      <c r="BN49" t="s">
        <v>82</v>
      </c>
      <c r="BO49">
        <v>3524.5343600000001</v>
      </c>
      <c r="BP49">
        <v>538.49688000000003</v>
      </c>
      <c r="BQ49" t="s">
        <v>82</v>
      </c>
      <c r="BR49" t="s">
        <v>82</v>
      </c>
      <c r="BS49">
        <v>263.45881000000003</v>
      </c>
      <c r="BT49">
        <v>798.35100999999997</v>
      </c>
      <c r="BU49">
        <v>467.28599000000003</v>
      </c>
      <c r="BV49">
        <v>395.44</v>
      </c>
      <c r="BW49">
        <v>515.42381999999998</v>
      </c>
      <c r="BX49">
        <v>3256.7243699999999</v>
      </c>
      <c r="BY49" t="s">
        <v>82</v>
      </c>
      <c r="BZ49">
        <v>337.63979999999998</v>
      </c>
      <c r="CA49" t="s">
        <v>82</v>
      </c>
      <c r="CB49" t="s">
        <v>82</v>
      </c>
      <c r="CC49">
        <v>4175.1565499999997</v>
      </c>
      <c r="CD49">
        <v>235.75529</v>
      </c>
    </row>
    <row r="50" spans="1:82" x14ac:dyDescent="0.25">
      <c r="A50" s="2">
        <v>39813</v>
      </c>
      <c r="B50">
        <v>6747.1682199999996</v>
      </c>
      <c r="C50" t="s">
        <v>82</v>
      </c>
      <c r="D50" t="s">
        <v>82</v>
      </c>
      <c r="E50">
        <v>168.56721999999999</v>
      </c>
      <c r="F50">
        <v>905.62836000000004</v>
      </c>
      <c r="G50" t="s">
        <v>82</v>
      </c>
      <c r="H50">
        <v>6132.0428499999998</v>
      </c>
      <c r="I50">
        <v>5084.3632799999996</v>
      </c>
      <c r="J50">
        <v>5224.7583299999997</v>
      </c>
      <c r="K50" t="s">
        <v>82</v>
      </c>
      <c r="L50">
        <v>86.889089999999996</v>
      </c>
      <c r="M50" t="s">
        <v>82</v>
      </c>
      <c r="N50">
        <v>256.42462999999998</v>
      </c>
      <c r="O50" t="s">
        <v>82</v>
      </c>
      <c r="P50">
        <v>316.48471000000001</v>
      </c>
      <c r="Q50" t="s">
        <v>82</v>
      </c>
      <c r="R50">
        <v>1434.10861</v>
      </c>
      <c r="S50" t="s">
        <v>82</v>
      </c>
      <c r="T50">
        <v>1007.93442</v>
      </c>
      <c r="U50">
        <v>1015.32064</v>
      </c>
      <c r="V50">
        <v>1450.31097</v>
      </c>
      <c r="W50">
        <v>1310.19202</v>
      </c>
      <c r="X50">
        <v>1586.80762</v>
      </c>
      <c r="Y50">
        <v>351.20702999999997</v>
      </c>
      <c r="Z50" t="s">
        <v>82</v>
      </c>
      <c r="AA50" t="s">
        <v>82</v>
      </c>
      <c r="AB50">
        <v>355.73041000000001</v>
      </c>
      <c r="AC50" t="s">
        <v>82</v>
      </c>
      <c r="AD50">
        <v>1142.29883</v>
      </c>
      <c r="AE50">
        <v>740.46502999999996</v>
      </c>
      <c r="AF50">
        <v>31.814309999999999</v>
      </c>
      <c r="AG50" t="s">
        <v>82</v>
      </c>
      <c r="AH50">
        <v>534.98512000000005</v>
      </c>
      <c r="AI50" t="s">
        <v>82</v>
      </c>
      <c r="AJ50">
        <v>1177.84014</v>
      </c>
      <c r="AK50">
        <v>370.40823999999998</v>
      </c>
      <c r="AL50" t="s">
        <v>82</v>
      </c>
      <c r="AM50">
        <v>401.28689000000003</v>
      </c>
      <c r="AN50" t="s">
        <v>82</v>
      </c>
      <c r="AO50" t="s">
        <v>82</v>
      </c>
      <c r="AP50">
        <v>350.08425999999997</v>
      </c>
      <c r="AQ50">
        <v>6367.0686699999997</v>
      </c>
      <c r="AR50">
        <v>4023.4530300000001</v>
      </c>
      <c r="AS50" t="s">
        <v>82</v>
      </c>
      <c r="AT50">
        <v>890.14570000000003</v>
      </c>
      <c r="AU50">
        <v>269.47181</v>
      </c>
      <c r="AV50" t="s">
        <v>82</v>
      </c>
      <c r="AW50">
        <v>1612.40723</v>
      </c>
      <c r="AX50">
        <v>407.98018000000002</v>
      </c>
      <c r="AY50">
        <v>361.22647999999998</v>
      </c>
      <c r="AZ50">
        <v>858.12516000000005</v>
      </c>
      <c r="BA50">
        <v>99.685180000000003</v>
      </c>
      <c r="BB50">
        <v>5073.34717</v>
      </c>
      <c r="BC50">
        <v>3700.7294900000002</v>
      </c>
      <c r="BD50">
        <v>737.42966000000001</v>
      </c>
      <c r="BE50" t="s">
        <v>82</v>
      </c>
      <c r="BF50">
        <v>461.28561000000002</v>
      </c>
      <c r="BG50">
        <v>998.84875</v>
      </c>
      <c r="BH50" t="s">
        <v>82</v>
      </c>
      <c r="BI50" t="s">
        <v>82</v>
      </c>
      <c r="BJ50" t="s">
        <v>82</v>
      </c>
      <c r="BK50" t="s">
        <v>82</v>
      </c>
      <c r="BL50">
        <v>705.28601000000003</v>
      </c>
      <c r="BM50" t="s">
        <v>82</v>
      </c>
      <c r="BN50" t="s">
        <v>82</v>
      </c>
      <c r="BO50">
        <v>3524.5343600000001</v>
      </c>
      <c r="BP50">
        <v>538.49688000000003</v>
      </c>
      <c r="BQ50" t="s">
        <v>82</v>
      </c>
      <c r="BR50" t="s">
        <v>82</v>
      </c>
      <c r="BS50">
        <v>263.45881000000003</v>
      </c>
      <c r="BT50">
        <v>798.35100999999997</v>
      </c>
      <c r="BU50">
        <v>467.28599000000003</v>
      </c>
      <c r="BV50">
        <v>395.44</v>
      </c>
      <c r="BW50">
        <v>515.42381999999998</v>
      </c>
      <c r="BX50">
        <v>3256.7243699999999</v>
      </c>
      <c r="BY50" t="s">
        <v>82</v>
      </c>
      <c r="BZ50">
        <v>337.63979999999998</v>
      </c>
      <c r="CA50" t="s">
        <v>82</v>
      </c>
      <c r="CB50" t="s">
        <v>82</v>
      </c>
      <c r="CC50">
        <v>4175.1565499999997</v>
      </c>
      <c r="CD50">
        <v>235.75529</v>
      </c>
    </row>
    <row r="51" spans="1:82" x14ac:dyDescent="0.25">
      <c r="A51" s="2">
        <v>39843</v>
      </c>
      <c r="B51">
        <v>6747.1682199999996</v>
      </c>
      <c r="C51" t="s">
        <v>82</v>
      </c>
      <c r="D51" t="s">
        <v>82</v>
      </c>
      <c r="E51">
        <v>168.56721999999999</v>
      </c>
      <c r="F51">
        <v>905.62836000000004</v>
      </c>
      <c r="G51" t="s">
        <v>82</v>
      </c>
      <c r="H51">
        <v>6132.0428499999998</v>
      </c>
      <c r="I51">
        <v>5084.3632799999996</v>
      </c>
      <c r="J51">
        <v>5224.7583299999997</v>
      </c>
      <c r="K51" t="s">
        <v>82</v>
      </c>
      <c r="L51">
        <v>86.889089999999996</v>
      </c>
      <c r="M51" t="s">
        <v>82</v>
      </c>
      <c r="N51">
        <v>256.42462999999998</v>
      </c>
      <c r="O51" t="s">
        <v>82</v>
      </c>
      <c r="P51">
        <v>316.48471000000001</v>
      </c>
      <c r="Q51" t="s">
        <v>82</v>
      </c>
      <c r="R51">
        <v>1434.10861</v>
      </c>
      <c r="S51" t="s">
        <v>82</v>
      </c>
      <c r="T51">
        <v>1007.93442</v>
      </c>
      <c r="U51">
        <v>1015.32064</v>
      </c>
      <c r="V51">
        <v>1450.31097</v>
      </c>
      <c r="W51">
        <v>1310.19202</v>
      </c>
      <c r="X51">
        <v>1586.80762</v>
      </c>
      <c r="Y51">
        <v>351.20702999999997</v>
      </c>
      <c r="Z51" t="s">
        <v>82</v>
      </c>
      <c r="AA51" t="s">
        <v>82</v>
      </c>
      <c r="AB51">
        <v>355.75439</v>
      </c>
      <c r="AC51" t="s">
        <v>82</v>
      </c>
      <c r="AD51">
        <v>1142.29883</v>
      </c>
      <c r="AE51">
        <v>740.46502999999996</v>
      </c>
      <c r="AF51">
        <v>31.814309999999999</v>
      </c>
      <c r="AG51" t="s">
        <v>82</v>
      </c>
      <c r="AH51">
        <v>534.98512000000005</v>
      </c>
      <c r="AI51" t="s">
        <v>82</v>
      </c>
      <c r="AJ51">
        <v>1177.84014</v>
      </c>
      <c r="AK51">
        <v>370.40823999999998</v>
      </c>
      <c r="AL51" t="s">
        <v>82</v>
      </c>
      <c r="AM51">
        <v>401.28689000000003</v>
      </c>
      <c r="AN51" t="s">
        <v>82</v>
      </c>
      <c r="AO51" t="s">
        <v>82</v>
      </c>
      <c r="AP51">
        <v>350.08425999999997</v>
      </c>
      <c r="AQ51">
        <v>6367.0686699999997</v>
      </c>
      <c r="AR51">
        <v>4023.4530300000001</v>
      </c>
      <c r="AS51" t="s">
        <v>82</v>
      </c>
      <c r="AT51">
        <v>890.25549999999998</v>
      </c>
      <c r="AU51">
        <v>269.47181</v>
      </c>
      <c r="AV51" t="s">
        <v>82</v>
      </c>
      <c r="AW51">
        <v>1612.40723</v>
      </c>
      <c r="AX51">
        <v>407.98018000000002</v>
      </c>
      <c r="AY51">
        <v>361.22647999999998</v>
      </c>
      <c r="AZ51">
        <v>858.12516000000005</v>
      </c>
      <c r="BA51">
        <v>99.685180000000003</v>
      </c>
      <c r="BB51">
        <v>5073.34717</v>
      </c>
      <c r="BC51">
        <v>3700.7294900000002</v>
      </c>
      <c r="BD51">
        <v>737.42966000000001</v>
      </c>
      <c r="BE51" t="s">
        <v>82</v>
      </c>
      <c r="BF51">
        <v>461.28561000000002</v>
      </c>
      <c r="BG51">
        <v>998.84875</v>
      </c>
      <c r="BH51" t="s">
        <v>82</v>
      </c>
      <c r="BI51" t="s">
        <v>82</v>
      </c>
      <c r="BJ51" t="s">
        <v>82</v>
      </c>
      <c r="BK51" t="s">
        <v>82</v>
      </c>
      <c r="BL51">
        <v>705.28601000000003</v>
      </c>
      <c r="BM51" t="s">
        <v>82</v>
      </c>
      <c r="BN51" t="s">
        <v>82</v>
      </c>
      <c r="BO51">
        <v>3524.5343600000001</v>
      </c>
      <c r="BP51">
        <v>538.49688000000003</v>
      </c>
      <c r="BQ51" t="s">
        <v>82</v>
      </c>
      <c r="BR51" t="s">
        <v>82</v>
      </c>
      <c r="BS51">
        <v>263.45881000000003</v>
      </c>
      <c r="BT51">
        <v>798.35100999999997</v>
      </c>
      <c r="BU51">
        <v>467.28599000000003</v>
      </c>
      <c r="BV51">
        <v>395.44</v>
      </c>
      <c r="BW51">
        <v>515.42381999999998</v>
      </c>
      <c r="BX51">
        <v>3256.7243699999999</v>
      </c>
      <c r="BY51" t="s">
        <v>82</v>
      </c>
      <c r="BZ51">
        <v>337.63979999999998</v>
      </c>
      <c r="CA51" t="s">
        <v>82</v>
      </c>
      <c r="CB51" t="s">
        <v>82</v>
      </c>
      <c r="CC51">
        <v>4175.1565499999997</v>
      </c>
      <c r="CD51">
        <v>235.75529</v>
      </c>
    </row>
    <row r="52" spans="1:82" x14ac:dyDescent="0.25">
      <c r="A52" s="2">
        <v>39871</v>
      </c>
      <c r="B52">
        <v>6747.1682199999996</v>
      </c>
      <c r="C52" t="s">
        <v>82</v>
      </c>
      <c r="D52" t="s">
        <v>82</v>
      </c>
      <c r="E52">
        <v>168.56721999999999</v>
      </c>
      <c r="F52">
        <v>905.62836000000004</v>
      </c>
      <c r="G52" t="s">
        <v>82</v>
      </c>
      <c r="H52">
        <v>6132.0428499999998</v>
      </c>
      <c r="I52">
        <v>5084.3632799999996</v>
      </c>
      <c r="J52">
        <v>5224.7583299999997</v>
      </c>
      <c r="K52" t="s">
        <v>82</v>
      </c>
      <c r="L52">
        <v>86.889089999999996</v>
      </c>
      <c r="M52" t="s">
        <v>82</v>
      </c>
      <c r="N52">
        <v>256.42462999999998</v>
      </c>
      <c r="O52" t="s">
        <v>82</v>
      </c>
      <c r="P52">
        <v>316.48471000000001</v>
      </c>
      <c r="Q52" t="s">
        <v>82</v>
      </c>
      <c r="R52">
        <v>1434.10861</v>
      </c>
      <c r="S52" t="s">
        <v>82</v>
      </c>
      <c r="T52">
        <v>1007.93442</v>
      </c>
      <c r="U52">
        <v>1015.32064</v>
      </c>
      <c r="V52">
        <v>1450.31097</v>
      </c>
      <c r="W52">
        <v>1310.19202</v>
      </c>
      <c r="X52">
        <v>1586.80762</v>
      </c>
      <c r="Y52">
        <v>351.20702999999997</v>
      </c>
      <c r="Z52" t="s">
        <v>82</v>
      </c>
      <c r="AA52" t="s">
        <v>82</v>
      </c>
      <c r="AB52">
        <v>355.75439</v>
      </c>
      <c r="AC52" t="s">
        <v>82</v>
      </c>
      <c r="AD52">
        <v>1142.29883</v>
      </c>
      <c r="AE52">
        <v>740.46502999999996</v>
      </c>
      <c r="AF52">
        <v>31.814309999999999</v>
      </c>
      <c r="AG52" t="s">
        <v>82</v>
      </c>
      <c r="AH52">
        <v>534.98512000000005</v>
      </c>
      <c r="AI52" t="s">
        <v>82</v>
      </c>
      <c r="AJ52">
        <v>1177.84014</v>
      </c>
      <c r="AK52">
        <v>370.40823999999998</v>
      </c>
      <c r="AL52" t="s">
        <v>82</v>
      </c>
      <c r="AM52">
        <v>401.28689000000003</v>
      </c>
      <c r="AN52" t="s">
        <v>82</v>
      </c>
      <c r="AO52" t="s">
        <v>82</v>
      </c>
      <c r="AP52">
        <v>350.08425999999997</v>
      </c>
      <c r="AQ52">
        <v>6367.0686699999997</v>
      </c>
      <c r="AR52">
        <v>4023.4530300000001</v>
      </c>
      <c r="AS52" t="s">
        <v>82</v>
      </c>
      <c r="AT52">
        <v>890.25549999999998</v>
      </c>
      <c r="AU52">
        <v>269.47181</v>
      </c>
      <c r="AV52" t="s">
        <v>82</v>
      </c>
      <c r="AW52">
        <v>1612.40723</v>
      </c>
      <c r="AX52">
        <v>407.98018000000002</v>
      </c>
      <c r="AY52">
        <v>361.22647999999998</v>
      </c>
      <c r="AZ52">
        <v>858.12516000000005</v>
      </c>
      <c r="BA52">
        <v>99.685180000000003</v>
      </c>
      <c r="BB52">
        <v>5073.34717</v>
      </c>
      <c r="BC52">
        <v>3700.7294900000002</v>
      </c>
      <c r="BD52">
        <v>737.42966000000001</v>
      </c>
      <c r="BE52" t="s">
        <v>82</v>
      </c>
      <c r="BF52">
        <v>461.28561000000002</v>
      </c>
      <c r="BG52">
        <v>998.84875</v>
      </c>
      <c r="BH52" t="s">
        <v>82</v>
      </c>
      <c r="BI52" t="s">
        <v>82</v>
      </c>
      <c r="BJ52" t="s">
        <v>82</v>
      </c>
      <c r="BK52" t="s">
        <v>82</v>
      </c>
      <c r="BL52">
        <v>705.28601000000003</v>
      </c>
      <c r="BM52" t="s">
        <v>82</v>
      </c>
      <c r="BN52" t="s">
        <v>82</v>
      </c>
      <c r="BO52">
        <v>3524.5343600000001</v>
      </c>
      <c r="BP52">
        <v>538.49688000000003</v>
      </c>
      <c r="BQ52" t="s">
        <v>82</v>
      </c>
      <c r="BR52" t="s">
        <v>82</v>
      </c>
      <c r="BS52">
        <v>263.45881000000003</v>
      </c>
      <c r="BT52">
        <v>798.35100999999997</v>
      </c>
      <c r="BU52">
        <v>467.28599000000003</v>
      </c>
      <c r="BV52">
        <v>395.44</v>
      </c>
      <c r="BW52">
        <v>515.42381999999998</v>
      </c>
      <c r="BX52">
        <v>3256.7243699999999</v>
      </c>
      <c r="BY52" t="s">
        <v>82</v>
      </c>
      <c r="BZ52">
        <v>337.63979999999998</v>
      </c>
      <c r="CA52" t="s">
        <v>82</v>
      </c>
      <c r="CB52" t="s">
        <v>82</v>
      </c>
      <c r="CC52">
        <v>4175.1565499999997</v>
      </c>
      <c r="CD52">
        <v>235.75529</v>
      </c>
    </row>
    <row r="53" spans="1:82" x14ac:dyDescent="0.25">
      <c r="A53" s="2">
        <v>39903</v>
      </c>
      <c r="B53">
        <v>6747.1682199999996</v>
      </c>
      <c r="C53" t="s">
        <v>82</v>
      </c>
      <c r="D53" t="s">
        <v>82</v>
      </c>
      <c r="E53">
        <v>168.56721999999999</v>
      </c>
      <c r="F53">
        <v>905.62836000000004</v>
      </c>
      <c r="G53" t="s">
        <v>82</v>
      </c>
      <c r="H53">
        <v>6132.0428499999998</v>
      </c>
      <c r="I53">
        <v>5130.5117200000004</v>
      </c>
      <c r="J53">
        <v>5224.7583299999997</v>
      </c>
      <c r="K53" t="s">
        <v>82</v>
      </c>
      <c r="L53">
        <v>86.889089999999996</v>
      </c>
      <c r="M53" t="s">
        <v>82</v>
      </c>
      <c r="N53">
        <v>256.42462999999998</v>
      </c>
      <c r="O53" t="s">
        <v>82</v>
      </c>
      <c r="P53">
        <v>316.48471000000001</v>
      </c>
      <c r="Q53" t="s">
        <v>82</v>
      </c>
      <c r="R53">
        <v>1434.10861</v>
      </c>
      <c r="S53" t="s">
        <v>82</v>
      </c>
      <c r="T53">
        <v>1007.93442</v>
      </c>
      <c r="U53">
        <v>1015.32064</v>
      </c>
      <c r="V53">
        <v>1450.31097</v>
      </c>
      <c r="W53">
        <v>1313.1396500000001</v>
      </c>
      <c r="X53">
        <v>1586.80762</v>
      </c>
      <c r="Y53">
        <v>351.20702999999997</v>
      </c>
      <c r="Z53" t="s">
        <v>82</v>
      </c>
      <c r="AA53" t="s">
        <v>82</v>
      </c>
      <c r="AB53">
        <v>355.75698999999997</v>
      </c>
      <c r="AC53" t="s">
        <v>82</v>
      </c>
      <c r="AD53">
        <v>1142.29883</v>
      </c>
      <c r="AE53">
        <v>740.46502999999996</v>
      </c>
      <c r="AF53">
        <v>31.814309999999999</v>
      </c>
      <c r="AG53" t="s">
        <v>82</v>
      </c>
      <c r="AH53">
        <v>535.80857000000003</v>
      </c>
      <c r="AI53" t="s">
        <v>82</v>
      </c>
      <c r="AJ53">
        <v>1177.84014</v>
      </c>
      <c r="AK53">
        <v>370.40823999999998</v>
      </c>
      <c r="AL53" t="s">
        <v>82</v>
      </c>
      <c r="AM53">
        <v>401.28689000000003</v>
      </c>
      <c r="AN53" t="s">
        <v>82</v>
      </c>
      <c r="AO53" t="s">
        <v>82</v>
      </c>
      <c r="AP53">
        <v>350.08425999999997</v>
      </c>
      <c r="AQ53">
        <v>6367.0686699999997</v>
      </c>
      <c r="AR53">
        <v>5677.2875100000001</v>
      </c>
      <c r="AS53" t="s">
        <v>82</v>
      </c>
      <c r="AT53">
        <v>890.25549999999998</v>
      </c>
      <c r="AU53">
        <v>269.47181</v>
      </c>
      <c r="AV53" t="s">
        <v>82</v>
      </c>
      <c r="AW53">
        <v>1612.40723</v>
      </c>
      <c r="AX53">
        <v>407.98018000000002</v>
      </c>
      <c r="AY53">
        <v>361.22647999999998</v>
      </c>
      <c r="AZ53">
        <v>858.23631</v>
      </c>
      <c r="BA53">
        <v>99.685180000000003</v>
      </c>
      <c r="BB53">
        <v>5073.34717</v>
      </c>
      <c r="BC53">
        <v>3700.7294900000002</v>
      </c>
      <c r="BD53">
        <v>737.42966000000001</v>
      </c>
      <c r="BE53" t="s">
        <v>82</v>
      </c>
      <c r="BF53">
        <v>458.69839000000002</v>
      </c>
      <c r="BG53">
        <v>998.84875</v>
      </c>
      <c r="BH53" t="s">
        <v>82</v>
      </c>
      <c r="BI53" t="s">
        <v>82</v>
      </c>
      <c r="BJ53" t="s">
        <v>82</v>
      </c>
      <c r="BK53" t="s">
        <v>82</v>
      </c>
      <c r="BL53">
        <v>705.28601000000003</v>
      </c>
      <c r="BM53" t="s">
        <v>82</v>
      </c>
      <c r="BN53" t="s">
        <v>82</v>
      </c>
      <c r="BO53">
        <v>3524.5343600000001</v>
      </c>
      <c r="BP53">
        <v>538.49688000000003</v>
      </c>
      <c r="BQ53" t="s">
        <v>82</v>
      </c>
      <c r="BR53" t="s">
        <v>82</v>
      </c>
      <c r="BS53">
        <v>263.45881000000003</v>
      </c>
      <c r="BT53">
        <v>798.35100999999997</v>
      </c>
      <c r="BU53">
        <v>467.28599000000003</v>
      </c>
      <c r="BV53">
        <v>395.44</v>
      </c>
      <c r="BW53">
        <v>515.42381999999998</v>
      </c>
      <c r="BX53">
        <v>3256.7243699999999</v>
      </c>
      <c r="BY53" t="s">
        <v>82</v>
      </c>
      <c r="BZ53">
        <v>337.63979999999998</v>
      </c>
      <c r="CA53" t="s">
        <v>82</v>
      </c>
      <c r="CB53" t="s">
        <v>82</v>
      </c>
      <c r="CC53">
        <v>4175.1565499999997</v>
      </c>
      <c r="CD53">
        <v>235.75529</v>
      </c>
    </row>
    <row r="54" spans="1:82" x14ac:dyDescent="0.25">
      <c r="A54" s="2">
        <v>39933</v>
      </c>
      <c r="B54">
        <v>6742.8095499999999</v>
      </c>
      <c r="C54" t="s">
        <v>82</v>
      </c>
      <c r="D54" t="s">
        <v>82</v>
      </c>
      <c r="E54">
        <v>168.56721999999999</v>
      </c>
      <c r="F54">
        <v>905.62836000000004</v>
      </c>
      <c r="G54" t="s">
        <v>82</v>
      </c>
      <c r="H54">
        <v>6132.0428499999998</v>
      </c>
      <c r="I54">
        <v>5130.5117200000004</v>
      </c>
      <c r="J54">
        <v>5224.7583299999997</v>
      </c>
      <c r="K54" t="s">
        <v>82</v>
      </c>
      <c r="L54">
        <v>86.889089999999996</v>
      </c>
      <c r="M54" t="s">
        <v>82</v>
      </c>
      <c r="N54">
        <v>256.42462999999998</v>
      </c>
      <c r="O54" t="s">
        <v>82</v>
      </c>
      <c r="P54">
        <v>316.48471000000001</v>
      </c>
      <c r="Q54" t="s">
        <v>82</v>
      </c>
      <c r="R54">
        <v>1147.2868900000001</v>
      </c>
      <c r="S54" t="s">
        <v>82</v>
      </c>
      <c r="T54">
        <v>1007.93442</v>
      </c>
      <c r="U54">
        <v>1015.32064</v>
      </c>
      <c r="V54">
        <v>1450.31097</v>
      </c>
      <c r="W54">
        <v>1313.1396500000001</v>
      </c>
      <c r="X54">
        <v>1586.80762</v>
      </c>
      <c r="Y54">
        <v>351.20702999999997</v>
      </c>
      <c r="Z54" t="s">
        <v>82</v>
      </c>
      <c r="AA54" t="s">
        <v>82</v>
      </c>
      <c r="AB54">
        <v>355.76321000000002</v>
      </c>
      <c r="AC54" t="s">
        <v>82</v>
      </c>
      <c r="AD54">
        <v>1142.29883</v>
      </c>
      <c r="AE54">
        <v>740.46502999999996</v>
      </c>
      <c r="AF54">
        <v>31.814309999999999</v>
      </c>
      <c r="AG54" t="s">
        <v>82</v>
      </c>
      <c r="AH54">
        <v>535.80857000000003</v>
      </c>
      <c r="AI54" t="s">
        <v>82</v>
      </c>
      <c r="AJ54">
        <v>1177.84014</v>
      </c>
      <c r="AK54">
        <v>370.40823999999998</v>
      </c>
      <c r="AL54" t="s">
        <v>82</v>
      </c>
      <c r="AM54">
        <v>401.28689000000003</v>
      </c>
      <c r="AN54" t="s">
        <v>82</v>
      </c>
      <c r="AO54" t="s">
        <v>82</v>
      </c>
      <c r="AP54">
        <v>350.08425999999997</v>
      </c>
      <c r="AQ54">
        <v>6367.0686699999997</v>
      </c>
      <c r="AR54">
        <v>5677.2875100000001</v>
      </c>
      <c r="AS54" t="s">
        <v>82</v>
      </c>
      <c r="AT54">
        <v>890.25549999999998</v>
      </c>
      <c r="AU54">
        <v>269.47181</v>
      </c>
      <c r="AV54" t="s">
        <v>82</v>
      </c>
      <c r="AW54">
        <v>1612.40723</v>
      </c>
      <c r="AX54">
        <v>407.98018000000002</v>
      </c>
      <c r="AY54">
        <v>361.22647999999998</v>
      </c>
      <c r="AZ54">
        <v>858.23631</v>
      </c>
      <c r="BA54">
        <v>99.685180000000003</v>
      </c>
      <c r="BB54">
        <v>5073.34717</v>
      </c>
      <c r="BC54">
        <v>3700.7294900000002</v>
      </c>
      <c r="BD54">
        <v>737.42966000000001</v>
      </c>
      <c r="BE54" t="s">
        <v>82</v>
      </c>
      <c r="BF54">
        <v>458.69839000000002</v>
      </c>
      <c r="BG54">
        <v>998.84875</v>
      </c>
      <c r="BH54" t="s">
        <v>82</v>
      </c>
      <c r="BI54" t="s">
        <v>82</v>
      </c>
      <c r="BJ54" t="s">
        <v>82</v>
      </c>
      <c r="BK54" t="s">
        <v>82</v>
      </c>
      <c r="BL54">
        <v>705.28601000000003</v>
      </c>
      <c r="BM54" t="s">
        <v>82</v>
      </c>
      <c r="BN54" t="s">
        <v>82</v>
      </c>
      <c r="BO54">
        <v>3524.5343600000001</v>
      </c>
      <c r="BP54">
        <v>538.49688000000003</v>
      </c>
      <c r="BQ54" t="s">
        <v>82</v>
      </c>
      <c r="BR54" t="s">
        <v>82</v>
      </c>
      <c r="BS54">
        <v>263.45881000000003</v>
      </c>
      <c r="BT54">
        <v>799.9248</v>
      </c>
      <c r="BU54">
        <v>467.28599000000003</v>
      </c>
      <c r="BV54">
        <v>395.44</v>
      </c>
      <c r="BW54">
        <v>515.42381999999998</v>
      </c>
      <c r="BX54">
        <v>3256.7243699999999</v>
      </c>
      <c r="BY54" t="s">
        <v>82</v>
      </c>
      <c r="BZ54">
        <v>337.63979999999998</v>
      </c>
      <c r="CA54" t="s">
        <v>82</v>
      </c>
      <c r="CB54" t="s">
        <v>82</v>
      </c>
      <c r="CC54">
        <v>4175.1565499999997</v>
      </c>
      <c r="CD54">
        <v>235.75529</v>
      </c>
    </row>
    <row r="55" spans="1:82" x14ac:dyDescent="0.25">
      <c r="A55" s="2">
        <v>39962</v>
      </c>
      <c r="B55">
        <v>6742.8095499999999</v>
      </c>
      <c r="C55" t="s">
        <v>82</v>
      </c>
      <c r="D55" t="s">
        <v>82</v>
      </c>
      <c r="E55">
        <v>168.56721999999999</v>
      </c>
      <c r="F55">
        <v>905.62836000000004</v>
      </c>
      <c r="G55" t="s">
        <v>82</v>
      </c>
      <c r="H55">
        <v>6132.0428499999998</v>
      </c>
      <c r="I55">
        <v>5130.5117200000004</v>
      </c>
      <c r="J55">
        <v>5224.7583299999997</v>
      </c>
      <c r="K55" t="s">
        <v>82</v>
      </c>
      <c r="L55">
        <v>86.889089999999996</v>
      </c>
      <c r="M55" t="s">
        <v>82</v>
      </c>
      <c r="N55">
        <v>256.42462999999998</v>
      </c>
      <c r="O55" t="s">
        <v>82</v>
      </c>
      <c r="P55">
        <v>329.87189000000001</v>
      </c>
      <c r="Q55" t="s">
        <v>82</v>
      </c>
      <c r="R55">
        <v>1434.1088</v>
      </c>
      <c r="S55" t="s">
        <v>82</v>
      </c>
      <c r="T55">
        <v>1007.93442</v>
      </c>
      <c r="U55">
        <v>1015.32064</v>
      </c>
      <c r="V55">
        <v>1450.31097</v>
      </c>
      <c r="W55">
        <v>1313.1396500000001</v>
      </c>
      <c r="X55">
        <v>1586.80762</v>
      </c>
      <c r="Y55">
        <v>351.53607</v>
      </c>
      <c r="Z55" t="s">
        <v>82</v>
      </c>
      <c r="AA55" t="s">
        <v>82</v>
      </c>
      <c r="AB55">
        <v>355.76321000000002</v>
      </c>
      <c r="AC55" t="s">
        <v>82</v>
      </c>
      <c r="AD55">
        <v>1142.29883</v>
      </c>
      <c r="AE55">
        <v>740.46502999999996</v>
      </c>
      <c r="AF55">
        <v>31.814309999999999</v>
      </c>
      <c r="AG55" t="s">
        <v>82</v>
      </c>
      <c r="AH55">
        <v>535.89620000000002</v>
      </c>
      <c r="AI55" t="s">
        <v>82</v>
      </c>
      <c r="AJ55">
        <v>1177.84014</v>
      </c>
      <c r="AK55">
        <v>370.40823999999998</v>
      </c>
      <c r="AL55" t="s">
        <v>82</v>
      </c>
      <c r="AM55">
        <v>401.28689000000003</v>
      </c>
      <c r="AN55" t="s">
        <v>82</v>
      </c>
      <c r="AO55" t="s">
        <v>82</v>
      </c>
      <c r="AP55">
        <v>350.08425999999997</v>
      </c>
      <c r="AQ55">
        <v>6312.0642500000004</v>
      </c>
      <c r="AR55">
        <v>5677.2875100000001</v>
      </c>
      <c r="AS55" t="s">
        <v>82</v>
      </c>
      <c r="AT55">
        <v>890.25549999999998</v>
      </c>
      <c r="AU55">
        <v>269.47181</v>
      </c>
      <c r="AV55" t="s">
        <v>82</v>
      </c>
      <c r="AW55">
        <v>1612.40723</v>
      </c>
      <c r="AX55">
        <v>407.98018000000002</v>
      </c>
      <c r="AY55">
        <v>361.22647999999998</v>
      </c>
      <c r="AZ55">
        <v>858.23631</v>
      </c>
      <c r="BA55">
        <v>99.6798</v>
      </c>
      <c r="BB55">
        <v>5073.34717</v>
      </c>
      <c r="BC55">
        <v>3700.7294900000002</v>
      </c>
      <c r="BD55">
        <v>737.42966000000001</v>
      </c>
      <c r="BE55" t="s">
        <v>82</v>
      </c>
      <c r="BF55">
        <v>458.69839000000002</v>
      </c>
      <c r="BG55">
        <v>998.84875</v>
      </c>
      <c r="BH55" t="s">
        <v>82</v>
      </c>
      <c r="BI55" t="s">
        <v>82</v>
      </c>
      <c r="BJ55" t="s">
        <v>82</v>
      </c>
      <c r="BK55" t="s">
        <v>82</v>
      </c>
      <c r="BL55">
        <v>705.28601000000003</v>
      </c>
      <c r="BM55" t="s">
        <v>82</v>
      </c>
      <c r="BN55" t="s">
        <v>82</v>
      </c>
      <c r="BO55">
        <v>3524.5343600000001</v>
      </c>
      <c r="BP55">
        <v>538.49688000000003</v>
      </c>
      <c r="BQ55" t="s">
        <v>82</v>
      </c>
      <c r="BR55" t="s">
        <v>82</v>
      </c>
      <c r="BS55">
        <v>263.45881000000003</v>
      </c>
      <c r="BT55">
        <v>799.9248</v>
      </c>
      <c r="BU55">
        <v>467.28599000000003</v>
      </c>
      <c r="BV55">
        <v>395.44</v>
      </c>
      <c r="BW55">
        <v>515.42484999999999</v>
      </c>
      <c r="BX55">
        <v>3256.7243699999999</v>
      </c>
      <c r="BY55" t="s">
        <v>82</v>
      </c>
      <c r="BZ55">
        <v>337.63979999999998</v>
      </c>
      <c r="CA55" t="s">
        <v>82</v>
      </c>
      <c r="CB55" t="s">
        <v>82</v>
      </c>
      <c r="CC55">
        <v>4175.1565499999997</v>
      </c>
      <c r="CD55">
        <v>235.75529</v>
      </c>
    </row>
    <row r="56" spans="1:82" x14ac:dyDescent="0.25">
      <c r="A56" s="2">
        <v>39994</v>
      </c>
      <c r="B56">
        <v>6742.8095499999999</v>
      </c>
      <c r="C56" t="s">
        <v>82</v>
      </c>
      <c r="D56" t="s">
        <v>82</v>
      </c>
      <c r="E56">
        <v>168.56721999999999</v>
      </c>
      <c r="F56">
        <v>905.62836000000004</v>
      </c>
      <c r="G56" t="s">
        <v>82</v>
      </c>
      <c r="H56">
        <v>6132.0428499999998</v>
      </c>
      <c r="I56">
        <v>5130.5117200000004</v>
      </c>
      <c r="J56">
        <v>5224.7583299999997</v>
      </c>
      <c r="K56" t="s">
        <v>82</v>
      </c>
      <c r="L56">
        <v>86.889089999999996</v>
      </c>
      <c r="M56" t="s">
        <v>82</v>
      </c>
      <c r="N56">
        <v>256.42462999999998</v>
      </c>
      <c r="O56" t="s">
        <v>82</v>
      </c>
      <c r="P56">
        <v>329.87189000000001</v>
      </c>
      <c r="Q56" t="s">
        <v>82</v>
      </c>
      <c r="R56">
        <v>1434.1088</v>
      </c>
      <c r="S56" t="s">
        <v>82</v>
      </c>
      <c r="T56">
        <v>2023.2432100000001</v>
      </c>
      <c r="U56">
        <v>1015.32064</v>
      </c>
      <c r="V56">
        <v>1450.31097</v>
      </c>
      <c r="W56">
        <v>1490.3411900000001</v>
      </c>
      <c r="X56">
        <v>1586.80762</v>
      </c>
      <c r="Y56">
        <v>351.53607</v>
      </c>
      <c r="Z56" t="s">
        <v>82</v>
      </c>
      <c r="AA56" t="s">
        <v>82</v>
      </c>
      <c r="AB56">
        <v>368.55270000000002</v>
      </c>
      <c r="AC56" t="s">
        <v>82</v>
      </c>
      <c r="AD56">
        <v>1142.29883</v>
      </c>
      <c r="AE56">
        <v>740.46502999999996</v>
      </c>
      <c r="AF56">
        <v>31.822700000000001</v>
      </c>
      <c r="AG56" t="s">
        <v>82</v>
      </c>
      <c r="AH56">
        <v>535.89620000000002</v>
      </c>
      <c r="AI56" t="s">
        <v>82</v>
      </c>
      <c r="AJ56">
        <v>1177.84014</v>
      </c>
      <c r="AK56">
        <v>370.40823999999998</v>
      </c>
      <c r="AL56" t="s">
        <v>82</v>
      </c>
      <c r="AM56">
        <v>401.28689000000003</v>
      </c>
      <c r="AN56" t="s">
        <v>82</v>
      </c>
      <c r="AO56" t="s">
        <v>82</v>
      </c>
      <c r="AP56">
        <v>350.00758999999999</v>
      </c>
      <c r="AQ56">
        <v>6312.0642500000004</v>
      </c>
      <c r="AR56">
        <v>5677.2875100000001</v>
      </c>
      <c r="AS56" t="s">
        <v>82</v>
      </c>
      <c r="AT56">
        <v>890.34703999999999</v>
      </c>
      <c r="AU56">
        <v>269.47181</v>
      </c>
      <c r="AV56" t="s">
        <v>82</v>
      </c>
      <c r="AW56">
        <v>1612.40723</v>
      </c>
      <c r="AX56">
        <v>473.2998</v>
      </c>
      <c r="AY56">
        <v>361.22647999999998</v>
      </c>
      <c r="AZ56">
        <v>859.99048000000005</v>
      </c>
      <c r="BA56">
        <v>99.6798</v>
      </c>
      <c r="BB56">
        <v>5073.34717</v>
      </c>
      <c r="BC56">
        <v>3700.7294900000002</v>
      </c>
      <c r="BD56">
        <v>737.42966000000001</v>
      </c>
      <c r="BE56" t="s">
        <v>82</v>
      </c>
      <c r="BF56">
        <v>458.69839000000002</v>
      </c>
      <c r="BG56">
        <v>998.84875</v>
      </c>
      <c r="BH56" t="s">
        <v>82</v>
      </c>
      <c r="BI56" t="s">
        <v>82</v>
      </c>
      <c r="BJ56" t="s">
        <v>82</v>
      </c>
      <c r="BK56" t="s">
        <v>82</v>
      </c>
      <c r="BL56">
        <v>705.28601000000003</v>
      </c>
      <c r="BM56" t="s">
        <v>82</v>
      </c>
      <c r="BN56" t="s">
        <v>82</v>
      </c>
      <c r="BO56">
        <v>3524.5343600000001</v>
      </c>
      <c r="BP56">
        <v>538.49688000000003</v>
      </c>
      <c r="BQ56" t="s">
        <v>82</v>
      </c>
      <c r="BR56" t="s">
        <v>82</v>
      </c>
      <c r="BS56">
        <v>263.49900000000002</v>
      </c>
      <c r="BT56">
        <v>799.9248</v>
      </c>
      <c r="BU56">
        <v>467.28599000000003</v>
      </c>
      <c r="BV56">
        <v>395.44</v>
      </c>
      <c r="BW56">
        <v>515.42484999999999</v>
      </c>
      <c r="BX56">
        <v>3256.7243699999999</v>
      </c>
      <c r="BY56" t="s">
        <v>82</v>
      </c>
      <c r="BZ56">
        <v>337.63979999999998</v>
      </c>
      <c r="CA56" t="s">
        <v>82</v>
      </c>
      <c r="CB56" t="s">
        <v>82</v>
      </c>
      <c r="CC56">
        <v>4175.1565499999997</v>
      </c>
      <c r="CD56">
        <v>235.75529</v>
      </c>
    </row>
    <row r="57" spans="1:82" x14ac:dyDescent="0.25">
      <c r="A57" s="2">
        <v>40025</v>
      </c>
      <c r="B57">
        <v>6763.9545699999999</v>
      </c>
      <c r="C57" t="s">
        <v>82</v>
      </c>
      <c r="D57" t="s">
        <v>82</v>
      </c>
      <c r="E57">
        <v>168.56721999999999</v>
      </c>
      <c r="F57">
        <v>905.62836000000004</v>
      </c>
      <c r="G57" t="s">
        <v>82</v>
      </c>
      <c r="H57">
        <v>6132.0428499999998</v>
      </c>
      <c r="I57">
        <v>5130.5117200000004</v>
      </c>
      <c r="J57">
        <v>5224.7583299999997</v>
      </c>
      <c r="K57" t="s">
        <v>82</v>
      </c>
      <c r="L57">
        <v>86.889089999999996</v>
      </c>
      <c r="M57" t="s">
        <v>82</v>
      </c>
      <c r="N57">
        <v>256.42462999999998</v>
      </c>
      <c r="O57" t="s">
        <v>82</v>
      </c>
      <c r="P57">
        <v>329.87189000000001</v>
      </c>
      <c r="Q57" t="s">
        <v>82</v>
      </c>
      <c r="R57">
        <v>1434.1088</v>
      </c>
      <c r="S57" t="s">
        <v>82</v>
      </c>
      <c r="T57">
        <v>2023.2432100000001</v>
      </c>
      <c r="U57">
        <v>1015.32064</v>
      </c>
      <c r="V57">
        <v>1450.31097</v>
      </c>
      <c r="W57">
        <v>1491.24036</v>
      </c>
      <c r="X57">
        <v>1586.80762</v>
      </c>
      <c r="Y57">
        <v>351.53607</v>
      </c>
      <c r="Z57" t="s">
        <v>82</v>
      </c>
      <c r="AA57" t="s">
        <v>82</v>
      </c>
      <c r="AB57">
        <v>368.55340999999999</v>
      </c>
      <c r="AC57" t="s">
        <v>82</v>
      </c>
      <c r="AD57">
        <v>1142.29883</v>
      </c>
      <c r="AE57">
        <v>740.46502999999996</v>
      </c>
      <c r="AF57">
        <v>31.822579999999999</v>
      </c>
      <c r="AG57" t="s">
        <v>82</v>
      </c>
      <c r="AH57">
        <v>536.10483999999997</v>
      </c>
      <c r="AI57" t="s">
        <v>82</v>
      </c>
      <c r="AJ57">
        <v>1177.84014</v>
      </c>
      <c r="AK57">
        <v>370.40823999999998</v>
      </c>
      <c r="AL57" t="s">
        <v>82</v>
      </c>
      <c r="AM57">
        <v>450.79088999999999</v>
      </c>
      <c r="AN57" t="s">
        <v>82</v>
      </c>
      <c r="AO57" t="s">
        <v>82</v>
      </c>
      <c r="AP57">
        <v>350.00758999999999</v>
      </c>
      <c r="AQ57">
        <v>6426.7649600000004</v>
      </c>
      <c r="AR57">
        <v>5677.2875100000001</v>
      </c>
      <c r="AS57" t="s">
        <v>82</v>
      </c>
      <c r="AT57">
        <v>890.39680999999996</v>
      </c>
      <c r="AU57">
        <v>269.47181</v>
      </c>
      <c r="AV57" t="s">
        <v>82</v>
      </c>
      <c r="AW57">
        <v>1612.40723</v>
      </c>
      <c r="AX57">
        <v>481.39980000000003</v>
      </c>
      <c r="AY57">
        <v>361.22647999999998</v>
      </c>
      <c r="AZ57">
        <v>860.12446</v>
      </c>
      <c r="BA57">
        <v>99.6798</v>
      </c>
      <c r="BB57">
        <v>5073.34717</v>
      </c>
      <c r="BC57">
        <v>3700.7294900000002</v>
      </c>
      <c r="BD57">
        <v>737.42966000000001</v>
      </c>
      <c r="BE57" t="s">
        <v>82</v>
      </c>
      <c r="BF57">
        <v>458.69839000000002</v>
      </c>
      <c r="BG57">
        <v>998.84875</v>
      </c>
      <c r="BH57" t="s">
        <v>82</v>
      </c>
      <c r="BI57" t="s">
        <v>82</v>
      </c>
      <c r="BJ57" t="s">
        <v>82</v>
      </c>
      <c r="BK57" t="s">
        <v>82</v>
      </c>
      <c r="BL57">
        <v>705.28601000000003</v>
      </c>
      <c r="BM57" t="s">
        <v>82</v>
      </c>
      <c r="BN57" t="s">
        <v>82</v>
      </c>
      <c r="BO57">
        <v>3524.5343600000001</v>
      </c>
      <c r="BP57">
        <v>538.49688000000003</v>
      </c>
      <c r="BQ57" t="s">
        <v>82</v>
      </c>
      <c r="BR57" t="s">
        <v>82</v>
      </c>
      <c r="BS57">
        <v>263.49900000000002</v>
      </c>
      <c r="BT57">
        <v>799.9248</v>
      </c>
      <c r="BU57">
        <v>467.28599000000003</v>
      </c>
      <c r="BV57">
        <v>395.44</v>
      </c>
      <c r="BW57">
        <v>515.42484999999999</v>
      </c>
      <c r="BX57">
        <v>3256.7243699999999</v>
      </c>
      <c r="BY57" t="s">
        <v>82</v>
      </c>
      <c r="BZ57">
        <v>337.63979999999998</v>
      </c>
      <c r="CA57" t="s">
        <v>82</v>
      </c>
      <c r="CB57" t="s">
        <v>82</v>
      </c>
      <c r="CC57">
        <v>4175.1565499999997</v>
      </c>
      <c r="CD57">
        <v>235.75529</v>
      </c>
    </row>
    <row r="58" spans="1:82" x14ac:dyDescent="0.25">
      <c r="A58" s="2">
        <v>40056</v>
      </c>
      <c r="B58">
        <v>6763.9545699999999</v>
      </c>
      <c r="C58" t="s">
        <v>82</v>
      </c>
      <c r="D58" t="s">
        <v>82</v>
      </c>
      <c r="E58">
        <v>168.56721999999999</v>
      </c>
      <c r="F58">
        <v>905.62836000000004</v>
      </c>
      <c r="G58" t="s">
        <v>82</v>
      </c>
      <c r="H58">
        <v>6132.0428499999998</v>
      </c>
      <c r="I58">
        <v>5130.5117200000004</v>
      </c>
      <c r="J58">
        <v>5224.7583299999997</v>
      </c>
      <c r="K58" t="s">
        <v>82</v>
      </c>
      <c r="L58">
        <v>86.889089999999996</v>
      </c>
      <c r="M58" t="s">
        <v>82</v>
      </c>
      <c r="N58">
        <v>256.42462999999998</v>
      </c>
      <c r="O58" t="s">
        <v>82</v>
      </c>
      <c r="P58">
        <v>329.87189000000001</v>
      </c>
      <c r="Q58" t="s">
        <v>82</v>
      </c>
      <c r="R58">
        <v>1434.1088</v>
      </c>
      <c r="S58" t="s">
        <v>82</v>
      </c>
      <c r="T58">
        <v>2023.2432100000001</v>
      </c>
      <c r="U58">
        <v>1015.32064</v>
      </c>
      <c r="V58">
        <v>1450.31097</v>
      </c>
      <c r="W58">
        <v>1491.2408399999999</v>
      </c>
      <c r="X58">
        <v>1569.72803</v>
      </c>
      <c r="Y58">
        <v>351.61201</v>
      </c>
      <c r="Z58" t="s">
        <v>82</v>
      </c>
      <c r="AA58" t="s">
        <v>82</v>
      </c>
      <c r="AB58">
        <v>368.56369000000001</v>
      </c>
      <c r="AC58" t="s">
        <v>82</v>
      </c>
      <c r="AD58">
        <v>1142.29883</v>
      </c>
      <c r="AE58">
        <v>740.46502999999996</v>
      </c>
      <c r="AF58">
        <v>31.822579999999999</v>
      </c>
      <c r="AG58" t="s">
        <v>82</v>
      </c>
      <c r="AH58">
        <v>536.10483999999997</v>
      </c>
      <c r="AI58" t="s">
        <v>82</v>
      </c>
      <c r="AJ58">
        <v>1177.84014</v>
      </c>
      <c r="AK58">
        <v>370.40823999999998</v>
      </c>
      <c r="AL58" t="s">
        <v>82</v>
      </c>
      <c r="AM58">
        <v>450.79088999999999</v>
      </c>
      <c r="AN58" t="s">
        <v>82</v>
      </c>
      <c r="AO58" t="s">
        <v>82</v>
      </c>
      <c r="AP58">
        <v>350.00758999999999</v>
      </c>
      <c r="AQ58">
        <v>6426.7649600000004</v>
      </c>
      <c r="AR58">
        <v>5677.2872699999998</v>
      </c>
      <c r="AS58" t="s">
        <v>82</v>
      </c>
      <c r="AT58">
        <v>890.39680999999996</v>
      </c>
      <c r="AU58">
        <v>269.47181</v>
      </c>
      <c r="AV58" t="s">
        <v>82</v>
      </c>
      <c r="AW58">
        <v>1612.40723</v>
      </c>
      <c r="AX58">
        <v>481.39980000000003</v>
      </c>
      <c r="AY58">
        <v>361.22647999999998</v>
      </c>
      <c r="AZ58">
        <v>860.12446</v>
      </c>
      <c r="BA58">
        <v>99.6798</v>
      </c>
      <c r="BB58">
        <v>5073.34717</v>
      </c>
      <c r="BC58">
        <v>3700.7294900000002</v>
      </c>
      <c r="BD58">
        <v>737.42966000000001</v>
      </c>
      <c r="BE58" t="s">
        <v>82</v>
      </c>
      <c r="BF58">
        <v>458.69839000000002</v>
      </c>
      <c r="BG58">
        <v>998.84875</v>
      </c>
      <c r="BH58" t="s">
        <v>82</v>
      </c>
      <c r="BI58" t="s">
        <v>82</v>
      </c>
      <c r="BJ58" t="s">
        <v>82</v>
      </c>
      <c r="BK58" t="s">
        <v>82</v>
      </c>
      <c r="BL58">
        <v>705.28601000000003</v>
      </c>
      <c r="BM58" t="s">
        <v>82</v>
      </c>
      <c r="BN58" t="s">
        <v>82</v>
      </c>
      <c r="BO58">
        <v>3524.5343600000001</v>
      </c>
      <c r="BP58">
        <v>538.49688000000003</v>
      </c>
      <c r="BQ58" t="s">
        <v>82</v>
      </c>
      <c r="BR58" t="s">
        <v>82</v>
      </c>
      <c r="BS58">
        <v>263.49900000000002</v>
      </c>
      <c r="BT58">
        <v>799.9248</v>
      </c>
      <c r="BU58">
        <v>467.28599000000003</v>
      </c>
      <c r="BV58">
        <v>395.44</v>
      </c>
      <c r="BW58">
        <v>515.42587000000003</v>
      </c>
      <c r="BX58">
        <v>3256.7243699999999</v>
      </c>
      <c r="BY58" t="s">
        <v>82</v>
      </c>
      <c r="BZ58">
        <v>337.63979999999998</v>
      </c>
      <c r="CA58" t="s">
        <v>82</v>
      </c>
      <c r="CB58" t="s">
        <v>82</v>
      </c>
      <c r="CC58">
        <v>4175.1565499999997</v>
      </c>
      <c r="CD58">
        <v>235.75529</v>
      </c>
    </row>
    <row r="59" spans="1:82" x14ac:dyDescent="0.25">
      <c r="A59" s="2">
        <v>40086</v>
      </c>
      <c r="B59">
        <v>6766.9652500000002</v>
      </c>
      <c r="C59" t="s">
        <v>82</v>
      </c>
      <c r="D59" t="s">
        <v>82</v>
      </c>
      <c r="E59">
        <v>168.56721999999999</v>
      </c>
      <c r="F59">
        <v>905.62836000000004</v>
      </c>
      <c r="G59" t="s">
        <v>82</v>
      </c>
      <c r="H59">
        <v>6132.0428499999998</v>
      </c>
      <c r="I59">
        <v>5130.5117200000004</v>
      </c>
      <c r="J59">
        <v>5224.7583299999997</v>
      </c>
      <c r="K59" t="s">
        <v>82</v>
      </c>
      <c r="L59">
        <v>85.146960000000007</v>
      </c>
      <c r="M59" t="s">
        <v>82</v>
      </c>
      <c r="N59">
        <v>256.42462999999998</v>
      </c>
      <c r="O59" t="s">
        <v>82</v>
      </c>
      <c r="P59">
        <v>329.87189000000001</v>
      </c>
      <c r="Q59" t="s">
        <v>82</v>
      </c>
      <c r="R59">
        <v>1434.1088</v>
      </c>
      <c r="S59" t="s">
        <v>82</v>
      </c>
      <c r="T59">
        <v>2023.2432100000001</v>
      </c>
      <c r="U59">
        <v>1015.32064</v>
      </c>
      <c r="V59">
        <v>1450.31097</v>
      </c>
      <c r="W59">
        <v>1491.2408399999999</v>
      </c>
      <c r="X59">
        <v>1510.35925</v>
      </c>
      <c r="Y59">
        <v>351.61506000000003</v>
      </c>
      <c r="Z59" t="s">
        <v>82</v>
      </c>
      <c r="AA59" t="s">
        <v>82</v>
      </c>
      <c r="AB59">
        <v>368.61520000000002</v>
      </c>
      <c r="AC59" t="s">
        <v>82</v>
      </c>
      <c r="AD59">
        <v>1142.29883</v>
      </c>
      <c r="AE59">
        <v>740.46502999999996</v>
      </c>
      <c r="AF59">
        <v>31.822579999999999</v>
      </c>
      <c r="AG59" t="s">
        <v>82</v>
      </c>
      <c r="AH59">
        <v>536.21321999999998</v>
      </c>
      <c r="AI59" t="s">
        <v>82</v>
      </c>
      <c r="AJ59">
        <v>1177.84014</v>
      </c>
      <c r="AK59">
        <v>370.40823999999998</v>
      </c>
      <c r="AL59" t="s">
        <v>82</v>
      </c>
      <c r="AM59">
        <v>450.79088999999999</v>
      </c>
      <c r="AN59" t="s">
        <v>82</v>
      </c>
      <c r="AO59" t="s">
        <v>82</v>
      </c>
      <c r="AP59">
        <v>352.95731999999998</v>
      </c>
      <c r="AQ59">
        <v>6426.7649600000004</v>
      </c>
      <c r="AR59">
        <v>5677.2872699999998</v>
      </c>
      <c r="AS59" t="s">
        <v>82</v>
      </c>
      <c r="AT59">
        <v>891.66691000000003</v>
      </c>
      <c r="AU59">
        <v>269.47181</v>
      </c>
      <c r="AV59" t="s">
        <v>82</v>
      </c>
      <c r="AW59">
        <v>1612.40723</v>
      </c>
      <c r="AX59">
        <v>481.39980000000003</v>
      </c>
      <c r="AY59">
        <v>488.28818000000001</v>
      </c>
      <c r="AZ59">
        <v>860.12446</v>
      </c>
      <c r="BA59">
        <v>99.6798</v>
      </c>
      <c r="BB59">
        <v>5073.34717</v>
      </c>
      <c r="BC59">
        <v>3700.7294900000002</v>
      </c>
      <c r="BD59">
        <v>737.42966000000001</v>
      </c>
      <c r="BE59" t="s">
        <v>82</v>
      </c>
      <c r="BF59">
        <v>458.69839000000002</v>
      </c>
      <c r="BG59">
        <v>998.84875</v>
      </c>
      <c r="BH59" t="s">
        <v>82</v>
      </c>
      <c r="BI59" t="s">
        <v>82</v>
      </c>
      <c r="BJ59" t="s">
        <v>82</v>
      </c>
      <c r="BK59" t="s">
        <v>82</v>
      </c>
      <c r="BL59">
        <v>705.28601000000003</v>
      </c>
      <c r="BM59" t="s">
        <v>82</v>
      </c>
      <c r="BN59" t="s">
        <v>82</v>
      </c>
      <c r="BO59">
        <v>3524.5343600000001</v>
      </c>
      <c r="BP59">
        <v>538.49688000000003</v>
      </c>
      <c r="BQ59" t="s">
        <v>82</v>
      </c>
      <c r="BR59" t="s">
        <v>82</v>
      </c>
      <c r="BS59">
        <v>263.49900000000002</v>
      </c>
      <c r="BT59">
        <v>799.9248</v>
      </c>
      <c r="BU59">
        <v>467.28599000000003</v>
      </c>
      <c r="BV59">
        <v>395.44</v>
      </c>
      <c r="BW59">
        <v>515.42606000000001</v>
      </c>
      <c r="BX59">
        <v>3256.7243699999999</v>
      </c>
      <c r="BY59" t="s">
        <v>82</v>
      </c>
      <c r="BZ59">
        <v>337.63979999999998</v>
      </c>
      <c r="CA59" t="s">
        <v>82</v>
      </c>
      <c r="CB59" t="s">
        <v>82</v>
      </c>
      <c r="CC59">
        <v>4175.1565499999997</v>
      </c>
      <c r="CD59">
        <v>235.75529</v>
      </c>
    </row>
    <row r="60" spans="1:82" x14ac:dyDescent="0.25">
      <c r="A60" s="2">
        <v>40116</v>
      </c>
      <c r="B60">
        <v>6766.9652500000002</v>
      </c>
      <c r="C60" t="s">
        <v>82</v>
      </c>
      <c r="D60" t="s">
        <v>82</v>
      </c>
      <c r="E60">
        <v>168.56721999999999</v>
      </c>
      <c r="F60">
        <v>905.62836000000004</v>
      </c>
      <c r="G60" t="s">
        <v>82</v>
      </c>
      <c r="H60">
        <v>6132.0428499999998</v>
      </c>
      <c r="I60">
        <v>5130.5117200000004</v>
      </c>
      <c r="J60">
        <v>5224.7583299999997</v>
      </c>
      <c r="K60" t="s">
        <v>82</v>
      </c>
      <c r="L60">
        <v>85.146960000000007</v>
      </c>
      <c r="M60" t="s">
        <v>82</v>
      </c>
      <c r="N60">
        <v>256.42462999999998</v>
      </c>
      <c r="O60" t="s">
        <v>82</v>
      </c>
      <c r="P60">
        <v>329.87189000000001</v>
      </c>
      <c r="Q60" t="s">
        <v>82</v>
      </c>
      <c r="R60">
        <v>1434.1088</v>
      </c>
      <c r="S60" t="s">
        <v>82</v>
      </c>
      <c r="T60">
        <v>2023.2432100000001</v>
      </c>
      <c r="U60">
        <v>1015.32064</v>
      </c>
      <c r="V60">
        <v>1450.31097</v>
      </c>
      <c r="W60">
        <v>1491.9184600000001</v>
      </c>
      <c r="X60">
        <v>1510.35925</v>
      </c>
      <c r="Y60">
        <v>351.61506000000003</v>
      </c>
      <c r="Z60" t="s">
        <v>82</v>
      </c>
      <c r="AA60" t="s">
        <v>82</v>
      </c>
      <c r="AB60">
        <v>415.91519</v>
      </c>
      <c r="AC60" t="s">
        <v>82</v>
      </c>
      <c r="AD60">
        <v>1142.29883</v>
      </c>
      <c r="AE60">
        <v>740.46502999999996</v>
      </c>
      <c r="AF60">
        <v>31.822579999999999</v>
      </c>
      <c r="AG60" t="s">
        <v>82</v>
      </c>
      <c r="AH60">
        <v>536.21321999999998</v>
      </c>
      <c r="AI60" t="s">
        <v>82</v>
      </c>
      <c r="AJ60">
        <v>1177.84014</v>
      </c>
      <c r="AK60">
        <v>370.40823999999998</v>
      </c>
      <c r="AL60" t="s">
        <v>82</v>
      </c>
      <c r="AM60">
        <v>450.79088999999999</v>
      </c>
      <c r="AN60" t="s">
        <v>82</v>
      </c>
      <c r="AO60" t="s">
        <v>82</v>
      </c>
      <c r="AP60">
        <v>352.95731999999998</v>
      </c>
      <c r="AQ60">
        <v>6426.7649600000004</v>
      </c>
      <c r="AR60">
        <v>5677.2872699999998</v>
      </c>
      <c r="AS60" t="s">
        <v>82</v>
      </c>
      <c r="AT60">
        <v>891.66691000000003</v>
      </c>
      <c r="AU60">
        <v>269.47181</v>
      </c>
      <c r="AV60" t="s">
        <v>82</v>
      </c>
      <c r="AW60">
        <v>1745.60718</v>
      </c>
      <c r="AX60">
        <v>481.39980000000003</v>
      </c>
      <c r="AY60">
        <v>488.28818000000001</v>
      </c>
      <c r="AZ60">
        <v>860.12446</v>
      </c>
      <c r="BA60">
        <v>99.6798</v>
      </c>
      <c r="BB60">
        <v>5073.34717</v>
      </c>
      <c r="BC60">
        <v>3700.7294900000002</v>
      </c>
      <c r="BD60">
        <v>737.42966000000001</v>
      </c>
      <c r="BE60" t="s">
        <v>82</v>
      </c>
      <c r="BF60">
        <v>458.69839000000002</v>
      </c>
      <c r="BG60">
        <v>998.84875</v>
      </c>
      <c r="BH60" t="s">
        <v>82</v>
      </c>
      <c r="BI60" t="s">
        <v>82</v>
      </c>
      <c r="BJ60" t="s">
        <v>82</v>
      </c>
      <c r="BK60" t="s">
        <v>82</v>
      </c>
      <c r="BL60">
        <v>705.28601000000003</v>
      </c>
      <c r="BM60" t="s">
        <v>82</v>
      </c>
      <c r="BN60">
        <v>3764.4645999999998</v>
      </c>
      <c r="BO60">
        <v>3524.5343600000001</v>
      </c>
      <c r="BP60">
        <v>538.49688000000003</v>
      </c>
      <c r="BQ60" t="s">
        <v>82</v>
      </c>
      <c r="BR60" t="s">
        <v>82</v>
      </c>
      <c r="BS60">
        <v>263.49900000000002</v>
      </c>
      <c r="BT60">
        <v>799.9248</v>
      </c>
      <c r="BU60">
        <v>467.28599000000003</v>
      </c>
      <c r="BV60">
        <v>395.44</v>
      </c>
      <c r="BW60">
        <v>515.42606000000001</v>
      </c>
      <c r="BX60">
        <v>3256.7243699999999</v>
      </c>
      <c r="BY60" t="s">
        <v>82</v>
      </c>
      <c r="BZ60">
        <v>337.63979999999998</v>
      </c>
      <c r="CA60" t="s">
        <v>82</v>
      </c>
      <c r="CB60" t="s">
        <v>82</v>
      </c>
      <c r="CC60">
        <v>4175.1565499999997</v>
      </c>
      <c r="CD60">
        <v>235.75529</v>
      </c>
    </row>
    <row r="61" spans="1:82" x14ac:dyDescent="0.25">
      <c r="A61" s="2">
        <v>40147</v>
      </c>
      <c r="B61">
        <v>6766.9652500000002</v>
      </c>
      <c r="C61" t="s">
        <v>82</v>
      </c>
      <c r="D61" t="s">
        <v>82</v>
      </c>
      <c r="E61">
        <v>168.56721999999999</v>
      </c>
      <c r="F61">
        <v>905.62836000000004</v>
      </c>
      <c r="G61" t="s">
        <v>82</v>
      </c>
      <c r="H61">
        <v>6132.0428499999998</v>
      </c>
      <c r="I61">
        <v>5136.3730500000001</v>
      </c>
      <c r="J61">
        <v>5224.7583299999997</v>
      </c>
      <c r="K61" t="s">
        <v>82</v>
      </c>
      <c r="L61">
        <v>119.20574999999999</v>
      </c>
      <c r="M61" t="s">
        <v>82</v>
      </c>
      <c r="N61">
        <v>256.42462999999998</v>
      </c>
      <c r="O61" t="s">
        <v>82</v>
      </c>
      <c r="P61">
        <v>329.87189000000001</v>
      </c>
      <c r="Q61" t="s">
        <v>82</v>
      </c>
      <c r="R61">
        <v>1434.1088</v>
      </c>
      <c r="S61" t="s">
        <v>82</v>
      </c>
      <c r="T61">
        <v>2023.2432100000001</v>
      </c>
      <c r="U61">
        <v>1015.32064</v>
      </c>
      <c r="V61">
        <v>1450.31097</v>
      </c>
      <c r="W61">
        <v>1586.93445</v>
      </c>
      <c r="X61">
        <v>1510.35925</v>
      </c>
      <c r="Y61">
        <v>351.61506000000003</v>
      </c>
      <c r="Z61" t="s">
        <v>82</v>
      </c>
      <c r="AA61" t="s">
        <v>82</v>
      </c>
      <c r="AB61">
        <v>422.36520000000002</v>
      </c>
      <c r="AC61">
        <v>319.59598999999997</v>
      </c>
      <c r="AD61">
        <v>1142.29883</v>
      </c>
      <c r="AE61">
        <v>740.46502999999996</v>
      </c>
      <c r="AF61">
        <v>31.822579999999999</v>
      </c>
      <c r="AG61" t="s">
        <v>82</v>
      </c>
      <c r="AH61">
        <v>536.21321999999998</v>
      </c>
      <c r="AI61" t="s">
        <v>82</v>
      </c>
      <c r="AJ61">
        <v>1177.84014</v>
      </c>
      <c r="AK61">
        <v>370.40823999999998</v>
      </c>
      <c r="AL61" t="s">
        <v>82</v>
      </c>
      <c r="AM61">
        <v>450.79088999999999</v>
      </c>
      <c r="AN61" t="s">
        <v>82</v>
      </c>
      <c r="AO61" t="s">
        <v>82</v>
      </c>
      <c r="AP61">
        <v>352.95731999999998</v>
      </c>
      <c r="AQ61">
        <v>6426.7649600000004</v>
      </c>
      <c r="AR61">
        <v>5677.2872699999998</v>
      </c>
      <c r="AS61" t="s">
        <v>82</v>
      </c>
      <c r="AT61">
        <v>891.66691000000003</v>
      </c>
      <c r="AU61">
        <v>339.79063000000002</v>
      </c>
      <c r="AV61" t="s">
        <v>82</v>
      </c>
      <c r="AW61">
        <v>1745.60718</v>
      </c>
      <c r="AX61">
        <v>481.39980000000003</v>
      </c>
      <c r="AY61">
        <v>488.28818000000001</v>
      </c>
      <c r="AZ61">
        <v>860.29690000000005</v>
      </c>
      <c r="BA61">
        <v>99.6798</v>
      </c>
      <c r="BB61">
        <v>5073.34717</v>
      </c>
      <c r="BC61">
        <v>3700.7294900000002</v>
      </c>
      <c r="BD61">
        <v>737.42966000000001</v>
      </c>
      <c r="BE61" t="s">
        <v>82</v>
      </c>
      <c r="BF61">
        <v>458.69839000000002</v>
      </c>
      <c r="BG61">
        <v>998.84875</v>
      </c>
      <c r="BH61" t="s">
        <v>82</v>
      </c>
      <c r="BI61" t="s">
        <v>82</v>
      </c>
      <c r="BJ61" t="s">
        <v>82</v>
      </c>
      <c r="BK61" t="s">
        <v>82</v>
      </c>
      <c r="BL61">
        <v>705.28601000000003</v>
      </c>
      <c r="BM61" t="s">
        <v>82</v>
      </c>
      <c r="BN61">
        <v>3800.4201699999999</v>
      </c>
      <c r="BO61">
        <v>3524.5343600000001</v>
      </c>
      <c r="BP61">
        <v>538.49688000000003</v>
      </c>
      <c r="BQ61" t="s">
        <v>82</v>
      </c>
      <c r="BR61" t="s">
        <v>82</v>
      </c>
      <c r="BS61">
        <v>263.49900000000002</v>
      </c>
      <c r="BT61">
        <v>799.9248</v>
      </c>
      <c r="BU61">
        <v>467.28599000000003</v>
      </c>
      <c r="BV61">
        <v>395.44</v>
      </c>
      <c r="BW61">
        <v>515.42606000000001</v>
      </c>
      <c r="BX61">
        <v>3256.7243699999999</v>
      </c>
      <c r="BY61" t="s">
        <v>82</v>
      </c>
      <c r="BZ61">
        <v>337.63979999999998</v>
      </c>
      <c r="CA61" t="s">
        <v>82</v>
      </c>
      <c r="CB61" t="s">
        <v>82</v>
      </c>
      <c r="CC61">
        <v>4175.1565499999997</v>
      </c>
      <c r="CD61">
        <v>235.75529</v>
      </c>
    </row>
    <row r="62" spans="1:82" x14ac:dyDescent="0.25">
      <c r="A62" s="2">
        <v>40178</v>
      </c>
      <c r="B62">
        <v>6766.9652500000002</v>
      </c>
      <c r="C62" t="s">
        <v>82</v>
      </c>
      <c r="D62" t="s">
        <v>82</v>
      </c>
      <c r="E62">
        <v>168.56721999999999</v>
      </c>
      <c r="F62">
        <v>905.62836000000004</v>
      </c>
      <c r="G62" t="s">
        <v>82</v>
      </c>
      <c r="H62">
        <v>6132.0428499999998</v>
      </c>
      <c r="I62">
        <v>5136.3730500000001</v>
      </c>
      <c r="J62">
        <v>5302.4741000000004</v>
      </c>
      <c r="K62" t="s">
        <v>82</v>
      </c>
      <c r="L62">
        <v>119.54883</v>
      </c>
      <c r="M62" t="s">
        <v>82</v>
      </c>
      <c r="N62">
        <v>256.42462999999998</v>
      </c>
      <c r="O62" t="s">
        <v>82</v>
      </c>
      <c r="P62">
        <v>329.87189000000001</v>
      </c>
      <c r="Q62" t="s">
        <v>82</v>
      </c>
      <c r="R62">
        <v>1434.1088</v>
      </c>
      <c r="S62" t="s">
        <v>82</v>
      </c>
      <c r="T62">
        <v>2023.2432100000001</v>
      </c>
      <c r="U62">
        <v>1015.32064</v>
      </c>
      <c r="V62">
        <v>1450.31097</v>
      </c>
      <c r="W62">
        <v>1587.2703899999999</v>
      </c>
      <c r="X62">
        <v>1510.35925</v>
      </c>
      <c r="Y62">
        <v>351.61506000000003</v>
      </c>
      <c r="Z62" t="s">
        <v>82</v>
      </c>
      <c r="AA62" t="s">
        <v>82</v>
      </c>
      <c r="AB62">
        <v>422.39348999999999</v>
      </c>
      <c r="AC62">
        <v>397.88191</v>
      </c>
      <c r="AD62">
        <v>1142.29883</v>
      </c>
      <c r="AE62">
        <v>740.46502999999996</v>
      </c>
      <c r="AF62">
        <v>31.822579999999999</v>
      </c>
      <c r="AG62" t="s">
        <v>82</v>
      </c>
      <c r="AH62">
        <v>536.22589000000005</v>
      </c>
      <c r="AI62">
        <v>267.57677999999999</v>
      </c>
      <c r="AJ62">
        <v>1177.84014</v>
      </c>
      <c r="AK62">
        <v>370.40823999999998</v>
      </c>
      <c r="AL62" t="s">
        <v>82</v>
      </c>
      <c r="AM62">
        <v>450.79088999999999</v>
      </c>
      <c r="AN62" t="s">
        <v>82</v>
      </c>
      <c r="AO62" t="s">
        <v>82</v>
      </c>
      <c r="AP62">
        <v>352.95731999999998</v>
      </c>
      <c r="AQ62">
        <v>6426.7649600000004</v>
      </c>
      <c r="AR62">
        <v>5677.2872699999998</v>
      </c>
      <c r="AS62" t="s">
        <v>82</v>
      </c>
      <c r="AT62">
        <v>892.08785999999998</v>
      </c>
      <c r="AU62">
        <v>348.96249999999998</v>
      </c>
      <c r="AV62" t="s">
        <v>82</v>
      </c>
      <c r="AW62">
        <v>1765.58716</v>
      </c>
      <c r="AX62">
        <v>481.39969000000002</v>
      </c>
      <c r="AY62">
        <v>488.28818000000001</v>
      </c>
      <c r="AZ62">
        <v>860.29690000000005</v>
      </c>
      <c r="BA62">
        <v>99.6798</v>
      </c>
      <c r="BB62">
        <v>5073.34717</v>
      </c>
      <c r="BC62">
        <v>3700.7294900000002</v>
      </c>
      <c r="BD62">
        <v>737.42966000000001</v>
      </c>
      <c r="BE62" t="s">
        <v>82</v>
      </c>
      <c r="BF62">
        <v>655.28339000000005</v>
      </c>
      <c r="BG62">
        <v>998.84875</v>
      </c>
      <c r="BH62" t="s">
        <v>82</v>
      </c>
      <c r="BI62" t="s">
        <v>82</v>
      </c>
      <c r="BJ62" t="s">
        <v>82</v>
      </c>
      <c r="BK62" t="s">
        <v>82</v>
      </c>
      <c r="BL62">
        <v>705.28601000000003</v>
      </c>
      <c r="BM62" t="s">
        <v>82</v>
      </c>
      <c r="BN62">
        <v>3800.4201699999999</v>
      </c>
      <c r="BO62">
        <v>3524.5343600000001</v>
      </c>
      <c r="BP62">
        <v>538.49688000000003</v>
      </c>
      <c r="BQ62" t="s">
        <v>82</v>
      </c>
      <c r="BR62" t="s">
        <v>82</v>
      </c>
      <c r="BS62">
        <v>263.49900000000002</v>
      </c>
      <c r="BT62">
        <v>799.9248</v>
      </c>
      <c r="BU62">
        <v>467.28599000000003</v>
      </c>
      <c r="BV62">
        <v>395.44</v>
      </c>
      <c r="BW62">
        <v>515.42627000000005</v>
      </c>
      <c r="BX62">
        <v>3256.7243699999999</v>
      </c>
      <c r="BY62" t="s">
        <v>82</v>
      </c>
      <c r="BZ62">
        <v>337.63979999999998</v>
      </c>
      <c r="CA62" t="s">
        <v>82</v>
      </c>
      <c r="CB62" t="s">
        <v>82</v>
      </c>
      <c r="CC62">
        <v>4175.1565499999997</v>
      </c>
      <c r="CD62">
        <v>235.75529</v>
      </c>
    </row>
    <row r="63" spans="1:82" x14ac:dyDescent="0.25">
      <c r="A63" s="2">
        <v>40207</v>
      </c>
      <c r="B63">
        <v>6766.9652500000002</v>
      </c>
      <c r="C63" t="s">
        <v>82</v>
      </c>
      <c r="D63" t="s">
        <v>82</v>
      </c>
      <c r="E63">
        <v>168.56721999999999</v>
      </c>
      <c r="F63">
        <v>905.62836000000004</v>
      </c>
      <c r="G63" t="s">
        <v>82</v>
      </c>
      <c r="H63">
        <v>6132.0428499999998</v>
      </c>
      <c r="I63">
        <v>5136.3730500000001</v>
      </c>
      <c r="J63">
        <v>5302.4740199999997</v>
      </c>
      <c r="K63" t="s">
        <v>82</v>
      </c>
      <c r="L63">
        <v>119.54883</v>
      </c>
      <c r="M63" t="s">
        <v>82</v>
      </c>
      <c r="N63">
        <v>256.42462999999998</v>
      </c>
      <c r="O63" t="s">
        <v>82</v>
      </c>
      <c r="P63">
        <v>329.87189000000001</v>
      </c>
      <c r="Q63" t="s">
        <v>82</v>
      </c>
      <c r="R63">
        <v>1434.1088</v>
      </c>
      <c r="S63" t="s">
        <v>82</v>
      </c>
      <c r="T63">
        <v>2023.2432100000001</v>
      </c>
      <c r="U63">
        <v>1015.32064</v>
      </c>
      <c r="V63">
        <v>1450.31097</v>
      </c>
      <c r="W63">
        <v>1626.1732199999999</v>
      </c>
      <c r="X63">
        <v>1510.35925</v>
      </c>
      <c r="Y63">
        <v>351.61506000000003</v>
      </c>
      <c r="Z63" t="s">
        <v>82</v>
      </c>
      <c r="AA63" t="s">
        <v>82</v>
      </c>
      <c r="AB63">
        <v>422.39348999999999</v>
      </c>
      <c r="AC63">
        <v>397.88191</v>
      </c>
      <c r="AD63">
        <v>1142.29883</v>
      </c>
      <c r="AE63">
        <v>740.46502999999996</v>
      </c>
      <c r="AF63">
        <v>31.830780000000001</v>
      </c>
      <c r="AG63" t="s">
        <v>82</v>
      </c>
      <c r="AH63">
        <v>546.85235</v>
      </c>
      <c r="AI63">
        <v>278.47363999999999</v>
      </c>
      <c r="AJ63">
        <v>1177.84014</v>
      </c>
      <c r="AK63">
        <v>370.40823999999998</v>
      </c>
      <c r="AL63" t="s">
        <v>82</v>
      </c>
      <c r="AM63">
        <v>486.15089</v>
      </c>
      <c r="AN63" t="s">
        <v>82</v>
      </c>
      <c r="AO63" t="s">
        <v>82</v>
      </c>
      <c r="AP63">
        <v>352.95731999999998</v>
      </c>
      <c r="AQ63">
        <v>6426.7649600000004</v>
      </c>
      <c r="AR63">
        <v>5677.2872699999998</v>
      </c>
      <c r="AS63" t="s">
        <v>82</v>
      </c>
      <c r="AT63">
        <v>892.08785999999998</v>
      </c>
      <c r="AU63">
        <v>348.96249999999998</v>
      </c>
      <c r="AV63" t="s">
        <v>82</v>
      </c>
      <c r="AW63">
        <v>1765.58716</v>
      </c>
      <c r="AX63">
        <v>481.39969000000002</v>
      </c>
      <c r="AY63">
        <v>488.28818000000001</v>
      </c>
      <c r="AZ63">
        <v>860.29690000000005</v>
      </c>
      <c r="BA63">
        <v>99.6798</v>
      </c>
      <c r="BB63">
        <v>5073.34717</v>
      </c>
      <c r="BC63">
        <v>3700.7294900000002</v>
      </c>
      <c r="BD63">
        <v>737.42966000000001</v>
      </c>
      <c r="BE63" t="s">
        <v>82</v>
      </c>
      <c r="BF63">
        <v>655.28339000000005</v>
      </c>
      <c r="BG63">
        <v>998.84875</v>
      </c>
      <c r="BH63" t="s">
        <v>82</v>
      </c>
      <c r="BI63" t="s">
        <v>82</v>
      </c>
      <c r="BJ63" t="s">
        <v>82</v>
      </c>
      <c r="BK63" t="s">
        <v>82</v>
      </c>
      <c r="BL63">
        <v>705.28601000000003</v>
      </c>
      <c r="BM63" t="s">
        <v>82</v>
      </c>
      <c r="BN63">
        <v>3800.4201699999999</v>
      </c>
      <c r="BO63">
        <v>3524.5343600000001</v>
      </c>
      <c r="BP63">
        <v>538.49688000000003</v>
      </c>
      <c r="BQ63" t="s">
        <v>82</v>
      </c>
      <c r="BR63" t="s">
        <v>82</v>
      </c>
      <c r="BS63">
        <v>263.49900000000002</v>
      </c>
      <c r="BT63">
        <v>843.28148999999996</v>
      </c>
      <c r="BU63">
        <v>467.28599000000003</v>
      </c>
      <c r="BV63">
        <v>395.44</v>
      </c>
      <c r="BW63">
        <v>515.42627000000005</v>
      </c>
      <c r="BX63">
        <v>3256.7243699999999</v>
      </c>
      <c r="BY63" t="s">
        <v>82</v>
      </c>
      <c r="BZ63">
        <v>337.63979999999998</v>
      </c>
      <c r="CA63" t="s">
        <v>82</v>
      </c>
      <c r="CB63" t="s">
        <v>82</v>
      </c>
      <c r="CC63">
        <v>4175.1565499999997</v>
      </c>
      <c r="CD63">
        <v>235.75529</v>
      </c>
    </row>
    <row r="64" spans="1:82" x14ac:dyDescent="0.25">
      <c r="A64" s="2">
        <v>40235</v>
      </c>
      <c r="B64">
        <v>6766.9652500000002</v>
      </c>
      <c r="C64" t="s">
        <v>82</v>
      </c>
      <c r="D64" t="s">
        <v>82</v>
      </c>
      <c r="E64">
        <v>168.56721999999999</v>
      </c>
      <c r="F64">
        <v>905.62836000000004</v>
      </c>
      <c r="G64" t="s">
        <v>82</v>
      </c>
      <c r="H64">
        <v>6132.0428499999998</v>
      </c>
      <c r="I64">
        <v>5136.3730500000001</v>
      </c>
      <c r="J64">
        <v>5302.4740199999997</v>
      </c>
      <c r="K64" t="s">
        <v>82</v>
      </c>
      <c r="L64">
        <v>119.54883</v>
      </c>
      <c r="M64" t="s">
        <v>82</v>
      </c>
      <c r="N64">
        <v>256.42462999999998</v>
      </c>
      <c r="O64" t="s">
        <v>82</v>
      </c>
      <c r="P64">
        <v>329.87189000000001</v>
      </c>
      <c r="Q64" t="s">
        <v>82</v>
      </c>
      <c r="R64">
        <v>1434.1088</v>
      </c>
      <c r="S64" t="s">
        <v>82</v>
      </c>
      <c r="T64">
        <v>2023.2432100000001</v>
      </c>
      <c r="U64">
        <v>1015.32064</v>
      </c>
      <c r="V64">
        <v>1450.31097</v>
      </c>
      <c r="W64">
        <v>1626.1732199999999</v>
      </c>
      <c r="X64">
        <v>1510.35925</v>
      </c>
      <c r="Y64">
        <v>351.61506000000003</v>
      </c>
      <c r="Z64" t="s">
        <v>82</v>
      </c>
      <c r="AA64" t="s">
        <v>82</v>
      </c>
      <c r="AB64">
        <v>422.40091000000001</v>
      </c>
      <c r="AC64">
        <v>397.88191</v>
      </c>
      <c r="AD64">
        <v>1142.29883</v>
      </c>
      <c r="AE64">
        <v>740.46502999999996</v>
      </c>
      <c r="AF64">
        <v>31.830780000000001</v>
      </c>
      <c r="AG64" t="s">
        <v>82</v>
      </c>
      <c r="AH64">
        <v>546.85235</v>
      </c>
      <c r="AI64">
        <v>278.47363999999999</v>
      </c>
      <c r="AJ64">
        <v>1177.84014</v>
      </c>
      <c r="AK64">
        <v>370.40823999999998</v>
      </c>
      <c r="AL64" t="s">
        <v>82</v>
      </c>
      <c r="AM64">
        <v>486.15089</v>
      </c>
      <c r="AN64" t="s">
        <v>82</v>
      </c>
      <c r="AO64" t="s">
        <v>82</v>
      </c>
      <c r="AP64">
        <v>352.95731999999998</v>
      </c>
      <c r="AQ64">
        <v>6426.7649600000004</v>
      </c>
      <c r="AR64">
        <v>5677.2872699999998</v>
      </c>
      <c r="AS64" t="s">
        <v>82</v>
      </c>
      <c r="AT64">
        <v>892.26351</v>
      </c>
      <c r="AU64">
        <v>348.96249999999998</v>
      </c>
      <c r="AV64" t="s">
        <v>82</v>
      </c>
      <c r="AW64">
        <v>1765.58716</v>
      </c>
      <c r="AX64">
        <v>481.39969000000002</v>
      </c>
      <c r="AY64">
        <v>488.28818000000001</v>
      </c>
      <c r="AZ64">
        <v>860.29690000000005</v>
      </c>
      <c r="BA64">
        <v>99.6798</v>
      </c>
      <c r="BB64">
        <v>5073.34717</v>
      </c>
      <c r="BC64">
        <v>3700.7294900000002</v>
      </c>
      <c r="BD64">
        <v>737.42966000000001</v>
      </c>
      <c r="BE64" t="s">
        <v>82</v>
      </c>
      <c r="BF64">
        <v>655.28339000000005</v>
      </c>
      <c r="BG64">
        <v>998.84875</v>
      </c>
      <c r="BH64" t="s">
        <v>82</v>
      </c>
      <c r="BI64" t="s">
        <v>82</v>
      </c>
      <c r="BJ64" t="s">
        <v>82</v>
      </c>
      <c r="BK64" t="s">
        <v>82</v>
      </c>
      <c r="BL64">
        <v>705.28601000000003</v>
      </c>
      <c r="BM64" t="s">
        <v>82</v>
      </c>
      <c r="BN64">
        <v>3800.4201699999999</v>
      </c>
      <c r="BO64">
        <v>3524.5343600000001</v>
      </c>
      <c r="BP64">
        <v>538.49688000000003</v>
      </c>
      <c r="BQ64" t="s">
        <v>82</v>
      </c>
      <c r="BR64" t="s">
        <v>82</v>
      </c>
      <c r="BS64">
        <v>263.49900000000002</v>
      </c>
      <c r="BT64">
        <v>843.28148999999996</v>
      </c>
      <c r="BU64">
        <v>467.28599000000003</v>
      </c>
      <c r="BV64">
        <v>395.44</v>
      </c>
      <c r="BW64">
        <v>515.42627000000005</v>
      </c>
      <c r="BX64">
        <v>3256.7243699999999</v>
      </c>
      <c r="BY64" t="s">
        <v>82</v>
      </c>
      <c r="BZ64">
        <v>337.63979999999998</v>
      </c>
      <c r="CA64" t="s">
        <v>82</v>
      </c>
      <c r="CB64" t="s">
        <v>82</v>
      </c>
      <c r="CC64">
        <v>4197.3180000000002</v>
      </c>
      <c r="CD64">
        <v>235.85160999999999</v>
      </c>
    </row>
    <row r="65" spans="1:82" x14ac:dyDescent="0.25">
      <c r="A65" s="2">
        <v>40268</v>
      </c>
      <c r="B65">
        <v>6766.9652500000002</v>
      </c>
      <c r="C65" t="s">
        <v>82</v>
      </c>
      <c r="D65" t="s">
        <v>82</v>
      </c>
      <c r="E65">
        <v>168.56721999999999</v>
      </c>
      <c r="F65">
        <v>905.62836000000004</v>
      </c>
      <c r="G65" t="s">
        <v>82</v>
      </c>
      <c r="H65">
        <v>6132.0428499999998</v>
      </c>
      <c r="I65">
        <v>5136.3730500000001</v>
      </c>
      <c r="J65">
        <v>5292.1443300000001</v>
      </c>
      <c r="K65" t="s">
        <v>82</v>
      </c>
      <c r="L65">
        <v>120.03825999999999</v>
      </c>
      <c r="M65" t="s">
        <v>82</v>
      </c>
      <c r="N65">
        <v>256.42462999999998</v>
      </c>
      <c r="O65" t="s">
        <v>82</v>
      </c>
      <c r="P65">
        <v>329.87189000000001</v>
      </c>
      <c r="Q65" t="s">
        <v>82</v>
      </c>
      <c r="R65">
        <v>1434.1088</v>
      </c>
      <c r="S65" t="s">
        <v>82</v>
      </c>
      <c r="T65">
        <v>2023.2432100000001</v>
      </c>
      <c r="U65">
        <v>1015.32064</v>
      </c>
      <c r="V65">
        <v>1450.31097</v>
      </c>
      <c r="W65">
        <v>1626.1732199999999</v>
      </c>
      <c r="X65">
        <v>1510.35925</v>
      </c>
      <c r="Y65">
        <v>351.61506000000003</v>
      </c>
      <c r="Z65" t="s">
        <v>82</v>
      </c>
      <c r="AA65" t="s">
        <v>82</v>
      </c>
      <c r="AB65">
        <v>422.40091000000001</v>
      </c>
      <c r="AC65">
        <v>397.88191</v>
      </c>
      <c r="AD65">
        <v>1142.29883</v>
      </c>
      <c r="AE65">
        <v>740.46502999999996</v>
      </c>
      <c r="AF65">
        <v>31.830780000000001</v>
      </c>
      <c r="AG65" t="s">
        <v>82</v>
      </c>
      <c r="AH65">
        <v>549.38196000000005</v>
      </c>
      <c r="AI65">
        <v>278.47363999999999</v>
      </c>
      <c r="AJ65">
        <v>1177.84014</v>
      </c>
      <c r="AK65">
        <v>370.40823999999998</v>
      </c>
      <c r="AL65" t="s">
        <v>82</v>
      </c>
      <c r="AM65">
        <v>486.15089</v>
      </c>
      <c r="AN65" t="s">
        <v>82</v>
      </c>
      <c r="AO65" t="s">
        <v>82</v>
      </c>
      <c r="AP65">
        <v>352.97638000000001</v>
      </c>
      <c r="AQ65">
        <v>6426.7649600000004</v>
      </c>
      <c r="AR65">
        <v>5677.2872699999998</v>
      </c>
      <c r="AS65" t="s">
        <v>82</v>
      </c>
      <c r="AT65">
        <v>892.26351</v>
      </c>
      <c r="AU65">
        <v>348.96249999999998</v>
      </c>
      <c r="AV65" t="s">
        <v>82</v>
      </c>
      <c r="AW65">
        <v>1765.58716</v>
      </c>
      <c r="AX65">
        <v>481.42068</v>
      </c>
      <c r="AY65">
        <v>500.04752000000002</v>
      </c>
      <c r="AZ65">
        <v>860.70336999999995</v>
      </c>
      <c r="BA65">
        <v>99.6798</v>
      </c>
      <c r="BB65">
        <v>5073.34717</v>
      </c>
      <c r="BC65">
        <v>3700.7294900000002</v>
      </c>
      <c r="BD65">
        <v>737.42966000000001</v>
      </c>
      <c r="BE65" t="s">
        <v>82</v>
      </c>
      <c r="BF65">
        <v>655.28339000000005</v>
      </c>
      <c r="BG65">
        <v>998.84875</v>
      </c>
      <c r="BH65" t="s">
        <v>82</v>
      </c>
      <c r="BI65" t="s">
        <v>82</v>
      </c>
      <c r="BJ65" t="s">
        <v>82</v>
      </c>
      <c r="BK65" t="s">
        <v>82</v>
      </c>
      <c r="BL65">
        <v>705.28601000000003</v>
      </c>
      <c r="BM65" t="s">
        <v>82</v>
      </c>
      <c r="BN65">
        <v>3800.4201699999999</v>
      </c>
      <c r="BO65">
        <v>3524.5343600000001</v>
      </c>
      <c r="BP65">
        <v>538.49688000000003</v>
      </c>
      <c r="BQ65" t="s">
        <v>82</v>
      </c>
      <c r="BR65" t="s">
        <v>82</v>
      </c>
      <c r="BS65">
        <v>263.49900000000002</v>
      </c>
      <c r="BT65">
        <v>843.28148999999996</v>
      </c>
      <c r="BU65">
        <v>467.28599000000003</v>
      </c>
      <c r="BV65">
        <v>395.44</v>
      </c>
      <c r="BW65">
        <v>515.42627000000005</v>
      </c>
      <c r="BX65">
        <v>3256.7243699999999</v>
      </c>
      <c r="BY65" t="s">
        <v>82</v>
      </c>
      <c r="BZ65">
        <v>337.63979999999998</v>
      </c>
      <c r="CA65" t="s">
        <v>82</v>
      </c>
      <c r="CB65" t="s">
        <v>82</v>
      </c>
      <c r="CC65">
        <v>4197.3180000000002</v>
      </c>
      <c r="CD65">
        <v>235.85160999999999</v>
      </c>
    </row>
    <row r="66" spans="1:82" x14ac:dyDescent="0.25">
      <c r="A66" s="2">
        <v>40298</v>
      </c>
      <c r="B66">
        <v>6766.9652500000002</v>
      </c>
      <c r="C66" t="s">
        <v>82</v>
      </c>
      <c r="D66" t="s">
        <v>82</v>
      </c>
      <c r="E66">
        <v>168.56721999999999</v>
      </c>
      <c r="F66">
        <v>905.62836000000004</v>
      </c>
      <c r="G66" t="s">
        <v>82</v>
      </c>
      <c r="H66">
        <v>6132.0428499999998</v>
      </c>
      <c r="I66">
        <v>5139.7211900000002</v>
      </c>
      <c r="J66">
        <v>5292.1443300000001</v>
      </c>
      <c r="K66" t="s">
        <v>82</v>
      </c>
      <c r="L66">
        <v>120.03825999999999</v>
      </c>
      <c r="M66" t="s">
        <v>82</v>
      </c>
      <c r="N66">
        <v>256.42462999999998</v>
      </c>
      <c r="O66" t="s">
        <v>82</v>
      </c>
      <c r="P66">
        <v>346.56970000000001</v>
      </c>
      <c r="Q66" t="s">
        <v>82</v>
      </c>
      <c r="R66">
        <v>1434.10859</v>
      </c>
      <c r="S66" t="s">
        <v>82</v>
      </c>
      <c r="T66">
        <v>2023.2432100000001</v>
      </c>
      <c r="U66">
        <v>1015.32064</v>
      </c>
      <c r="V66">
        <v>1450.31097</v>
      </c>
      <c r="W66">
        <v>1626.2412099999999</v>
      </c>
      <c r="X66">
        <v>1510.35925</v>
      </c>
      <c r="Y66">
        <v>351.61506000000003</v>
      </c>
      <c r="Z66" t="s">
        <v>82</v>
      </c>
      <c r="AA66" t="s">
        <v>82</v>
      </c>
      <c r="AB66">
        <v>422.40091000000001</v>
      </c>
      <c r="AC66">
        <v>397.88191</v>
      </c>
      <c r="AD66">
        <v>1142.29883</v>
      </c>
      <c r="AE66">
        <v>740.46502999999996</v>
      </c>
      <c r="AF66">
        <v>31.830780000000001</v>
      </c>
      <c r="AG66">
        <v>242.70209</v>
      </c>
      <c r="AH66">
        <v>549.38196000000005</v>
      </c>
      <c r="AI66">
        <v>278.47363999999999</v>
      </c>
      <c r="AJ66">
        <v>1177.84014</v>
      </c>
      <c r="AK66">
        <v>370.40823999999998</v>
      </c>
      <c r="AL66" t="s">
        <v>82</v>
      </c>
      <c r="AM66">
        <v>546.62672999999995</v>
      </c>
      <c r="AN66" t="s">
        <v>82</v>
      </c>
      <c r="AO66" t="s">
        <v>82</v>
      </c>
      <c r="AP66">
        <v>355.03957000000003</v>
      </c>
      <c r="AQ66">
        <v>6426.7649600000004</v>
      </c>
      <c r="AR66">
        <v>5677.2872699999998</v>
      </c>
      <c r="AS66" t="s">
        <v>82</v>
      </c>
      <c r="AT66">
        <v>892.26351</v>
      </c>
      <c r="AU66">
        <v>348.96249999999998</v>
      </c>
      <c r="AV66" t="s">
        <v>82</v>
      </c>
      <c r="AW66">
        <v>1765.58716</v>
      </c>
      <c r="AX66">
        <v>481.42068</v>
      </c>
      <c r="AY66">
        <v>500.04752000000002</v>
      </c>
      <c r="AZ66">
        <v>860.70336999999995</v>
      </c>
      <c r="BA66">
        <v>99.6798</v>
      </c>
      <c r="BB66">
        <v>5073.34717</v>
      </c>
      <c r="BC66">
        <v>3700.7294900000002</v>
      </c>
      <c r="BD66">
        <v>737.42966000000001</v>
      </c>
      <c r="BE66" t="s">
        <v>82</v>
      </c>
      <c r="BF66">
        <v>655.28339000000005</v>
      </c>
      <c r="BG66">
        <v>998.84875</v>
      </c>
      <c r="BH66" t="s">
        <v>82</v>
      </c>
      <c r="BI66" t="s">
        <v>82</v>
      </c>
      <c r="BJ66" t="s">
        <v>82</v>
      </c>
      <c r="BK66" t="s">
        <v>82</v>
      </c>
      <c r="BL66">
        <v>705.28601000000003</v>
      </c>
      <c r="BM66" t="s">
        <v>82</v>
      </c>
      <c r="BN66">
        <v>3800.4201699999999</v>
      </c>
      <c r="BO66">
        <v>3524.5343600000001</v>
      </c>
      <c r="BP66">
        <v>538.49688000000003</v>
      </c>
      <c r="BQ66" t="s">
        <v>82</v>
      </c>
      <c r="BR66" t="s">
        <v>82</v>
      </c>
      <c r="BS66">
        <v>263.49900000000002</v>
      </c>
      <c r="BT66">
        <v>843.28148999999996</v>
      </c>
      <c r="BU66">
        <v>467.28599000000003</v>
      </c>
      <c r="BV66">
        <v>395.44</v>
      </c>
      <c r="BW66">
        <v>515.42627000000005</v>
      </c>
      <c r="BX66">
        <v>3256.7243699999999</v>
      </c>
      <c r="BY66" t="s">
        <v>82</v>
      </c>
      <c r="BZ66">
        <v>337.63979999999998</v>
      </c>
      <c r="CA66" t="s">
        <v>82</v>
      </c>
      <c r="CB66" t="s">
        <v>82</v>
      </c>
      <c r="CC66">
        <v>4197.3180000000002</v>
      </c>
      <c r="CD66">
        <v>235.85160999999999</v>
      </c>
    </row>
    <row r="67" spans="1:82" x14ac:dyDescent="0.25">
      <c r="A67" s="2">
        <v>40329</v>
      </c>
      <c r="B67">
        <v>6766.9652500000002</v>
      </c>
      <c r="C67" t="s">
        <v>82</v>
      </c>
      <c r="D67" t="s">
        <v>82</v>
      </c>
      <c r="E67">
        <v>168.56721999999999</v>
      </c>
      <c r="F67">
        <v>905.62836000000004</v>
      </c>
      <c r="G67" t="s">
        <v>82</v>
      </c>
      <c r="H67">
        <v>6132.0428499999998</v>
      </c>
      <c r="I67">
        <v>5139.7211900000002</v>
      </c>
      <c r="J67">
        <v>5292.1443300000001</v>
      </c>
      <c r="K67" t="s">
        <v>82</v>
      </c>
      <c r="L67">
        <v>120.04246000000001</v>
      </c>
      <c r="M67" t="s">
        <v>82</v>
      </c>
      <c r="N67">
        <v>256.42462999999998</v>
      </c>
      <c r="O67" t="s">
        <v>82</v>
      </c>
      <c r="P67">
        <v>346.56970000000001</v>
      </c>
      <c r="Q67" t="s">
        <v>82</v>
      </c>
      <c r="R67">
        <v>1434.10859</v>
      </c>
      <c r="S67" t="s">
        <v>82</v>
      </c>
      <c r="T67">
        <v>2023.2432100000001</v>
      </c>
      <c r="U67">
        <v>1015.32064</v>
      </c>
      <c r="V67">
        <v>1450.31097</v>
      </c>
      <c r="W67">
        <v>1626.2412099999999</v>
      </c>
      <c r="X67">
        <v>1510.35925</v>
      </c>
      <c r="Y67">
        <v>351.61506000000003</v>
      </c>
      <c r="Z67" t="s">
        <v>82</v>
      </c>
      <c r="AA67" t="s">
        <v>82</v>
      </c>
      <c r="AB67">
        <v>422.90530000000001</v>
      </c>
      <c r="AC67">
        <v>400.02960000000002</v>
      </c>
      <c r="AD67">
        <v>1142.29883</v>
      </c>
      <c r="AE67">
        <v>740.46502999999996</v>
      </c>
      <c r="AF67">
        <v>31.830780000000001</v>
      </c>
      <c r="AG67">
        <v>242.70209</v>
      </c>
      <c r="AH67">
        <v>549.38196000000005</v>
      </c>
      <c r="AI67">
        <v>278.47363999999999</v>
      </c>
      <c r="AJ67">
        <v>1177.84014</v>
      </c>
      <c r="AK67">
        <v>370.40823999999998</v>
      </c>
      <c r="AL67" t="s">
        <v>82</v>
      </c>
      <c r="AM67">
        <v>546.62672999999995</v>
      </c>
      <c r="AN67" t="s">
        <v>82</v>
      </c>
      <c r="AO67" t="s">
        <v>82</v>
      </c>
      <c r="AP67">
        <v>355.03957000000003</v>
      </c>
      <c r="AQ67">
        <v>6414.9104100000004</v>
      </c>
      <c r="AR67">
        <v>5677.2872699999998</v>
      </c>
      <c r="AS67" t="s">
        <v>82</v>
      </c>
      <c r="AT67">
        <v>892.26351</v>
      </c>
      <c r="AU67">
        <v>348.96249999999998</v>
      </c>
      <c r="AV67" t="s">
        <v>82</v>
      </c>
      <c r="AW67">
        <v>1765.58716</v>
      </c>
      <c r="AX67">
        <v>481.46271000000002</v>
      </c>
      <c r="AY67">
        <v>500.04752000000002</v>
      </c>
      <c r="AZ67">
        <v>860.97878000000003</v>
      </c>
      <c r="BA67">
        <v>99.6798</v>
      </c>
      <c r="BB67">
        <v>5073.34717</v>
      </c>
      <c r="BC67">
        <v>3700.7294900000002</v>
      </c>
      <c r="BD67">
        <v>737.42966000000001</v>
      </c>
      <c r="BE67" t="s">
        <v>82</v>
      </c>
      <c r="BF67">
        <v>655.28339000000005</v>
      </c>
      <c r="BG67">
        <v>998.84875</v>
      </c>
      <c r="BH67" t="s">
        <v>82</v>
      </c>
      <c r="BI67" t="s">
        <v>82</v>
      </c>
      <c r="BJ67" t="s">
        <v>82</v>
      </c>
      <c r="BK67" t="s">
        <v>82</v>
      </c>
      <c r="BL67">
        <v>705.28601000000003</v>
      </c>
      <c r="BM67" t="s">
        <v>82</v>
      </c>
      <c r="BN67">
        <v>3800.4201699999999</v>
      </c>
      <c r="BO67">
        <v>3524.5343600000001</v>
      </c>
      <c r="BP67">
        <v>538.49688000000003</v>
      </c>
      <c r="BQ67" t="s">
        <v>82</v>
      </c>
      <c r="BR67" t="s">
        <v>82</v>
      </c>
      <c r="BS67">
        <v>263.49900000000002</v>
      </c>
      <c r="BT67">
        <v>843.28148999999996</v>
      </c>
      <c r="BU67">
        <v>467.28599000000003</v>
      </c>
      <c r="BV67">
        <v>395.44</v>
      </c>
      <c r="BW67">
        <v>515.42627000000005</v>
      </c>
      <c r="BX67">
        <v>3256.7243699999999</v>
      </c>
      <c r="BY67" t="s">
        <v>82</v>
      </c>
      <c r="BZ67">
        <v>337.63979999999998</v>
      </c>
      <c r="CA67" t="s">
        <v>82</v>
      </c>
      <c r="CB67" t="s">
        <v>82</v>
      </c>
      <c r="CC67">
        <v>4197.3180000000002</v>
      </c>
      <c r="CD67">
        <v>236.21879999999999</v>
      </c>
    </row>
    <row r="68" spans="1:82" x14ac:dyDescent="0.25">
      <c r="A68" s="2">
        <v>40359</v>
      </c>
      <c r="B68">
        <v>6766.9652500000002</v>
      </c>
      <c r="C68" t="s">
        <v>82</v>
      </c>
      <c r="D68" t="s">
        <v>82</v>
      </c>
      <c r="E68">
        <v>168.56721999999999</v>
      </c>
      <c r="F68">
        <v>905.62836000000004</v>
      </c>
      <c r="G68" t="s">
        <v>82</v>
      </c>
      <c r="H68">
        <v>6132.0428499999998</v>
      </c>
      <c r="I68">
        <v>5139.7211900000002</v>
      </c>
      <c r="J68">
        <v>5292.1443300000001</v>
      </c>
      <c r="K68" t="s">
        <v>82</v>
      </c>
      <c r="L68">
        <v>120.04246000000001</v>
      </c>
      <c r="M68" t="s">
        <v>82</v>
      </c>
      <c r="N68">
        <v>256.42462999999998</v>
      </c>
      <c r="O68" t="s">
        <v>82</v>
      </c>
      <c r="P68">
        <v>346.56970000000001</v>
      </c>
      <c r="Q68" t="s">
        <v>82</v>
      </c>
      <c r="R68">
        <v>1434.10859</v>
      </c>
      <c r="S68" t="s">
        <v>82</v>
      </c>
      <c r="T68">
        <v>2023.2432100000001</v>
      </c>
      <c r="U68">
        <v>1017.91484</v>
      </c>
      <c r="V68">
        <v>1450.31097</v>
      </c>
      <c r="W68">
        <v>1626.2412099999999</v>
      </c>
      <c r="X68">
        <v>1510.35925</v>
      </c>
      <c r="Y68">
        <v>351.61506000000003</v>
      </c>
      <c r="Z68" t="s">
        <v>82</v>
      </c>
      <c r="AA68" t="s">
        <v>82</v>
      </c>
      <c r="AB68">
        <v>422.91739000000001</v>
      </c>
      <c r="AC68">
        <v>400.02960000000002</v>
      </c>
      <c r="AD68">
        <v>1142.29883</v>
      </c>
      <c r="AE68">
        <v>740.46502999999996</v>
      </c>
      <c r="AF68">
        <v>31.830780000000001</v>
      </c>
      <c r="AG68">
        <v>242.70209</v>
      </c>
      <c r="AH68">
        <v>549.38196000000005</v>
      </c>
      <c r="AI68">
        <v>278.47363999999999</v>
      </c>
      <c r="AJ68">
        <v>1177.84014</v>
      </c>
      <c r="AK68">
        <v>370.40823999999998</v>
      </c>
      <c r="AL68" t="s">
        <v>82</v>
      </c>
      <c r="AM68">
        <v>546.62672999999995</v>
      </c>
      <c r="AN68" t="s">
        <v>82</v>
      </c>
      <c r="AO68" t="s">
        <v>82</v>
      </c>
      <c r="AP68">
        <v>355.03957000000003</v>
      </c>
      <c r="AQ68">
        <v>6415.9867800000002</v>
      </c>
      <c r="AR68">
        <v>5677.2872699999998</v>
      </c>
      <c r="AS68" t="s">
        <v>82</v>
      </c>
      <c r="AT68">
        <v>892.37482999999997</v>
      </c>
      <c r="AU68">
        <v>348.96249999999998</v>
      </c>
      <c r="AV68" t="s">
        <v>82</v>
      </c>
      <c r="AW68">
        <v>1765.58716</v>
      </c>
      <c r="AX68">
        <v>482.39690999999999</v>
      </c>
      <c r="AY68">
        <v>500.04752000000002</v>
      </c>
      <c r="AZ68">
        <v>860.97878000000003</v>
      </c>
      <c r="BA68">
        <v>99.6798</v>
      </c>
      <c r="BB68">
        <v>5073.34717</v>
      </c>
      <c r="BC68">
        <v>3700.7294900000002</v>
      </c>
      <c r="BD68">
        <v>737.42966000000001</v>
      </c>
      <c r="BE68" t="s">
        <v>82</v>
      </c>
      <c r="BF68">
        <v>655.28339000000005</v>
      </c>
      <c r="BG68">
        <v>998.84875</v>
      </c>
      <c r="BH68" t="s">
        <v>82</v>
      </c>
      <c r="BI68" t="s">
        <v>82</v>
      </c>
      <c r="BJ68" t="s">
        <v>82</v>
      </c>
      <c r="BK68" t="s">
        <v>82</v>
      </c>
      <c r="BL68">
        <v>705.28601000000003</v>
      </c>
      <c r="BM68" t="s">
        <v>82</v>
      </c>
      <c r="BN68">
        <v>3800.4201699999999</v>
      </c>
      <c r="BO68">
        <v>3524.5343600000001</v>
      </c>
      <c r="BP68">
        <v>538.49688000000003</v>
      </c>
      <c r="BQ68" t="s">
        <v>82</v>
      </c>
      <c r="BR68" t="s">
        <v>82</v>
      </c>
      <c r="BS68">
        <v>263.49900000000002</v>
      </c>
      <c r="BT68">
        <v>843.28148999999996</v>
      </c>
      <c r="BU68">
        <v>467.28599000000003</v>
      </c>
      <c r="BV68">
        <v>395.44</v>
      </c>
      <c r="BW68">
        <v>515.42627000000005</v>
      </c>
      <c r="BX68">
        <v>3256.7243699999999</v>
      </c>
      <c r="BY68" t="s">
        <v>82</v>
      </c>
      <c r="BZ68">
        <v>337.63979999999998</v>
      </c>
      <c r="CA68" t="s">
        <v>82</v>
      </c>
      <c r="CB68" t="s">
        <v>82</v>
      </c>
      <c r="CC68">
        <v>4197.3180000000002</v>
      </c>
      <c r="CD68">
        <v>236.21879999999999</v>
      </c>
    </row>
    <row r="69" spans="1:82" x14ac:dyDescent="0.25">
      <c r="A69" s="2">
        <v>40389</v>
      </c>
      <c r="B69">
        <v>6766.9652500000002</v>
      </c>
      <c r="C69" t="s">
        <v>82</v>
      </c>
      <c r="D69" t="s">
        <v>82</v>
      </c>
      <c r="E69">
        <v>168.56721999999999</v>
      </c>
      <c r="F69">
        <v>905.62836000000004</v>
      </c>
      <c r="G69" t="s">
        <v>82</v>
      </c>
      <c r="H69">
        <v>6132.0428499999998</v>
      </c>
      <c r="I69">
        <v>5711.7211900000002</v>
      </c>
      <c r="J69">
        <v>5292.1444000000001</v>
      </c>
      <c r="K69" t="s">
        <v>82</v>
      </c>
      <c r="L69">
        <v>120.10615</v>
      </c>
      <c r="M69" t="s">
        <v>82</v>
      </c>
      <c r="N69">
        <v>256.42462999999998</v>
      </c>
      <c r="O69" t="s">
        <v>82</v>
      </c>
      <c r="P69">
        <v>346.56970000000001</v>
      </c>
      <c r="Q69" t="s">
        <v>82</v>
      </c>
      <c r="R69">
        <v>1434.10859</v>
      </c>
      <c r="S69" t="s">
        <v>82</v>
      </c>
      <c r="T69">
        <v>2023.2432100000001</v>
      </c>
      <c r="U69">
        <v>1017.91484</v>
      </c>
      <c r="V69">
        <v>1450.31097</v>
      </c>
      <c r="W69">
        <v>1626.2412099999999</v>
      </c>
      <c r="X69">
        <v>1510.35925</v>
      </c>
      <c r="Y69">
        <v>351.61506000000003</v>
      </c>
      <c r="Z69" t="s">
        <v>82</v>
      </c>
      <c r="AA69" t="s">
        <v>82</v>
      </c>
      <c r="AB69">
        <v>422.93549000000002</v>
      </c>
      <c r="AC69">
        <v>400.02960000000002</v>
      </c>
      <c r="AD69">
        <v>1142.29883</v>
      </c>
      <c r="AE69">
        <v>740.46502999999996</v>
      </c>
      <c r="AF69">
        <v>31.830780000000001</v>
      </c>
      <c r="AG69">
        <v>242.70209</v>
      </c>
      <c r="AH69">
        <v>549.38196000000005</v>
      </c>
      <c r="AI69">
        <v>278.47363999999999</v>
      </c>
      <c r="AJ69">
        <v>1177.84014</v>
      </c>
      <c r="AK69">
        <v>370.40823999999998</v>
      </c>
      <c r="AL69" t="s">
        <v>82</v>
      </c>
      <c r="AM69">
        <v>546.62672999999995</v>
      </c>
      <c r="AN69" t="s">
        <v>82</v>
      </c>
      <c r="AO69" t="s">
        <v>82</v>
      </c>
      <c r="AP69">
        <v>355.03957000000003</v>
      </c>
      <c r="AQ69">
        <v>6457.3205900000003</v>
      </c>
      <c r="AR69">
        <v>5677.2872699999998</v>
      </c>
      <c r="AS69" t="s">
        <v>82</v>
      </c>
      <c r="AT69">
        <v>892.37482999999997</v>
      </c>
      <c r="AU69">
        <v>348.96249999999998</v>
      </c>
      <c r="AV69" t="s">
        <v>82</v>
      </c>
      <c r="AW69">
        <v>1765.58716</v>
      </c>
      <c r="AX69">
        <v>482.39690999999999</v>
      </c>
      <c r="AY69">
        <v>500.04752000000002</v>
      </c>
      <c r="AZ69">
        <v>861.18155000000002</v>
      </c>
      <c r="BA69">
        <v>99.6798</v>
      </c>
      <c r="BB69">
        <v>5073.34717</v>
      </c>
      <c r="BC69">
        <v>3700.7294900000002</v>
      </c>
      <c r="BD69">
        <v>737.42966000000001</v>
      </c>
      <c r="BE69" t="s">
        <v>82</v>
      </c>
      <c r="BF69">
        <v>655.28339000000005</v>
      </c>
      <c r="BG69">
        <v>998.84875</v>
      </c>
      <c r="BH69" t="s">
        <v>82</v>
      </c>
      <c r="BI69" t="s">
        <v>82</v>
      </c>
      <c r="BJ69" t="s">
        <v>82</v>
      </c>
      <c r="BK69" t="s">
        <v>82</v>
      </c>
      <c r="BL69">
        <v>705.28601000000003</v>
      </c>
      <c r="BM69" t="s">
        <v>82</v>
      </c>
      <c r="BN69">
        <v>3800.4201699999999</v>
      </c>
      <c r="BO69">
        <v>3524.5343600000001</v>
      </c>
      <c r="BP69">
        <v>538.49688000000003</v>
      </c>
      <c r="BQ69" t="s">
        <v>82</v>
      </c>
      <c r="BR69" t="s">
        <v>82</v>
      </c>
      <c r="BS69">
        <v>263.49900000000002</v>
      </c>
      <c r="BT69">
        <v>843.28148999999996</v>
      </c>
      <c r="BU69">
        <v>467.28599000000003</v>
      </c>
      <c r="BV69">
        <v>395.44</v>
      </c>
      <c r="BW69">
        <v>515.42627000000005</v>
      </c>
      <c r="BX69">
        <v>3256.7243699999999</v>
      </c>
      <c r="BY69" t="s">
        <v>82</v>
      </c>
      <c r="BZ69">
        <v>337.63979999999998</v>
      </c>
      <c r="CA69" t="s">
        <v>82</v>
      </c>
      <c r="CB69" t="s">
        <v>82</v>
      </c>
      <c r="CC69">
        <v>4197.3180000000002</v>
      </c>
      <c r="CD69">
        <v>236.21879999999999</v>
      </c>
    </row>
    <row r="70" spans="1:82" x14ac:dyDescent="0.25">
      <c r="A70" s="2">
        <v>40421</v>
      </c>
      <c r="B70">
        <v>6766.9652500000002</v>
      </c>
      <c r="C70" t="s">
        <v>82</v>
      </c>
      <c r="D70" t="s">
        <v>82</v>
      </c>
      <c r="E70">
        <v>168.56721999999999</v>
      </c>
      <c r="F70">
        <v>905.62836000000004</v>
      </c>
      <c r="G70" t="s">
        <v>82</v>
      </c>
      <c r="H70">
        <v>6132.0428499999998</v>
      </c>
      <c r="I70">
        <v>5721.4584999999997</v>
      </c>
      <c r="J70">
        <v>5292.1444000000001</v>
      </c>
      <c r="K70" t="s">
        <v>82</v>
      </c>
      <c r="L70">
        <v>120.10615</v>
      </c>
      <c r="M70" t="s">
        <v>82</v>
      </c>
      <c r="N70">
        <v>256.42462999999998</v>
      </c>
      <c r="O70" t="s">
        <v>82</v>
      </c>
      <c r="P70">
        <v>346.56970000000001</v>
      </c>
      <c r="Q70" t="s">
        <v>82</v>
      </c>
      <c r="R70">
        <v>1434.10859</v>
      </c>
      <c r="S70" t="s">
        <v>82</v>
      </c>
      <c r="T70">
        <v>2023.2432100000001</v>
      </c>
      <c r="U70">
        <v>1017.91484</v>
      </c>
      <c r="V70">
        <v>1450.31097</v>
      </c>
      <c r="W70">
        <v>1628.0407700000001</v>
      </c>
      <c r="X70">
        <v>1510.35925</v>
      </c>
      <c r="Y70">
        <v>351.61506000000003</v>
      </c>
      <c r="Z70" t="s">
        <v>82</v>
      </c>
      <c r="AA70" t="s">
        <v>82</v>
      </c>
      <c r="AB70">
        <v>422.9502</v>
      </c>
      <c r="AC70">
        <v>400.02960000000002</v>
      </c>
      <c r="AD70">
        <v>1142.29883</v>
      </c>
      <c r="AE70">
        <v>740.46502999999996</v>
      </c>
      <c r="AF70">
        <v>31.830780000000001</v>
      </c>
      <c r="AG70">
        <v>242.70209</v>
      </c>
      <c r="AH70">
        <v>549.38196000000005</v>
      </c>
      <c r="AI70">
        <v>278.47363999999999</v>
      </c>
      <c r="AJ70">
        <v>1177.84022</v>
      </c>
      <c r="AK70">
        <v>370.40823999999998</v>
      </c>
      <c r="AL70" t="s">
        <v>82</v>
      </c>
      <c r="AM70">
        <v>546.62672999999995</v>
      </c>
      <c r="AN70" t="s">
        <v>82</v>
      </c>
      <c r="AO70" t="s">
        <v>82</v>
      </c>
      <c r="AP70">
        <v>355.03957000000003</v>
      </c>
      <c r="AQ70">
        <v>6457.3205900000003</v>
      </c>
      <c r="AR70">
        <v>5677.2872699999998</v>
      </c>
      <c r="AS70" t="s">
        <v>82</v>
      </c>
      <c r="AT70">
        <v>893.51311999999996</v>
      </c>
      <c r="AU70">
        <v>348.96249999999998</v>
      </c>
      <c r="AV70" t="s">
        <v>82</v>
      </c>
      <c r="AW70">
        <v>1765.58716</v>
      </c>
      <c r="AX70">
        <v>482.39690999999999</v>
      </c>
      <c r="AY70">
        <v>500.04752000000002</v>
      </c>
      <c r="AZ70">
        <v>861.18155000000002</v>
      </c>
      <c r="BA70">
        <v>99.6798</v>
      </c>
      <c r="BB70">
        <v>5073.34717</v>
      </c>
      <c r="BC70">
        <v>3700.7294900000002</v>
      </c>
      <c r="BD70">
        <v>737.42966000000001</v>
      </c>
      <c r="BE70" t="s">
        <v>82</v>
      </c>
      <c r="BF70">
        <v>655.28339000000005</v>
      </c>
      <c r="BG70">
        <v>998.84875</v>
      </c>
      <c r="BH70" t="s">
        <v>82</v>
      </c>
      <c r="BI70" t="s">
        <v>82</v>
      </c>
      <c r="BJ70" t="s">
        <v>82</v>
      </c>
      <c r="BK70" t="s">
        <v>82</v>
      </c>
      <c r="BL70">
        <v>705.28601000000003</v>
      </c>
      <c r="BM70" t="s">
        <v>82</v>
      </c>
      <c r="BN70">
        <v>3800.4201699999999</v>
      </c>
      <c r="BO70">
        <v>3524.5343600000001</v>
      </c>
      <c r="BP70">
        <v>538.49688000000003</v>
      </c>
      <c r="BQ70" t="s">
        <v>82</v>
      </c>
      <c r="BR70" t="s">
        <v>82</v>
      </c>
      <c r="BS70">
        <v>263.49900000000002</v>
      </c>
      <c r="BT70">
        <v>843.28148999999996</v>
      </c>
      <c r="BU70">
        <v>471.88949000000002</v>
      </c>
      <c r="BV70">
        <v>395.44</v>
      </c>
      <c r="BW70">
        <v>515.42627000000005</v>
      </c>
      <c r="BX70">
        <v>3256.7243699999999</v>
      </c>
      <c r="BY70" t="s">
        <v>82</v>
      </c>
      <c r="BZ70">
        <v>337.63979999999998</v>
      </c>
      <c r="CA70" t="s">
        <v>82</v>
      </c>
      <c r="CB70" t="s">
        <v>82</v>
      </c>
      <c r="CC70">
        <v>4197.3180000000002</v>
      </c>
      <c r="CD70">
        <v>236.25540000000001</v>
      </c>
    </row>
    <row r="71" spans="1:82" x14ac:dyDescent="0.25">
      <c r="A71" s="2">
        <v>40451</v>
      </c>
      <c r="B71">
        <v>6766.9652500000002</v>
      </c>
      <c r="C71" t="s">
        <v>82</v>
      </c>
      <c r="D71" t="s">
        <v>82</v>
      </c>
      <c r="E71">
        <v>168.56721999999999</v>
      </c>
      <c r="F71">
        <v>905.62836000000004</v>
      </c>
      <c r="G71" t="s">
        <v>82</v>
      </c>
      <c r="H71">
        <v>6132.0428499999998</v>
      </c>
      <c r="I71">
        <v>5721.4584999999997</v>
      </c>
      <c r="J71">
        <v>5292.1444000000001</v>
      </c>
      <c r="K71" t="s">
        <v>82</v>
      </c>
      <c r="L71">
        <v>120.10615</v>
      </c>
      <c r="M71" t="s">
        <v>82</v>
      </c>
      <c r="N71">
        <v>256.42462999999998</v>
      </c>
      <c r="O71" t="s">
        <v>82</v>
      </c>
      <c r="P71">
        <v>349.00448999999998</v>
      </c>
      <c r="Q71" t="s">
        <v>82</v>
      </c>
      <c r="R71">
        <v>1434.10859</v>
      </c>
      <c r="S71" t="s">
        <v>82</v>
      </c>
      <c r="T71">
        <v>2023.2432100000001</v>
      </c>
      <c r="U71">
        <v>1017.91484</v>
      </c>
      <c r="V71">
        <v>1450.31097</v>
      </c>
      <c r="W71">
        <v>1628.0407700000001</v>
      </c>
      <c r="X71">
        <v>1510.35925</v>
      </c>
      <c r="Y71">
        <v>351.61506000000003</v>
      </c>
      <c r="Z71" t="s">
        <v>82</v>
      </c>
      <c r="AA71" t="s">
        <v>82</v>
      </c>
      <c r="AB71">
        <v>422.9502</v>
      </c>
      <c r="AC71">
        <v>400.02960000000002</v>
      </c>
      <c r="AD71">
        <v>1142.29883</v>
      </c>
      <c r="AE71">
        <v>740.46502999999996</v>
      </c>
      <c r="AF71">
        <v>31.830780000000001</v>
      </c>
      <c r="AG71">
        <v>242.70209</v>
      </c>
      <c r="AH71">
        <v>549.38196000000005</v>
      </c>
      <c r="AI71">
        <v>278.47363999999999</v>
      </c>
      <c r="AJ71">
        <v>1177.84022</v>
      </c>
      <c r="AK71">
        <v>370.40823999999998</v>
      </c>
      <c r="AL71" t="s">
        <v>82</v>
      </c>
      <c r="AM71">
        <v>546.62672999999995</v>
      </c>
      <c r="AN71" t="s">
        <v>82</v>
      </c>
      <c r="AO71" t="s">
        <v>82</v>
      </c>
      <c r="AP71">
        <v>355.03957000000003</v>
      </c>
      <c r="AQ71">
        <v>6457.3205900000003</v>
      </c>
      <c r="AR71">
        <v>5677.2872699999998</v>
      </c>
      <c r="AS71" t="s">
        <v>82</v>
      </c>
      <c r="AT71">
        <v>893.51311999999996</v>
      </c>
      <c r="AU71">
        <v>348.96249999999998</v>
      </c>
      <c r="AV71" t="s">
        <v>82</v>
      </c>
      <c r="AW71">
        <v>1765.58716</v>
      </c>
      <c r="AX71">
        <v>482.39690999999999</v>
      </c>
      <c r="AY71">
        <v>500.04752000000002</v>
      </c>
      <c r="AZ71">
        <v>861.18155000000002</v>
      </c>
      <c r="BA71">
        <v>99.6798</v>
      </c>
      <c r="BB71">
        <v>7367.2553699999999</v>
      </c>
      <c r="BC71">
        <v>5489.2446300000001</v>
      </c>
      <c r="BD71">
        <v>737.42966000000001</v>
      </c>
      <c r="BE71" t="s">
        <v>82</v>
      </c>
      <c r="BF71">
        <v>655.28339000000005</v>
      </c>
      <c r="BG71">
        <v>998.84875</v>
      </c>
      <c r="BH71" t="s">
        <v>82</v>
      </c>
      <c r="BI71" t="s">
        <v>82</v>
      </c>
      <c r="BJ71" t="s">
        <v>82</v>
      </c>
      <c r="BK71" t="s">
        <v>82</v>
      </c>
      <c r="BL71">
        <v>705.28601000000003</v>
      </c>
      <c r="BM71" t="s">
        <v>82</v>
      </c>
      <c r="BN71">
        <v>3800.4201699999999</v>
      </c>
      <c r="BO71">
        <v>3524.5343600000001</v>
      </c>
      <c r="BP71">
        <v>538.49688000000003</v>
      </c>
      <c r="BQ71" t="s">
        <v>82</v>
      </c>
      <c r="BR71" t="s">
        <v>82</v>
      </c>
      <c r="BS71">
        <v>263.49900000000002</v>
      </c>
      <c r="BT71">
        <v>843.28148999999996</v>
      </c>
      <c r="BU71">
        <v>471.88949000000002</v>
      </c>
      <c r="BV71">
        <v>395.44</v>
      </c>
      <c r="BW71">
        <v>517.11327000000006</v>
      </c>
      <c r="BX71">
        <v>3256.7243699999999</v>
      </c>
      <c r="BY71" t="s">
        <v>82</v>
      </c>
      <c r="BZ71">
        <v>337.63979999999998</v>
      </c>
      <c r="CA71" t="s">
        <v>82</v>
      </c>
      <c r="CB71" t="s">
        <v>82</v>
      </c>
      <c r="CC71">
        <v>4197.3180000000002</v>
      </c>
      <c r="CD71">
        <v>236.25540000000001</v>
      </c>
    </row>
    <row r="72" spans="1:82" x14ac:dyDescent="0.25">
      <c r="A72" s="2">
        <v>40480</v>
      </c>
      <c r="B72">
        <v>6809.5378799999999</v>
      </c>
      <c r="C72" t="s">
        <v>82</v>
      </c>
      <c r="D72" t="s">
        <v>82</v>
      </c>
      <c r="E72">
        <v>168.56721999999999</v>
      </c>
      <c r="F72">
        <v>905.62836000000004</v>
      </c>
      <c r="G72" t="s">
        <v>82</v>
      </c>
      <c r="H72">
        <v>6132.0428499999998</v>
      </c>
      <c r="I72">
        <v>5721.4584999999997</v>
      </c>
      <c r="J72">
        <v>5292.1444000000001</v>
      </c>
      <c r="K72" t="s">
        <v>82</v>
      </c>
      <c r="L72">
        <v>120.10615</v>
      </c>
      <c r="M72" t="s">
        <v>82</v>
      </c>
      <c r="N72">
        <v>256.42462999999998</v>
      </c>
      <c r="O72" t="s">
        <v>82</v>
      </c>
      <c r="P72">
        <v>349.00448999999998</v>
      </c>
      <c r="Q72" t="s">
        <v>82</v>
      </c>
      <c r="R72">
        <v>1434.10859</v>
      </c>
      <c r="S72" t="s">
        <v>82</v>
      </c>
      <c r="T72">
        <v>2023.2432100000001</v>
      </c>
      <c r="U72">
        <v>1017.91484</v>
      </c>
      <c r="V72">
        <v>1450.31097</v>
      </c>
      <c r="W72">
        <v>1628.0407700000001</v>
      </c>
      <c r="X72">
        <v>1510.35925</v>
      </c>
      <c r="Y72">
        <v>351.61506000000003</v>
      </c>
      <c r="Z72" t="s">
        <v>82</v>
      </c>
      <c r="AA72" t="s">
        <v>82</v>
      </c>
      <c r="AB72">
        <v>422.97910000000002</v>
      </c>
      <c r="AC72">
        <v>400.02960000000002</v>
      </c>
      <c r="AD72">
        <v>1142.29883</v>
      </c>
      <c r="AE72">
        <v>740.46502999999996</v>
      </c>
      <c r="AF72">
        <v>31.830780000000001</v>
      </c>
      <c r="AG72">
        <v>242.70209</v>
      </c>
      <c r="AH72">
        <v>549.38196000000005</v>
      </c>
      <c r="AI72">
        <v>278.47363999999999</v>
      </c>
      <c r="AJ72">
        <v>1177.84022</v>
      </c>
      <c r="AK72">
        <v>370.40823999999998</v>
      </c>
      <c r="AL72" t="s">
        <v>82</v>
      </c>
      <c r="AM72">
        <v>546.62672999999995</v>
      </c>
      <c r="AN72" t="s">
        <v>82</v>
      </c>
      <c r="AO72" t="s">
        <v>82</v>
      </c>
      <c r="AP72">
        <v>355.03957000000003</v>
      </c>
      <c r="AQ72">
        <v>6457.3205900000003</v>
      </c>
      <c r="AR72">
        <v>5677.2872699999998</v>
      </c>
      <c r="AS72" t="s">
        <v>82</v>
      </c>
      <c r="AT72">
        <v>893.51311999999996</v>
      </c>
      <c r="AU72">
        <v>348.96249999999998</v>
      </c>
      <c r="AV72" t="s">
        <v>82</v>
      </c>
      <c r="AW72">
        <v>1765.58716</v>
      </c>
      <c r="AX72">
        <v>482.39690999999999</v>
      </c>
      <c r="AY72">
        <v>500.04752000000002</v>
      </c>
      <c r="AZ72">
        <v>861.18155000000002</v>
      </c>
      <c r="BA72">
        <v>99.6798</v>
      </c>
      <c r="BB72">
        <v>7442.4540999999999</v>
      </c>
      <c r="BC72">
        <v>5602.0429700000004</v>
      </c>
      <c r="BD72">
        <v>737.42966000000001</v>
      </c>
      <c r="BE72">
        <v>224.79</v>
      </c>
      <c r="BF72">
        <v>655.28339000000005</v>
      </c>
      <c r="BG72">
        <v>998.84875</v>
      </c>
      <c r="BH72" t="s">
        <v>82</v>
      </c>
      <c r="BI72" t="s">
        <v>82</v>
      </c>
      <c r="BJ72" t="s">
        <v>82</v>
      </c>
      <c r="BK72" t="s">
        <v>82</v>
      </c>
      <c r="BL72">
        <v>705.28601000000003</v>
      </c>
      <c r="BM72" t="s">
        <v>82</v>
      </c>
      <c r="BN72">
        <v>3800.4201699999999</v>
      </c>
      <c r="BO72">
        <v>3524.5343600000001</v>
      </c>
      <c r="BP72">
        <v>538.49688000000003</v>
      </c>
      <c r="BQ72" t="s">
        <v>82</v>
      </c>
      <c r="BR72" t="s">
        <v>82</v>
      </c>
      <c r="BS72">
        <v>263.49900000000002</v>
      </c>
      <c r="BT72">
        <v>843.28148999999996</v>
      </c>
      <c r="BU72">
        <v>471.88949000000002</v>
      </c>
      <c r="BV72">
        <v>395.44</v>
      </c>
      <c r="BW72">
        <v>517.11327000000006</v>
      </c>
      <c r="BX72">
        <v>3256.7243699999999</v>
      </c>
      <c r="BY72" t="s">
        <v>82</v>
      </c>
      <c r="BZ72">
        <v>337.63979999999998</v>
      </c>
      <c r="CA72" t="s">
        <v>82</v>
      </c>
      <c r="CB72" t="s">
        <v>82</v>
      </c>
      <c r="CC72">
        <v>4197.3180000000002</v>
      </c>
      <c r="CD72">
        <v>246.09661</v>
      </c>
    </row>
    <row r="73" spans="1:82" x14ac:dyDescent="0.25">
      <c r="A73" s="2">
        <v>40512</v>
      </c>
      <c r="B73">
        <v>6809.5378799999999</v>
      </c>
      <c r="C73" t="s">
        <v>82</v>
      </c>
      <c r="D73" t="s">
        <v>82</v>
      </c>
      <c r="E73">
        <v>168.56721999999999</v>
      </c>
      <c r="F73">
        <v>905.62836000000004</v>
      </c>
      <c r="G73" t="s">
        <v>82</v>
      </c>
      <c r="H73">
        <v>6132.0428499999998</v>
      </c>
      <c r="I73">
        <v>5721.4584999999997</v>
      </c>
      <c r="J73">
        <v>5292.1444000000001</v>
      </c>
      <c r="K73" t="s">
        <v>82</v>
      </c>
      <c r="L73">
        <v>120.10648999999999</v>
      </c>
      <c r="M73" t="s">
        <v>82</v>
      </c>
      <c r="N73">
        <v>256.42462999999998</v>
      </c>
      <c r="O73" t="s">
        <v>82</v>
      </c>
      <c r="P73">
        <v>349.00448999999998</v>
      </c>
      <c r="Q73" t="s">
        <v>82</v>
      </c>
      <c r="R73">
        <v>1434.10859</v>
      </c>
      <c r="S73" t="s">
        <v>82</v>
      </c>
      <c r="T73">
        <v>2060.2031900000002</v>
      </c>
      <c r="U73">
        <v>1017.91484</v>
      </c>
      <c r="V73">
        <v>1450.31097</v>
      </c>
      <c r="W73">
        <v>1628.40759</v>
      </c>
      <c r="X73">
        <v>1483.03369</v>
      </c>
      <c r="Y73">
        <v>351.61506000000003</v>
      </c>
      <c r="Z73" t="s">
        <v>82</v>
      </c>
      <c r="AA73" t="s">
        <v>82</v>
      </c>
      <c r="AB73">
        <v>423.00380999999999</v>
      </c>
      <c r="AC73">
        <v>400.22158999999999</v>
      </c>
      <c r="AD73">
        <v>1142.29883</v>
      </c>
      <c r="AE73">
        <v>740.46502999999996</v>
      </c>
      <c r="AF73">
        <v>31.830780000000001</v>
      </c>
      <c r="AG73">
        <v>242.70209</v>
      </c>
      <c r="AH73">
        <v>551.13171</v>
      </c>
      <c r="AI73">
        <v>278.47363999999999</v>
      </c>
      <c r="AJ73">
        <v>1177.84022</v>
      </c>
      <c r="AK73">
        <v>370.40823999999998</v>
      </c>
      <c r="AL73" t="s">
        <v>82</v>
      </c>
      <c r="AM73">
        <v>553.48136999999997</v>
      </c>
      <c r="AN73" t="s">
        <v>82</v>
      </c>
      <c r="AO73" t="s">
        <v>82</v>
      </c>
      <c r="AP73">
        <v>355.03957000000003</v>
      </c>
      <c r="AQ73">
        <v>6457.3205900000003</v>
      </c>
      <c r="AR73">
        <v>5677.2872699999998</v>
      </c>
      <c r="AS73" t="s">
        <v>82</v>
      </c>
      <c r="AT73">
        <v>895.65656999999999</v>
      </c>
      <c r="AU73">
        <v>348.96249999999998</v>
      </c>
      <c r="AV73" t="s">
        <v>82</v>
      </c>
      <c r="AW73">
        <v>1765.58716</v>
      </c>
      <c r="AX73">
        <v>482.39690999999999</v>
      </c>
      <c r="AY73">
        <v>504.56373000000002</v>
      </c>
      <c r="AZ73">
        <v>861.18155000000002</v>
      </c>
      <c r="BA73">
        <v>99.6798</v>
      </c>
      <c r="BB73">
        <v>7442.4540999999999</v>
      </c>
      <c r="BC73">
        <v>5602.0429700000004</v>
      </c>
      <c r="BD73">
        <v>737.42966000000001</v>
      </c>
      <c r="BE73">
        <v>230.96499</v>
      </c>
      <c r="BF73">
        <v>655.28339000000005</v>
      </c>
      <c r="BG73">
        <v>998.84875</v>
      </c>
      <c r="BH73" t="s">
        <v>82</v>
      </c>
      <c r="BI73" t="s">
        <v>82</v>
      </c>
      <c r="BJ73" t="s">
        <v>82</v>
      </c>
      <c r="BK73" t="s">
        <v>82</v>
      </c>
      <c r="BL73">
        <v>705.28601000000003</v>
      </c>
      <c r="BM73" t="s">
        <v>82</v>
      </c>
      <c r="BN73">
        <v>3800.4201699999999</v>
      </c>
      <c r="BO73">
        <v>3524.5343600000001</v>
      </c>
      <c r="BP73">
        <v>538.49688000000003</v>
      </c>
      <c r="BQ73" t="s">
        <v>82</v>
      </c>
      <c r="BR73" t="s">
        <v>82</v>
      </c>
      <c r="BS73">
        <v>263.49900000000002</v>
      </c>
      <c r="BT73">
        <v>843.28148999999996</v>
      </c>
      <c r="BU73">
        <v>471.88949000000002</v>
      </c>
      <c r="BV73">
        <v>395.44</v>
      </c>
      <c r="BW73">
        <v>517.11327000000006</v>
      </c>
      <c r="BX73">
        <v>3256.7243699999999</v>
      </c>
      <c r="BY73" t="s">
        <v>82</v>
      </c>
      <c r="BZ73">
        <v>337.63979999999998</v>
      </c>
      <c r="CA73" t="s">
        <v>82</v>
      </c>
      <c r="CB73" t="s">
        <v>82</v>
      </c>
      <c r="CC73">
        <v>4197.3180000000002</v>
      </c>
      <c r="CD73">
        <v>246.11401000000001</v>
      </c>
    </row>
    <row r="74" spans="1:82" x14ac:dyDescent="0.25">
      <c r="A74" s="2">
        <v>40543</v>
      </c>
      <c r="B74">
        <v>6809.5365099999999</v>
      </c>
      <c r="C74" t="s">
        <v>82</v>
      </c>
      <c r="D74" t="s">
        <v>82</v>
      </c>
      <c r="E74">
        <v>168.56721999999999</v>
      </c>
      <c r="F74">
        <v>905.62836000000004</v>
      </c>
      <c r="G74" t="s">
        <v>82</v>
      </c>
      <c r="H74">
        <v>6132.0428499999998</v>
      </c>
      <c r="I74">
        <v>5721.4584999999997</v>
      </c>
      <c r="J74">
        <v>5375.9673899999998</v>
      </c>
      <c r="K74" t="s">
        <v>82</v>
      </c>
      <c r="L74">
        <v>120.10648999999999</v>
      </c>
      <c r="M74" t="s">
        <v>82</v>
      </c>
      <c r="N74">
        <v>256.42462999999998</v>
      </c>
      <c r="O74" t="s">
        <v>82</v>
      </c>
      <c r="P74">
        <v>349.00448999999998</v>
      </c>
      <c r="Q74" t="s">
        <v>82</v>
      </c>
      <c r="R74">
        <v>1434.10859</v>
      </c>
      <c r="S74" t="s">
        <v>82</v>
      </c>
      <c r="T74">
        <v>2060.2031900000002</v>
      </c>
      <c r="U74">
        <v>1017.91484</v>
      </c>
      <c r="V74">
        <v>1450.31097</v>
      </c>
      <c r="W74">
        <v>1628.40759</v>
      </c>
      <c r="X74">
        <v>1483.03369</v>
      </c>
      <c r="Y74">
        <v>351.61506000000003</v>
      </c>
      <c r="Z74" t="s">
        <v>82</v>
      </c>
      <c r="AA74" t="s">
        <v>82</v>
      </c>
      <c r="AB74">
        <v>423.00391000000002</v>
      </c>
      <c r="AC74">
        <v>400.22158999999999</v>
      </c>
      <c r="AD74">
        <v>1142.29883</v>
      </c>
      <c r="AE74">
        <v>740.46502999999996</v>
      </c>
      <c r="AF74">
        <v>31.830780000000001</v>
      </c>
      <c r="AG74">
        <v>242.70209</v>
      </c>
      <c r="AH74">
        <v>551.13171</v>
      </c>
      <c r="AI74">
        <v>278.47363999999999</v>
      </c>
      <c r="AJ74">
        <v>1177.84022</v>
      </c>
      <c r="AK74">
        <v>370.40823999999998</v>
      </c>
      <c r="AL74" t="s">
        <v>82</v>
      </c>
      <c r="AM74">
        <v>553.48136999999997</v>
      </c>
      <c r="AN74" t="s">
        <v>82</v>
      </c>
      <c r="AO74" t="s">
        <v>82</v>
      </c>
      <c r="AP74">
        <v>355.03957000000003</v>
      </c>
      <c r="AQ74">
        <v>6457.3205900000003</v>
      </c>
      <c r="AR74">
        <v>5677.2872699999998</v>
      </c>
      <c r="AS74" t="s">
        <v>82</v>
      </c>
      <c r="AT74">
        <v>895.65656999999999</v>
      </c>
      <c r="AU74">
        <v>348.96249999999998</v>
      </c>
      <c r="AV74" t="s">
        <v>82</v>
      </c>
      <c r="AW74">
        <v>1765.58716</v>
      </c>
      <c r="AX74">
        <v>482.39690999999999</v>
      </c>
      <c r="AY74">
        <v>504.56373000000002</v>
      </c>
      <c r="AZ74">
        <v>861.18155000000002</v>
      </c>
      <c r="BA74">
        <v>99.6798</v>
      </c>
      <c r="BB74">
        <v>7442.4540999999999</v>
      </c>
      <c r="BC74">
        <v>5602.0429700000004</v>
      </c>
      <c r="BD74">
        <v>737.42966000000001</v>
      </c>
      <c r="BE74">
        <v>230.96499</v>
      </c>
      <c r="BF74">
        <v>655.28339000000005</v>
      </c>
      <c r="BG74">
        <v>998.84932000000003</v>
      </c>
      <c r="BH74" t="s">
        <v>82</v>
      </c>
      <c r="BI74" t="s">
        <v>82</v>
      </c>
      <c r="BJ74" t="s">
        <v>82</v>
      </c>
      <c r="BK74" t="s">
        <v>82</v>
      </c>
      <c r="BL74">
        <v>705.28601000000003</v>
      </c>
      <c r="BM74" t="s">
        <v>82</v>
      </c>
      <c r="BN74">
        <v>3800.4201699999999</v>
      </c>
      <c r="BO74">
        <v>3524.5343600000001</v>
      </c>
      <c r="BP74">
        <v>538.49688000000003</v>
      </c>
      <c r="BQ74" t="s">
        <v>82</v>
      </c>
      <c r="BR74" t="s">
        <v>82</v>
      </c>
      <c r="BS74">
        <v>263.49900000000002</v>
      </c>
      <c r="BT74">
        <v>843.28148999999996</v>
      </c>
      <c r="BU74">
        <v>471.88949000000002</v>
      </c>
      <c r="BV74">
        <v>395.44</v>
      </c>
      <c r="BW74">
        <v>517.11338999999998</v>
      </c>
      <c r="BX74">
        <v>3256.7243699999999</v>
      </c>
      <c r="BY74" t="s">
        <v>82</v>
      </c>
      <c r="BZ74">
        <v>337.63979999999998</v>
      </c>
      <c r="CA74" t="s">
        <v>82</v>
      </c>
      <c r="CB74" t="s">
        <v>82</v>
      </c>
      <c r="CC74">
        <v>4197.3180000000002</v>
      </c>
      <c r="CD74">
        <v>246.11401000000001</v>
      </c>
    </row>
    <row r="75" spans="1:82" x14ac:dyDescent="0.25">
      <c r="A75" s="2">
        <v>40574</v>
      </c>
      <c r="B75">
        <v>6809.5365099999999</v>
      </c>
      <c r="C75">
        <v>79.259699999999995</v>
      </c>
      <c r="D75" t="s">
        <v>82</v>
      </c>
      <c r="E75">
        <v>168.56721999999999</v>
      </c>
      <c r="F75">
        <v>1087.46353</v>
      </c>
      <c r="G75">
        <v>88.542400000000001</v>
      </c>
      <c r="H75">
        <v>6132.0428499999998</v>
      </c>
      <c r="I75">
        <v>5721.4584999999997</v>
      </c>
      <c r="J75">
        <v>5375.9673899999998</v>
      </c>
      <c r="K75" t="s">
        <v>82</v>
      </c>
      <c r="L75">
        <v>120.10648999999999</v>
      </c>
      <c r="M75" t="s">
        <v>82</v>
      </c>
      <c r="N75">
        <v>256.42462999999998</v>
      </c>
      <c r="O75" t="s">
        <v>82</v>
      </c>
      <c r="P75">
        <v>349.00448999999998</v>
      </c>
      <c r="Q75" t="s">
        <v>82</v>
      </c>
      <c r="R75">
        <v>1434.10859</v>
      </c>
      <c r="S75" t="s">
        <v>82</v>
      </c>
      <c r="T75">
        <v>2060.2031900000002</v>
      </c>
      <c r="U75">
        <v>1017.91484</v>
      </c>
      <c r="V75">
        <v>1450.31097</v>
      </c>
      <c r="W75">
        <v>1628.40759</v>
      </c>
      <c r="X75">
        <v>1483.03369</v>
      </c>
      <c r="Y75">
        <v>351.61506000000003</v>
      </c>
      <c r="Z75" t="s">
        <v>82</v>
      </c>
      <c r="AA75" t="s">
        <v>82</v>
      </c>
      <c r="AB75">
        <v>423.00391000000002</v>
      </c>
      <c r="AC75">
        <v>484.22158999999999</v>
      </c>
      <c r="AD75">
        <v>1142.29883</v>
      </c>
      <c r="AE75">
        <v>740.46502999999996</v>
      </c>
      <c r="AF75">
        <v>31.830780000000001</v>
      </c>
      <c r="AG75">
        <v>242.70209</v>
      </c>
      <c r="AH75">
        <v>551.13171</v>
      </c>
      <c r="AI75">
        <v>278.47363999999999</v>
      </c>
      <c r="AJ75">
        <v>1177.84022</v>
      </c>
      <c r="AK75">
        <v>370.40823999999998</v>
      </c>
      <c r="AL75" t="s">
        <v>82</v>
      </c>
      <c r="AM75">
        <v>632.29771000000005</v>
      </c>
      <c r="AN75" t="s">
        <v>82</v>
      </c>
      <c r="AO75" t="s">
        <v>82</v>
      </c>
      <c r="AP75">
        <v>355.03957000000003</v>
      </c>
      <c r="AQ75">
        <v>6457.3205900000003</v>
      </c>
      <c r="AR75">
        <v>5677.2872699999998</v>
      </c>
      <c r="AS75" t="s">
        <v>82</v>
      </c>
      <c r="AT75">
        <v>895.65656999999999</v>
      </c>
      <c r="AU75">
        <v>348.96249999999998</v>
      </c>
      <c r="AV75" t="s">
        <v>82</v>
      </c>
      <c r="AW75">
        <v>1765.58716</v>
      </c>
      <c r="AX75">
        <v>482.39690999999999</v>
      </c>
      <c r="AY75">
        <v>504.56373000000002</v>
      </c>
      <c r="AZ75">
        <v>861.18155000000002</v>
      </c>
      <c r="BA75">
        <v>99.6798</v>
      </c>
      <c r="BB75">
        <v>7442.4540999999999</v>
      </c>
      <c r="BC75">
        <v>5602.0429700000004</v>
      </c>
      <c r="BD75">
        <v>737.42966000000001</v>
      </c>
      <c r="BE75">
        <v>230.96499</v>
      </c>
      <c r="BF75">
        <v>655.28339000000005</v>
      </c>
      <c r="BG75">
        <v>998.84932000000003</v>
      </c>
      <c r="BH75" t="s">
        <v>82</v>
      </c>
      <c r="BI75" t="s">
        <v>82</v>
      </c>
      <c r="BJ75" t="s">
        <v>82</v>
      </c>
      <c r="BK75" t="s">
        <v>82</v>
      </c>
      <c r="BL75">
        <v>705.28601000000003</v>
      </c>
      <c r="BM75" t="s">
        <v>82</v>
      </c>
      <c r="BN75">
        <v>3800.4201699999999</v>
      </c>
      <c r="BO75">
        <v>3524.5343600000001</v>
      </c>
      <c r="BP75">
        <v>538.49688000000003</v>
      </c>
      <c r="BQ75" t="s">
        <v>82</v>
      </c>
      <c r="BR75" t="s">
        <v>82</v>
      </c>
      <c r="BS75">
        <v>263.49900000000002</v>
      </c>
      <c r="BT75">
        <v>843.28148999999996</v>
      </c>
      <c r="BU75">
        <v>471.88949000000002</v>
      </c>
      <c r="BV75">
        <v>395.44</v>
      </c>
      <c r="BW75">
        <v>517.11338999999998</v>
      </c>
      <c r="BX75">
        <v>3256.7243699999999</v>
      </c>
      <c r="BY75" t="s">
        <v>82</v>
      </c>
      <c r="BZ75">
        <v>337.63979999999998</v>
      </c>
      <c r="CA75" t="s">
        <v>82</v>
      </c>
      <c r="CB75" t="s">
        <v>82</v>
      </c>
      <c r="CC75">
        <v>4197.3180000000002</v>
      </c>
      <c r="CD75">
        <v>246.11401000000001</v>
      </c>
    </row>
    <row r="76" spans="1:82" x14ac:dyDescent="0.25">
      <c r="A76" s="2">
        <v>40602</v>
      </c>
      <c r="B76">
        <v>6809.5365099999999</v>
      </c>
      <c r="C76">
        <v>74.911900000000003</v>
      </c>
      <c r="D76" t="s">
        <v>82</v>
      </c>
      <c r="E76">
        <v>168.56721999999999</v>
      </c>
      <c r="F76">
        <v>1087.46353</v>
      </c>
      <c r="G76">
        <v>88.542400000000001</v>
      </c>
      <c r="H76">
        <v>6132.0428499999998</v>
      </c>
      <c r="I76">
        <v>5721.4584999999997</v>
      </c>
      <c r="J76">
        <v>5375.9673899999998</v>
      </c>
      <c r="K76" t="s">
        <v>82</v>
      </c>
      <c r="L76">
        <v>120.10648999999999</v>
      </c>
      <c r="M76" t="s">
        <v>82</v>
      </c>
      <c r="N76">
        <v>256.42462999999998</v>
      </c>
      <c r="O76" t="s">
        <v>82</v>
      </c>
      <c r="P76">
        <v>349.40271000000001</v>
      </c>
      <c r="Q76" t="s">
        <v>82</v>
      </c>
      <c r="R76">
        <v>1434.10859</v>
      </c>
      <c r="S76" t="s">
        <v>82</v>
      </c>
      <c r="T76">
        <v>2060.2031900000002</v>
      </c>
      <c r="U76">
        <v>1017.91484</v>
      </c>
      <c r="V76">
        <v>1450.31097</v>
      </c>
      <c r="W76">
        <v>1628.40759</v>
      </c>
      <c r="X76">
        <v>1483.03369</v>
      </c>
      <c r="Y76">
        <v>351.61506000000003</v>
      </c>
      <c r="Z76" t="s">
        <v>82</v>
      </c>
      <c r="AA76" t="s">
        <v>82</v>
      </c>
      <c r="AB76">
        <v>423.00391000000002</v>
      </c>
      <c r="AC76">
        <v>462.6216</v>
      </c>
      <c r="AD76">
        <v>1142.29883</v>
      </c>
      <c r="AE76">
        <v>740.46502999999996</v>
      </c>
      <c r="AF76">
        <v>31.830780000000001</v>
      </c>
      <c r="AG76">
        <v>242.70209</v>
      </c>
      <c r="AH76">
        <v>551.13171</v>
      </c>
      <c r="AI76">
        <v>278.47363999999999</v>
      </c>
      <c r="AJ76">
        <v>1274.11348</v>
      </c>
      <c r="AK76">
        <v>370.40823999999998</v>
      </c>
      <c r="AL76" t="s">
        <v>82</v>
      </c>
      <c r="AM76">
        <v>632.29771000000005</v>
      </c>
      <c r="AN76" t="s">
        <v>82</v>
      </c>
      <c r="AO76" t="s">
        <v>82</v>
      </c>
      <c r="AP76">
        <v>355.03957000000003</v>
      </c>
      <c r="AQ76">
        <v>6457.3205900000003</v>
      </c>
      <c r="AR76">
        <v>5677.2872699999998</v>
      </c>
      <c r="AS76" t="s">
        <v>82</v>
      </c>
      <c r="AT76">
        <v>895.65656999999999</v>
      </c>
      <c r="AU76">
        <v>348.96249999999998</v>
      </c>
      <c r="AV76" t="s">
        <v>82</v>
      </c>
      <c r="AW76">
        <v>1765.58716</v>
      </c>
      <c r="AX76">
        <v>482.43529999999998</v>
      </c>
      <c r="AY76">
        <v>504.56373000000002</v>
      </c>
      <c r="AZ76">
        <v>861.18155000000002</v>
      </c>
      <c r="BA76">
        <v>99.6798</v>
      </c>
      <c r="BB76">
        <v>7442.4540999999999</v>
      </c>
      <c r="BC76">
        <v>5602.0429700000004</v>
      </c>
      <c r="BD76">
        <v>737.42966000000001</v>
      </c>
      <c r="BE76">
        <v>230.96499</v>
      </c>
      <c r="BF76">
        <v>655.28339000000005</v>
      </c>
      <c r="BG76">
        <v>998.84932000000003</v>
      </c>
      <c r="BH76" t="s">
        <v>82</v>
      </c>
      <c r="BI76" t="s">
        <v>82</v>
      </c>
      <c r="BJ76" t="s">
        <v>82</v>
      </c>
      <c r="BK76" t="s">
        <v>82</v>
      </c>
      <c r="BL76">
        <v>705.28601000000003</v>
      </c>
      <c r="BM76" t="s">
        <v>82</v>
      </c>
      <c r="BN76">
        <v>3800.4201699999999</v>
      </c>
      <c r="BO76">
        <v>3524.5343600000001</v>
      </c>
      <c r="BP76">
        <v>538.49688000000003</v>
      </c>
      <c r="BQ76" t="s">
        <v>82</v>
      </c>
      <c r="BR76" t="s">
        <v>82</v>
      </c>
      <c r="BS76">
        <v>263.49900000000002</v>
      </c>
      <c r="BT76">
        <v>843.28148999999996</v>
      </c>
      <c r="BU76">
        <v>474.8895</v>
      </c>
      <c r="BV76">
        <v>395.43918000000002</v>
      </c>
      <c r="BW76">
        <v>517.11347999999998</v>
      </c>
      <c r="BX76">
        <v>3256.7243699999999</v>
      </c>
      <c r="BY76" t="s">
        <v>82</v>
      </c>
      <c r="BZ76">
        <v>337.63979999999998</v>
      </c>
      <c r="CA76" t="s">
        <v>82</v>
      </c>
      <c r="CB76" t="s">
        <v>82</v>
      </c>
      <c r="CC76">
        <v>4197.3180000000002</v>
      </c>
      <c r="CD76">
        <v>246.11401000000001</v>
      </c>
    </row>
    <row r="77" spans="1:82" x14ac:dyDescent="0.25">
      <c r="A77" s="2">
        <v>40633</v>
      </c>
      <c r="B77">
        <v>6809.5365099999999</v>
      </c>
      <c r="C77">
        <v>76.4238</v>
      </c>
      <c r="D77" t="s">
        <v>82</v>
      </c>
      <c r="E77">
        <v>168.56721999999999</v>
      </c>
      <c r="F77">
        <v>1087.46353</v>
      </c>
      <c r="G77">
        <v>88.542400000000001</v>
      </c>
      <c r="H77">
        <v>6132.0428499999998</v>
      </c>
      <c r="I77">
        <v>5721.4584999999997</v>
      </c>
      <c r="J77">
        <v>5375.9673899999998</v>
      </c>
      <c r="K77" t="s">
        <v>82</v>
      </c>
      <c r="L77">
        <v>120.10717</v>
      </c>
      <c r="M77" t="s">
        <v>82</v>
      </c>
      <c r="N77">
        <v>256.42462999999998</v>
      </c>
      <c r="O77" t="s">
        <v>82</v>
      </c>
      <c r="P77">
        <v>349.40271000000001</v>
      </c>
      <c r="Q77" t="s">
        <v>82</v>
      </c>
      <c r="R77">
        <v>1434.10859</v>
      </c>
      <c r="S77" t="s">
        <v>82</v>
      </c>
      <c r="T77">
        <v>2060.2031900000002</v>
      </c>
      <c r="U77">
        <v>1017.91484</v>
      </c>
      <c r="V77">
        <v>1450.31097</v>
      </c>
      <c r="W77">
        <v>1628.40759</v>
      </c>
      <c r="X77">
        <v>1483.03369</v>
      </c>
      <c r="Y77">
        <v>351.61506000000003</v>
      </c>
      <c r="Z77" t="s">
        <v>82</v>
      </c>
      <c r="AA77" t="s">
        <v>82</v>
      </c>
      <c r="AB77">
        <v>423.00391000000002</v>
      </c>
      <c r="AC77">
        <v>462.6216</v>
      </c>
      <c r="AD77">
        <v>1142.29883</v>
      </c>
      <c r="AE77">
        <v>740.46502999999996</v>
      </c>
      <c r="AF77">
        <v>31.837319999999998</v>
      </c>
      <c r="AG77">
        <v>242.70209</v>
      </c>
      <c r="AH77">
        <v>551.13171</v>
      </c>
      <c r="AI77">
        <v>278.47363999999999</v>
      </c>
      <c r="AJ77">
        <v>1274.11348</v>
      </c>
      <c r="AK77">
        <v>370.40823999999998</v>
      </c>
      <c r="AL77" t="s">
        <v>82</v>
      </c>
      <c r="AM77">
        <v>632.29771000000005</v>
      </c>
      <c r="AN77" t="s">
        <v>82</v>
      </c>
      <c r="AO77" t="s">
        <v>82</v>
      </c>
      <c r="AP77">
        <v>355.03957000000003</v>
      </c>
      <c r="AQ77">
        <v>6457.3205900000003</v>
      </c>
      <c r="AR77">
        <v>5677.2872699999998</v>
      </c>
      <c r="AS77" t="s">
        <v>82</v>
      </c>
      <c r="AT77">
        <v>895.65656999999999</v>
      </c>
      <c r="AU77">
        <v>348.96249999999998</v>
      </c>
      <c r="AV77" t="s">
        <v>82</v>
      </c>
      <c r="AW77">
        <v>1765.58716</v>
      </c>
      <c r="AX77">
        <v>482.43529999999998</v>
      </c>
      <c r="AY77">
        <v>504.56373000000002</v>
      </c>
      <c r="AZ77">
        <v>861.83004000000005</v>
      </c>
      <c r="BA77">
        <v>99.6798</v>
      </c>
      <c r="BB77">
        <v>7442.4540999999999</v>
      </c>
      <c r="BC77">
        <v>5602.0429700000004</v>
      </c>
      <c r="BD77">
        <v>737.42966000000001</v>
      </c>
      <c r="BE77">
        <v>232.39501000000001</v>
      </c>
      <c r="BF77">
        <v>655.28339000000005</v>
      </c>
      <c r="BG77">
        <v>998.84932000000003</v>
      </c>
      <c r="BH77" t="s">
        <v>82</v>
      </c>
      <c r="BI77" t="s">
        <v>82</v>
      </c>
      <c r="BJ77" t="s">
        <v>82</v>
      </c>
      <c r="BK77" t="s">
        <v>82</v>
      </c>
      <c r="BL77">
        <v>705.28601000000003</v>
      </c>
      <c r="BM77" t="s">
        <v>82</v>
      </c>
      <c r="BN77">
        <v>3800.4201699999999</v>
      </c>
      <c r="BO77">
        <v>3524.5343600000001</v>
      </c>
      <c r="BP77">
        <v>538.49688000000003</v>
      </c>
      <c r="BQ77" t="s">
        <v>82</v>
      </c>
      <c r="BR77" t="s">
        <v>82</v>
      </c>
      <c r="BS77">
        <v>263.49900000000002</v>
      </c>
      <c r="BT77">
        <v>843.28148999999996</v>
      </c>
      <c r="BU77">
        <v>471.90422000000001</v>
      </c>
      <c r="BV77">
        <v>395.43918000000002</v>
      </c>
      <c r="BW77">
        <v>517.11347999999998</v>
      </c>
      <c r="BX77">
        <v>3256.7243699999999</v>
      </c>
      <c r="BY77" t="s">
        <v>82</v>
      </c>
      <c r="BZ77">
        <v>337.63979999999998</v>
      </c>
      <c r="CA77" t="s">
        <v>82</v>
      </c>
      <c r="CB77" t="s">
        <v>82</v>
      </c>
      <c r="CC77">
        <v>4197.3180000000002</v>
      </c>
      <c r="CD77">
        <v>246.11401000000001</v>
      </c>
    </row>
    <row r="78" spans="1:82" x14ac:dyDescent="0.25">
      <c r="A78" s="2">
        <v>40662</v>
      </c>
      <c r="B78">
        <v>6811.7812999999996</v>
      </c>
      <c r="C78">
        <v>76.4238</v>
      </c>
      <c r="D78" t="s">
        <v>82</v>
      </c>
      <c r="E78">
        <v>168.56721999999999</v>
      </c>
      <c r="F78">
        <v>1087.46353</v>
      </c>
      <c r="G78">
        <v>88.542400000000001</v>
      </c>
      <c r="H78">
        <v>6132.0428499999998</v>
      </c>
      <c r="I78">
        <v>5721.4584999999997</v>
      </c>
      <c r="J78">
        <v>5375.9673899999998</v>
      </c>
      <c r="K78" t="s">
        <v>82</v>
      </c>
      <c r="L78">
        <v>120.10717</v>
      </c>
      <c r="M78" t="s">
        <v>82</v>
      </c>
      <c r="N78">
        <v>256.42462999999998</v>
      </c>
      <c r="O78" t="s">
        <v>82</v>
      </c>
      <c r="P78">
        <v>349.40271000000001</v>
      </c>
      <c r="Q78" t="s">
        <v>82</v>
      </c>
      <c r="R78">
        <v>1434.10859</v>
      </c>
      <c r="S78" t="s">
        <v>82</v>
      </c>
      <c r="T78">
        <v>2060.2031900000002</v>
      </c>
      <c r="U78">
        <v>1017.91484</v>
      </c>
      <c r="V78">
        <v>1450.31097</v>
      </c>
      <c r="W78">
        <v>1628.40759</v>
      </c>
      <c r="X78">
        <v>1483.03369</v>
      </c>
      <c r="Y78">
        <v>351.61506000000003</v>
      </c>
      <c r="Z78" t="s">
        <v>82</v>
      </c>
      <c r="AA78" t="s">
        <v>82</v>
      </c>
      <c r="AB78">
        <v>423.00391000000002</v>
      </c>
      <c r="AC78">
        <v>462.6216</v>
      </c>
      <c r="AD78">
        <v>1142.29883</v>
      </c>
      <c r="AE78">
        <v>740.46502999999996</v>
      </c>
      <c r="AF78">
        <v>31.837319999999998</v>
      </c>
      <c r="AG78">
        <v>242.70209</v>
      </c>
      <c r="AH78">
        <v>553.15945999999997</v>
      </c>
      <c r="AI78">
        <v>278.47363999999999</v>
      </c>
      <c r="AJ78">
        <v>1443.99938</v>
      </c>
      <c r="AK78">
        <v>370.40823999999998</v>
      </c>
      <c r="AL78" t="s">
        <v>82</v>
      </c>
      <c r="AM78">
        <v>633.23185000000001</v>
      </c>
      <c r="AN78" t="s">
        <v>82</v>
      </c>
      <c r="AO78" t="s">
        <v>82</v>
      </c>
      <c r="AP78">
        <v>358.57341000000002</v>
      </c>
      <c r="AQ78">
        <v>6457.3205900000003</v>
      </c>
      <c r="AR78">
        <v>5677.2872699999998</v>
      </c>
      <c r="AS78" t="s">
        <v>82</v>
      </c>
      <c r="AT78">
        <v>895.65656999999999</v>
      </c>
      <c r="AU78">
        <v>348.96249999999998</v>
      </c>
      <c r="AV78" t="s">
        <v>82</v>
      </c>
      <c r="AW78">
        <v>1765.58716</v>
      </c>
      <c r="AX78">
        <v>482.43529999999998</v>
      </c>
      <c r="AY78">
        <v>504.56373000000002</v>
      </c>
      <c r="AZ78">
        <v>861.83004000000005</v>
      </c>
      <c r="BA78">
        <v>99.6798</v>
      </c>
      <c r="BB78">
        <v>7442.4540999999999</v>
      </c>
      <c r="BC78">
        <v>5602.0429700000004</v>
      </c>
      <c r="BD78">
        <v>737.42966000000001</v>
      </c>
      <c r="BE78">
        <v>301.74</v>
      </c>
      <c r="BF78">
        <v>655.28339000000005</v>
      </c>
      <c r="BG78">
        <v>998.84932000000003</v>
      </c>
      <c r="BH78" t="s">
        <v>82</v>
      </c>
      <c r="BI78" t="s">
        <v>82</v>
      </c>
      <c r="BJ78" t="s">
        <v>82</v>
      </c>
      <c r="BK78" t="s">
        <v>82</v>
      </c>
      <c r="BL78">
        <v>705.28601000000003</v>
      </c>
      <c r="BM78" t="s">
        <v>82</v>
      </c>
      <c r="BN78">
        <v>3800.4201699999999</v>
      </c>
      <c r="BO78">
        <v>3524.5343600000001</v>
      </c>
      <c r="BP78">
        <v>538.49688000000003</v>
      </c>
      <c r="BQ78" t="s">
        <v>82</v>
      </c>
      <c r="BR78" t="s">
        <v>82</v>
      </c>
      <c r="BS78">
        <v>263.49900000000002</v>
      </c>
      <c r="BT78">
        <v>845.35137999999995</v>
      </c>
      <c r="BU78">
        <v>471.90422000000001</v>
      </c>
      <c r="BV78">
        <v>395.43918000000002</v>
      </c>
      <c r="BW78">
        <v>517.11347999999998</v>
      </c>
      <c r="BX78">
        <v>3256.7243699999999</v>
      </c>
      <c r="BY78" t="s">
        <v>82</v>
      </c>
      <c r="BZ78">
        <v>337.63979999999998</v>
      </c>
      <c r="CA78" t="s">
        <v>82</v>
      </c>
      <c r="CB78" t="s">
        <v>82</v>
      </c>
      <c r="CC78">
        <v>4197.3180000000002</v>
      </c>
      <c r="CD78">
        <v>246.11401000000001</v>
      </c>
    </row>
    <row r="79" spans="1:82" x14ac:dyDescent="0.25">
      <c r="A79" s="2">
        <v>40694</v>
      </c>
      <c r="B79">
        <v>6837.1755700000003</v>
      </c>
      <c r="C79">
        <v>76.4238</v>
      </c>
      <c r="D79" t="s">
        <v>82</v>
      </c>
      <c r="E79">
        <v>168.56721999999999</v>
      </c>
      <c r="F79">
        <v>1087.4632799999999</v>
      </c>
      <c r="G79">
        <v>88.542400000000001</v>
      </c>
      <c r="H79">
        <v>6132.0428499999998</v>
      </c>
      <c r="I79">
        <v>5721.4584999999997</v>
      </c>
      <c r="J79">
        <v>5375.9673899999998</v>
      </c>
      <c r="K79" t="s">
        <v>82</v>
      </c>
      <c r="L79">
        <v>120.10717</v>
      </c>
      <c r="M79" t="s">
        <v>82</v>
      </c>
      <c r="N79">
        <v>256.42462999999998</v>
      </c>
      <c r="O79" t="s">
        <v>82</v>
      </c>
      <c r="P79">
        <v>349.40271000000001</v>
      </c>
      <c r="Q79" t="s">
        <v>82</v>
      </c>
      <c r="R79">
        <v>1434.10859</v>
      </c>
      <c r="S79" t="s">
        <v>82</v>
      </c>
      <c r="T79">
        <v>2060.2031900000002</v>
      </c>
      <c r="U79">
        <v>1017.91484</v>
      </c>
      <c r="V79">
        <v>1450.31097</v>
      </c>
      <c r="W79">
        <v>1628.40759</v>
      </c>
      <c r="X79">
        <v>1483.03369</v>
      </c>
      <c r="Y79">
        <v>351.61506000000003</v>
      </c>
      <c r="Z79" t="s">
        <v>82</v>
      </c>
      <c r="AA79" t="s">
        <v>82</v>
      </c>
      <c r="AB79">
        <v>423.00391000000002</v>
      </c>
      <c r="AC79">
        <v>463.83211</v>
      </c>
      <c r="AD79">
        <v>1142.29883</v>
      </c>
      <c r="AE79">
        <v>740.46502999999996</v>
      </c>
      <c r="AF79">
        <v>31.837319999999998</v>
      </c>
      <c r="AG79">
        <v>242.70209</v>
      </c>
      <c r="AH79">
        <v>553.15945999999997</v>
      </c>
      <c r="AI79">
        <v>278.47363999999999</v>
      </c>
      <c r="AJ79">
        <v>1443.99938</v>
      </c>
      <c r="AK79">
        <v>370.40823999999998</v>
      </c>
      <c r="AL79" t="s">
        <v>82</v>
      </c>
      <c r="AM79">
        <v>633.23185000000001</v>
      </c>
      <c r="AN79" t="s">
        <v>82</v>
      </c>
      <c r="AO79" t="s">
        <v>82</v>
      </c>
      <c r="AP79">
        <v>355.00513000000001</v>
      </c>
      <c r="AQ79">
        <v>6507.4504299999999</v>
      </c>
      <c r="AR79">
        <v>5677.2872699999998</v>
      </c>
      <c r="AS79" t="s">
        <v>82</v>
      </c>
      <c r="AT79">
        <v>897.03431</v>
      </c>
      <c r="AU79">
        <v>348.96249999999998</v>
      </c>
      <c r="AV79">
        <v>621.27927</v>
      </c>
      <c r="AW79">
        <v>1765.58716</v>
      </c>
      <c r="AX79">
        <v>482.43529999999998</v>
      </c>
      <c r="AY79">
        <v>504.56373000000002</v>
      </c>
      <c r="AZ79">
        <v>861.83004000000005</v>
      </c>
      <c r="BA79">
        <v>99.6798</v>
      </c>
      <c r="BB79">
        <v>7442.4540999999999</v>
      </c>
      <c r="BC79">
        <v>5602.0429700000004</v>
      </c>
      <c r="BD79">
        <v>737.42966000000001</v>
      </c>
      <c r="BE79">
        <v>272.62000999999998</v>
      </c>
      <c r="BF79">
        <v>655.28339000000005</v>
      </c>
      <c r="BG79">
        <v>998.84932000000003</v>
      </c>
      <c r="BH79" t="s">
        <v>82</v>
      </c>
      <c r="BI79" t="s">
        <v>82</v>
      </c>
      <c r="BJ79" t="s">
        <v>82</v>
      </c>
      <c r="BK79" t="s">
        <v>82</v>
      </c>
      <c r="BL79">
        <v>705.28601000000003</v>
      </c>
      <c r="BM79" t="s">
        <v>82</v>
      </c>
      <c r="BN79">
        <v>3800.4201699999999</v>
      </c>
      <c r="BO79">
        <v>3524.5343600000001</v>
      </c>
      <c r="BP79">
        <v>538.49688000000003</v>
      </c>
      <c r="BQ79" t="s">
        <v>82</v>
      </c>
      <c r="BR79" t="s">
        <v>82</v>
      </c>
      <c r="BS79">
        <v>263.49900000000002</v>
      </c>
      <c r="BT79">
        <v>845.35137999999995</v>
      </c>
      <c r="BU79">
        <v>471.91318999999999</v>
      </c>
      <c r="BV79">
        <v>395.43918000000002</v>
      </c>
      <c r="BW79">
        <v>517.11347999999998</v>
      </c>
      <c r="BX79">
        <v>3256.7246100000002</v>
      </c>
      <c r="BY79" t="s">
        <v>82</v>
      </c>
      <c r="BZ79">
        <v>337.63979999999998</v>
      </c>
      <c r="CA79" t="s">
        <v>82</v>
      </c>
      <c r="CB79" t="s">
        <v>82</v>
      </c>
      <c r="CC79">
        <v>4197.3180000000002</v>
      </c>
      <c r="CD79">
        <v>246.75569999999999</v>
      </c>
    </row>
    <row r="80" spans="1:82" x14ac:dyDescent="0.25">
      <c r="A80" s="2">
        <v>40724</v>
      </c>
      <c r="B80">
        <v>6837.1755700000003</v>
      </c>
      <c r="C80">
        <v>76.4238</v>
      </c>
      <c r="D80" t="s">
        <v>82</v>
      </c>
      <c r="E80">
        <v>168.56721999999999</v>
      </c>
      <c r="F80">
        <v>1087.4632799999999</v>
      </c>
      <c r="G80">
        <v>88.542400000000001</v>
      </c>
      <c r="H80">
        <v>6132.0428499999998</v>
      </c>
      <c r="I80">
        <v>5721.4584999999997</v>
      </c>
      <c r="J80">
        <v>5375.9673899999998</v>
      </c>
      <c r="K80" t="s">
        <v>82</v>
      </c>
      <c r="L80">
        <v>120.10717</v>
      </c>
      <c r="M80" t="s">
        <v>82</v>
      </c>
      <c r="N80">
        <v>256.42462999999998</v>
      </c>
      <c r="O80" t="s">
        <v>82</v>
      </c>
      <c r="P80">
        <v>349.40271000000001</v>
      </c>
      <c r="Q80" t="s">
        <v>82</v>
      </c>
      <c r="R80">
        <v>1434.10859</v>
      </c>
      <c r="S80" t="s">
        <v>82</v>
      </c>
      <c r="T80">
        <v>2060.2031900000002</v>
      </c>
      <c r="U80">
        <v>1017.91484</v>
      </c>
      <c r="V80">
        <v>1450.31097</v>
      </c>
      <c r="W80">
        <v>1628.40759</v>
      </c>
      <c r="X80">
        <v>1483.03369</v>
      </c>
      <c r="Y80">
        <v>351.61506000000003</v>
      </c>
      <c r="Z80" t="s">
        <v>82</v>
      </c>
      <c r="AA80" t="s">
        <v>82</v>
      </c>
      <c r="AB80">
        <v>423.00391000000002</v>
      </c>
      <c r="AC80">
        <v>463.83211</v>
      </c>
      <c r="AD80">
        <v>1142.29883</v>
      </c>
      <c r="AE80">
        <v>740.46502999999996</v>
      </c>
      <c r="AF80">
        <v>29.553180000000001</v>
      </c>
      <c r="AG80">
        <v>242.70209</v>
      </c>
      <c r="AH80">
        <v>553.15945999999997</v>
      </c>
      <c r="AI80">
        <v>278.47363999999999</v>
      </c>
      <c r="AJ80">
        <v>1443.99938</v>
      </c>
      <c r="AK80">
        <v>370.40823999999998</v>
      </c>
      <c r="AL80" t="s">
        <v>82</v>
      </c>
      <c r="AM80">
        <v>633.23185000000001</v>
      </c>
      <c r="AN80" t="s">
        <v>82</v>
      </c>
      <c r="AO80" t="s">
        <v>82</v>
      </c>
      <c r="AP80">
        <v>355.00513000000001</v>
      </c>
      <c r="AQ80">
        <v>6507.4504299999999</v>
      </c>
      <c r="AR80">
        <v>5677.2872699999998</v>
      </c>
      <c r="AS80" t="s">
        <v>82</v>
      </c>
      <c r="AT80">
        <v>897.03431</v>
      </c>
      <c r="AU80">
        <v>348.96249999999998</v>
      </c>
      <c r="AV80">
        <v>630.55875000000003</v>
      </c>
      <c r="AW80">
        <v>1765.58716</v>
      </c>
      <c r="AX80">
        <v>482.70098999999999</v>
      </c>
      <c r="AY80">
        <v>504.56373000000002</v>
      </c>
      <c r="AZ80">
        <v>861.83004000000005</v>
      </c>
      <c r="BA80">
        <v>99.6798</v>
      </c>
      <c r="BB80">
        <v>7442.4540999999999</v>
      </c>
      <c r="BC80">
        <v>5602.0429700000004</v>
      </c>
      <c r="BD80">
        <v>737.42966000000001</v>
      </c>
      <c r="BE80">
        <v>276.71499</v>
      </c>
      <c r="BF80">
        <v>655.28339000000005</v>
      </c>
      <c r="BG80">
        <v>998.84932000000003</v>
      </c>
      <c r="BH80" t="s">
        <v>82</v>
      </c>
      <c r="BI80" t="s">
        <v>82</v>
      </c>
      <c r="BJ80" t="s">
        <v>82</v>
      </c>
      <c r="BK80" t="s">
        <v>82</v>
      </c>
      <c r="BL80">
        <v>705.28601000000003</v>
      </c>
      <c r="BM80" t="s">
        <v>82</v>
      </c>
      <c r="BN80">
        <v>3800.4201699999999</v>
      </c>
      <c r="BO80">
        <v>3524.5343600000001</v>
      </c>
      <c r="BP80">
        <v>538.49688000000003</v>
      </c>
      <c r="BQ80" t="s">
        <v>82</v>
      </c>
      <c r="BR80" t="s">
        <v>82</v>
      </c>
      <c r="BS80">
        <v>263.49900000000002</v>
      </c>
      <c r="BT80">
        <v>843.98650999999995</v>
      </c>
      <c r="BU80">
        <v>472.62867999999997</v>
      </c>
      <c r="BV80">
        <v>395.43918000000002</v>
      </c>
      <c r="BW80">
        <v>517.11347999999998</v>
      </c>
      <c r="BX80">
        <v>3256.7243699999999</v>
      </c>
      <c r="BY80" t="s">
        <v>82</v>
      </c>
      <c r="BZ80">
        <v>763.17418999999995</v>
      </c>
      <c r="CA80" t="s">
        <v>82</v>
      </c>
      <c r="CB80" t="s">
        <v>82</v>
      </c>
      <c r="CC80">
        <v>4197.3180000000002</v>
      </c>
      <c r="CD80">
        <v>246.75569999999999</v>
      </c>
    </row>
    <row r="81" spans="1:82" x14ac:dyDescent="0.25">
      <c r="A81" s="2">
        <v>40753</v>
      </c>
      <c r="B81">
        <v>6837.1755700000003</v>
      </c>
      <c r="C81">
        <v>76.4238</v>
      </c>
      <c r="D81" t="s">
        <v>82</v>
      </c>
      <c r="E81">
        <v>168.56721999999999</v>
      </c>
      <c r="F81">
        <v>1087.4632799999999</v>
      </c>
      <c r="G81">
        <v>88.542400000000001</v>
      </c>
      <c r="H81">
        <v>6132.0428499999998</v>
      </c>
      <c r="I81">
        <v>5721.4584999999997</v>
      </c>
      <c r="J81">
        <v>5375.96774</v>
      </c>
      <c r="K81" t="s">
        <v>82</v>
      </c>
      <c r="L81">
        <v>120.10717</v>
      </c>
      <c r="M81" t="s">
        <v>82</v>
      </c>
      <c r="N81">
        <v>256.42462999999998</v>
      </c>
      <c r="O81" t="s">
        <v>82</v>
      </c>
      <c r="P81">
        <v>349.40271000000001</v>
      </c>
      <c r="Q81" t="s">
        <v>82</v>
      </c>
      <c r="R81">
        <v>1434.10859</v>
      </c>
      <c r="S81" t="s">
        <v>82</v>
      </c>
      <c r="T81">
        <v>2060.2031900000002</v>
      </c>
      <c r="U81">
        <v>1017.91497</v>
      </c>
      <c r="V81">
        <v>1450.31097</v>
      </c>
      <c r="W81">
        <v>1628.40759</v>
      </c>
      <c r="X81">
        <v>1483.03369</v>
      </c>
      <c r="Y81">
        <v>351.61506000000003</v>
      </c>
      <c r="Z81" t="s">
        <v>82</v>
      </c>
      <c r="AA81" t="s">
        <v>82</v>
      </c>
      <c r="AB81">
        <v>423.00391000000002</v>
      </c>
      <c r="AC81">
        <v>463.90557999999999</v>
      </c>
      <c r="AD81">
        <v>1142.29883</v>
      </c>
      <c r="AE81">
        <v>740.46502999999996</v>
      </c>
      <c r="AF81">
        <v>29.553180000000001</v>
      </c>
      <c r="AG81">
        <v>242.70209</v>
      </c>
      <c r="AH81">
        <v>553.15945999999997</v>
      </c>
      <c r="AI81">
        <v>278.47363999999999</v>
      </c>
      <c r="AJ81">
        <v>1443.99938</v>
      </c>
      <c r="AK81">
        <v>370.40823999999998</v>
      </c>
      <c r="AL81" t="s">
        <v>82</v>
      </c>
      <c r="AM81">
        <v>633.23185000000001</v>
      </c>
      <c r="AN81" t="s">
        <v>82</v>
      </c>
      <c r="AO81" t="s">
        <v>82</v>
      </c>
      <c r="AP81">
        <v>355.00513000000001</v>
      </c>
      <c r="AQ81">
        <v>6507.4504299999999</v>
      </c>
      <c r="AR81">
        <v>5677.2872699999998</v>
      </c>
      <c r="AS81" t="s">
        <v>82</v>
      </c>
      <c r="AT81">
        <v>897.03431</v>
      </c>
      <c r="AU81">
        <v>348.96262999999999</v>
      </c>
      <c r="AV81">
        <v>630.55875000000003</v>
      </c>
      <c r="AW81">
        <v>1765.58716</v>
      </c>
      <c r="AX81">
        <v>482.70098999999999</v>
      </c>
      <c r="AY81">
        <v>504.56373000000002</v>
      </c>
      <c r="AZ81">
        <v>862.5367</v>
      </c>
      <c r="BA81">
        <v>99.679900000000004</v>
      </c>
      <c r="BB81">
        <v>7442.4540999999999</v>
      </c>
      <c r="BC81">
        <v>5602.0429700000004</v>
      </c>
      <c r="BD81">
        <v>737.42966000000001</v>
      </c>
      <c r="BE81">
        <v>284.82499000000001</v>
      </c>
      <c r="BF81">
        <v>655.28339000000005</v>
      </c>
      <c r="BG81">
        <v>998.84932000000003</v>
      </c>
      <c r="BH81" t="s">
        <v>82</v>
      </c>
      <c r="BI81" t="s">
        <v>82</v>
      </c>
      <c r="BJ81" t="s">
        <v>82</v>
      </c>
      <c r="BK81" t="s">
        <v>82</v>
      </c>
      <c r="BL81">
        <v>705.28601000000003</v>
      </c>
      <c r="BM81" t="s">
        <v>82</v>
      </c>
      <c r="BN81">
        <v>3800.4201699999999</v>
      </c>
      <c r="BO81">
        <v>3524.5343600000001</v>
      </c>
      <c r="BP81">
        <v>538.49688000000003</v>
      </c>
      <c r="BQ81" t="s">
        <v>82</v>
      </c>
      <c r="BR81" t="s">
        <v>82</v>
      </c>
      <c r="BS81">
        <v>263.49900000000002</v>
      </c>
      <c r="BT81">
        <v>843.98650999999995</v>
      </c>
      <c r="BU81">
        <v>472.62867999999997</v>
      </c>
      <c r="BV81">
        <v>395.43918000000002</v>
      </c>
      <c r="BW81">
        <v>517.11347999999998</v>
      </c>
      <c r="BX81">
        <v>3256.7246100000002</v>
      </c>
      <c r="BY81" t="s">
        <v>82</v>
      </c>
      <c r="BZ81">
        <v>763.17418999999995</v>
      </c>
      <c r="CA81" t="s">
        <v>82</v>
      </c>
      <c r="CB81" t="s">
        <v>82</v>
      </c>
      <c r="CC81">
        <v>4197.3180000000002</v>
      </c>
      <c r="CD81">
        <v>246.75569999999999</v>
      </c>
    </row>
    <row r="82" spans="1:82" x14ac:dyDescent="0.25">
      <c r="A82" s="2">
        <v>40786</v>
      </c>
      <c r="B82">
        <v>6837.1755700000003</v>
      </c>
      <c r="C82">
        <v>76.4238</v>
      </c>
      <c r="D82" t="s">
        <v>82</v>
      </c>
      <c r="E82">
        <v>168.56721999999999</v>
      </c>
      <c r="F82">
        <v>1087.4632799999999</v>
      </c>
      <c r="G82">
        <v>88.542400000000001</v>
      </c>
      <c r="H82">
        <v>6132.0428499999998</v>
      </c>
      <c r="I82">
        <v>5721.4584999999997</v>
      </c>
      <c r="J82">
        <v>5375.96774</v>
      </c>
      <c r="K82" t="s">
        <v>82</v>
      </c>
      <c r="L82">
        <v>120.16370999999999</v>
      </c>
      <c r="M82" t="s">
        <v>82</v>
      </c>
      <c r="N82">
        <v>256.42462999999998</v>
      </c>
      <c r="O82" t="s">
        <v>82</v>
      </c>
      <c r="P82">
        <v>349.40271000000001</v>
      </c>
      <c r="Q82" t="s">
        <v>82</v>
      </c>
      <c r="R82">
        <v>1434.10859</v>
      </c>
      <c r="S82" t="s">
        <v>82</v>
      </c>
      <c r="T82">
        <v>2060.2031900000002</v>
      </c>
      <c r="U82">
        <v>1017.91497</v>
      </c>
      <c r="V82">
        <v>1450.31097</v>
      </c>
      <c r="W82">
        <v>1628.40759</v>
      </c>
      <c r="X82">
        <v>1457.97009</v>
      </c>
      <c r="Y82">
        <v>351.61506000000003</v>
      </c>
      <c r="Z82" t="s">
        <v>82</v>
      </c>
      <c r="AA82" t="s">
        <v>82</v>
      </c>
      <c r="AB82">
        <v>423.00391000000002</v>
      </c>
      <c r="AC82">
        <v>463.90557999999999</v>
      </c>
      <c r="AD82">
        <v>1142.29883</v>
      </c>
      <c r="AE82">
        <v>740.46502999999996</v>
      </c>
      <c r="AF82">
        <v>29.553180000000001</v>
      </c>
      <c r="AG82">
        <v>242.70209</v>
      </c>
      <c r="AH82">
        <v>553.15945999999997</v>
      </c>
      <c r="AI82">
        <v>278.47363999999999</v>
      </c>
      <c r="AJ82">
        <v>1443.99938</v>
      </c>
      <c r="AK82">
        <v>370.40823999999998</v>
      </c>
      <c r="AL82" t="s">
        <v>82</v>
      </c>
      <c r="AM82">
        <v>633.23185000000001</v>
      </c>
      <c r="AN82" t="s">
        <v>82</v>
      </c>
      <c r="AO82" t="s">
        <v>82</v>
      </c>
      <c r="AP82">
        <v>355.00513000000001</v>
      </c>
      <c r="AQ82">
        <v>6507.4504299999999</v>
      </c>
      <c r="AR82">
        <v>5677.2872699999998</v>
      </c>
      <c r="AS82" t="s">
        <v>82</v>
      </c>
      <c r="AT82">
        <v>897.13679000000002</v>
      </c>
      <c r="AU82">
        <v>348.96262999999999</v>
      </c>
      <c r="AV82">
        <v>630.55875000000003</v>
      </c>
      <c r="AW82">
        <v>1765.58716</v>
      </c>
      <c r="AX82">
        <v>482.7099</v>
      </c>
      <c r="AY82">
        <v>504.56373000000002</v>
      </c>
      <c r="AZ82">
        <v>862.5367</v>
      </c>
      <c r="BA82">
        <v>99.679900000000004</v>
      </c>
      <c r="BB82">
        <v>7442.4540999999999</v>
      </c>
      <c r="BC82">
        <v>5602.0429700000004</v>
      </c>
      <c r="BD82">
        <v>737.42966000000001</v>
      </c>
      <c r="BE82">
        <v>285.71999</v>
      </c>
      <c r="BF82">
        <v>655.28339000000005</v>
      </c>
      <c r="BG82">
        <v>998.84932000000003</v>
      </c>
      <c r="BH82" t="s">
        <v>82</v>
      </c>
      <c r="BI82" t="s">
        <v>82</v>
      </c>
      <c r="BJ82" t="s">
        <v>82</v>
      </c>
      <c r="BK82" t="s">
        <v>82</v>
      </c>
      <c r="BL82">
        <v>705.28601000000003</v>
      </c>
      <c r="BM82" t="s">
        <v>82</v>
      </c>
      <c r="BN82">
        <v>3800.4201699999999</v>
      </c>
      <c r="BO82">
        <v>3524.5343600000001</v>
      </c>
      <c r="BP82">
        <v>538.49688000000003</v>
      </c>
      <c r="BQ82" t="s">
        <v>82</v>
      </c>
      <c r="BR82" t="s">
        <v>82</v>
      </c>
      <c r="BS82">
        <v>263.49900000000002</v>
      </c>
      <c r="BT82">
        <v>2217.3742699999998</v>
      </c>
      <c r="BU82">
        <v>476.84010000000001</v>
      </c>
      <c r="BV82">
        <v>1088.76794</v>
      </c>
      <c r="BW82">
        <v>517.11347999999998</v>
      </c>
      <c r="BX82">
        <v>3256.7246100000002</v>
      </c>
      <c r="BY82" t="s">
        <v>82</v>
      </c>
      <c r="BZ82">
        <v>763.17418999999995</v>
      </c>
      <c r="CA82" t="s">
        <v>82</v>
      </c>
      <c r="CB82" t="s">
        <v>82</v>
      </c>
      <c r="CC82">
        <v>4197.3180000000002</v>
      </c>
      <c r="CD82">
        <v>246.75569999999999</v>
      </c>
    </row>
    <row r="83" spans="1:82" x14ac:dyDescent="0.25">
      <c r="A83" s="2">
        <v>40816</v>
      </c>
      <c r="B83">
        <v>6837.1755700000003</v>
      </c>
      <c r="C83">
        <v>76.4238</v>
      </c>
      <c r="D83" t="s">
        <v>82</v>
      </c>
      <c r="E83">
        <v>168.56721999999999</v>
      </c>
      <c r="F83">
        <v>1087.4632799999999</v>
      </c>
      <c r="G83">
        <v>88.542400000000001</v>
      </c>
      <c r="H83">
        <v>6132.0428499999998</v>
      </c>
      <c r="I83">
        <v>5721.4584999999997</v>
      </c>
      <c r="J83">
        <v>5375.96774</v>
      </c>
      <c r="K83" t="s">
        <v>82</v>
      </c>
      <c r="L83">
        <v>120.16370999999999</v>
      </c>
      <c r="M83" t="s">
        <v>82</v>
      </c>
      <c r="N83">
        <v>256.42462999999998</v>
      </c>
      <c r="O83" t="s">
        <v>82</v>
      </c>
      <c r="P83">
        <v>349.40271000000001</v>
      </c>
      <c r="Q83" t="s">
        <v>82</v>
      </c>
      <c r="R83">
        <v>1434.10859</v>
      </c>
      <c r="S83" t="s">
        <v>82</v>
      </c>
      <c r="T83">
        <v>2060.2031900000002</v>
      </c>
      <c r="U83">
        <v>1017.91497</v>
      </c>
      <c r="V83">
        <v>1450.31097</v>
      </c>
      <c r="W83">
        <v>1628.40759</v>
      </c>
      <c r="X83">
        <v>1457.97009</v>
      </c>
      <c r="Y83">
        <v>351.61506000000003</v>
      </c>
      <c r="Z83" t="s">
        <v>82</v>
      </c>
      <c r="AA83" t="s">
        <v>82</v>
      </c>
      <c r="AB83">
        <v>423.00391000000002</v>
      </c>
      <c r="AC83">
        <v>464.71408000000002</v>
      </c>
      <c r="AD83">
        <v>1142.29883</v>
      </c>
      <c r="AE83">
        <v>740.46502999999996</v>
      </c>
      <c r="AF83">
        <v>29.553180000000001</v>
      </c>
      <c r="AG83">
        <v>242.70209</v>
      </c>
      <c r="AH83">
        <v>553.15945999999997</v>
      </c>
      <c r="AI83">
        <v>278.47363999999999</v>
      </c>
      <c r="AJ83">
        <v>1443.99938</v>
      </c>
      <c r="AK83">
        <v>370.40823999999998</v>
      </c>
      <c r="AL83" t="s">
        <v>82</v>
      </c>
      <c r="AM83">
        <v>633.23185000000001</v>
      </c>
      <c r="AN83" t="s">
        <v>82</v>
      </c>
      <c r="AO83" t="s">
        <v>82</v>
      </c>
      <c r="AP83">
        <v>355.00513000000001</v>
      </c>
      <c r="AQ83">
        <v>6507.4504299999999</v>
      </c>
      <c r="AR83">
        <v>5677.2872699999998</v>
      </c>
      <c r="AS83" t="s">
        <v>82</v>
      </c>
      <c r="AT83">
        <v>897.13679000000002</v>
      </c>
      <c r="AU83">
        <v>348.96262999999999</v>
      </c>
      <c r="AV83">
        <v>630.55875000000003</v>
      </c>
      <c r="AW83">
        <v>1765.58716</v>
      </c>
      <c r="AX83">
        <v>482.7099</v>
      </c>
      <c r="AY83">
        <v>504.56373000000002</v>
      </c>
      <c r="AZ83">
        <v>862.54585999999995</v>
      </c>
      <c r="BA83">
        <v>99.679900000000004</v>
      </c>
      <c r="BB83">
        <v>7442.4540999999999</v>
      </c>
      <c r="BC83">
        <v>5602.0429700000004</v>
      </c>
      <c r="BD83">
        <v>737.42966000000001</v>
      </c>
      <c r="BE83">
        <v>285.71999</v>
      </c>
      <c r="BF83">
        <v>655.28339000000005</v>
      </c>
      <c r="BG83">
        <v>998.84932000000003</v>
      </c>
      <c r="BH83" t="s">
        <v>82</v>
      </c>
      <c r="BI83" t="s">
        <v>82</v>
      </c>
      <c r="BJ83" t="s">
        <v>82</v>
      </c>
      <c r="BK83" t="s">
        <v>82</v>
      </c>
      <c r="BL83">
        <v>705.28601000000003</v>
      </c>
      <c r="BM83" t="s">
        <v>82</v>
      </c>
      <c r="BN83">
        <v>3800.4201699999999</v>
      </c>
      <c r="BO83">
        <v>3524.5343600000001</v>
      </c>
      <c r="BP83">
        <v>538.49688000000003</v>
      </c>
      <c r="BQ83" t="s">
        <v>82</v>
      </c>
      <c r="BR83" t="s">
        <v>82</v>
      </c>
      <c r="BS83">
        <v>263.49900000000002</v>
      </c>
      <c r="BT83">
        <v>2217.3742699999998</v>
      </c>
      <c r="BU83">
        <v>476.90309000000002</v>
      </c>
      <c r="BV83">
        <v>1088.76794</v>
      </c>
      <c r="BW83">
        <v>517.11347999999998</v>
      </c>
      <c r="BX83">
        <v>3256.7246100000002</v>
      </c>
      <c r="BY83" t="s">
        <v>82</v>
      </c>
      <c r="BZ83">
        <v>763.17418999999995</v>
      </c>
      <c r="CA83" t="s">
        <v>82</v>
      </c>
      <c r="CB83" t="s">
        <v>82</v>
      </c>
      <c r="CC83">
        <v>4197.3180000000002</v>
      </c>
      <c r="CD83">
        <v>246.75569999999999</v>
      </c>
    </row>
    <row r="84" spans="1:82" x14ac:dyDescent="0.25">
      <c r="A84" s="2">
        <v>40847</v>
      </c>
      <c r="B84">
        <v>6837.6122500000001</v>
      </c>
      <c r="C84">
        <v>76.4238</v>
      </c>
      <c r="D84" t="s">
        <v>82</v>
      </c>
      <c r="E84">
        <v>168.56721999999999</v>
      </c>
      <c r="F84">
        <v>1087.4632799999999</v>
      </c>
      <c r="G84">
        <v>88.542400000000001</v>
      </c>
      <c r="H84">
        <v>6132.0428499999998</v>
      </c>
      <c r="I84">
        <v>5721.4584999999997</v>
      </c>
      <c r="J84">
        <v>5375.96774</v>
      </c>
      <c r="K84" t="s">
        <v>82</v>
      </c>
      <c r="L84">
        <v>120.16370999999999</v>
      </c>
      <c r="M84" t="s">
        <v>82</v>
      </c>
      <c r="N84">
        <v>256.42462999999998</v>
      </c>
      <c r="O84" t="s">
        <v>82</v>
      </c>
      <c r="P84">
        <v>349.40271000000001</v>
      </c>
      <c r="Q84" t="s">
        <v>82</v>
      </c>
      <c r="R84">
        <v>1434.10859</v>
      </c>
      <c r="S84" t="s">
        <v>82</v>
      </c>
      <c r="T84">
        <v>2060.2031900000002</v>
      </c>
      <c r="U84">
        <v>1017.91497</v>
      </c>
      <c r="V84">
        <v>1450.31097</v>
      </c>
      <c r="W84">
        <v>1628.40759</v>
      </c>
      <c r="X84">
        <v>1457.97009</v>
      </c>
      <c r="Y84">
        <v>351.61506000000003</v>
      </c>
      <c r="Z84" t="s">
        <v>82</v>
      </c>
      <c r="AA84" t="s">
        <v>82</v>
      </c>
      <c r="AB84">
        <v>423.00391000000002</v>
      </c>
      <c r="AC84">
        <v>464.71408000000002</v>
      </c>
      <c r="AD84">
        <v>1142.29883</v>
      </c>
      <c r="AE84">
        <v>740.46502999999996</v>
      </c>
      <c r="AF84">
        <v>29.553180000000001</v>
      </c>
      <c r="AG84">
        <v>242.70209</v>
      </c>
      <c r="AH84">
        <v>553.15945999999997</v>
      </c>
      <c r="AI84">
        <v>331.29595999999998</v>
      </c>
      <c r="AJ84">
        <v>1443.99938</v>
      </c>
      <c r="AK84">
        <v>370.40823999999998</v>
      </c>
      <c r="AL84" t="s">
        <v>82</v>
      </c>
      <c r="AM84">
        <v>633.23185000000001</v>
      </c>
      <c r="AN84" t="s">
        <v>82</v>
      </c>
      <c r="AO84" t="s">
        <v>82</v>
      </c>
      <c r="AP84">
        <v>355.00513000000001</v>
      </c>
      <c r="AQ84">
        <v>6507.4504299999999</v>
      </c>
      <c r="AR84">
        <v>5677.2872699999998</v>
      </c>
      <c r="AS84" t="s">
        <v>82</v>
      </c>
      <c r="AT84">
        <v>897.13679000000002</v>
      </c>
      <c r="AU84">
        <v>348.96262999999999</v>
      </c>
      <c r="AV84">
        <v>630.55875000000003</v>
      </c>
      <c r="AW84">
        <v>1765.58716</v>
      </c>
      <c r="AX84">
        <v>482.7099</v>
      </c>
      <c r="AY84">
        <v>504.56373000000002</v>
      </c>
      <c r="AZ84">
        <v>862.54585999999995</v>
      </c>
      <c r="BA84">
        <v>99.679900000000004</v>
      </c>
      <c r="BB84">
        <v>7442.4540999999999</v>
      </c>
      <c r="BC84">
        <v>5602.0429700000004</v>
      </c>
      <c r="BD84">
        <v>737.42966000000001</v>
      </c>
      <c r="BE84">
        <v>287.57999000000001</v>
      </c>
      <c r="BF84">
        <v>655.28339000000005</v>
      </c>
      <c r="BG84">
        <v>998.84932000000003</v>
      </c>
      <c r="BH84" t="s">
        <v>82</v>
      </c>
      <c r="BI84" t="s">
        <v>82</v>
      </c>
      <c r="BJ84" t="s">
        <v>82</v>
      </c>
      <c r="BK84" t="s">
        <v>82</v>
      </c>
      <c r="BL84">
        <v>705.28601000000003</v>
      </c>
      <c r="BM84" t="s">
        <v>82</v>
      </c>
      <c r="BN84">
        <v>3800.4201699999999</v>
      </c>
      <c r="BO84">
        <v>3524.5343600000001</v>
      </c>
      <c r="BP84">
        <v>538.49688000000003</v>
      </c>
      <c r="BQ84" t="s">
        <v>82</v>
      </c>
      <c r="BR84" t="s">
        <v>82</v>
      </c>
      <c r="BS84">
        <v>263.49900000000002</v>
      </c>
      <c r="BT84">
        <v>2408.1711399999999</v>
      </c>
      <c r="BU84">
        <v>476.90309000000002</v>
      </c>
      <c r="BV84">
        <v>1088.76794</v>
      </c>
      <c r="BW84">
        <v>517.11347999999998</v>
      </c>
      <c r="BX84">
        <v>3256.7246100000002</v>
      </c>
      <c r="BY84" t="s">
        <v>82</v>
      </c>
      <c r="BZ84">
        <v>763.17418999999995</v>
      </c>
      <c r="CA84" t="s">
        <v>82</v>
      </c>
      <c r="CB84" t="s">
        <v>82</v>
      </c>
      <c r="CC84">
        <v>4197.3180000000002</v>
      </c>
      <c r="CD84">
        <v>246.75569999999999</v>
      </c>
    </row>
    <row r="85" spans="1:82" x14ac:dyDescent="0.25">
      <c r="A85" s="2">
        <v>40877</v>
      </c>
      <c r="B85">
        <v>6837.6122500000001</v>
      </c>
      <c r="C85">
        <v>76.4238</v>
      </c>
      <c r="D85" t="s">
        <v>82</v>
      </c>
      <c r="E85">
        <v>168.56721999999999</v>
      </c>
      <c r="F85">
        <v>1087.4632799999999</v>
      </c>
      <c r="G85">
        <v>88.542400000000001</v>
      </c>
      <c r="H85">
        <v>6132.0428499999998</v>
      </c>
      <c r="I85">
        <v>5730.8339800000003</v>
      </c>
      <c r="J85">
        <v>5375.96774</v>
      </c>
      <c r="K85" t="s">
        <v>82</v>
      </c>
      <c r="L85">
        <v>120.23851999999999</v>
      </c>
      <c r="M85" t="s">
        <v>82</v>
      </c>
      <c r="N85">
        <v>256.42462999999998</v>
      </c>
      <c r="O85" t="s">
        <v>82</v>
      </c>
      <c r="P85">
        <v>349.40271000000001</v>
      </c>
      <c r="Q85" t="s">
        <v>82</v>
      </c>
      <c r="R85">
        <v>1434.10859</v>
      </c>
      <c r="S85" t="s">
        <v>82</v>
      </c>
      <c r="T85">
        <v>2222.3783899999999</v>
      </c>
      <c r="U85">
        <v>1017.91497</v>
      </c>
      <c r="V85">
        <v>1450.31097</v>
      </c>
      <c r="W85">
        <v>1628.85754</v>
      </c>
      <c r="X85">
        <v>1457.97009</v>
      </c>
      <c r="Y85">
        <v>351.61506000000003</v>
      </c>
      <c r="Z85" t="s">
        <v>82</v>
      </c>
      <c r="AA85" t="s">
        <v>82</v>
      </c>
      <c r="AB85">
        <v>423.00391000000002</v>
      </c>
      <c r="AC85">
        <v>464.71408000000002</v>
      </c>
      <c r="AD85">
        <v>1142.29883</v>
      </c>
      <c r="AE85">
        <v>740.46502999999996</v>
      </c>
      <c r="AF85">
        <v>29.553180000000001</v>
      </c>
      <c r="AG85">
        <v>242.70209</v>
      </c>
      <c r="AH85">
        <v>553.15945999999997</v>
      </c>
      <c r="AI85">
        <v>331.29595999999998</v>
      </c>
      <c r="AJ85">
        <v>1443.99938</v>
      </c>
      <c r="AK85">
        <v>370.40823999999998</v>
      </c>
      <c r="AL85" t="s">
        <v>82</v>
      </c>
      <c r="AM85">
        <v>633.23185000000001</v>
      </c>
      <c r="AN85" t="s">
        <v>82</v>
      </c>
      <c r="AO85" t="s">
        <v>82</v>
      </c>
      <c r="AP85">
        <v>355.00513000000001</v>
      </c>
      <c r="AQ85">
        <v>6507.4504299999999</v>
      </c>
      <c r="AR85">
        <v>5677.2872699999998</v>
      </c>
      <c r="AS85" t="s">
        <v>82</v>
      </c>
      <c r="AT85">
        <v>899.11185</v>
      </c>
      <c r="AU85">
        <v>348.96262999999999</v>
      </c>
      <c r="AV85">
        <v>630.55875000000003</v>
      </c>
      <c r="AW85">
        <v>1765.58716</v>
      </c>
      <c r="AX85">
        <v>482.7099</v>
      </c>
      <c r="AY85">
        <v>504.56373000000002</v>
      </c>
      <c r="AZ85">
        <v>862.54585999999995</v>
      </c>
      <c r="BA85">
        <v>99.679900000000004</v>
      </c>
      <c r="BB85">
        <v>7442.4540999999999</v>
      </c>
      <c r="BC85">
        <v>5602.0429700000004</v>
      </c>
      <c r="BD85">
        <v>737.42966000000001</v>
      </c>
      <c r="BE85">
        <v>291.255</v>
      </c>
      <c r="BF85">
        <v>655.28339000000005</v>
      </c>
      <c r="BG85">
        <v>998.84932000000003</v>
      </c>
      <c r="BH85" t="s">
        <v>82</v>
      </c>
      <c r="BI85" t="s">
        <v>82</v>
      </c>
      <c r="BJ85" t="s">
        <v>82</v>
      </c>
      <c r="BK85" t="s">
        <v>82</v>
      </c>
      <c r="BL85">
        <v>705.28601000000003</v>
      </c>
      <c r="BM85" t="s">
        <v>82</v>
      </c>
      <c r="BN85">
        <v>3800.4201699999999</v>
      </c>
      <c r="BO85">
        <v>3524.5343600000001</v>
      </c>
      <c r="BP85">
        <v>538.49688000000003</v>
      </c>
      <c r="BQ85" t="s">
        <v>82</v>
      </c>
      <c r="BR85" t="s">
        <v>82</v>
      </c>
      <c r="BS85">
        <v>263.49900000000002</v>
      </c>
      <c r="BT85">
        <v>2417.6325700000002</v>
      </c>
      <c r="BU85">
        <v>478.07157999999998</v>
      </c>
      <c r="BV85">
        <v>1088.76794</v>
      </c>
      <c r="BW85">
        <v>517.11347999999998</v>
      </c>
      <c r="BX85">
        <v>3256.7246100000002</v>
      </c>
      <c r="BY85" t="s">
        <v>82</v>
      </c>
      <c r="BZ85">
        <v>763.17418999999995</v>
      </c>
      <c r="CA85" t="s">
        <v>82</v>
      </c>
      <c r="CB85" t="s">
        <v>82</v>
      </c>
      <c r="CC85">
        <v>4197.3180000000002</v>
      </c>
      <c r="CD85">
        <v>246.75569999999999</v>
      </c>
    </row>
    <row r="86" spans="1:82" x14ac:dyDescent="0.25">
      <c r="A86" s="2">
        <v>40907</v>
      </c>
      <c r="B86">
        <v>6837.6122500000001</v>
      </c>
      <c r="C86">
        <v>76.4238</v>
      </c>
      <c r="D86" t="s">
        <v>82</v>
      </c>
      <c r="E86">
        <v>168.56721999999999</v>
      </c>
      <c r="F86">
        <v>1087.4632799999999</v>
      </c>
      <c r="G86">
        <v>88.542400000000001</v>
      </c>
      <c r="H86">
        <v>5940</v>
      </c>
      <c r="I86">
        <v>5730.8339800000003</v>
      </c>
      <c r="J86">
        <v>5375.96774</v>
      </c>
      <c r="K86" t="s">
        <v>82</v>
      </c>
      <c r="L86">
        <v>120.23851999999999</v>
      </c>
      <c r="M86" t="s">
        <v>82</v>
      </c>
      <c r="N86">
        <v>256.42462999999998</v>
      </c>
      <c r="O86" t="s">
        <v>82</v>
      </c>
      <c r="P86">
        <v>349.40271000000001</v>
      </c>
      <c r="Q86" t="s">
        <v>82</v>
      </c>
      <c r="R86">
        <v>1434.10859</v>
      </c>
      <c r="S86" t="s">
        <v>82</v>
      </c>
      <c r="T86">
        <v>2234.0207799999998</v>
      </c>
      <c r="U86">
        <v>1017.91497</v>
      </c>
      <c r="V86">
        <v>1450.31097</v>
      </c>
      <c r="W86">
        <v>1628.85754</v>
      </c>
      <c r="X86">
        <v>1457.97009</v>
      </c>
      <c r="Y86">
        <v>351.61506000000003</v>
      </c>
      <c r="Z86" t="s">
        <v>82</v>
      </c>
      <c r="AA86" t="s">
        <v>82</v>
      </c>
      <c r="AB86">
        <v>423.00391000000002</v>
      </c>
      <c r="AC86">
        <v>464.71408000000002</v>
      </c>
      <c r="AD86">
        <v>1142.29883</v>
      </c>
      <c r="AE86">
        <v>740.46502999999996</v>
      </c>
      <c r="AF86">
        <v>29.553180000000001</v>
      </c>
      <c r="AG86">
        <v>242.70209</v>
      </c>
      <c r="AH86">
        <v>553.15945999999997</v>
      </c>
      <c r="AI86">
        <v>331.29577</v>
      </c>
      <c r="AJ86">
        <v>1443.99938</v>
      </c>
      <c r="AK86">
        <v>370.40823999999998</v>
      </c>
      <c r="AL86" t="s">
        <v>82</v>
      </c>
      <c r="AM86">
        <v>633.23185000000001</v>
      </c>
      <c r="AN86" t="s">
        <v>82</v>
      </c>
      <c r="AO86" t="s">
        <v>82</v>
      </c>
      <c r="AP86">
        <v>355.84697</v>
      </c>
      <c r="AQ86">
        <v>6507.4504299999999</v>
      </c>
      <c r="AR86">
        <v>5677.2872699999998</v>
      </c>
      <c r="AS86" t="s">
        <v>82</v>
      </c>
      <c r="AT86">
        <v>899.11185</v>
      </c>
      <c r="AU86">
        <v>348.96262999999999</v>
      </c>
      <c r="AV86">
        <v>630.55875000000003</v>
      </c>
      <c r="AW86">
        <v>1765.58716</v>
      </c>
      <c r="AX86">
        <v>482.7099</v>
      </c>
      <c r="AY86">
        <v>504.56373000000002</v>
      </c>
      <c r="AZ86">
        <v>862.54585999999995</v>
      </c>
      <c r="BA86">
        <v>99.679900000000004</v>
      </c>
      <c r="BB86">
        <v>7442.4540999999999</v>
      </c>
      <c r="BC86">
        <v>5602.0429700000004</v>
      </c>
      <c r="BD86">
        <v>737.42966000000001</v>
      </c>
      <c r="BE86">
        <v>291.255</v>
      </c>
      <c r="BF86">
        <v>655.28339000000005</v>
      </c>
      <c r="BG86">
        <v>1752.36727</v>
      </c>
      <c r="BH86" t="s">
        <v>82</v>
      </c>
      <c r="BI86" t="s">
        <v>82</v>
      </c>
      <c r="BJ86" t="s">
        <v>82</v>
      </c>
      <c r="BK86" t="s">
        <v>82</v>
      </c>
      <c r="BL86">
        <v>705.28601000000003</v>
      </c>
      <c r="BM86" t="s">
        <v>82</v>
      </c>
      <c r="BN86">
        <v>3800.4201699999999</v>
      </c>
      <c r="BO86">
        <v>3524.5343600000001</v>
      </c>
      <c r="BP86">
        <v>538.49688000000003</v>
      </c>
      <c r="BQ86" t="s">
        <v>82</v>
      </c>
      <c r="BR86" t="s">
        <v>82</v>
      </c>
      <c r="BS86">
        <v>263.49900000000002</v>
      </c>
      <c r="BT86">
        <v>2417.6325700000002</v>
      </c>
      <c r="BU86">
        <v>478.40039000000002</v>
      </c>
      <c r="BV86">
        <v>1088.76794</v>
      </c>
      <c r="BW86">
        <v>517.11347999999998</v>
      </c>
      <c r="BX86">
        <v>3256.7246100000002</v>
      </c>
      <c r="BY86" t="s">
        <v>82</v>
      </c>
      <c r="BZ86">
        <v>763.17418999999995</v>
      </c>
      <c r="CA86" t="s">
        <v>82</v>
      </c>
      <c r="CB86" t="s">
        <v>82</v>
      </c>
      <c r="CC86">
        <v>4197.3180000000002</v>
      </c>
      <c r="CD86">
        <v>246.75569999999999</v>
      </c>
    </row>
    <row r="87" spans="1:82" x14ac:dyDescent="0.25">
      <c r="A87" s="2">
        <v>40939</v>
      </c>
      <c r="B87">
        <v>6837.6122500000001</v>
      </c>
      <c r="C87">
        <v>76.4238</v>
      </c>
      <c r="D87" t="s">
        <v>82</v>
      </c>
      <c r="E87">
        <v>168.56721999999999</v>
      </c>
      <c r="F87">
        <v>1087.4632799999999</v>
      </c>
      <c r="G87">
        <v>88.542400000000001</v>
      </c>
      <c r="H87">
        <v>5940</v>
      </c>
      <c r="I87">
        <v>5730.8339800000003</v>
      </c>
      <c r="J87">
        <v>5375.96774</v>
      </c>
      <c r="K87" t="s">
        <v>82</v>
      </c>
      <c r="L87">
        <v>120.23851999999999</v>
      </c>
      <c r="M87" t="s">
        <v>82</v>
      </c>
      <c r="N87">
        <v>256.42462999999998</v>
      </c>
      <c r="O87" t="s">
        <v>82</v>
      </c>
      <c r="P87">
        <v>349.40271000000001</v>
      </c>
      <c r="Q87" t="s">
        <v>82</v>
      </c>
      <c r="R87">
        <v>1434.10859</v>
      </c>
      <c r="S87" t="s">
        <v>82</v>
      </c>
      <c r="T87">
        <v>2234.0207799999998</v>
      </c>
      <c r="U87">
        <v>1017.91497</v>
      </c>
      <c r="V87">
        <v>1450.31097</v>
      </c>
      <c r="W87">
        <v>1628.85754</v>
      </c>
      <c r="X87">
        <v>1457.97009</v>
      </c>
      <c r="Y87">
        <v>351.61901</v>
      </c>
      <c r="Z87" t="s">
        <v>82</v>
      </c>
      <c r="AA87" t="s">
        <v>82</v>
      </c>
      <c r="AB87">
        <v>423.00391000000002</v>
      </c>
      <c r="AC87">
        <v>465.89612</v>
      </c>
      <c r="AD87">
        <v>1142.29883</v>
      </c>
      <c r="AE87">
        <v>740.46502999999996</v>
      </c>
      <c r="AF87">
        <v>29.553180000000001</v>
      </c>
      <c r="AG87">
        <v>242.70209</v>
      </c>
      <c r="AH87">
        <v>553.15945999999997</v>
      </c>
      <c r="AI87">
        <v>331.29577</v>
      </c>
      <c r="AJ87">
        <v>1443.99938</v>
      </c>
      <c r="AK87">
        <v>370.40823999999998</v>
      </c>
      <c r="AL87" t="s">
        <v>82</v>
      </c>
      <c r="AM87">
        <v>633.23185000000001</v>
      </c>
      <c r="AN87" t="s">
        <v>82</v>
      </c>
      <c r="AO87" t="s">
        <v>82</v>
      </c>
      <c r="AP87">
        <v>355.84697</v>
      </c>
      <c r="AQ87">
        <v>6507.4504299999999</v>
      </c>
      <c r="AR87">
        <v>5677.2872699999998</v>
      </c>
      <c r="AS87" t="s">
        <v>82</v>
      </c>
      <c r="AT87">
        <v>899.11185</v>
      </c>
      <c r="AU87">
        <v>348.96262999999999</v>
      </c>
      <c r="AV87">
        <v>630.55875000000003</v>
      </c>
      <c r="AW87">
        <v>1765.58716</v>
      </c>
      <c r="AX87">
        <v>482.74371000000002</v>
      </c>
      <c r="AY87">
        <v>504.56373000000002</v>
      </c>
      <c r="AZ87">
        <v>862.54585999999995</v>
      </c>
      <c r="BA87">
        <v>99.679900000000004</v>
      </c>
      <c r="BB87">
        <v>7442.4540999999999</v>
      </c>
      <c r="BC87">
        <v>5602.0429700000004</v>
      </c>
      <c r="BD87">
        <v>737.42966000000001</v>
      </c>
      <c r="BE87">
        <v>292.81000999999998</v>
      </c>
      <c r="BF87">
        <v>655.28339000000005</v>
      </c>
      <c r="BG87">
        <v>1752.36727</v>
      </c>
      <c r="BH87" t="s">
        <v>82</v>
      </c>
      <c r="BI87" t="s">
        <v>82</v>
      </c>
      <c r="BJ87" t="s">
        <v>82</v>
      </c>
      <c r="BK87" t="s">
        <v>82</v>
      </c>
      <c r="BL87">
        <v>705.28601000000003</v>
      </c>
      <c r="BM87" t="s">
        <v>82</v>
      </c>
      <c r="BN87">
        <v>3800.4201699999999</v>
      </c>
      <c r="BO87">
        <v>3524.5343600000001</v>
      </c>
      <c r="BP87">
        <v>538.49688000000003</v>
      </c>
      <c r="BQ87" t="s">
        <v>82</v>
      </c>
      <c r="BR87" t="s">
        <v>82</v>
      </c>
      <c r="BS87">
        <v>263.49900000000002</v>
      </c>
      <c r="BT87">
        <v>2417.6325700000002</v>
      </c>
      <c r="BU87">
        <v>478.40039000000002</v>
      </c>
      <c r="BV87">
        <v>1088.76794</v>
      </c>
      <c r="BW87">
        <v>517.11347999999998</v>
      </c>
      <c r="BX87">
        <v>3256.7246100000002</v>
      </c>
      <c r="BY87" t="s">
        <v>82</v>
      </c>
      <c r="BZ87">
        <v>763.17418999999995</v>
      </c>
      <c r="CA87" t="s">
        <v>82</v>
      </c>
      <c r="CB87" t="s">
        <v>82</v>
      </c>
      <c r="CC87">
        <v>4197.3180000000002</v>
      </c>
      <c r="CD87">
        <v>246.75569999999999</v>
      </c>
    </row>
    <row r="88" spans="1:82" x14ac:dyDescent="0.25">
      <c r="A88" s="2">
        <v>40968</v>
      </c>
      <c r="B88">
        <v>6837.6122500000001</v>
      </c>
      <c r="C88">
        <v>76.4238</v>
      </c>
      <c r="D88" t="s">
        <v>82</v>
      </c>
      <c r="E88">
        <v>168.56721999999999</v>
      </c>
      <c r="F88">
        <v>1087.4632799999999</v>
      </c>
      <c r="G88">
        <v>88.542400000000001</v>
      </c>
      <c r="H88">
        <v>5940</v>
      </c>
      <c r="I88">
        <v>5730.8339800000003</v>
      </c>
      <c r="J88">
        <v>5375.96774</v>
      </c>
      <c r="K88" t="s">
        <v>82</v>
      </c>
      <c r="L88">
        <v>120.23851999999999</v>
      </c>
      <c r="M88" t="s">
        <v>82</v>
      </c>
      <c r="N88">
        <v>256.42462999999998</v>
      </c>
      <c r="O88" t="s">
        <v>82</v>
      </c>
      <c r="P88">
        <v>349.40271000000001</v>
      </c>
      <c r="Q88" t="s">
        <v>82</v>
      </c>
      <c r="R88">
        <v>1434.10859</v>
      </c>
      <c r="S88" t="s">
        <v>82</v>
      </c>
      <c r="T88">
        <v>2234.0207799999998</v>
      </c>
      <c r="U88">
        <v>1017.91497</v>
      </c>
      <c r="V88">
        <v>1450.31097</v>
      </c>
      <c r="W88">
        <v>1628.85754</v>
      </c>
      <c r="X88">
        <v>1457.97009</v>
      </c>
      <c r="Y88">
        <v>351.61901</v>
      </c>
      <c r="Z88" t="s">
        <v>82</v>
      </c>
      <c r="AA88" t="s">
        <v>82</v>
      </c>
      <c r="AB88">
        <v>423.00391000000002</v>
      </c>
      <c r="AC88">
        <v>465.89612</v>
      </c>
      <c r="AD88">
        <v>1142.29883</v>
      </c>
      <c r="AE88">
        <v>740.46502999999996</v>
      </c>
      <c r="AF88">
        <v>29.553180000000001</v>
      </c>
      <c r="AG88">
        <v>242.70209</v>
      </c>
      <c r="AH88">
        <v>553.15945999999997</v>
      </c>
      <c r="AI88">
        <v>331.29577</v>
      </c>
      <c r="AJ88">
        <v>1443.99938</v>
      </c>
      <c r="AK88">
        <v>370.40823999999998</v>
      </c>
      <c r="AL88" t="s">
        <v>82</v>
      </c>
      <c r="AM88">
        <v>633.23185000000001</v>
      </c>
      <c r="AN88" t="s">
        <v>82</v>
      </c>
      <c r="AO88" t="s">
        <v>82</v>
      </c>
      <c r="AP88">
        <v>355.84697</v>
      </c>
      <c r="AQ88">
        <v>6507.4504299999999</v>
      </c>
      <c r="AR88">
        <v>5677.2872699999998</v>
      </c>
      <c r="AS88" t="s">
        <v>82</v>
      </c>
      <c r="AT88">
        <v>899.11185</v>
      </c>
      <c r="AU88">
        <v>348.96262999999999</v>
      </c>
      <c r="AV88">
        <v>630.55875000000003</v>
      </c>
      <c r="AW88">
        <v>1765.58716</v>
      </c>
      <c r="AX88">
        <v>482.74371000000002</v>
      </c>
      <c r="AY88">
        <v>504.56373000000002</v>
      </c>
      <c r="AZ88">
        <v>862.54585999999995</v>
      </c>
      <c r="BA88">
        <v>99.679900000000004</v>
      </c>
      <c r="BB88">
        <v>7442.4540999999999</v>
      </c>
      <c r="BC88">
        <v>5602.0429700000004</v>
      </c>
      <c r="BD88">
        <v>737.42966000000001</v>
      </c>
      <c r="BE88">
        <v>292.81000999999998</v>
      </c>
      <c r="BF88">
        <v>655.28339000000005</v>
      </c>
      <c r="BG88">
        <v>1752.36727</v>
      </c>
      <c r="BH88" t="s">
        <v>82</v>
      </c>
      <c r="BI88" t="s">
        <v>82</v>
      </c>
      <c r="BJ88" t="s">
        <v>82</v>
      </c>
      <c r="BK88" t="s">
        <v>82</v>
      </c>
      <c r="BL88">
        <v>705.28601000000003</v>
      </c>
      <c r="BM88" t="s">
        <v>82</v>
      </c>
      <c r="BN88">
        <v>3800.4201699999999</v>
      </c>
      <c r="BO88">
        <v>3524.5343600000001</v>
      </c>
      <c r="BP88">
        <v>538.49688000000003</v>
      </c>
      <c r="BQ88" t="s">
        <v>82</v>
      </c>
      <c r="BR88" t="s">
        <v>82</v>
      </c>
      <c r="BS88">
        <v>263.49900000000002</v>
      </c>
      <c r="BT88">
        <v>2417.6325700000002</v>
      </c>
      <c r="BU88">
        <v>478.40039000000002</v>
      </c>
      <c r="BV88">
        <v>1088.76794</v>
      </c>
      <c r="BW88">
        <v>517.11347999999998</v>
      </c>
      <c r="BX88">
        <v>3256.7246100000002</v>
      </c>
      <c r="BY88" t="s">
        <v>82</v>
      </c>
      <c r="BZ88">
        <v>763.17418999999995</v>
      </c>
      <c r="CA88" t="s">
        <v>82</v>
      </c>
      <c r="CB88" t="s">
        <v>82</v>
      </c>
      <c r="CC88">
        <v>4197.3180000000002</v>
      </c>
      <c r="CD88">
        <v>246.75569999999999</v>
      </c>
    </row>
    <row r="89" spans="1:82" x14ac:dyDescent="0.25">
      <c r="A89" s="2">
        <v>40998</v>
      </c>
      <c r="B89">
        <v>6839.2624599999999</v>
      </c>
      <c r="C89">
        <v>76.4238</v>
      </c>
      <c r="D89" t="s">
        <v>82</v>
      </c>
      <c r="E89">
        <v>168.56721999999999</v>
      </c>
      <c r="F89">
        <v>1087.4632799999999</v>
      </c>
      <c r="G89">
        <v>88.542400000000001</v>
      </c>
      <c r="H89">
        <v>5940</v>
      </c>
      <c r="I89">
        <v>5730.8339800000003</v>
      </c>
      <c r="J89">
        <v>5375.96774</v>
      </c>
      <c r="K89" t="s">
        <v>82</v>
      </c>
      <c r="L89">
        <v>120.23851999999999</v>
      </c>
      <c r="M89" t="s">
        <v>82</v>
      </c>
      <c r="N89">
        <v>256.42462999999998</v>
      </c>
      <c r="O89" t="s">
        <v>82</v>
      </c>
      <c r="P89">
        <v>349.40271000000001</v>
      </c>
      <c r="Q89" t="s">
        <v>82</v>
      </c>
      <c r="R89">
        <v>1434.10859</v>
      </c>
      <c r="S89" t="s">
        <v>82</v>
      </c>
      <c r="T89">
        <v>2234.0207799999998</v>
      </c>
      <c r="U89">
        <v>1017.91497</v>
      </c>
      <c r="V89">
        <v>1450.31097</v>
      </c>
      <c r="W89">
        <v>1628.85754</v>
      </c>
      <c r="X89">
        <v>1457.97009</v>
      </c>
      <c r="Y89">
        <v>351.61901</v>
      </c>
      <c r="Z89" t="s">
        <v>82</v>
      </c>
      <c r="AA89" t="s">
        <v>82</v>
      </c>
      <c r="AB89">
        <v>423.00391000000002</v>
      </c>
      <c r="AC89">
        <v>465.89612</v>
      </c>
      <c r="AD89">
        <v>1142.29883</v>
      </c>
      <c r="AE89">
        <v>740.46502999999996</v>
      </c>
      <c r="AF89">
        <v>29.557009999999998</v>
      </c>
      <c r="AG89">
        <v>242.70209</v>
      </c>
      <c r="AH89">
        <v>555.10973999999999</v>
      </c>
      <c r="AI89">
        <v>331.29577</v>
      </c>
      <c r="AJ89">
        <v>1443.99938</v>
      </c>
      <c r="AK89">
        <v>370.40823999999998</v>
      </c>
      <c r="AL89" t="s">
        <v>82</v>
      </c>
      <c r="AM89">
        <v>633.23185000000001</v>
      </c>
      <c r="AN89" t="s">
        <v>82</v>
      </c>
      <c r="AO89" t="s">
        <v>82</v>
      </c>
      <c r="AP89">
        <v>355.84697</v>
      </c>
      <c r="AQ89">
        <v>6507.4504299999999</v>
      </c>
      <c r="AR89">
        <v>5677.2872699999998</v>
      </c>
      <c r="AS89" t="s">
        <v>82</v>
      </c>
      <c r="AT89">
        <v>899.11185</v>
      </c>
      <c r="AU89">
        <v>348.96262999999999</v>
      </c>
      <c r="AV89">
        <v>630.55875000000003</v>
      </c>
      <c r="AW89">
        <v>1765.58716</v>
      </c>
      <c r="AX89">
        <v>482.74371000000002</v>
      </c>
      <c r="AY89">
        <v>504.56373000000002</v>
      </c>
      <c r="AZ89">
        <v>862.54585999999995</v>
      </c>
      <c r="BA89">
        <v>99.679900000000004</v>
      </c>
      <c r="BB89">
        <v>7442.4540999999999</v>
      </c>
      <c r="BC89">
        <v>5602.0429700000004</v>
      </c>
      <c r="BD89">
        <v>737.42966000000001</v>
      </c>
      <c r="BE89">
        <v>293.12999000000002</v>
      </c>
      <c r="BF89">
        <v>655.28339000000005</v>
      </c>
      <c r="BG89">
        <v>1752.36727</v>
      </c>
      <c r="BH89" t="s">
        <v>82</v>
      </c>
      <c r="BI89" t="s">
        <v>82</v>
      </c>
      <c r="BJ89" t="s">
        <v>82</v>
      </c>
      <c r="BK89" t="s">
        <v>82</v>
      </c>
      <c r="BL89">
        <v>705.28601000000003</v>
      </c>
      <c r="BM89" t="s">
        <v>82</v>
      </c>
      <c r="BN89">
        <v>3800.4201699999999</v>
      </c>
      <c r="BO89">
        <v>3524.5343600000001</v>
      </c>
      <c r="BP89">
        <v>538.49688000000003</v>
      </c>
      <c r="BQ89" t="s">
        <v>82</v>
      </c>
      <c r="BR89" t="s">
        <v>82</v>
      </c>
      <c r="BS89">
        <v>263.49900000000002</v>
      </c>
      <c r="BT89">
        <v>2417.6325700000002</v>
      </c>
      <c r="BU89">
        <v>478.40039000000002</v>
      </c>
      <c r="BV89">
        <v>1088.76794</v>
      </c>
      <c r="BW89">
        <v>517.11347999999998</v>
      </c>
      <c r="BX89">
        <v>3256.7246100000002</v>
      </c>
      <c r="BY89" t="s">
        <v>82</v>
      </c>
      <c r="BZ89">
        <v>763.17418999999995</v>
      </c>
      <c r="CA89" t="s">
        <v>82</v>
      </c>
      <c r="CB89" t="s">
        <v>82</v>
      </c>
      <c r="CC89">
        <v>4197.3180000000002</v>
      </c>
      <c r="CD89">
        <v>246.75569999999999</v>
      </c>
    </row>
    <row r="90" spans="1:82" x14ac:dyDescent="0.25">
      <c r="A90" s="2">
        <v>41029</v>
      </c>
      <c r="B90">
        <v>6852.3097900000002</v>
      </c>
      <c r="C90">
        <v>76.4238</v>
      </c>
      <c r="D90" t="s">
        <v>82</v>
      </c>
      <c r="E90">
        <v>168.56721999999999</v>
      </c>
      <c r="F90">
        <v>1087.4632799999999</v>
      </c>
      <c r="G90">
        <v>88.542400000000001</v>
      </c>
      <c r="H90">
        <v>5940</v>
      </c>
      <c r="I90">
        <v>5730.8339800000003</v>
      </c>
      <c r="J90">
        <v>5375.96774</v>
      </c>
      <c r="K90" t="s">
        <v>82</v>
      </c>
      <c r="L90">
        <v>117.17119</v>
      </c>
      <c r="M90" t="s">
        <v>82</v>
      </c>
      <c r="N90">
        <v>256.42462999999998</v>
      </c>
      <c r="O90" t="s">
        <v>82</v>
      </c>
      <c r="P90">
        <v>349.40271000000001</v>
      </c>
      <c r="Q90" t="s">
        <v>82</v>
      </c>
      <c r="R90">
        <v>1434.10886</v>
      </c>
      <c r="S90" t="s">
        <v>82</v>
      </c>
      <c r="T90">
        <v>2234.0207799999998</v>
      </c>
      <c r="U90">
        <v>1017.91497</v>
      </c>
      <c r="V90">
        <v>1450.31097</v>
      </c>
      <c r="W90">
        <v>1628.85754</v>
      </c>
      <c r="X90">
        <v>1457.97009</v>
      </c>
      <c r="Y90">
        <v>351.61901</v>
      </c>
      <c r="Z90" t="s">
        <v>82</v>
      </c>
      <c r="AA90" t="s">
        <v>82</v>
      </c>
      <c r="AB90">
        <v>423.00391000000002</v>
      </c>
      <c r="AC90">
        <v>465.89612</v>
      </c>
      <c r="AD90">
        <v>1142.29883</v>
      </c>
      <c r="AE90">
        <v>740.46502999999996</v>
      </c>
      <c r="AF90">
        <v>29.557009999999998</v>
      </c>
      <c r="AG90">
        <v>242.70209</v>
      </c>
      <c r="AH90">
        <v>555.10973999999999</v>
      </c>
      <c r="AI90">
        <v>331.48557</v>
      </c>
      <c r="AJ90">
        <v>1443.99938</v>
      </c>
      <c r="AK90">
        <v>370.40823999999998</v>
      </c>
      <c r="AL90" t="s">
        <v>82</v>
      </c>
      <c r="AM90">
        <v>633.84983</v>
      </c>
      <c r="AN90" t="s">
        <v>82</v>
      </c>
      <c r="AO90" t="s">
        <v>82</v>
      </c>
      <c r="AP90">
        <v>355.84697</v>
      </c>
      <c r="AQ90">
        <v>6507.4504800000004</v>
      </c>
      <c r="AR90">
        <v>5677.2872699999998</v>
      </c>
      <c r="AS90" t="s">
        <v>82</v>
      </c>
      <c r="AT90">
        <v>899.11185</v>
      </c>
      <c r="AU90">
        <v>348.96262999999999</v>
      </c>
      <c r="AV90">
        <v>630.55875000000003</v>
      </c>
      <c r="AW90">
        <v>1765.58716</v>
      </c>
      <c r="AX90">
        <v>482.74371000000002</v>
      </c>
      <c r="AY90">
        <v>504.56373000000002</v>
      </c>
      <c r="AZ90">
        <v>862.54585999999995</v>
      </c>
      <c r="BA90">
        <v>99.679900000000004</v>
      </c>
      <c r="BB90">
        <v>7442.4540999999999</v>
      </c>
      <c r="BC90">
        <v>5602.0429700000004</v>
      </c>
      <c r="BD90">
        <v>737.42966000000001</v>
      </c>
      <c r="BE90">
        <v>294.16001</v>
      </c>
      <c r="BF90">
        <v>649.33820000000003</v>
      </c>
      <c r="BG90">
        <v>1752.36727</v>
      </c>
      <c r="BH90" t="s">
        <v>82</v>
      </c>
      <c r="BI90" t="s">
        <v>82</v>
      </c>
      <c r="BJ90" t="s">
        <v>82</v>
      </c>
      <c r="BK90" t="s">
        <v>82</v>
      </c>
      <c r="BL90">
        <v>705.28601000000003</v>
      </c>
      <c r="BM90" t="s">
        <v>82</v>
      </c>
      <c r="BN90">
        <v>3800.4201699999999</v>
      </c>
      <c r="BO90">
        <v>3524.5343600000001</v>
      </c>
      <c r="BP90">
        <v>538.49688000000003</v>
      </c>
      <c r="BQ90" t="s">
        <v>82</v>
      </c>
      <c r="BR90" t="s">
        <v>82</v>
      </c>
      <c r="BS90">
        <v>263.49900000000002</v>
      </c>
      <c r="BT90">
        <v>2417.6325700000002</v>
      </c>
      <c r="BU90">
        <v>478.40039000000002</v>
      </c>
      <c r="BV90">
        <v>1088.76794</v>
      </c>
      <c r="BW90">
        <v>517.11347999999998</v>
      </c>
      <c r="BX90">
        <v>3256.7246100000002</v>
      </c>
      <c r="BY90" t="s">
        <v>82</v>
      </c>
      <c r="BZ90">
        <v>763.17418999999995</v>
      </c>
      <c r="CA90" t="s">
        <v>82</v>
      </c>
      <c r="CB90" t="s">
        <v>82</v>
      </c>
      <c r="CC90">
        <v>4197.3180000000002</v>
      </c>
      <c r="CD90">
        <v>246.75569999999999</v>
      </c>
    </row>
    <row r="91" spans="1:82" x14ac:dyDescent="0.25">
      <c r="A91" s="2">
        <v>41060</v>
      </c>
      <c r="B91">
        <v>6852.3097900000002</v>
      </c>
      <c r="C91">
        <v>76.4238</v>
      </c>
      <c r="D91" t="s">
        <v>82</v>
      </c>
      <c r="E91">
        <v>168.56721999999999</v>
      </c>
      <c r="F91">
        <v>1087.4632799999999</v>
      </c>
      <c r="G91">
        <v>88.542400000000001</v>
      </c>
      <c r="H91">
        <v>5940</v>
      </c>
      <c r="I91">
        <v>5730.8339800000003</v>
      </c>
      <c r="J91">
        <v>5375.96774</v>
      </c>
      <c r="K91" t="s">
        <v>82</v>
      </c>
      <c r="L91">
        <v>118.88764</v>
      </c>
      <c r="M91" t="s">
        <v>82</v>
      </c>
      <c r="N91">
        <v>256.42462999999998</v>
      </c>
      <c r="O91" t="s">
        <v>82</v>
      </c>
      <c r="P91">
        <v>349.40271000000001</v>
      </c>
      <c r="Q91" t="s">
        <v>82</v>
      </c>
      <c r="R91">
        <v>1434.1084900000001</v>
      </c>
      <c r="S91" t="s">
        <v>82</v>
      </c>
      <c r="T91">
        <v>3124.7919700000002</v>
      </c>
      <c r="U91">
        <v>1017.91497</v>
      </c>
      <c r="V91">
        <v>1450.31097</v>
      </c>
      <c r="W91">
        <v>1628.85754</v>
      </c>
      <c r="X91">
        <v>1457.97009</v>
      </c>
      <c r="Y91">
        <v>351.61901</v>
      </c>
      <c r="Z91" t="s">
        <v>82</v>
      </c>
      <c r="AA91" t="s">
        <v>82</v>
      </c>
      <c r="AB91">
        <v>416.65881000000002</v>
      </c>
      <c r="AC91">
        <v>465.89612</v>
      </c>
      <c r="AD91">
        <v>1142.29883</v>
      </c>
      <c r="AE91">
        <v>740.46502999999996</v>
      </c>
      <c r="AF91">
        <v>41.663589999999999</v>
      </c>
      <c r="AG91">
        <v>242.70209</v>
      </c>
      <c r="AH91">
        <v>555.10973999999999</v>
      </c>
      <c r="AI91">
        <v>331.48557</v>
      </c>
      <c r="AJ91">
        <v>1443.99938</v>
      </c>
      <c r="AK91">
        <v>370.40823999999998</v>
      </c>
      <c r="AL91" t="s">
        <v>82</v>
      </c>
      <c r="AM91">
        <v>633.84983</v>
      </c>
      <c r="AN91" t="s">
        <v>82</v>
      </c>
      <c r="AO91" t="s">
        <v>82</v>
      </c>
      <c r="AP91">
        <v>355.84697</v>
      </c>
      <c r="AQ91">
        <v>6486.6272900000004</v>
      </c>
      <c r="AR91">
        <v>5677.2872699999998</v>
      </c>
      <c r="AS91" t="s">
        <v>82</v>
      </c>
      <c r="AT91">
        <v>903.49681999999996</v>
      </c>
      <c r="AU91">
        <v>348.96262999999999</v>
      </c>
      <c r="AV91">
        <v>630.55875000000003</v>
      </c>
      <c r="AW91">
        <v>1765.58716</v>
      </c>
      <c r="AX91">
        <v>482.74371000000002</v>
      </c>
      <c r="AY91">
        <v>504.56373000000002</v>
      </c>
      <c r="AZ91">
        <v>862.54585999999995</v>
      </c>
      <c r="BA91">
        <v>99.679900000000004</v>
      </c>
      <c r="BB91">
        <v>7442.4540999999999</v>
      </c>
      <c r="BC91">
        <v>5602.0429700000004</v>
      </c>
      <c r="BD91">
        <v>737.42966000000001</v>
      </c>
      <c r="BE91">
        <v>294.26760999999999</v>
      </c>
      <c r="BF91">
        <v>649.33820000000003</v>
      </c>
      <c r="BG91">
        <v>1752.36727</v>
      </c>
      <c r="BH91" t="s">
        <v>82</v>
      </c>
      <c r="BI91" t="s">
        <v>82</v>
      </c>
      <c r="BJ91" t="s">
        <v>82</v>
      </c>
      <c r="BK91" t="s">
        <v>82</v>
      </c>
      <c r="BL91">
        <v>705.28601000000003</v>
      </c>
      <c r="BM91" t="s">
        <v>82</v>
      </c>
      <c r="BN91">
        <v>3800.4201699999999</v>
      </c>
      <c r="BO91">
        <v>3524.5343600000001</v>
      </c>
      <c r="BP91">
        <v>538.49688000000003</v>
      </c>
      <c r="BQ91" t="s">
        <v>82</v>
      </c>
      <c r="BR91" t="s">
        <v>82</v>
      </c>
      <c r="BS91">
        <v>263.49900000000002</v>
      </c>
      <c r="BT91">
        <v>2417.6325700000002</v>
      </c>
      <c r="BU91">
        <v>479.58330000000001</v>
      </c>
      <c r="BV91">
        <v>1088.76794</v>
      </c>
      <c r="BW91">
        <v>517.11347999999998</v>
      </c>
      <c r="BX91">
        <v>3256.7246100000002</v>
      </c>
      <c r="BY91" t="s">
        <v>82</v>
      </c>
      <c r="BZ91">
        <v>763.17418999999995</v>
      </c>
      <c r="CA91" t="s">
        <v>82</v>
      </c>
      <c r="CB91" t="s">
        <v>82</v>
      </c>
      <c r="CC91">
        <v>4197.3180000000002</v>
      </c>
      <c r="CD91">
        <v>247.3038</v>
      </c>
    </row>
    <row r="92" spans="1:82" x14ac:dyDescent="0.25">
      <c r="A92" s="2">
        <v>41089</v>
      </c>
      <c r="B92">
        <v>6852.3110100000004</v>
      </c>
      <c r="C92">
        <v>76.4238</v>
      </c>
      <c r="D92" t="s">
        <v>82</v>
      </c>
      <c r="E92">
        <v>168.56721999999999</v>
      </c>
      <c r="F92">
        <v>1087.4632799999999</v>
      </c>
      <c r="G92">
        <v>88.542400000000001</v>
      </c>
      <c r="H92">
        <v>5940</v>
      </c>
      <c r="I92">
        <v>5730.8339800000003</v>
      </c>
      <c r="J92">
        <v>5375.96774</v>
      </c>
      <c r="K92" t="s">
        <v>82</v>
      </c>
      <c r="L92">
        <v>119.60492000000001</v>
      </c>
      <c r="M92" t="s">
        <v>82</v>
      </c>
      <c r="N92">
        <v>256.42462999999998</v>
      </c>
      <c r="O92" t="s">
        <v>82</v>
      </c>
      <c r="P92">
        <v>349.40271000000001</v>
      </c>
      <c r="Q92" t="s">
        <v>82</v>
      </c>
      <c r="R92">
        <v>1434.1084900000001</v>
      </c>
      <c r="S92" t="s">
        <v>82</v>
      </c>
      <c r="T92">
        <v>3124.7919700000002</v>
      </c>
      <c r="U92">
        <v>1017.91497</v>
      </c>
      <c r="V92">
        <v>1450.31097</v>
      </c>
      <c r="W92">
        <v>1628.85754</v>
      </c>
      <c r="X92">
        <v>1457.97009</v>
      </c>
      <c r="Y92">
        <v>351.61901</v>
      </c>
      <c r="Z92" t="s">
        <v>82</v>
      </c>
      <c r="AA92" t="s">
        <v>82</v>
      </c>
      <c r="AB92">
        <v>416.65881000000002</v>
      </c>
      <c r="AC92">
        <v>465.89612</v>
      </c>
      <c r="AD92">
        <v>1142.29883</v>
      </c>
      <c r="AE92">
        <v>740.46502999999996</v>
      </c>
      <c r="AF92">
        <v>41.663589999999999</v>
      </c>
      <c r="AG92">
        <v>242.70209</v>
      </c>
      <c r="AH92">
        <v>555.10973999999999</v>
      </c>
      <c r="AI92">
        <v>331.48557</v>
      </c>
      <c r="AJ92">
        <v>1443.99938</v>
      </c>
      <c r="AK92">
        <v>370.40823999999998</v>
      </c>
      <c r="AL92" t="s">
        <v>82</v>
      </c>
      <c r="AM92">
        <v>633.84983</v>
      </c>
      <c r="AN92" t="s">
        <v>82</v>
      </c>
      <c r="AO92" t="s">
        <v>82</v>
      </c>
      <c r="AP92">
        <v>355.84697</v>
      </c>
      <c r="AQ92">
        <v>6486.6272900000004</v>
      </c>
      <c r="AR92">
        <v>5677.2872699999998</v>
      </c>
      <c r="AS92" t="s">
        <v>82</v>
      </c>
      <c r="AT92">
        <v>903.49681999999996</v>
      </c>
      <c r="AU92">
        <v>348.96262999999999</v>
      </c>
      <c r="AV92">
        <v>630.55875000000003</v>
      </c>
      <c r="AW92">
        <v>1765.58716</v>
      </c>
      <c r="AX92">
        <v>482.74371000000002</v>
      </c>
      <c r="AY92">
        <v>504.56373000000002</v>
      </c>
      <c r="AZ92">
        <v>862.54585999999995</v>
      </c>
      <c r="BA92">
        <v>99.679900000000004</v>
      </c>
      <c r="BB92">
        <v>7442.4540999999999</v>
      </c>
      <c r="BC92">
        <v>5602.0429700000004</v>
      </c>
      <c r="BD92">
        <v>737.42966000000001</v>
      </c>
      <c r="BE92">
        <v>294.26760999999999</v>
      </c>
      <c r="BF92">
        <v>649.33820000000003</v>
      </c>
      <c r="BG92">
        <v>1752.36727</v>
      </c>
      <c r="BH92" t="s">
        <v>82</v>
      </c>
      <c r="BI92" t="s">
        <v>82</v>
      </c>
      <c r="BJ92" t="s">
        <v>82</v>
      </c>
      <c r="BK92" t="s">
        <v>82</v>
      </c>
      <c r="BL92">
        <v>705.28601000000003</v>
      </c>
      <c r="BM92" t="s">
        <v>82</v>
      </c>
      <c r="BN92">
        <v>3800.4201699999999</v>
      </c>
      <c r="BO92">
        <v>3524.5343600000001</v>
      </c>
      <c r="BP92">
        <v>538.49688000000003</v>
      </c>
      <c r="BQ92" t="s">
        <v>82</v>
      </c>
      <c r="BR92" t="s">
        <v>82</v>
      </c>
      <c r="BS92">
        <v>263.49900000000002</v>
      </c>
      <c r="BT92">
        <v>2417.6325700000002</v>
      </c>
      <c r="BU92">
        <v>479.58330000000001</v>
      </c>
      <c r="BV92">
        <v>1088.76794</v>
      </c>
      <c r="BW92">
        <v>517.11347999999998</v>
      </c>
      <c r="BX92">
        <v>3256.7246100000002</v>
      </c>
      <c r="BY92" t="s">
        <v>82</v>
      </c>
      <c r="BZ92">
        <v>763.17418999999995</v>
      </c>
      <c r="CA92" t="s">
        <v>82</v>
      </c>
      <c r="CB92" t="s">
        <v>82</v>
      </c>
      <c r="CC92">
        <v>4197.3180000000002</v>
      </c>
      <c r="CD92">
        <v>247.3038</v>
      </c>
    </row>
    <row r="93" spans="1:82" x14ac:dyDescent="0.25">
      <c r="A93" s="2">
        <v>41121</v>
      </c>
      <c r="B93">
        <v>6852.3110100000004</v>
      </c>
      <c r="C93">
        <v>76.4238</v>
      </c>
      <c r="D93" t="s">
        <v>82</v>
      </c>
      <c r="E93">
        <v>168.56721999999999</v>
      </c>
      <c r="F93">
        <v>1087.4632799999999</v>
      </c>
      <c r="G93">
        <v>88.542400000000001</v>
      </c>
      <c r="H93">
        <v>5940</v>
      </c>
      <c r="I93">
        <v>5730.8339800000003</v>
      </c>
      <c r="J93">
        <v>5375.96774</v>
      </c>
      <c r="K93" t="s">
        <v>82</v>
      </c>
      <c r="L93">
        <v>119.60492000000001</v>
      </c>
      <c r="M93" t="s">
        <v>82</v>
      </c>
      <c r="N93">
        <v>256.42462999999998</v>
      </c>
      <c r="O93" t="s">
        <v>82</v>
      </c>
      <c r="P93">
        <v>349.40271000000001</v>
      </c>
      <c r="Q93" t="s">
        <v>82</v>
      </c>
      <c r="R93">
        <v>1434.1084900000001</v>
      </c>
      <c r="S93" t="s">
        <v>82</v>
      </c>
      <c r="T93">
        <v>3124.7919700000002</v>
      </c>
      <c r="U93">
        <v>1017.91497</v>
      </c>
      <c r="V93">
        <v>1450.31097</v>
      </c>
      <c r="W93">
        <v>1628.85754</v>
      </c>
      <c r="X93">
        <v>1457.97009</v>
      </c>
      <c r="Y93">
        <v>364.98716999999999</v>
      </c>
      <c r="Z93" t="s">
        <v>82</v>
      </c>
      <c r="AA93" t="s">
        <v>82</v>
      </c>
      <c r="AB93">
        <v>416.65881000000002</v>
      </c>
      <c r="AC93">
        <v>465.89612</v>
      </c>
      <c r="AD93">
        <v>1142.29883</v>
      </c>
      <c r="AE93">
        <v>740.46502999999996</v>
      </c>
      <c r="AF93">
        <v>41.663589999999999</v>
      </c>
      <c r="AG93">
        <v>242.70209</v>
      </c>
      <c r="AH93">
        <v>555.10973999999999</v>
      </c>
      <c r="AI93">
        <v>331.48557</v>
      </c>
      <c r="AJ93">
        <v>1443.99938</v>
      </c>
      <c r="AK93">
        <v>370.40823999999998</v>
      </c>
      <c r="AL93" t="s">
        <v>82</v>
      </c>
      <c r="AM93">
        <v>633.84983</v>
      </c>
      <c r="AN93" t="s">
        <v>82</v>
      </c>
      <c r="AO93" t="s">
        <v>82</v>
      </c>
      <c r="AP93">
        <v>358.86923000000002</v>
      </c>
      <c r="AQ93">
        <v>6486.6272900000004</v>
      </c>
      <c r="AR93">
        <v>5677.2872699999998</v>
      </c>
      <c r="AS93" t="s">
        <v>82</v>
      </c>
      <c r="AT93">
        <v>903.49681999999996</v>
      </c>
      <c r="AU93">
        <v>348.96262999999999</v>
      </c>
      <c r="AV93">
        <v>630.55875000000003</v>
      </c>
      <c r="AW93">
        <v>1765.58716</v>
      </c>
      <c r="AX93">
        <v>482.74371000000002</v>
      </c>
      <c r="AY93">
        <v>504.56373000000002</v>
      </c>
      <c r="AZ93">
        <v>862.54585999999995</v>
      </c>
      <c r="BA93">
        <v>99.679900000000004</v>
      </c>
      <c r="BB93">
        <v>7442.4540999999999</v>
      </c>
      <c r="BC93">
        <v>5602.0429700000004</v>
      </c>
      <c r="BD93">
        <v>737.42966000000001</v>
      </c>
      <c r="BE93">
        <v>294.31641000000002</v>
      </c>
      <c r="BF93">
        <v>649.33820000000003</v>
      </c>
      <c r="BG93">
        <v>1752.36727</v>
      </c>
      <c r="BH93" t="s">
        <v>82</v>
      </c>
      <c r="BI93" t="s">
        <v>82</v>
      </c>
      <c r="BJ93" t="s">
        <v>82</v>
      </c>
      <c r="BK93" t="s">
        <v>82</v>
      </c>
      <c r="BL93">
        <v>705.28601000000003</v>
      </c>
      <c r="BM93" t="s">
        <v>82</v>
      </c>
      <c r="BN93">
        <v>3800.4201699999999</v>
      </c>
      <c r="BO93">
        <v>3524.5343600000001</v>
      </c>
      <c r="BP93">
        <v>538.49688000000003</v>
      </c>
      <c r="BQ93" t="s">
        <v>82</v>
      </c>
      <c r="BR93" t="s">
        <v>82</v>
      </c>
      <c r="BS93">
        <v>335.49900000000002</v>
      </c>
      <c r="BT93">
        <v>2417.6325700000002</v>
      </c>
      <c r="BU93">
        <v>480.77129000000002</v>
      </c>
      <c r="BV93">
        <v>1088.76794</v>
      </c>
      <c r="BW93">
        <v>517.11347999999998</v>
      </c>
      <c r="BX93">
        <v>3256.7246100000002</v>
      </c>
      <c r="BY93" t="s">
        <v>82</v>
      </c>
      <c r="BZ93">
        <v>763.17418999999995</v>
      </c>
      <c r="CA93" t="s">
        <v>82</v>
      </c>
      <c r="CB93" t="s">
        <v>82</v>
      </c>
      <c r="CC93">
        <v>4197.3180000000002</v>
      </c>
      <c r="CD93">
        <v>247.3038</v>
      </c>
    </row>
    <row r="94" spans="1:82" x14ac:dyDescent="0.25">
      <c r="A94" s="2">
        <v>41152</v>
      </c>
      <c r="B94">
        <v>6857.4824399999998</v>
      </c>
      <c r="C94">
        <v>76.4238</v>
      </c>
      <c r="D94" t="s">
        <v>82</v>
      </c>
      <c r="E94">
        <v>168.56721999999999</v>
      </c>
      <c r="F94">
        <v>1087.4632799999999</v>
      </c>
      <c r="G94">
        <v>88.587500000000006</v>
      </c>
      <c r="H94">
        <v>5940</v>
      </c>
      <c r="I94">
        <v>5730.8339800000003</v>
      </c>
      <c r="J94">
        <v>5375.96774</v>
      </c>
      <c r="K94" t="s">
        <v>82</v>
      </c>
      <c r="L94">
        <v>121.65628</v>
      </c>
      <c r="M94" t="s">
        <v>82</v>
      </c>
      <c r="N94">
        <v>256.42462999999998</v>
      </c>
      <c r="O94" t="s">
        <v>82</v>
      </c>
      <c r="P94">
        <v>349.40271000000001</v>
      </c>
      <c r="Q94" t="s">
        <v>82</v>
      </c>
      <c r="R94">
        <v>1434.1084900000001</v>
      </c>
      <c r="S94" t="s">
        <v>82</v>
      </c>
      <c r="T94">
        <v>3124.7919700000002</v>
      </c>
      <c r="U94">
        <v>1017.91497</v>
      </c>
      <c r="V94">
        <v>1450.31097</v>
      </c>
      <c r="W94">
        <v>1628.85754</v>
      </c>
      <c r="X94">
        <v>1457.97009</v>
      </c>
      <c r="Y94">
        <v>364.98716999999999</v>
      </c>
      <c r="Z94" t="s">
        <v>82</v>
      </c>
      <c r="AA94" t="s">
        <v>82</v>
      </c>
      <c r="AB94">
        <v>416.65881000000002</v>
      </c>
      <c r="AC94">
        <v>465.89612</v>
      </c>
      <c r="AD94">
        <v>1142.29883</v>
      </c>
      <c r="AE94">
        <v>740.46502999999996</v>
      </c>
      <c r="AF94">
        <v>41.663699999999999</v>
      </c>
      <c r="AG94">
        <v>242.70209</v>
      </c>
      <c r="AH94">
        <v>555.10973999999999</v>
      </c>
      <c r="AI94">
        <v>331.48557</v>
      </c>
      <c r="AJ94">
        <v>1443.99938</v>
      </c>
      <c r="AK94">
        <v>370.40823999999998</v>
      </c>
      <c r="AL94" t="s">
        <v>82</v>
      </c>
      <c r="AM94">
        <v>633.84983</v>
      </c>
      <c r="AN94" t="s">
        <v>82</v>
      </c>
      <c r="AO94" t="s">
        <v>82</v>
      </c>
      <c r="AP94">
        <v>358.86923000000002</v>
      </c>
      <c r="AQ94">
        <v>6486.6272900000004</v>
      </c>
      <c r="AR94">
        <v>5677.2872699999998</v>
      </c>
      <c r="AS94" t="s">
        <v>82</v>
      </c>
      <c r="AT94">
        <v>904.28890000000001</v>
      </c>
      <c r="AU94">
        <v>347.71897000000001</v>
      </c>
      <c r="AV94">
        <v>630.55875000000003</v>
      </c>
      <c r="AW94">
        <v>1765.58716</v>
      </c>
      <c r="AX94">
        <v>482.74371000000002</v>
      </c>
      <c r="AY94">
        <v>504.56373000000002</v>
      </c>
      <c r="AZ94">
        <v>862.54585999999995</v>
      </c>
      <c r="BA94">
        <v>99.679900000000004</v>
      </c>
      <c r="BB94">
        <v>7442.4540999999999</v>
      </c>
      <c r="BC94">
        <v>5602.0429700000004</v>
      </c>
      <c r="BD94">
        <v>737.42966000000001</v>
      </c>
      <c r="BE94">
        <v>294.59769</v>
      </c>
      <c r="BF94">
        <v>649.33820000000003</v>
      </c>
      <c r="BG94">
        <v>1752.36727</v>
      </c>
      <c r="BH94" t="s">
        <v>82</v>
      </c>
      <c r="BI94" t="s">
        <v>82</v>
      </c>
      <c r="BJ94" t="s">
        <v>82</v>
      </c>
      <c r="BK94" t="s">
        <v>82</v>
      </c>
      <c r="BL94">
        <v>705.28601000000003</v>
      </c>
      <c r="BM94" t="s">
        <v>82</v>
      </c>
      <c r="BN94">
        <v>3800.4201699999999</v>
      </c>
      <c r="BO94">
        <v>3524.5343600000001</v>
      </c>
      <c r="BP94">
        <v>538.49688000000003</v>
      </c>
      <c r="BQ94" t="s">
        <v>82</v>
      </c>
      <c r="BR94" t="s">
        <v>82</v>
      </c>
      <c r="BS94">
        <v>335.49900000000002</v>
      </c>
      <c r="BT94">
        <v>2417.6325700000002</v>
      </c>
      <c r="BU94">
        <v>484.62601999999998</v>
      </c>
      <c r="BV94">
        <v>1088.76794</v>
      </c>
      <c r="BW94">
        <v>517.11347999999998</v>
      </c>
      <c r="BX94">
        <v>3256.7246100000002</v>
      </c>
      <c r="BY94" t="s">
        <v>82</v>
      </c>
      <c r="BZ94">
        <v>763.17418999999995</v>
      </c>
      <c r="CA94" t="s">
        <v>82</v>
      </c>
      <c r="CB94" t="s">
        <v>82</v>
      </c>
      <c r="CC94">
        <v>4197.3180000000002</v>
      </c>
      <c r="CD94">
        <v>247.3038</v>
      </c>
    </row>
    <row r="95" spans="1:82" x14ac:dyDescent="0.25">
      <c r="A95" s="2">
        <v>41180</v>
      </c>
      <c r="B95">
        <v>6857.4824399999998</v>
      </c>
      <c r="C95">
        <v>76.4238</v>
      </c>
      <c r="D95" t="s">
        <v>82</v>
      </c>
      <c r="E95">
        <v>168.56721999999999</v>
      </c>
      <c r="F95">
        <v>1087.4632799999999</v>
      </c>
      <c r="G95">
        <v>88.587500000000006</v>
      </c>
      <c r="H95">
        <v>5940</v>
      </c>
      <c r="I95">
        <v>5730.8339800000003</v>
      </c>
      <c r="J95">
        <v>5375.96774</v>
      </c>
      <c r="K95" t="s">
        <v>82</v>
      </c>
      <c r="L95">
        <v>123.52849000000001</v>
      </c>
      <c r="M95" t="s">
        <v>82</v>
      </c>
      <c r="N95">
        <v>256.42462999999998</v>
      </c>
      <c r="O95" t="s">
        <v>82</v>
      </c>
      <c r="P95">
        <v>349.40271000000001</v>
      </c>
      <c r="Q95" t="s">
        <v>82</v>
      </c>
      <c r="R95">
        <v>1434.1084900000001</v>
      </c>
      <c r="S95" t="s">
        <v>82</v>
      </c>
      <c r="T95">
        <v>3124.7919700000002</v>
      </c>
      <c r="U95">
        <v>1017.91497</v>
      </c>
      <c r="V95">
        <v>1450.31097</v>
      </c>
      <c r="W95">
        <v>1628.85754</v>
      </c>
      <c r="X95">
        <v>1457.97009</v>
      </c>
      <c r="Y95">
        <v>364.98716999999999</v>
      </c>
      <c r="Z95" t="s">
        <v>82</v>
      </c>
      <c r="AA95" t="s">
        <v>82</v>
      </c>
      <c r="AB95">
        <v>416.65881000000002</v>
      </c>
      <c r="AC95">
        <v>465.89612</v>
      </c>
      <c r="AD95">
        <v>1142.29883</v>
      </c>
      <c r="AE95">
        <v>740.46502999999996</v>
      </c>
      <c r="AF95">
        <v>41.663699999999999</v>
      </c>
      <c r="AG95">
        <v>242.70209</v>
      </c>
      <c r="AH95">
        <v>555.10973999999999</v>
      </c>
      <c r="AI95">
        <v>331.48557</v>
      </c>
      <c r="AJ95">
        <v>1443.99938</v>
      </c>
      <c r="AK95">
        <v>370.40823999999998</v>
      </c>
      <c r="AL95" t="s">
        <v>82</v>
      </c>
      <c r="AM95">
        <v>633.84983</v>
      </c>
      <c r="AN95" t="s">
        <v>82</v>
      </c>
      <c r="AO95" t="s">
        <v>82</v>
      </c>
      <c r="AP95">
        <v>358.86923000000002</v>
      </c>
      <c r="AQ95">
        <v>6486.6272900000004</v>
      </c>
      <c r="AR95">
        <v>5677.2872699999998</v>
      </c>
      <c r="AS95" t="s">
        <v>82</v>
      </c>
      <c r="AT95">
        <v>904.28890000000001</v>
      </c>
      <c r="AU95">
        <v>347.71897000000001</v>
      </c>
      <c r="AV95">
        <v>630.55875000000003</v>
      </c>
      <c r="AW95">
        <v>1765.58716</v>
      </c>
      <c r="AX95">
        <v>482.74371000000002</v>
      </c>
      <c r="AY95">
        <v>504.56373000000002</v>
      </c>
      <c r="AZ95">
        <v>862.54585999999995</v>
      </c>
      <c r="BA95">
        <v>99.679900000000004</v>
      </c>
      <c r="BB95">
        <v>7442.4540999999999</v>
      </c>
      <c r="BC95">
        <v>5602.0429700000004</v>
      </c>
      <c r="BD95">
        <v>737.42966000000001</v>
      </c>
      <c r="BE95">
        <v>294.59769</v>
      </c>
      <c r="BF95">
        <v>649.33820000000003</v>
      </c>
      <c r="BG95">
        <v>1752.36727</v>
      </c>
      <c r="BH95" t="s">
        <v>82</v>
      </c>
      <c r="BI95" t="s">
        <v>82</v>
      </c>
      <c r="BJ95" t="s">
        <v>82</v>
      </c>
      <c r="BK95" t="s">
        <v>82</v>
      </c>
      <c r="BL95">
        <v>705.28601000000003</v>
      </c>
      <c r="BM95" t="s">
        <v>82</v>
      </c>
      <c r="BN95">
        <v>3800.4201699999999</v>
      </c>
      <c r="BO95">
        <v>3524.5343600000001</v>
      </c>
      <c r="BP95">
        <v>538.49688000000003</v>
      </c>
      <c r="BQ95" t="s">
        <v>82</v>
      </c>
      <c r="BR95" t="s">
        <v>82</v>
      </c>
      <c r="BS95">
        <v>344.49900000000002</v>
      </c>
      <c r="BT95">
        <v>2417.6325700000002</v>
      </c>
      <c r="BU95">
        <v>484.62601999999998</v>
      </c>
      <c r="BV95">
        <v>1088.76794</v>
      </c>
      <c r="BW95">
        <v>517.11347999999998</v>
      </c>
      <c r="BX95">
        <v>3256.7246100000002</v>
      </c>
      <c r="BY95" t="s">
        <v>82</v>
      </c>
      <c r="BZ95">
        <v>763.17418999999995</v>
      </c>
      <c r="CA95" t="s">
        <v>82</v>
      </c>
      <c r="CB95" t="s">
        <v>82</v>
      </c>
      <c r="CC95">
        <v>4197.3180000000002</v>
      </c>
      <c r="CD95">
        <v>247.5162</v>
      </c>
    </row>
    <row r="96" spans="1:82" x14ac:dyDescent="0.25">
      <c r="A96" s="2">
        <v>41213</v>
      </c>
      <c r="B96">
        <v>6857.4824399999998</v>
      </c>
      <c r="C96">
        <v>76.4238</v>
      </c>
      <c r="D96" t="s">
        <v>82</v>
      </c>
      <c r="E96">
        <v>168.56721999999999</v>
      </c>
      <c r="F96">
        <v>1087.4632799999999</v>
      </c>
      <c r="G96">
        <v>88.587500000000006</v>
      </c>
      <c r="H96">
        <v>5940</v>
      </c>
      <c r="I96">
        <v>5730.8339800000003</v>
      </c>
      <c r="J96">
        <v>5375.96774</v>
      </c>
      <c r="K96" t="s">
        <v>82</v>
      </c>
      <c r="L96">
        <v>123.52849000000001</v>
      </c>
      <c r="M96" t="s">
        <v>82</v>
      </c>
      <c r="N96">
        <v>256.42462999999998</v>
      </c>
      <c r="O96" t="s">
        <v>82</v>
      </c>
      <c r="P96">
        <v>349.40271000000001</v>
      </c>
      <c r="Q96" t="s">
        <v>82</v>
      </c>
      <c r="R96">
        <v>1434.1084900000001</v>
      </c>
      <c r="S96" t="s">
        <v>82</v>
      </c>
      <c r="T96">
        <v>3124.7919700000002</v>
      </c>
      <c r="U96">
        <v>1017.91497</v>
      </c>
      <c r="V96">
        <v>1450.31097</v>
      </c>
      <c r="W96">
        <v>1628.85754</v>
      </c>
      <c r="X96">
        <v>1457.97009</v>
      </c>
      <c r="Y96">
        <v>364.98716999999999</v>
      </c>
      <c r="Z96" t="s">
        <v>82</v>
      </c>
      <c r="AA96" t="s">
        <v>82</v>
      </c>
      <c r="AB96">
        <v>416.65881000000002</v>
      </c>
      <c r="AC96">
        <v>465.89612</v>
      </c>
      <c r="AD96">
        <v>1142.29883</v>
      </c>
      <c r="AE96">
        <v>740.46502999999996</v>
      </c>
      <c r="AF96">
        <v>41.663699999999999</v>
      </c>
      <c r="AG96">
        <v>242.70209</v>
      </c>
      <c r="AH96">
        <v>555.10973999999999</v>
      </c>
      <c r="AI96">
        <v>331.48557</v>
      </c>
      <c r="AJ96">
        <v>1443.99938</v>
      </c>
      <c r="AK96">
        <v>370.40823999999998</v>
      </c>
      <c r="AL96" t="s">
        <v>82</v>
      </c>
      <c r="AM96">
        <v>633.84983</v>
      </c>
      <c r="AN96" t="s">
        <v>82</v>
      </c>
      <c r="AO96" t="s">
        <v>82</v>
      </c>
      <c r="AP96">
        <v>358.86923000000002</v>
      </c>
      <c r="AQ96">
        <v>6486.6272900000004</v>
      </c>
      <c r="AR96">
        <v>5677.2872699999998</v>
      </c>
      <c r="AS96" t="s">
        <v>82</v>
      </c>
      <c r="AT96">
        <v>904.28890000000001</v>
      </c>
      <c r="AU96">
        <v>347.71897000000001</v>
      </c>
      <c r="AV96">
        <v>630.55875000000003</v>
      </c>
      <c r="AW96">
        <v>1765.58716</v>
      </c>
      <c r="AX96">
        <v>482.74371000000002</v>
      </c>
      <c r="AY96">
        <v>504.56373000000002</v>
      </c>
      <c r="AZ96">
        <v>862.54585999999995</v>
      </c>
      <c r="BA96">
        <v>99.679900000000004</v>
      </c>
      <c r="BB96">
        <v>7442.4540999999999</v>
      </c>
      <c r="BC96">
        <v>5602.0429700000004</v>
      </c>
      <c r="BD96">
        <v>737.42966000000001</v>
      </c>
      <c r="BE96">
        <v>294.59769</v>
      </c>
      <c r="BF96">
        <v>649.33820000000003</v>
      </c>
      <c r="BG96">
        <v>1752.36727</v>
      </c>
      <c r="BH96" t="s">
        <v>82</v>
      </c>
      <c r="BI96" t="s">
        <v>82</v>
      </c>
      <c r="BJ96" t="s">
        <v>82</v>
      </c>
      <c r="BK96" t="s">
        <v>82</v>
      </c>
      <c r="BL96">
        <v>705.28601000000003</v>
      </c>
      <c r="BM96" t="s">
        <v>82</v>
      </c>
      <c r="BN96">
        <v>3800.4201699999999</v>
      </c>
      <c r="BO96">
        <v>3524.5343600000001</v>
      </c>
      <c r="BP96">
        <v>538.49688000000003</v>
      </c>
      <c r="BQ96" t="s">
        <v>82</v>
      </c>
      <c r="BR96" t="s">
        <v>82</v>
      </c>
      <c r="BS96">
        <v>344.49900000000002</v>
      </c>
      <c r="BT96">
        <v>2417.6325700000002</v>
      </c>
      <c r="BU96">
        <v>484.81110000000001</v>
      </c>
      <c r="BV96">
        <v>1088.76794</v>
      </c>
      <c r="BW96">
        <v>517.11347999999998</v>
      </c>
      <c r="BX96">
        <v>3256.7246100000002</v>
      </c>
      <c r="BY96" t="s">
        <v>82</v>
      </c>
      <c r="BZ96">
        <v>763.17418999999995</v>
      </c>
      <c r="CA96" t="s">
        <v>82</v>
      </c>
      <c r="CB96" t="s">
        <v>82</v>
      </c>
      <c r="CC96">
        <v>4197.3180000000002</v>
      </c>
      <c r="CD96">
        <v>247.5162</v>
      </c>
    </row>
    <row r="97" spans="1:82" x14ac:dyDescent="0.25">
      <c r="A97" s="2">
        <v>41243</v>
      </c>
      <c r="B97">
        <v>6857.4824399999998</v>
      </c>
      <c r="C97">
        <v>76.4238</v>
      </c>
      <c r="D97" t="s">
        <v>82</v>
      </c>
      <c r="E97">
        <v>168.56721999999999</v>
      </c>
      <c r="F97">
        <v>1087.4632799999999</v>
      </c>
      <c r="G97">
        <v>88.587500000000006</v>
      </c>
      <c r="H97">
        <v>5940</v>
      </c>
      <c r="I97">
        <v>5730.8339800000003</v>
      </c>
      <c r="J97">
        <v>5375.96774</v>
      </c>
      <c r="K97" t="s">
        <v>82</v>
      </c>
      <c r="L97">
        <v>123.52849000000001</v>
      </c>
      <c r="M97" t="s">
        <v>82</v>
      </c>
      <c r="N97">
        <v>256.42462999999998</v>
      </c>
      <c r="O97" t="s">
        <v>82</v>
      </c>
      <c r="P97">
        <v>349.40271000000001</v>
      </c>
      <c r="Q97" t="s">
        <v>82</v>
      </c>
      <c r="R97">
        <v>1434.1084900000001</v>
      </c>
      <c r="S97" t="s">
        <v>82</v>
      </c>
      <c r="T97">
        <v>3208.0313000000001</v>
      </c>
      <c r="U97">
        <v>1017.91497</v>
      </c>
      <c r="V97">
        <v>1450.31097</v>
      </c>
      <c r="W97">
        <v>1628.85754</v>
      </c>
      <c r="X97">
        <v>1457.97009</v>
      </c>
      <c r="Y97">
        <v>364.98716999999999</v>
      </c>
      <c r="Z97" t="s">
        <v>82</v>
      </c>
      <c r="AA97" t="s">
        <v>82</v>
      </c>
      <c r="AB97">
        <v>416.65881000000002</v>
      </c>
      <c r="AC97">
        <v>465.89612</v>
      </c>
      <c r="AD97">
        <v>1142.29883</v>
      </c>
      <c r="AE97">
        <v>740.46502999999996</v>
      </c>
      <c r="AF97">
        <v>41.663699999999999</v>
      </c>
      <c r="AG97">
        <v>242.70209</v>
      </c>
      <c r="AH97">
        <v>555.10973999999999</v>
      </c>
      <c r="AI97">
        <v>331.48557</v>
      </c>
      <c r="AJ97">
        <v>1443.99938</v>
      </c>
      <c r="AK97">
        <v>370.40823999999998</v>
      </c>
      <c r="AL97" t="s">
        <v>82</v>
      </c>
      <c r="AM97">
        <v>633.84983</v>
      </c>
      <c r="AN97" t="s">
        <v>82</v>
      </c>
      <c r="AO97" t="s">
        <v>82</v>
      </c>
      <c r="AP97">
        <v>358.86923000000002</v>
      </c>
      <c r="AQ97">
        <v>6486.6272900000004</v>
      </c>
      <c r="AR97">
        <v>5677.2872699999998</v>
      </c>
      <c r="AS97" t="s">
        <v>82</v>
      </c>
      <c r="AT97">
        <v>908.98720000000003</v>
      </c>
      <c r="AU97">
        <v>347.71897000000001</v>
      </c>
      <c r="AV97">
        <v>630.55875000000003</v>
      </c>
      <c r="AW97">
        <v>1765.58716</v>
      </c>
      <c r="AX97">
        <v>482.74371000000002</v>
      </c>
      <c r="AY97">
        <v>504.56373000000002</v>
      </c>
      <c r="AZ97">
        <v>862.54585999999995</v>
      </c>
      <c r="BA97">
        <v>99.679900000000004</v>
      </c>
      <c r="BB97">
        <v>7442.4540999999999</v>
      </c>
      <c r="BC97">
        <v>5602.0429700000004</v>
      </c>
      <c r="BD97">
        <v>737.42966000000001</v>
      </c>
      <c r="BE97">
        <v>295.24700999999999</v>
      </c>
      <c r="BF97">
        <v>649.33820000000003</v>
      </c>
      <c r="BG97">
        <v>1752.36727</v>
      </c>
      <c r="BH97" t="s">
        <v>82</v>
      </c>
      <c r="BI97" t="s">
        <v>82</v>
      </c>
      <c r="BJ97" t="s">
        <v>82</v>
      </c>
      <c r="BK97" t="s">
        <v>82</v>
      </c>
      <c r="BL97">
        <v>705.28601000000003</v>
      </c>
      <c r="BM97" t="s">
        <v>82</v>
      </c>
      <c r="BN97">
        <v>3800.4201699999999</v>
      </c>
      <c r="BO97">
        <v>3524.5343600000001</v>
      </c>
      <c r="BP97">
        <v>538.49688000000003</v>
      </c>
      <c r="BQ97" t="s">
        <v>82</v>
      </c>
      <c r="BR97" t="s">
        <v>82</v>
      </c>
      <c r="BS97">
        <v>344.49900000000002</v>
      </c>
      <c r="BT97">
        <v>2417.6325700000002</v>
      </c>
      <c r="BU97">
        <v>484.87439999999998</v>
      </c>
      <c r="BV97">
        <v>1088.76794</v>
      </c>
      <c r="BW97">
        <v>517.11347999999998</v>
      </c>
      <c r="BX97">
        <v>3256.7246100000002</v>
      </c>
      <c r="BY97" t="s">
        <v>82</v>
      </c>
      <c r="BZ97">
        <v>763.17418999999995</v>
      </c>
      <c r="CA97" t="s">
        <v>82</v>
      </c>
      <c r="CB97" t="s">
        <v>82</v>
      </c>
      <c r="CC97">
        <v>4197.3180000000002</v>
      </c>
      <c r="CD97">
        <v>247.5162</v>
      </c>
    </row>
    <row r="98" spans="1:82" x14ac:dyDescent="0.25">
      <c r="A98" s="2">
        <v>41274</v>
      </c>
      <c r="B98">
        <v>6861.1729999999998</v>
      </c>
      <c r="C98">
        <v>76.4238</v>
      </c>
      <c r="D98" t="s">
        <v>82</v>
      </c>
      <c r="E98">
        <v>168.56721999999999</v>
      </c>
      <c r="F98">
        <v>1087.4632799999999</v>
      </c>
      <c r="G98">
        <v>88.587500000000006</v>
      </c>
      <c r="H98">
        <v>5940</v>
      </c>
      <c r="I98">
        <v>5730.8339800000003</v>
      </c>
      <c r="J98">
        <v>5375.96774</v>
      </c>
      <c r="K98" t="s">
        <v>82</v>
      </c>
      <c r="L98">
        <v>166.10196999999999</v>
      </c>
      <c r="M98" t="s">
        <v>82</v>
      </c>
      <c r="N98">
        <v>256.42462999999998</v>
      </c>
      <c r="O98" t="s">
        <v>82</v>
      </c>
      <c r="P98">
        <v>345.00290000000001</v>
      </c>
      <c r="Q98" t="s">
        <v>82</v>
      </c>
      <c r="R98">
        <v>1434.1084900000001</v>
      </c>
      <c r="S98" t="s">
        <v>82</v>
      </c>
      <c r="T98">
        <v>1182.2967000000001</v>
      </c>
      <c r="U98">
        <v>1017.91497</v>
      </c>
      <c r="V98">
        <v>1450.31097</v>
      </c>
      <c r="W98">
        <v>1628.85754</v>
      </c>
      <c r="X98">
        <v>1457.97009</v>
      </c>
      <c r="Y98">
        <v>364.98716999999999</v>
      </c>
      <c r="Z98" t="s">
        <v>82</v>
      </c>
      <c r="AA98" t="s">
        <v>82</v>
      </c>
      <c r="AB98">
        <v>416.65881000000002</v>
      </c>
      <c r="AC98">
        <v>465.89612</v>
      </c>
      <c r="AD98">
        <v>1142.29883</v>
      </c>
      <c r="AE98">
        <v>740.46502999999996</v>
      </c>
      <c r="AF98">
        <v>41.663699999999999</v>
      </c>
      <c r="AG98">
        <v>242.70209</v>
      </c>
      <c r="AH98">
        <v>938.13522</v>
      </c>
      <c r="AI98">
        <v>331.48557</v>
      </c>
      <c r="AJ98">
        <v>1443.99938</v>
      </c>
      <c r="AK98">
        <v>370.40823999999998</v>
      </c>
      <c r="AL98" t="s">
        <v>82</v>
      </c>
      <c r="AM98">
        <v>633.84983</v>
      </c>
      <c r="AN98" t="s">
        <v>82</v>
      </c>
      <c r="AO98" t="s">
        <v>82</v>
      </c>
      <c r="AP98">
        <v>358.86923000000002</v>
      </c>
      <c r="AQ98">
        <v>6486.6272900000004</v>
      </c>
      <c r="AR98">
        <v>5677.2872699999998</v>
      </c>
      <c r="AS98" t="s">
        <v>82</v>
      </c>
      <c r="AT98">
        <v>908.98720000000003</v>
      </c>
      <c r="AU98">
        <v>463.87759</v>
      </c>
      <c r="AV98">
        <v>630.55875000000003</v>
      </c>
      <c r="AW98">
        <v>1765.58716</v>
      </c>
      <c r="AX98">
        <v>482.74371000000002</v>
      </c>
      <c r="AY98">
        <v>504.56373000000002</v>
      </c>
      <c r="AZ98">
        <v>862.54585999999995</v>
      </c>
      <c r="BA98">
        <v>99.679900000000004</v>
      </c>
      <c r="BB98">
        <v>7442.4540999999999</v>
      </c>
      <c r="BC98">
        <v>5602.0429700000004</v>
      </c>
      <c r="BD98">
        <v>737.42966000000001</v>
      </c>
      <c r="BE98">
        <v>295.24700999999999</v>
      </c>
      <c r="BF98">
        <v>649.33820000000003</v>
      </c>
      <c r="BG98">
        <v>1752.36727</v>
      </c>
      <c r="BH98" t="s">
        <v>82</v>
      </c>
      <c r="BI98" t="s">
        <v>82</v>
      </c>
      <c r="BJ98" t="s">
        <v>82</v>
      </c>
      <c r="BK98" t="s">
        <v>82</v>
      </c>
      <c r="BL98">
        <v>705.28601000000003</v>
      </c>
      <c r="BM98" t="s">
        <v>82</v>
      </c>
      <c r="BN98">
        <v>3800.4201699999999</v>
      </c>
      <c r="BO98">
        <v>3524.5343600000001</v>
      </c>
      <c r="BP98">
        <v>538.49688000000003</v>
      </c>
      <c r="BQ98" t="s">
        <v>82</v>
      </c>
      <c r="BR98" t="s">
        <v>82</v>
      </c>
      <c r="BS98">
        <v>344.49889999999999</v>
      </c>
      <c r="BT98">
        <v>2417.6325700000002</v>
      </c>
      <c r="BU98">
        <v>484.87439999999998</v>
      </c>
      <c r="BV98">
        <v>1088.76794</v>
      </c>
      <c r="BW98">
        <v>517.11347999999998</v>
      </c>
      <c r="BX98">
        <v>3256.7246100000002</v>
      </c>
      <c r="BY98" t="s">
        <v>82</v>
      </c>
      <c r="BZ98">
        <v>763.17418999999995</v>
      </c>
      <c r="CA98" t="s">
        <v>82</v>
      </c>
      <c r="CB98" t="s">
        <v>82</v>
      </c>
      <c r="CC98">
        <v>4197.3180000000002</v>
      </c>
      <c r="CD98">
        <v>247.5162</v>
      </c>
    </row>
    <row r="99" spans="1:82" x14ac:dyDescent="0.25">
      <c r="A99" s="2">
        <v>41305</v>
      </c>
      <c r="B99">
        <v>6861.1729999999998</v>
      </c>
      <c r="C99">
        <v>76.4238</v>
      </c>
      <c r="D99" t="s">
        <v>82</v>
      </c>
      <c r="E99">
        <v>168.56721999999999</v>
      </c>
      <c r="F99">
        <v>1087.4632799999999</v>
      </c>
      <c r="G99">
        <v>88.587500000000006</v>
      </c>
      <c r="H99">
        <v>5940</v>
      </c>
      <c r="I99">
        <v>5730.8339800000003</v>
      </c>
      <c r="J99">
        <v>5375.96774</v>
      </c>
      <c r="K99" t="s">
        <v>82</v>
      </c>
      <c r="L99">
        <v>166.40044</v>
      </c>
      <c r="M99" t="s">
        <v>82</v>
      </c>
      <c r="N99">
        <v>256.42462999999998</v>
      </c>
      <c r="O99" t="s">
        <v>82</v>
      </c>
      <c r="P99">
        <v>345.00290000000001</v>
      </c>
      <c r="Q99" t="s">
        <v>82</v>
      </c>
      <c r="R99">
        <v>1434.1084900000001</v>
      </c>
      <c r="S99" t="s">
        <v>82</v>
      </c>
      <c r="T99">
        <v>1182.2967000000001</v>
      </c>
      <c r="U99">
        <v>1017.91497</v>
      </c>
      <c r="V99">
        <v>1450.31097</v>
      </c>
      <c r="W99">
        <v>1628.85754</v>
      </c>
      <c r="X99">
        <v>1457.97009</v>
      </c>
      <c r="Y99">
        <v>364.98716999999999</v>
      </c>
      <c r="Z99" t="s">
        <v>82</v>
      </c>
      <c r="AA99" t="s">
        <v>82</v>
      </c>
      <c r="AB99">
        <v>416.65881000000002</v>
      </c>
      <c r="AC99">
        <v>465.89612</v>
      </c>
      <c r="AD99">
        <v>1142.29883</v>
      </c>
      <c r="AE99">
        <v>740.46502999999996</v>
      </c>
      <c r="AF99">
        <v>41.674329999999998</v>
      </c>
      <c r="AG99">
        <v>242.70209</v>
      </c>
      <c r="AH99">
        <v>1000.21825</v>
      </c>
      <c r="AI99">
        <v>331.48557</v>
      </c>
      <c r="AJ99">
        <v>1443.99938</v>
      </c>
      <c r="AK99">
        <v>370.40823999999998</v>
      </c>
      <c r="AL99" t="s">
        <v>82</v>
      </c>
      <c r="AM99">
        <v>633.84983</v>
      </c>
      <c r="AN99" t="s">
        <v>82</v>
      </c>
      <c r="AO99" t="s">
        <v>82</v>
      </c>
      <c r="AP99">
        <v>358.86923000000002</v>
      </c>
      <c r="AQ99">
        <v>6486.6272900000004</v>
      </c>
      <c r="AR99">
        <v>5677.2872699999998</v>
      </c>
      <c r="AS99" t="s">
        <v>82</v>
      </c>
      <c r="AT99">
        <v>909.08605</v>
      </c>
      <c r="AU99">
        <v>479.7174</v>
      </c>
      <c r="AV99">
        <v>630.55875000000003</v>
      </c>
      <c r="AW99">
        <v>1765.58716</v>
      </c>
      <c r="AX99">
        <v>482.74371000000002</v>
      </c>
      <c r="AY99">
        <v>504.56373000000002</v>
      </c>
      <c r="AZ99">
        <v>862.54585999999995</v>
      </c>
      <c r="BA99">
        <v>99.679900000000004</v>
      </c>
      <c r="BB99">
        <v>7442.4540999999999</v>
      </c>
      <c r="BC99">
        <v>5602.0429700000004</v>
      </c>
      <c r="BD99">
        <v>737.42966000000001</v>
      </c>
      <c r="BE99">
        <v>295.24700999999999</v>
      </c>
      <c r="BF99">
        <v>649.33820000000003</v>
      </c>
      <c r="BG99">
        <v>1752.36727</v>
      </c>
      <c r="BH99" t="s">
        <v>82</v>
      </c>
      <c r="BI99" t="s">
        <v>82</v>
      </c>
      <c r="BJ99" t="s">
        <v>82</v>
      </c>
      <c r="BK99" t="s">
        <v>82</v>
      </c>
      <c r="BL99">
        <v>705.28601000000003</v>
      </c>
      <c r="BM99" t="s">
        <v>82</v>
      </c>
      <c r="BN99">
        <v>3800.4201699999999</v>
      </c>
      <c r="BO99">
        <v>3524.5343600000001</v>
      </c>
      <c r="BP99">
        <v>538.49688000000003</v>
      </c>
      <c r="BQ99" t="s">
        <v>82</v>
      </c>
      <c r="BR99" t="s">
        <v>82</v>
      </c>
      <c r="BS99">
        <v>344.49889999999999</v>
      </c>
      <c r="BT99">
        <v>2417.6325700000002</v>
      </c>
      <c r="BU99">
        <v>484.88968999999997</v>
      </c>
      <c r="BV99">
        <v>1088.76794</v>
      </c>
      <c r="BW99">
        <v>517.11347999999998</v>
      </c>
      <c r="BX99">
        <v>3256.7246100000002</v>
      </c>
      <c r="BY99" t="s">
        <v>82</v>
      </c>
      <c r="BZ99">
        <v>763.17418999999995</v>
      </c>
      <c r="CA99" t="s">
        <v>82</v>
      </c>
      <c r="CB99" t="s">
        <v>82</v>
      </c>
      <c r="CC99">
        <v>4197.3180000000002</v>
      </c>
      <c r="CD99">
        <v>295.26058999999998</v>
      </c>
    </row>
    <row r="100" spans="1:82" x14ac:dyDescent="0.25">
      <c r="A100" s="2">
        <v>41333</v>
      </c>
      <c r="B100">
        <v>6870.9575999999997</v>
      </c>
      <c r="C100">
        <v>76.4238</v>
      </c>
      <c r="D100" t="s">
        <v>82</v>
      </c>
      <c r="E100">
        <v>168.56721999999999</v>
      </c>
      <c r="F100">
        <v>1087.4632799999999</v>
      </c>
      <c r="G100">
        <v>88.587500000000006</v>
      </c>
      <c r="H100">
        <v>5940</v>
      </c>
      <c r="I100">
        <v>5730.8339800000003</v>
      </c>
      <c r="J100">
        <v>5375.96774</v>
      </c>
      <c r="K100" t="s">
        <v>82</v>
      </c>
      <c r="L100">
        <v>166.40044</v>
      </c>
      <c r="M100" t="s">
        <v>82</v>
      </c>
      <c r="N100">
        <v>256.42462999999998</v>
      </c>
      <c r="O100" t="s">
        <v>82</v>
      </c>
      <c r="P100">
        <v>345.00290000000001</v>
      </c>
      <c r="Q100" t="s">
        <v>82</v>
      </c>
      <c r="R100">
        <v>1434.1084900000001</v>
      </c>
      <c r="S100" t="s">
        <v>82</v>
      </c>
      <c r="T100">
        <v>1182.2967000000001</v>
      </c>
      <c r="U100">
        <v>1017.91497</v>
      </c>
      <c r="V100">
        <v>1450.31097</v>
      </c>
      <c r="W100">
        <v>1628.85754</v>
      </c>
      <c r="X100">
        <v>1457.97009</v>
      </c>
      <c r="Y100">
        <v>364.98716999999999</v>
      </c>
      <c r="Z100" t="s">
        <v>82</v>
      </c>
      <c r="AA100" t="s">
        <v>82</v>
      </c>
      <c r="AB100">
        <v>416.65881000000002</v>
      </c>
      <c r="AC100">
        <v>465.89612</v>
      </c>
      <c r="AD100">
        <v>1142.29883</v>
      </c>
      <c r="AE100">
        <v>740.46502999999996</v>
      </c>
      <c r="AF100">
        <v>41.676270000000002</v>
      </c>
      <c r="AG100">
        <v>242.70209</v>
      </c>
      <c r="AH100">
        <v>1000.21825</v>
      </c>
      <c r="AI100">
        <v>331.48557</v>
      </c>
      <c r="AJ100">
        <v>1443.99938</v>
      </c>
      <c r="AK100">
        <v>370.40823999999998</v>
      </c>
      <c r="AL100" t="s">
        <v>82</v>
      </c>
      <c r="AM100">
        <v>633.84983</v>
      </c>
      <c r="AN100" t="s">
        <v>82</v>
      </c>
      <c r="AO100" t="s">
        <v>82</v>
      </c>
      <c r="AP100">
        <v>358.86923000000002</v>
      </c>
      <c r="AQ100">
        <v>6486.6272900000004</v>
      </c>
      <c r="AR100">
        <v>5677.2872699999998</v>
      </c>
      <c r="AS100" t="s">
        <v>82</v>
      </c>
      <c r="AT100">
        <v>909.08605</v>
      </c>
      <c r="AU100">
        <v>523.71685000000002</v>
      </c>
      <c r="AV100">
        <v>630.55875000000003</v>
      </c>
      <c r="AW100">
        <v>1765.58716</v>
      </c>
      <c r="AX100">
        <v>482.74371000000002</v>
      </c>
      <c r="AY100">
        <v>504.56373000000002</v>
      </c>
      <c r="AZ100">
        <v>862.54585999999995</v>
      </c>
      <c r="BA100">
        <v>99.679900000000004</v>
      </c>
      <c r="BB100">
        <v>7442.4540999999999</v>
      </c>
      <c r="BC100">
        <v>5602.0429700000004</v>
      </c>
      <c r="BD100">
        <v>737.42966000000001</v>
      </c>
      <c r="BE100">
        <v>295.24700999999999</v>
      </c>
      <c r="BF100">
        <v>649.33820000000003</v>
      </c>
      <c r="BG100">
        <v>1752.36727</v>
      </c>
      <c r="BH100" t="s">
        <v>82</v>
      </c>
      <c r="BI100" t="s">
        <v>82</v>
      </c>
      <c r="BJ100" t="s">
        <v>82</v>
      </c>
      <c r="BK100" t="s">
        <v>82</v>
      </c>
      <c r="BL100">
        <v>705.28601000000003</v>
      </c>
      <c r="BM100" t="s">
        <v>82</v>
      </c>
      <c r="BN100">
        <v>3800.4201699999999</v>
      </c>
      <c r="BO100">
        <v>3524.5343600000001</v>
      </c>
      <c r="BP100">
        <v>538.49688000000003</v>
      </c>
      <c r="BQ100" t="s">
        <v>82</v>
      </c>
      <c r="BR100" t="s">
        <v>82</v>
      </c>
      <c r="BS100">
        <v>344.49889999999999</v>
      </c>
      <c r="BT100">
        <v>2417.6325700000002</v>
      </c>
      <c r="BU100">
        <v>484.88968999999997</v>
      </c>
      <c r="BV100">
        <v>1088.76794</v>
      </c>
      <c r="BW100">
        <v>517.11347999999998</v>
      </c>
      <c r="BX100">
        <v>3256.7246100000002</v>
      </c>
      <c r="BY100" t="s">
        <v>82</v>
      </c>
      <c r="BZ100">
        <v>763.17418999999995</v>
      </c>
      <c r="CA100" t="s">
        <v>82</v>
      </c>
      <c r="CB100" t="s">
        <v>82</v>
      </c>
      <c r="CC100">
        <v>4193.9380000000001</v>
      </c>
      <c r="CD100">
        <v>291.57749000000001</v>
      </c>
    </row>
    <row r="101" spans="1:82" x14ac:dyDescent="0.25">
      <c r="A101" s="2">
        <v>41362</v>
      </c>
      <c r="B101">
        <v>6870.9575999999997</v>
      </c>
      <c r="C101">
        <v>76.4238</v>
      </c>
      <c r="D101" t="s">
        <v>82</v>
      </c>
      <c r="E101">
        <v>168.56721999999999</v>
      </c>
      <c r="F101">
        <v>1087.4632799999999</v>
      </c>
      <c r="G101">
        <v>88.587500000000006</v>
      </c>
      <c r="H101">
        <v>5940</v>
      </c>
      <c r="I101">
        <v>5730.8339800000003</v>
      </c>
      <c r="J101">
        <v>5375.96774</v>
      </c>
      <c r="K101" t="s">
        <v>82</v>
      </c>
      <c r="L101">
        <v>166.40566999999999</v>
      </c>
      <c r="M101" t="s">
        <v>82</v>
      </c>
      <c r="N101">
        <v>256.42462999999998</v>
      </c>
      <c r="O101" t="s">
        <v>82</v>
      </c>
      <c r="P101">
        <v>345.00290000000001</v>
      </c>
      <c r="Q101" t="s">
        <v>82</v>
      </c>
      <c r="R101">
        <v>1434.1084900000001</v>
      </c>
      <c r="S101" t="s">
        <v>82</v>
      </c>
      <c r="T101">
        <v>1182.29711</v>
      </c>
      <c r="U101">
        <v>1017.91497</v>
      </c>
      <c r="V101">
        <v>1450.31097</v>
      </c>
      <c r="W101">
        <v>1628.85754</v>
      </c>
      <c r="X101">
        <v>1457.97009</v>
      </c>
      <c r="Y101">
        <v>364.98716999999999</v>
      </c>
      <c r="Z101" t="s">
        <v>82</v>
      </c>
      <c r="AA101" t="s">
        <v>82</v>
      </c>
      <c r="AB101">
        <v>416.65881000000002</v>
      </c>
      <c r="AC101">
        <v>465.89612</v>
      </c>
      <c r="AD101">
        <v>1142.29883</v>
      </c>
      <c r="AE101">
        <v>740.46502999999996</v>
      </c>
      <c r="AF101">
        <v>41.676270000000002</v>
      </c>
      <c r="AG101">
        <v>274.88270999999997</v>
      </c>
      <c r="AH101">
        <v>1000.21825</v>
      </c>
      <c r="AI101">
        <v>331.48557</v>
      </c>
      <c r="AJ101">
        <v>1443.99938</v>
      </c>
      <c r="AK101">
        <v>370.40823999999998</v>
      </c>
      <c r="AL101" t="s">
        <v>82</v>
      </c>
      <c r="AM101">
        <v>633.84983</v>
      </c>
      <c r="AN101" t="s">
        <v>82</v>
      </c>
      <c r="AO101" t="s">
        <v>82</v>
      </c>
      <c r="AP101">
        <v>358.86923000000002</v>
      </c>
      <c r="AQ101">
        <v>6486.6272900000004</v>
      </c>
      <c r="AR101">
        <v>5677.2872699999998</v>
      </c>
      <c r="AS101" t="s">
        <v>82</v>
      </c>
      <c r="AT101">
        <v>909.08605</v>
      </c>
      <c r="AU101">
        <v>523.71685000000002</v>
      </c>
      <c r="AV101">
        <v>630.55875000000003</v>
      </c>
      <c r="AW101">
        <v>1765.58716</v>
      </c>
      <c r="AX101">
        <v>482.87979000000001</v>
      </c>
      <c r="AY101">
        <v>504.56373000000002</v>
      </c>
      <c r="AZ101">
        <v>862.54585999999995</v>
      </c>
      <c r="BA101">
        <v>99.679900000000004</v>
      </c>
      <c r="BB101">
        <v>7442.4540999999999</v>
      </c>
      <c r="BC101">
        <v>5602.0429700000004</v>
      </c>
      <c r="BD101">
        <v>737.42966000000001</v>
      </c>
      <c r="BE101">
        <v>295.24700999999999</v>
      </c>
      <c r="BF101">
        <v>649.33820000000003</v>
      </c>
      <c r="BG101">
        <v>1752.36727</v>
      </c>
      <c r="BH101" t="s">
        <v>82</v>
      </c>
      <c r="BI101" t="s">
        <v>82</v>
      </c>
      <c r="BJ101" t="s">
        <v>82</v>
      </c>
      <c r="BK101" t="s">
        <v>82</v>
      </c>
      <c r="BL101">
        <v>705.28601000000003</v>
      </c>
      <c r="BM101" t="s">
        <v>82</v>
      </c>
      <c r="BN101">
        <v>3800.4201699999999</v>
      </c>
      <c r="BO101">
        <v>3524.5343600000001</v>
      </c>
      <c r="BP101">
        <v>538.49688000000003</v>
      </c>
      <c r="BQ101" t="s">
        <v>82</v>
      </c>
      <c r="BR101" t="s">
        <v>82</v>
      </c>
      <c r="BS101">
        <v>344.49889999999999</v>
      </c>
      <c r="BT101">
        <v>2417.6325700000002</v>
      </c>
      <c r="BU101">
        <v>484.88968999999997</v>
      </c>
      <c r="BV101">
        <v>1088.76794</v>
      </c>
      <c r="BW101">
        <v>517.11347999999998</v>
      </c>
      <c r="BX101">
        <v>3256.7246100000002</v>
      </c>
      <c r="BY101" t="s">
        <v>82</v>
      </c>
      <c r="BZ101">
        <v>763.17418999999995</v>
      </c>
      <c r="CA101" t="s">
        <v>82</v>
      </c>
      <c r="CB101" t="s">
        <v>82</v>
      </c>
      <c r="CC101">
        <v>4197.3180000000002</v>
      </c>
      <c r="CD101">
        <v>291.57749000000001</v>
      </c>
    </row>
    <row r="102" spans="1:82" x14ac:dyDescent="0.25">
      <c r="A102" s="2">
        <v>41394</v>
      </c>
      <c r="B102">
        <v>6872.8407100000004</v>
      </c>
      <c r="C102">
        <v>76.4238</v>
      </c>
      <c r="D102" t="s">
        <v>82</v>
      </c>
      <c r="E102">
        <v>168.56721999999999</v>
      </c>
      <c r="F102">
        <v>1087.4632799999999</v>
      </c>
      <c r="G102">
        <v>88.587500000000006</v>
      </c>
      <c r="H102">
        <v>5940</v>
      </c>
      <c r="I102">
        <v>5730.8339800000003</v>
      </c>
      <c r="J102">
        <v>5375.96774</v>
      </c>
      <c r="K102">
        <v>2000</v>
      </c>
      <c r="L102">
        <v>166.40566999999999</v>
      </c>
      <c r="M102" t="s">
        <v>82</v>
      </c>
      <c r="N102">
        <v>256.42462999999998</v>
      </c>
      <c r="O102" t="s">
        <v>82</v>
      </c>
      <c r="P102">
        <v>345.00290000000001</v>
      </c>
      <c r="Q102" t="s">
        <v>82</v>
      </c>
      <c r="R102">
        <v>1434.1084900000001</v>
      </c>
      <c r="S102" t="s">
        <v>82</v>
      </c>
      <c r="T102">
        <v>1182.29711</v>
      </c>
      <c r="U102">
        <v>1017.91497</v>
      </c>
      <c r="V102">
        <v>1450.31097</v>
      </c>
      <c r="W102">
        <v>1628.85754</v>
      </c>
      <c r="X102">
        <v>1457.97009</v>
      </c>
      <c r="Y102">
        <v>364.98716999999999</v>
      </c>
      <c r="Z102" t="s">
        <v>82</v>
      </c>
      <c r="AA102" t="s">
        <v>82</v>
      </c>
      <c r="AB102">
        <v>416.65881000000002</v>
      </c>
      <c r="AC102">
        <v>465.89612</v>
      </c>
      <c r="AD102">
        <v>1142.29883</v>
      </c>
      <c r="AE102">
        <v>740.46502999999996</v>
      </c>
      <c r="AF102">
        <v>41.678759999999997</v>
      </c>
      <c r="AG102">
        <v>274.88270999999997</v>
      </c>
      <c r="AH102">
        <v>1000.21825</v>
      </c>
      <c r="AI102">
        <v>331.48557</v>
      </c>
      <c r="AJ102">
        <v>1443.99938</v>
      </c>
      <c r="AK102">
        <v>370.40823999999998</v>
      </c>
      <c r="AL102" t="s">
        <v>82</v>
      </c>
      <c r="AM102">
        <v>633.84983</v>
      </c>
      <c r="AN102" t="s">
        <v>82</v>
      </c>
      <c r="AO102" t="s">
        <v>82</v>
      </c>
      <c r="AP102">
        <v>358.86923000000002</v>
      </c>
      <c r="AQ102">
        <v>6486.6272900000004</v>
      </c>
      <c r="AR102">
        <v>5677.2872699999998</v>
      </c>
      <c r="AS102" t="s">
        <v>82</v>
      </c>
      <c r="AT102">
        <v>909.23026000000004</v>
      </c>
      <c r="AU102">
        <v>523.71685000000002</v>
      </c>
      <c r="AV102">
        <v>630.55875000000003</v>
      </c>
      <c r="AW102">
        <v>1765.58716</v>
      </c>
      <c r="AX102">
        <v>482.87979000000001</v>
      </c>
      <c r="AY102">
        <v>537.12813000000006</v>
      </c>
      <c r="AZ102">
        <v>862.54585999999995</v>
      </c>
      <c r="BA102">
        <v>99.679900000000004</v>
      </c>
      <c r="BB102">
        <v>7442.4540999999999</v>
      </c>
      <c r="BC102">
        <v>5602.0429700000004</v>
      </c>
      <c r="BD102">
        <v>737.42966000000001</v>
      </c>
      <c r="BE102">
        <v>295.24700999999999</v>
      </c>
      <c r="BF102">
        <v>646.58600000000001</v>
      </c>
      <c r="BG102">
        <v>1752.36727</v>
      </c>
      <c r="BH102" t="s">
        <v>82</v>
      </c>
      <c r="BI102" t="s">
        <v>82</v>
      </c>
      <c r="BJ102" t="s">
        <v>82</v>
      </c>
      <c r="BK102" t="s">
        <v>82</v>
      </c>
      <c r="BL102">
        <v>705.28601000000003</v>
      </c>
      <c r="BM102" t="s">
        <v>82</v>
      </c>
      <c r="BN102">
        <v>3800.4201699999999</v>
      </c>
      <c r="BO102">
        <v>3524.5349099999999</v>
      </c>
      <c r="BP102">
        <v>538.49688000000003</v>
      </c>
      <c r="BQ102" t="s">
        <v>82</v>
      </c>
      <c r="BR102" t="s">
        <v>82</v>
      </c>
      <c r="BS102">
        <v>344.49889999999999</v>
      </c>
      <c r="BT102">
        <v>2417.6325700000002</v>
      </c>
      <c r="BU102">
        <v>485.92171999999999</v>
      </c>
      <c r="BV102">
        <v>1088.76794</v>
      </c>
      <c r="BW102">
        <v>517.11347999999998</v>
      </c>
      <c r="BX102">
        <v>3256.7246100000002</v>
      </c>
      <c r="BY102" t="s">
        <v>82</v>
      </c>
      <c r="BZ102">
        <v>763.17418999999995</v>
      </c>
      <c r="CA102" t="s">
        <v>82</v>
      </c>
      <c r="CB102" t="s">
        <v>82</v>
      </c>
      <c r="CC102">
        <v>4197.3180000000002</v>
      </c>
      <c r="CD102">
        <v>291.57749000000001</v>
      </c>
    </row>
    <row r="103" spans="1:82" x14ac:dyDescent="0.25">
      <c r="A103" s="2">
        <v>41425</v>
      </c>
      <c r="B103">
        <v>6875.3946599999999</v>
      </c>
      <c r="C103">
        <v>76.4238</v>
      </c>
      <c r="D103" t="s">
        <v>82</v>
      </c>
      <c r="E103">
        <v>168.56721999999999</v>
      </c>
      <c r="F103">
        <v>1087.4632799999999</v>
      </c>
      <c r="G103">
        <v>88.587500000000006</v>
      </c>
      <c r="H103">
        <v>5940</v>
      </c>
      <c r="I103">
        <v>5730.8339800000003</v>
      </c>
      <c r="J103">
        <v>5375.96774</v>
      </c>
      <c r="K103">
        <v>2000</v>
      </c>
      <c r="L103">
        <v>166.40566999999999</v>
      </c>
      <c r="M103" t="s">
        <v>82</v>
      </c>
      <c r="N103">
        <v>256.42462999999998</v>
      </c>
      <c r="O103" t="s">
        <v>82</v>
      </c>
      <c r="P103">
        <v>345.00290000000001</v>
      </c>
      <c r="Q103" t="s">
        <v>82</v>
      </c>
      <c r="R103">
        <v>1434.1093000000001</v>
      </c>
      <c r="S103" t="s">
        <v>82</v>
      </c>
      <c r="T103">
        <v>1182.29711</v>
      </c>
      <c r="U103">
        <v>1017.91497</v>
      </c>
      <c r="V103">
        <v>1450.31097</v>
      </c>
      <c r="W103">
        <v>1628.85754</v>
      </c>
      <c r="X103">
        <v>1457.97009</v>
      </c>
      <c r="Y103">
        <v>364.98716999999999</v>
      </c>
      <c r="Z103" t="s">
        <v>82</v>
      </c>
      <c r="AA103" t="s">
        <v>82</v>
      </c>
      <c r="AB103">
        <v>416.65881000000002</v>
      </c>
      <c r="AC103">
        <v>465.89612</v>
      </c>
      <c r="AD103">
        <v>1142.29883</v>
      </c>
      <c r="AE103">
        <v>740.46502999999996</v>
      </c>
      <c r="AF103">
        <v>41.680869999999999</v>
      </c>
      <c r="AG103">
        <v>274.88270999999997</v>
      </c>
      <c r="AH103">
        <v>1000.21825</v>
      </c>
      <c r="AI103">
        <v>331.48557</v>
      </c>
      <c r="AJ103">
        <v>1443.99938</v>
      </c>
      <c r="AK103">
        <v>370.40823999999998</v>
      </c>
      <c r="AL103" t="s">
        <v>82</v>
      </c>
      <c r="AM103">
        <v>633.84983</v>
      </c>
      <c r="AN103" t="s">
        <v>82</v>
      </c>
      <c r="AO103" t="s">
        <v>82</v>
      </c>
      <c r="AP103">
        <v>358.86923000000002</v>
      </c>
      <c r="AQ103">
        <v>6604.2878600000004</v>
      </c>
      <c r="AR103">
        <v>5677.2874300000003</v>
      </c>
      <c r="AS103" t="s">
        <v>82</v>
      </c>
      <c r="AT103">
        <v>914.87874999999997</v>
      </c>
      <c r="AU103">
        <v>523.71685000000002</v>
      </c>
      <c r="AV103">
        <v>630.55875000000003</v>
      </c>
      <c r="AW103">
        <v>1765.58716</v>
      </c>
      <c r="AX103">
        <v>483.10219999999998</v>
      </c>
      <c r="AY103">
        <v>537.12813000000006</v>
      </c>
      <c r="AZ103">
        <v>862.54585999999995</v>
      </c>
      <c r="BA103">
        <v>99.679900000000004</v>
      </c>
      <c r="BB103">
        <v>7442.4540999999999</v>
      </c>
      <c r="BC103">
        <v>5602.0429700000004</v>
      </c>
      <c r="BD103">
        <v>737.42966000000001</v>
      </c>
      <c r="BE103">
        <v>295.24700999999999</v>
      </c>
      <c r="BF103">
        <v>646.58600000000001</v>
      </c>
      <c r="BG103">
        <v>1752.36727</v>
      </c>
      <c r="BH103" t="s">
        <v>82</v>
      </c>
      <c r="BI103" t="s">
        <v>82</v>
      </c>
      <c r="BJ103" t="s">
        <v>82</v>
      </c>
      <c r="BK103" t="s">
        <v>82</v>
      </c>
      <c r="BL103">
        <v>705.28602000000001</v>
      </c>
      <c r="BM103" t="s">
        <v>82</v>
      </c>
      <c r="BN103">
        <v>3800.4201699999999</v>
      </c>
      <c r="BO103">
        <v>3524.5349099999999</v>
      </c>
      <c r="BP103">
        <v>538.49688000000003</v>
      </c>
      <c r="BQ103" t="s">
        <v>82</v>
      </c>
      <c r="BR103" t="s">
        <v>82</v>
      </c>
      <c r="BS103">
        <v>344.49889999999999</v>
      </c>
      <c r="BT103">
        <v>2417.6325700000002</v>
      </c>
      <c r="BU103">
        <v>486.60901000000001</v>
      </c>
      <c r="BV103">
        <v>1088.76794</v>
      </c>
      <c r="BW103">
        <v>517.11347999999998</v>
      </c>
      <c r="BX103">
        <v>3256.7246100000002</v>
      </c>
      <c r="BY103" t="s">
        <v>82</v>
      </c>
      <c r="BZ103">
        <v>763.17418999999995</v>
      </c>
      <c r="CA103" t="s">
        <v>82</v>
      </c>
      <c r="CB103" t="s">
        <v>82</v>
      </c>
      <c r="CC103">
        <v>4197.3180000000002</v>
      </c>
      <c r="CD103">
        <v>293.69830000000002</v>
      </c>
    </row>
    <row r="104" spans="1:82" x14ac:dyDescent="0.25">
      <c r="A104" s="2">
        <v>41453</v>
      </c>
      <c r="B104">
        <v>6875.3946599999999</v>
      </c>
      <c r="C104">
        <v>76.423829999999995</v>
      </c>
      <c r="D104" t="s">
        <v>82</v>
      </c>
      <c r="E104">
        <v>168.56715</v>
      </c>
      <c r="F104">
        <v>1087.4632799999999</v>
      </c>
      <c r="G104">
        <v>88.587469999999996</v>
      </c>
      <c r="H104">
        <v>5940</v>
      </c>
      <c r="I104">
        <v>5730.8339800000003</v>
      </c>
      <c r="J104">
        <v>5375.96774</v>
      </c>
      <c r="K104">
        <v>2000</v>
      </c>
      <c r="L104">
        <v>166.40562</v>
      </c>
      <c r="M104" t="s">
        <v>82</v>
      </c>
      <c r="N104">
        <v>256.42462999999998</v>
      </c>
      <c r="O104" t="s">
        <v>82</v>
      </c>
      <c r="P104">
        <v>345.00286999999997</v>
      </c>
      <c r="Q104" t="s">
        <v>82</v>
      </c>
      <c r="R104">
        <v>1434.10914</v>
      </c>
      <c r="S104" t="s">
        <v>82</v>
      </c>
      <c r="T104">
        <v>1182.29711</v>
      </c>
      <c r="U104">
        <v>1017.9149</v>
      </c>
      <c r="V104">
        <v>1450.3108199999999</v>
      </c>
      <c r="W104">
        <v>1628.85742</v>
      </c>
      <c r="X104">
        <v>1457.97009</v>
      </c>
      <c r="Y104">
        <v>364.98725999999999</v>
      </c>
      <c r="Z104" t="s">
        <v>82</v>
      </c>
      <c r="AA104" t="s">
        <v>82</v>
      </c>
      <c r="AB104">
        <v>416.65884</v>
      </c>
      <c r="AC104">
        <v>465.89625999999998</v>
      </c>
      <c r="AD104">
        <v>1142.29883</v>
      </c>
      <c r="AE104">
        <v>740.46502999999996</v>
      </c>
      <c r="AF104">
        <v>41.680869999999999</v>
      </c>
      <c r="AG104">
        <v>274.8827</v>
      </c>
      <c r="AH104">
        <v>1000.21802</v>
      </c>
      <c r="AI104">
        <v>331.48548</v>
      </c>
      <c r="AJ104">
        <v>1443.99938</v>
      </c>
      <c r="AK104">
        <v>370.40827999999999</v>
      </c>
      <c r="AL104" t="s">
        <v>82</v>
      </c>
      <c r="AM104">
        <v>638.60238000000004</v>
      </c>
      <c r="AN104" t="s">
        <v>82</v>
      </c>
      <c r="AO104" t="s">
        <v>82</v>
      </c>
      <c r="AP104">
        <v>355.84708999999998</v>
      </c>
      <c r="AQ104">
        <v>6437.13418</v>
      </c>
      <c r="AR104">
        <v>5677.2874300000003</v>
      </c>
      <c r="AS104" t="s">
        <v>82</v>
      </c>
      <c r="AT104">
        <v>914.87886000000003</v>
      </c>
      <c r="AU104">
        <v>523.71685000000002</v>
      </c>
      <c r="AV104">
        <v>630.55859999999996</v>
      </c>
      <c r="AW104">
        <v>1765.58716</v>
      </c>
      <c r="AX104">
        <v>483.10223000000002</v>
      </c>
      <c r="AY104">
        <v>537.12802999999997</v>
      </c>
      <c r="AZ104">
        <v>862.54579000000001</v>
      </c>
      <c r="BA104">
        <v>99.679850000000002</v>
      </c>
      <c r="BB104">
        <v>7442.4540999999999</v>
      </c>
      <c r="BC104">
        <v>5602.0429700000004</v>
      </c>
      <c r="BD104">
        <v>737.42957999999999</v>
      </c>
      <c r="BE104">
        <v>295.24695000000003</v>
      </c>
      <c r="BF104">
        <v>646.58605999999997</v>
      </c>
      <c r="BG104">
        <v>1752.36727</v>
      </c>
      <c r="BH104" t="s">
        <v>82</v>
      </c>
      <c r="BI104" t="s">
        <v>82</v>
      </c>
      <c r="BJ104" t="s">
        <v>82</v>
      </c>
      <c r="BK104" t="s">
        <v>82</v>
      </c>
      <c r="BL104">
        <v>705.28602000000001</v>
      </c>
      <c r="BM104" t="s">
        <v>82</v>
      </c>
      <c r="BN104">
        <v>3800.4201699999999</v>
      </c>
      <c r="BO104">
        <v>3524.5349099999999</v>
      </c>
      <c r="BP104">
        <v>538.49688000000003</v>
      </c>
      <c r="BQ104" t="s">
        <v>82</v>
      </c>
      <c r="BR104" t="s">
        <v>82</v>
      </c>
      <c r="BS104">
        <v>344.49889999999999</v>
      </c>
      <c r="BT104">
        <v>2417.6325700000002</v>
      </c>
      <c r="BU104">
        <v>486.61977000000002</v>
      </c>
      <c r="BV104">
        <v>1088.76794</v>
      </c>
      <c r="BW104">
        <v>517.11351000000002</v>
      </c>
      <c r="BX104">
        <v>3256.7243699999999</v>
      </c>
      <c r="BY104" t="s">
        <v>82</v>
      </c>
      <c r="BZ104">
        <v>763.17418999999995</v>
      </c>
      <c r="CA104" t="s">
        <v>82</v>
      </c>
      <c r="CB104" t="s">
        <v>82</v>
      </c>
      <c r="CC104">
        <v>4197.3180000000002</v>
      </c>
      <c r="CD104">
        <v>293.69830000000002</v>
      </c>
    </row>
    <row r="105" spans="1:82" x14ac:dyDescent="0.25">
      <c r="A105" s="2">
        <v>41486</v>
      </c>
      <c r="B105">
        <v>6875.3946599999999</v>
      </c>
      <c r="C105">
        <v>76.423829999999995</v>
      </c>
      <c r="D105" t="s">
        <v>82</v>
      </c>
      <c r="E105">
        <v>168.56715</v>
      </c>
      <c r="F105">
        <v>1087.4632799999999</v>
      </c>
      <c r="G105">
        <v>88.587469999999996</v>
      </c>
      <c r="H105">
        <v>5940</v>
      </c>
      <c r="I105">
        <v>5730.8339800000003</v>
      </c>
      <c r="J105">
        <v>5375.96774</v>
      </c>
      <c r="K105">
        <v>2000</v>
      </c>
      <c r="L105">
        <v>166.40562</v>
      </c>
      <c r="M105" t="s">
        <v>82</v>
      </c>
      <c r="N105">
        <v>256.42462999999998</v>
      </c>
      <c r="O105" t="s">
        <v>82</v>
      </c>
      <c r="P105">
        <v>345.00286999999997</v>
      </c>
      <c r="Q105" t="s">
        <v>82</v>
      </c>
      <c r="R105">
        <v>1434.10914</v>
      </c>
      <c r="S105" t="s">
        <v>82</v>
      </c>
      <c r="T105">
        <v>1182.29711</v>
      </c>
      <c r="U105">
        <v>1017.9149</v>
      </c>
      <c r="V105">
        <v>1450.3108199999999</v>
      </c>
      <c r="W105">
        <v>1628.85742</v>
      </c>
      <c r="X105">
        <v>1457.97009</v>
      </c>
      <c r="Y105">
        <v>364.98725999999999</v>
      </c>
      <c r="Z105" t="s">
        <v>82</v>
      </c>
      <c r="AA105" t="s">
        <v>82</v>
      </c>
      <c r="AB105">
        <v>416.65884</v>
      </c>
      <c r="AC105">
        <v>465.89625999999998</v>
      </c>
      <c r="AD105">
        <v>1142.29883</v>
      </c>
      <c r="AE105">
        <v>740.46502999999996</v>
      </c>
      <c r="AF105">
        <v>49.366489999999999</v>
      </c>
      <c r="AG105">
        <v>274.8827</v>
      </c>
      <c r="AH105">
        <v>1000.21802</v>
      </c>
      <c r="AI105">
        <v>331.48548</v>
      </c>
      <c r="AJ105">
        <v>1443.99938</v>
      </c>
      <c r="AK105">
        <v>370.40827999999999</v>
      </c>
      <c r="AL105" t="s">
        <v>82</v>
      </c>
      <c r="AM105">
        <v>638.60238000000004</v>
      </c>
      <c r="AN105" t="s">
        <v>82</v>
      </c>
      <c r="AO105" t="s">
        <v>82</v>
      </c>
      <c r="AP105">
        <v>355.84708999999998</v>
      </c>
      <c r="AQ105">
        <v>6604.2878600000004</v>
      </c>
      <c r="AR105">
        <v>5677.2874300000003</v>
      </c>
      <c r="AS105" t="s">
        <v>82</v>
      </c>
      <c r="AT105">
        <v>914.87886000000003</v>
      </c>
      <c r="AU105">
        <v>523.71685000000002</v>
      </c>
      <c r="AV105">
        <v>630.55859999999996</v>
      </c>
      <c r="AW105">
        <v>1765.58716</v>
      </c>
      <c r="AX105">
        <v>483.10223000000002</v>
      </c>
      <c r="AY105">
        <v>537.12802999999997</v>
      </c>
      <c r="AZ105">
        <v>862.54579000000001</v>
      </c>
      <c r="BA105">
        <v>99.679850000000002</v>
      </c>
      <c r="BB105">
        <v>7442.4540999999999</v>
      </c>
      <c r="BC105">
        <v>5602.0429700000004</v>
      </c>
      <c r="BD105">
        <v>737.42957999999999</v>
      </c>
      <c r="BE105">
        <v>295.24695000000003</v>
      </c>
      <c r="BF105">
        <v>646.58605999999997</v>
      </c>
      <c r="BG105">
        <v>1752.36727</v>
      </c>
      <c r="BH105" t="s">
        <v>82</v>
      </c>
      <c r="BI105" t="s">
        <v>82</v>
      </c>
      <c r="BJ105" t="s">
        <v>82</v>
      </c>
      <c r="BK105" t="s">
        <v>82</v>
      </c>
      <c r="BL105">
        <v>705.28602000000001</v>
      </c>
      <c r="BM105" t="s">
        <v>82</v>
      </c>
      <c r="BN105">
        <v>3800.4201699999999</v>
      </c>
      <c r="BO105">
        <v>3524.5349099999999</v>
      </c>
      <c r="BP105">
        <v>538.49688000000003</v>
      </c>
      <c r="BQ105" t="s">
        <v>82</v>
      </c>
      <c r="BR105" t="s">
        <v>82</v>
      </c>
      <c r="BS105">
        <v>344.49889999999999</v>
      </c>
      <c r="BT105">
        <v>2417.6325700000002</v>
      </c>
      <c r="BU105">
        <v>486.61977000000002</v>
      </c>
      <c r="BV105">
        <v>1088.76794</v>
      </c>
      <c r="BW105">
        <v>517.11351000000002</v>
      </c>
      <c r="BX105">
        <v>3256.7243699999999</v>
      </c>
      <c r="BY105" t="s">
        <v>82</v>
      </c>
      <c r="BZ105">
        <v>763.17418999999995</v>
      </c>
      <c r="CA105" t="s">
        <v>82</v>
      </c>
      <c r="CB105" t="s">
        <v>82</v>
      </c>
      <c r="CC105">
        <v>4197.3180000000002</v>
      </c>
      <c r="CD105">
        <v>293.69830000000002</v>
      </c>
    </row>
    <row r="106" spans="1:82" x14ac:dyDescent="0.25">
      <c r="A106" s="2">
        <v>41516</v>
      </c>
      <c r="B106">
        <v>6875.3946599999999</v>
      </c>
      <c r="C106">
        <v>76.423829999999995</v>
      </c>
      <c r="D106" t="s">
        <v>82</v>
      </c>
      <c r="E106">
        <v>168.56715</v>
      </c>
      <c r="F106">
        <v>1087.4632799999999</v>
      </c>
      <c r="G106">
        <v>88.587469999999996</v>
      </c>
      <c r="H106">
        <v>5940</v>
      </c>
      <c r="I106">
        <v>5730.8339800000003</v>
      </c>
      <c r="J106">
        <v>5375.96774</v>
      </c>
      <c r="K106">
        <v>2000</v>
      </c>
      <c r="L106">
        <v>166.40562</v>
      </c>
      <c r="M106" t="s">
        <v>82</v>
      </c>
      <c r="N106">
        <v>256.42462999999998</v>
      </c>
      <c r="O106" t="s">
        <v>82</v>
      </c>
      <c r="P106">
        <v>345.00286999999997</v>
      </c>
      <c r="Q106" t="s">
        <v>82</v>
      </c>
      <c r="R106">
        <v>1434.10914</v>
      </c>
      <c r="S106" t="s">
        <v>82</v>
      </c>
      <c r="T106">
        <v>1182.29711</v>
      </c>
      <c r="U106">
        <v>1017.9149</v>
      </c>
      <c r="V106">
        <v>1450.3108199999999</v>
      </c>
      <c r="W106">
        <v>1628.85742</v>
      </c>
      <c r="X106">
        <v>1457.97009</v>
      </c>
      <c r="Y106">
        <v>364.98725999999999</v>
      </c>
      <c r="Z106" t="s">
        <v>82</v>
      </c>
      <c r="AA106" t="s">
        <v>82</v>
      </c>
      <c r="AB106">
        <v>416.65884</v>
      </c>
      <c r="AC106">
        <v>465.89625999999998</v>
      </c>
      <c r="AD106">
        <v>1142.29883</v>
      </c>
      <c r="AE106">
        <v>740.46502999999996</v>
      </c>
      <c r="AF106">
        <v>49.366489999999999</v>
      </c>
      <c r="AG106">
        <v>274.8827</v>
      </c>
      <c r="AH106">
        <v>1000.21802</v>
      </c>
      <c r="AI106">
        <v>331.48548</v>
      </c>
      <c r="AJ106">
        <v>1443.99938</v>
      </c>
      <c r="AK106">
        <v>370.40827999999999</v>
      </c>
      <c r="AL106" t="s">
        <v>82</v>
      </c>
      <c r="AM106">
        <v>638.60238000000004</v>
      </c>
      <c r="AN106" t="s">
        <v>82</v>
      </c>
      <c r="AO106" t="s">
        <v>82</v>
      </c>
      <c r="AP106">
        <v>355.84708999999998</v>
      </c>
      <c r="AQ106">
        <v>6604.2878600000004</v>
      </c>
      <c r="AR106">
        <v>5677.2874300000003</v>
      </c>
      <c r="AS106" t="s">
        <v>82</v>
      </c>
      <c r="AT106">
        <v>914.87886000000003</v>
      </c>
      <c r="AU106">
        <v>523.71685000000002</v>
      </c>
      <c r="AV106">
        <v>630.55859999999996</v>
      </c>
      <c r="AW106">
        <v>1765.58716</v>
      </c>
      <c r="AX106">
        <v>483.10223000000002</v>
      </c>
      <c r="AY106">
        <v>537.12802999999997</v>
      </c>
      <c r="AZ106">
        <v>862.54579000000001</v>
      </c>
      <c r="BA106">
        <v>99.679850000000002</v>
      </c>
      <c r="BB106">
        <v>7442.4540999999999</v>
      </c>
      <c r="BC106">
        <v>5602.0429700000004</v>
      </c>
      <c r="BD106">
        <v>737.42957999999999</v>
      </c>
      <c r="BE106">
        <v>295.24695000000003</v>
      </c>
      <c r="BF106">
        <v>646.58605999999997</v>
      </c>
      <c r="BG106">
        <v>1752.36727</v>
      </c>
      <c r="BH106" t="s">
        <v>82</v>
      </c>
      <c r="BI106" t="s">
        <v>82</v>
      </c>
      <c r="BJ106" t="s">
        <v>82</v>
      </c>
      <c r="BK106" t="s">
        <v>82</v>
      </c>
      <c r="BL106">
        <v>705.28602000000001</v>
      </c>
      <c r="BM106" t="s">
        <v>82</v>
      </c>
      <c r="BN106">
        <v>3800.4201699999999</v>
      </c>
      <c r="BO106">
        <v>3524.5349099999999</v>
      </c>
      <c r="BP106">
        <v>538.49688000000003</v>
      </c>
      <c r="BQ106" t="s">
        <v>82</v>
      </c>
      <c r="BR106" t="s">
        <v>82</v>
      </c>
      <c r="BS106">
        <v>344.49889999999999</v>
      </c>
      <c r="BT106">
        <v>2417.6325700000002</v>
      </c>
      <c r="BU106">
        <v>486.61977000000002</v>
      </c>
      <c r="BV106">
        <v>1088.76794</v>
      </c>
      <c r="BW106">
        <v>517.11351000000002</v>
      </c>
      <c r="BX106">
        <v>3256.7243699999999</v>
      </c>
      <c r="BY106" t="s">
        <v>82</v>
      </c>
      <c r="BZ106">
        <v>763.17418999999995</v>
      </c>
      <c r="CA106" t="s">
        <v>82</v>
      </c>
      <c r="CB106" t="s">
        <v>82</v>
      </c>
      <c r="CC106">
        <v>4197.3180000000002</v>
      </c>
      <c r="CD106">
        <v>293.69830000000002</v>
      </c>
    </row>
    <row r="107" spans="1:82" x14ac:dyDescent="0.25">
      <c r="A107" s="2">
        <v>41547</v>
      </c>
      <c r="B107">
        <v>6874.5852599999998</v>
      </c>
      <c r="C107">
        <v>76.423829999999995</v>
      </c>
      <c r="D107" t="s">
        <v>82</v>
      </c>
      <c r="E107">
        <v>168.56715</v>
      </c>
      <c r="F107">
        <v>1087.4632799999999</v>
      </c>
      <c r="G107">
        <v>88.637029999999996</v>
      </c>
      <c r="H107">
        <v>5940</v>
      </c>
      <c r="I107">
        <v>5730.8339800000003</v>
      </c>
      <c r="J107">
        <v>5375.96774</v>
      </c>
      <c r="K107">
        <v>2000</v>
      </c>
      <c r="L107">
        <v>166.40562</v>
      </c>
      <c r="M107" t="s">
        <v>82</v>
      </c>
      <c r="N107">
        <v>256.42462999999998</v>
      </c>
      <c r="O107" t="s">
        <v>82</v>
      </c>
      <c r="P107">
        <v>345.00286999999997</v>
      </c>
      <c r="Q107" t="s">
        <v>82</v>
      </c>
      <c r="R107">
        <v>1434.10914</v>
      </c>
      <c r="S107" t="s">
        <v>82</v>
      </c>
      <c r="T107">
        <v>1182.29711</v>
      </c>
      <c r="U107">
        <v>1017.9149</v>
      </c>
      <c r="V107">
        <v>1450.3108199999999</v>
      </c>
      <c r="W107">
        <v>1628.85742</v>
      </c>
      <c r="X107">
        <v>1457.97009</v>
      </c>
      <c r="Y107">
        <v>364.98725999999999</v>
      </c>
      <c r="Z107" t="s">
        <v>82</v>
      </c>
      <c r="AA107" t="s">
        <v>82</v>
      </c>
      <c r="AB107">
        <v>416.65884</v>
      </c>
      <c r="AC107">
        <v>465.89625999999998</v>
      </c>
      <c r="AD107">
        <v>1142.29883</v>
      </c>
      <c r="AE107">
        <v>740.46502999999996</v>
      </c>
      <c r="AF107">
        <v>49.366489999999999</v>
      </c>
      <c r="AG107">
        <v>274.8827</v>
      </c>
      <c r="AH107">
        <v>1000.21802</v>
      </c>
      <c r="AI107">
        <v>331.48548</v>
      </c>
      <c r="AJ107">
        <v>1443.99938</v>
      </c>
      <c r="AK107">
        <v>370.40827999999999</v>
      </c>
      <c r="AL107" t="s">
        <v>82</v>
      </c>
      <c r="AM107">
        <v>638.60238000000004</v>
      </c>
      <c r="AN107" t="s">
        <v>82</v>
      </c>
      <c r="AO107" t="s">
        <v>82</v>
      </c>
      <c r="AP107">
        <v>355.84708999999998</v>
      </c>
      <c r="AQ107">
        <v>6604.2878600000004</v>
      </c>
      <c r="AR107">
        <v>5677.2874300000003</v>
      </c>
      <c r="AS107" t="s">
        <v>82</v>
      </c>
      <c r="AT107">
        <v>914.87886000000003</v>
      </c>
      <c r="AU107">
        <v>523.71685000000002</v>
      </c>
      <c r="AV107">
        <v>630.55859999999996</v>
      </c>
      <c r="AW107">
        <v>1765.58716</v>
      </c>
      <c r="AX107">
        <v>483.10223000000002</v>
      </c>
      <c r="AY107">
        <v>537.12802999999997</v>
      </c>
      <c r="AZ107">
        <v>862.54579000000001</v>
      </c>
      <c r="BA107">
        <v>99.679850000000002</v>
      </c>
      <c r="BB107">
        <v>7442.4540999999999</v>
      </c>
      <c r="BC107">
        <v>5602.0429700000004</v>
      </c>
      <c r="BD107">
        <v>737.42957999999999</v>
      </c>
      <c r="BE107">
        <v>295.24695000000003</v>
      </c>
      <c r="BF107">
        <v>646.58605999999997</v>
      </c>
      <c r="BG107">
        <v>1752.36727</v>
      </c>
      <c r="BH107" t="s">
        <v>82</v>
      </c>
      <c r="BI107" t="s">
        <v>82</v>
      </c>
      <c r="BJ107" t="s">
        <v>82</v>
      </c>
      <c r="BK107" t="s">
        <v>82</v>
      </c>
      <c r="BL107">
        <v>705.28602000000001</v>
      </c>
      <c r="BM107" t="s">
        <v>82</v>
      </c>
      <c r="BN107">
        <v>3800.4201699999999</v>
      </c>
      <c r="BO107">
        <v>3524.5349099999999</v>
      </c>
      <c r="BP107">
        <v>538.49688000000003</v>
      </c>
      <c r="BQ107" t="s">
        <v>82</v>
      </c>
      <c r="BR107" t="s">
        <v>82</v>
      </c>
      <c r="BS107">
        <v>344.49889999999999</v>
      </c>
      <c r="BT107">
        <v>2417.6325700000002</v>
      </c>
      <c r="BU107">
        <v>490.33443</v>
      </c>
      <c r="BV107">
        <v>1088.76794</v>
      </c>
      <c r="BW107">
        <v>517.11351000000002</v>
      </c>
      <c r="BX107">
        <v>3256.7243699999999</v>
      </c>
      <c r="BY107" t="s">
        <v>82</v>
      </c>
      <c r="BZ107">
        <v>763.17418999999995</v>
      </c>
      <c r="CA107" t="s">
        <v>82</v>
      </c>
      <c r="CB107" t="s">
        <v>82</v>
      </c>
      <c r="CC107">
        <v>4197.3180000000002</v>
      </c>
      <c r="CD107">
        <v>295.09575999999998</v>
      </c>
    </row>
    <row r="108" spans="1:82" x14ac:dyDescent="0.25">
      <c r="A108" s="2">
        <v>41578</v>
      </c>
      <c r="B108">
        <v>6874.5852599999998</v>
      </c>
      <c r="C108">
        <v>76.423829999999995</v>
      </c>
      <c r="D108" t="s">
        <v>82</v>
      </c>
      <c r="E108">
        <v>168.56715</v>
      </c>
      <c r="F108">
        <v>1087.4632799999999</v>
      </c>
      <c r="G108">
        <v>88.637029999999996</v>
      </c>
      <c r="H108">
        <v>5940</v>
      </c>
      <c r="I108">
        <v>5730.8339800000003</v>
      </c>
      <c r="J108">
        <v>5375.96774</v>
      </c>
      <c r="K108">
        <v>2000</v>
      </c>
      <c r="L108">
        <v>163.45255</v>
      </c>
      <c r="M108" t="s">
        <v>82</v>
      </c>
      <c r="N108">
        <v>256.42462999999998</v>
      </c>
      <c r="O108" t="s">
        <v>82</v>
      </c>
      <c r="P108">
        <v>345.00286999999997</v>
      </c>
      <c r="Q108" t="s">
        <v>82</v>
      </c>
      <c r="R108">
        <v>1434.10914</v>
      </c>
      <c r="S108" t="s">
        <v>82</v>
      </c>
      <c r="T108">
        <v>1182.29711</v>
      </c>
      <c r="U108">
        <v>1017.9149</v>
      </c>
      <c r="V108">
        <v>1450.3108199999999</v>
      </c>
      <c r="W108">
        <v>1628.85742</v>
      </c>
      <c r="X108">
        <v>1457.97009</v>
      </c>
      <c r="Y108">
        <v>364.98725999999999</v>
      </c>
      <c r="Z108" t="s">
        <v>82</v>
      </c>
      <c r="AA108" t="s">
        <v>82</v>
      </c>
      <c r="AB108">
        <v>416.65884</v>
      </c>
      <c r="AC108">
        <v>465.89625999999998</v>
      </c>
      <c r="AD108">
        <v>1142.29883</v>
      </c>
      <c r="AE108">
        <v>740.46502999999996</v>
      </c>
      <c r="AF108">
        <v>49.366489999999999</v>
      </c>
      <c r="AG108">
        <v>274.8827</v>
      </c>
      <c r="AH108">
        <v>1000.21802</v>
      </c>
      <c r="AI108">
        <v>331.48548</v>
      </c>
      <c r="AJ108">
        <v>1443.99938</v>
      </c>
      <c r="AK108">
        <v>370.40827999999999</v>
      </c>
      <c r="AL108" t="s">
        <v>82</v>
      </c>
      <c r="AM108">
        <v>638.60238000000004</v>
      </c>
      <c r="AN108" t="s">
        <v>82</v>
      </c>
      <c r="AO108" t="s">
        <v>82</v>
      </c>
      <c r="AP108">
        <v>355.84708999999998</v>
      </c>
      <c r="AQ108">
        <v>6604.2878600000004</v>
      </c>
      <c r="AR108">
        <v>5677.2874300000003</v>
      </c>
      <c r="AS108" t="s">
        <v>82</v>
      </c>
      <c r="AT108">
        <v>914.87886000000003</v>
      </c>
      <c r="AU108">
        <v>523.71685000000002</v>
      </c>
      <c r="AV108">
        <v>630.55859999999996</v>
      </c>
      <c r="AW108">
        <v>1765.58716</v>
      </c>
      <c r="AX108">
        <v>483.10223000000002</v>
      </c>
      <c r="AY108">
        <v>537.12802999999997</v>
      </c>
      <c r="AZ108">
        <v>862.54579000000001</v>
      </c>
      <c r="BA108">
        <v>99.679850000000002</v>
      </c>
      <c r="BB108">
        <v>7442.4540999999999</v>
      </c>
      <c r="BC108">
        <v>5602.0429700000004</v>
      </c>
      <c r="BD108">
        <v>737.42957999999999</v>
      </c>
      <c r="BE108">
        <v>295.24695000000003</v>
      </c>
      <c r="BF108">
        <v>646.58605999999997</v>
      </c>
      <c r="BG108">
        <v>1752.36727</v>
      </c>
      <c r="BH108" t="s">
        <v>82</v>
      </c>
      <c r="BI108" t="s">
        <v>82</v>
      </c>
      <c r="BJ108" t="s">
        <v>82</v>
      </c>
      <c r="BK108" t="s">
        <v>82</v>
      </c>
      <c r="BL108">
        <v>705.28602000000001</v>
      </c>
      <c r="BM108" t="s">
        <v>82</v>
      </c>
      <c r="BN108">
        <v>3800.4201699999999</v>
      </c>
      <c r="BO108">
        <v>3524.5349099999999</v>
      </c>
      <c r="BP108">
        <v>538.49688000000003</v>
      </c>
      <c r="BQ108" t="s">
        <v>82</v>
      </c>
      <c r="BR108" t="s">
        <v>82</v>
      </c>
      <c r="BS108">
        <v>344.49889999999999</v>
      </c>
      <c r="BT108">
        <v>2417.6325700000002</v>
      </c>
      <c r="BU108">
        <v>490.33443</v>
      </c>
      <c r="BV108">
        <v>1088.76794</v>
      </c>
      <c r="BW108">
        <v>517.11351000000002</v>
      </c>
      <c r="BX108">
        <v>3256.7243699999999</v>
      </c>
      <c r="BY108" t="s">
        <v>82</v>
      </c>
      <c r="BZ108">
        <v>763.17418999999995</v>
      </c>
      <c r="CA108" t="s">
        <v>82</v>
      </c>
      <c r="CB108" t="s">
        <v>82</v>
      </c>
      <c r="CC108">
        <v>4197.3180000000002</v>
      </c>
      <c r="CD108">
        <v>295.09575999999998</v>
      </c>
    </row>
    <row r="109" spans="1:82" x14ac:dyDescent="0.25">
      <c r="A109" s="2">
        <v>41607</v>
      </c>
      <c r="B109">
        <v>15664.04758</v>
      </c>
      <c r="C109">
        <v>76.423829999999995</v>
      </c>
      <c r="D109" t="s">
        <v>82</v>
      </c>
      <c r="E109">
        <v>168.56715</v>
      </c>
      <c r="F109">
        <v>1087.4632799999999</v>
      </c>
      <c r="G109">
        <v>88.637029999999996</v>
      </c>
      <c r="H109">
        <v>5940</v>
      </c>
      <c r="I109">
        <v>5730.8339800000003</v>
      </c>
      <c r="J109">
        <v>5375.96774</v>
      </c>
      <c r="K109">
        <v>2000</v>
      </c>
      <c r="L109">
        <v>163.45255</v>
      </c>
      <c r="M109" t="s">
        <v>82</v>
      </c>
      <c r="N109">
        <v>256.42462999999998</v>
      </c>
      <c r="O109" t="s">
        <v>82</v>
      </c>
      <c r="P109">
        <v>345.00286999999997</v>
      </c>
      <c r="Q109" t="s">
        <v>82</v>
      </c>
      <c r="R109">
        <v>1434.10914</v>
      </c>
      <c r="S109" t="s">
        <v>82</v>
      </c>
      <c r="T109">
        <v>1182.29711</v>
      </c>
      <c r="U109">
        <v>1017.9149</v>
      </c>
      <c r="V109">
        <v>1450.3108199999999</v>
      </c>
      <c r="W109">
        <v>1628.85742</v>
      </c>
      <c r="X109">
        <v>1457.97009</v>
      </c>
      <c r="Y109">
        <v>364.98725999999999</v>
      </c>
      <c r="Z109" t="s">
        <v>82</v>
      </c>
      <c r="AA109" t="s">
        <v>82</v>
      </c>
      <c r="AB109">
        <v>416.65884</v>
      </c>
      <c r="AC109">
        <v>465.89625999999998</v>
      </c>
      <c r="AD109">
        <v>1142.29883</v>
      </c>
      <c r="AE109">
        <v>740.46502999999996</v>
      </c>
      <c r="AF109">
        <v>49.367429999999999</v>
      </c>
      <c r="AG109">
        <v>274.8827</v>
      </c>
      <c r="AH109">
        <v>1000.21802</v>
      </c>
      <c r="AI109">
        <v>331.48548</v>
      </c>
      <c r="AJ109">
        <v>1443.99938</v>
      </c>
      <c r="AK109">
        <v>370.40827999999999</v>
      </c>
      <c r="AL109" t="s">
        <v>82</v>
      </c>
      <c r="AM109">
        <v>638.60238000000004</v>
      </c>
      <c r="AN109" t="s">
        <v>82</v>
      </c>
      <c r="AO109" t="s">
        <v>82</v>
      </c>
      <c r="AP109">
        <v>355.84708999999998</v>
      </c>
      <c r="AQ109">
        <v>6604.2878600000004</v>
      </c>
      <c r="AR109">
        <v>5677.2874300000003</v>
      </c>
      <c r="AS109" t="s">
        <v>82</v>
      </c>
      <c r="AT109">
        <v>921.61337000000003</v>
      </c>
      <c r="AU109">
        <v>523.71685000000002</v>
      </c>
      <c r="AV109">
        <v>630.55859999999996</v>
      </c>
      <c r="AW109">
        <v>1765.58716</v>
      </c>
      <c r="AX109">
        <v>483.10223000000002</v>
      </c>
      <c r="AY109">
        <v>537.12802999999997</v>
      </c>
      <c r="AZ109">
        <v>862.54579000000001</v>
      </c>
      <c r="BA109">
        <v>99.679850000000002</v>
      </c>
      <c r="BB109">
        <v>7442.4540999999999</v>
      </c>
      <c r="BC109">
        <v>5602.0429700000004</v>
      </c>
      <c r="BD109">
        <v>737.42957999999999</v>
      </c>
      <c r="BE109">
        <v>295.24695000000003</v>
      </c>
      <c r="BF109">
        <v>646.58605999999997</v>
      </c>
      <c r="BG109">
        <v>1752.36727</v>
      </c>
      <c r="BH109" t="s">
        <v>82</v>
      </c>
      <c r="BI109" t="s">
        <v>82</v>
      </c>
      <c r="BJ109" t="s">
        <v>82</v>
      </c>
      <c r="BK109" t="s">
        <v>82</v>
      </c>
      <c r="BL109">
        <v>705.28602000000001</v>
      </c>
      <c r="BM109" t="s">
        <v>82</v>
      </c>
      <c r="BN109">
        <v>3800.4201699999999</v>
      </c>
      <c r="BO109">
        <v>3524.5349099999999</v>
      </c>
      <c r="BP109">
        <v>538.49688000000003</v>
      </c>
      <c r="BQ109" t="s">
        <v>82</v>
      </c>
      <c r="BR109" t="s">
        <v>82</v>
      </c>
      <c r="BS109">
        <v>344.49889999999999</v>
      </c>
      <c r="BT109">
        <v>2417.6325700000002</v>
      </c>
      <c r="BU109">
        <v>490.38335999999998</v>
      </c>
      <c r="BV109">
        <v>1088.76794</v>
      </c>
      <c r="BW109">
        <v>517.11351000000002</v>
      </c>
      <c r="BX109">
        <v>3256.7243699999999</v>
      </c>
      <c r="BY109" t="s">
        <v>82</v>
      </c>
      <c r="BZ109">
        <v>763.17418999999995</v>
      </c>
      <c r="CA109" t="s">
        <v>82</v>
      </c>
      <c r="CB109" t="s">
        <v>82</v>
      </c>
      <c r="CC109">
        <v>4197.3180000000002</v>
      </c>
      <c r="CD109">
        <v>295.09575999999998</v>
      </c>
    </row>
    <row r="110" spans="1:82" x14ac:dyDescent="0.25">
      <c r="A110" s="2">
        <v>41639</v>
      </c>
      <c r="B110">
        <v>15665.736209999999</v>
      </c>
      <c r="C110">
        <v>76.423829999999995</v>
      </c>
      <c r="D110" t="s">
        <v>82</v>
      </c>
      <c r="E110">
        <v>168.56715</v>
      </c>
      <c r="F110">
        <v>1087.4632799999999</v>
      </c>
      <c r="G110">
        <v>88.637029999999996</v>
      </c>
      <c r="H110">
        <v>5940</v>
      </c>
      <c r="I110">
        <v>5730.8339800000003</v>
      </c>
      <c r="J110">
        <v>5375.96774</v>
      </c>
      <c r="K110">
        <v>2000</v>
      </c>
      <c r="L110">
        <v>164.68107000000001</v>
      </c>
      <c r="M110" t="s">
        <v>82</v>
      </c>
      <c r="N110">
        <v>256.42462999999998</v>
      </c>
      <c r="O110" t="s">
        <v>82</v>
      </c>
      <c r="P110">
        <v>345.00286999999997</v>
      </c>
      <c r="Q110" t="s">
        <v>82</v>
      </c>
      <c r="R110">
        <v>1696.08771</v>
      </c>
      <c r="S110" t="s">
        <v>82</v>
      </c>
      <c r="T110">
        <v>1182.29711</v>
      </c>
      <c r="U110">
        <v>1017.9149</v>
      </c>
      <c r="V110">
        <v>1450.3108199999999</v>
      </c>
      <c r="W110">
        <v>1628.85742</v>
      </c>
      <c r="X110">
        <v>1457.97009</v>
      </c>
      <c r="Y110">
        <v>364.98725999999999</v>
      </c>
      <c r="Z110" t="s">
        <v>82</v>
      </c>
      <c r="AA110" t="s">
        <v>82</v>
      </c>
      <c r="AB110">
        <v>416.65884</v>
      </c>
      <c r="AC110">
        <v>465.89625999999998</v>
      </c>
      <c r="AD110">
        <v>1142.29883</v>
      </c>
      <c r="AE110">
        <v>740.46502999999996</v>
      </c>
      <c r="AF110">
        <v>49.367429999999999</v>
      </c>
      <c r="AG110">
        <v>274.8827</v>
      </c>
      <c r="AH110">
        <v>1000.21802</v>
      </c>
      <c r="AI110">
        <v>331.48548</v>
      </c>
      <c r="AJ110">
        <v>1443.99938</v>
      </c>
      <c r="AK110">
        <v>370.40827999999999</v>
      </c>
      <c r="AL110" t="s">
        <v>82</v>
      </c>
      <c r="AM110">
        <v>638.60238000000004</v>
      </c>
      <c r="AN110" t="s">
        <v>82</v>
      </c>
      <c r="AO110" t="s">
        <v>82</v>
      </c>
      <c r="AP110">
        <v>355.84708999999998</v>
      </c>
      <c r="AQ110">
        <v>6604.2878600000004</v>
      </c>
      <c r="AR110">
        <v>5677.2874300000003</v>
      </c>
      <c r="AS110" t="s">
        <v>82</v>
      </c>
      <c r="AT110">
        <v>921.61337000000003</v>
      </c>
      <c r="AU110">
        <v>523.71685000000002</v>
      </c>
      <c r="AV110">
        <v>630.55859999999996</v>
      </c>
      <c r="AW110">
        <v>1765.58716</v>
      </c>
      <c r="AX110">
        <v>483.10223000000002</v>
      </c>
      <c r="AY110">
        <v>537.12802999999997</v>
      </c>
      <c r="AZ110">
        <v>862.54579000000001</v>
      </c>
      <c r="BA110">
        <v>99.679850000000002</v>
      </c>
      <c r="BB110">
        <v>7442.4540999999999</v>
      </c>
      <c r="BC110">
        <v>5602.0429700000004</v>
      </c>
      <c r="BD110">
        <v>737.42957999999999</v>
      </c>
      <c r="BE110">
        <v>295.24695000000003</v>
      </c>
      <c r="BF110">
        <v>646.58605999999997</v>
      </c>
      <c r="BG110">
        <v>1752.36727</v>
      </c>
      <c r="BH110" t="s">
        <v>82</v>
      </c>
      <c r="BI110" t="s">
        <v>82</v>
      </c>
      <c r="BJ110" t="s">
        <v>82</v>
      </c>
      <c r="BK110" t="s">
        <v>82</v>
      </c>
      <c r="BL110">
        <v>705.28602000000001</v>
      </c>
      <c r="BM110" t="s">
        <v>82</v>
      </c>
      <c r="BN110">
        <v>3800.4201699999999</v>
      </c>
      <c r="BO110">
        <v>3524.5349099999999</v>
      </c>
      <c r="BP110">
        <v>538.49688000000003</v>
      </c>
      <c r="BQ110" t="s">
        <v>82</v>
      </c>
      <c r="BR110" t="s">
        <v>82</v>
      </c>
      <c r="BS110">
        <v>344.49889999999999</v>
      </c>
      <c r="BT110">
        <v>2417.6325700000002</v>
      </c>
      <c r="BU110">
        <v>490.40120999999999</v>
      </c>
      <c r="BV110">
        <v>1088.76794</v>
      </c>
      <c r="BW110">
        <v>517.11351000000002</v>
      </c>
      <c r="BX110">
        <v>3256.7243699999999</v>
      </c>
      <c r="BY110" t="s">
        <v>82</v>
      </c>
      <c r="BZ110">
        <v>763.17418999999995</v>
      </c>
      <c r="CA110" t="s">
        <v>82</v>
      </c>
      <c r="CB110" t="s">
        <v>82</v>
      </c>
      <c r="CC110">
        <v>4197.3180000000002</v>
      </c>
      <c r="CD110">
        <v>295.21215999999998</v>
      </c>
    </row>
    <row r="111" spans="1:82" x14ac:dyDescent="0.25">
      <c r="A111" s="2">
        <v>41670</v>
      </c>
      <c r="B111">
        <v>15665.798720000001</v>
      </c>
      <c r="C111">
        <v>76.423829999999995</v>
      </c>
      <c r="D111" t="s">
        <v>82</v>
      </c>
      <c r="E111">
        <v>168.56715</v>
      </c>
      <c r="F111">
        <v>1087.4632799999999</v>
      </c>
      <c r="G111">
        <v>88.637029999999996</v>
      </c>
      <c r="H111">
        <v>5940</v>
      </c>
      <c r="I111">
        <v>5730.8339800000003</v>
      </c>
      <c r="J111">
        <v>5375.96774</v>
      </c>
      <c r="K111">
        <v>2000</v>
      </c>
      <c r="L111">
        <v>164.68107000000001</v>
      </c>
      <c r="M111" t="s">
        <v>82</v>
      </c>
      <c r="N111">
        <v>256.42462999999998</v>
      </c>
      <c r="O111" t="s">
        <v>82</v>
      </c>
      <c r="P111">
        <v>345.00286999999997</v>
      </c>
      <c r="Q111" t="s">
        <v>82</v>
      </c>
      <c r="R111">
        <v>1696.08771</v>
      </c>
      <c r="S111" t="s">
        <v>82</v>
      </c>
      <c r="T111">
        <v>1182.29711</v>
      </c>
      <c r="U111">
        <v>1017.9149</v>
      </c>
      <c r="V111">
        <v>1450.3108199999999</v>
      </c>
      <c r="W111">
        <v>1628.85742</v>
      </c>
      <c r="X111">
        <v>1457.97009</v>
      </c>
      <c r="Y111">
        <v>364.98725999999999</v>
      </c>
      <c r="Z111" t="s">
        <v>82</v>
      </c>
      <c r="AA111" t="s">
        <v>82</v>
      </c>
      <c r="AB111">
        <v>416.65884</v>
      </c>
      <c r="AC111">
        <v>465.89625999999998</v>
      </c>
      <c r="AD111">
        <v>1142.29883</v>
      </c>
      <c r="AE111">
        <v>740.46502999999996</v>
      </c>
      <c r="AF111">
        <v>49.367429999999999</v>
      </c>
      <c r="AG111">
        <v>274.8827</v>
      </c>
      <c r="AH111">
        <v>1000.21802</v>
      </c>
      <c r="AI111">
        <v>331.48548</v>
      </c>
      <c r="AJ111">
        <v>1443.99938</v>
      </c>
      <c r="AK111">
        <v>370.40827999999999</v>
      </c>
      <c r="AL111" t="s">
        <v>82</v>
      </c>
      <c r="AM111">
        <v>638.60238000000004</v>
      </c>
      <c r="AN111" t="s">
        <v>82</v>
      </c>
      <c r="AO111" t="s">
        <v>82</v>
      </c>
      <c r="AP111">
        <v>355.84708999999998</v>
      </c>
      <c r="AQ111">
        <v>6604.2878600000004</v>
      </c>
      <c r="AR111">
        <v>5677.2874300000003</v>
      </c>
      <c r="AS111">
        <v>1055.93688</v>
      </c>
      <c r="AT111">
        <v>921.61337000000003</v>
      </c>
      <c r="AU111">
        <v>523.71685000000002</v>
      </c>
      <c r="AV111">
        <v>630.55859999999996</v>
      </c>
      <c r="AW111">
        <v>1765.58716</v>
      </c>
      <c r="AX111">
        <v>483.10223000000002</v>
      </c>
      <c r="AY111">
        <v>537.12802999999997</v>
      </c>
      <c r="AZ111">
        <v>862.54579000000001</v>
      </c>
      <c r="BA111">
        <v>99.679850000000002</v>
      </c>
      <c r="BB111">
        <v>7442.4540999999999</v>
      </c>
      <c r="BC111">
        <v>5602.0429700000004</v>
      </c>
      <c r="BD111">
        <v>737.42957999999999</v>
      </c>
      <c r="BE111">
        <v>295.24695000000003</v>
      </c>
      <c r="BF111">
        <v>646.58605999999997</v>
      </c>
      <c r="BG111">
        <v>1752.36727</v>
      </c>
      <c r="BH111" t="s">
        <v>82</v>
      </c>
      <c r="BI111" t="s">
        <v>82</v>
      </c>
      <c r="BJ111" t="s">
        <v>82</v>
      </c>
      <c r="BK111" t="s">
        <v>82</v>
      </c>
      <c r="BL111">
        <v>705.28602000000001</v>
      </c>
      <c r="BM111" t="s">
        <v>82</v>
      </c>
      <c r="BN111">
        <v>3800.4201699999999</v>
      </c>
      <c r="BO111">
        <v>3524.5349099999999</v>
      </c>
      <c r="BP111">
        <v>538.49688000000003</v>
      </c>
      <c r="BQ111" t="s">
        <v>82</v>
      </c>
      <c r="BR111" t="s">
        <v>82</v>
      </c>
      <c r="BS111">
        <v>344.49889999999999</v>
      </c>
      <c r="BT111">
        <v>2417.6325700000002</v>
      </c>
      <c r="BU111">
        <v>490.40120999999999</v>
      </c>
      <c r="BV111">
        <v>1088.76794</v>
      </c>
      <c r="BW111">
        <v>517.11351000000002</v>
      </c>
      <c r="BX111">
        <v>3256.7243699999999</v>
      </c>
      <c r="BY111" t="s">
        <v>82</v>
      </c>
      <c r="BZ111">
        <v>763.17418999999995</v>
      </c>
      <c r="CA111" t="s">
        <v>82</v>
      </c>
      <c r="CB111" t="s">
        <v>82</v>
      </c>
      <c r="CC111">
        <v>4197.3180000000002</v>
      </c>
      <c r="CD111">
        <v>295.21215999999998</v>
      </c>
    </row>
    <row r="112" spans="1:82" x14ac:dyDescent="0.25">
      <c r="A112" s="2">
        <v>41698</v>
      </c>
      <c r="B112">
        <v>15665.798720000001</v>
      </c>
      <c r="C112">
        <v>76.423829999999995</v>
      </c>
      <c r="D112" t="s">
        <v>82</v>
      </c>
      <c r="E112">
        <v>168.56715</v>
      </c>
      <c r="F112">
        <v>1087.4632799999999</v>
      </c>
      <c r="G112">
        <v>88.637029999999996</v>
      </c>
      <c r="H112">
        <v>5700</v>
      </c>
      <c r="I112">
        <v>5730.8339800000003</v>
      </c>
      <c r="J112">
        <v>5375.96774</v>
      </c>
      <c r="K112">
        <v>2000</v>
      </c>
      <c r="L112">
        <v>164.68107000000001</v>
      </c>
      <c r="M112" t="s">
        <v>82</v>
      </c>
      <c r="N112">
        <v>256.42462999999998</v>
      </c>
      <c r="O112" t="s">
        <v>82</v>
      </c>
      <c r="P112">
        <v>345.00286999999997</v>
      </c>
      <c r="Q112" t="s">
        <v>82</v>
      </c>
      <c r="R112">
        <v>1696.08771</v>
      </c>
      <c r="S112" t="s">
        <v>82</v>
      </c>
      <c r="T112">
        <v>1182.29711</v>
      </c>
      <c r="U112">
        <v>1017.9149</v>
      </c>
      <c r="V112">
        <v>1450.3108199999999</v>
      </c>
      <c r="W112">
        <v>1628.85742</v>
      </c>
      <c r="X112">
        <v>1457.97009</v>
      </c>
      <c r="Y112">
        <v>364.98725999999999</v>
      </c>
      <c r="Z112" t="s">
        <v>82</v>
      </c>
      <c r="AA112" t="s">
        <v>82</v>
      </c>
      <c r="AB112">
        <v>416.65884</v>
      </c>
      <c r="AC112">
        <v>465.89625999999998</v>
      </c>
      <c r="AD112">
        <v>1142.29883</v>
      </c>
      <c r="AE112">
        <v>740.46502999999996</v>
      </c>
      <c r="AF112">
        <v>49.367429999999999</v>
      </c>
      <c r="AG112">
        <v>274.8827</v>
      </c>
      <c r="AH112">
        <v>1000.21802</v>
      </c>
      <c r="AI112">
        <v>331.48548</v>
      </c>
      <c r="AJ112">
        <v>1443.99938</v>
      </c>
      <c r="AK112">
        <v>370.40827999999999</v>
      </c>
      <c r="AL112" t="s">
        <v>82</v>
      </c>
      <c r="AM112">
        <v>638.60238000000004</v>
      </c>
      <c r="AN112" t="s">
        <v>82</v>
      </c>
      <c r="AO112" t="s">
        <v>82</v>
      </c>
      <c r="AP112">
        <v>355.84708999999998</v>
      </c>
      <c r="AQ112">
        <v>6680.3537800000004</v>
      </c>
      <c r="AR112">
        <v>5677.2874300000003</v>
      </c>
      <c r="AS112">
        <v>1055.93688</v>
      </c>
      <c r="AT112">
        <v>921.61337000000003</v>
      </c>
      <c r="AU112">
        <v>523.71685000000002</v>
      </c>
      <c r="AV112">
        <v>630.55859999999996</v>
      </c>
      <c r="AW112">
        <v>1765.58716</v>
      </c>
      <c r="AX112">
        <v>483.10223000000002</v>
      </c>
      <c r="AY112">
        <v>537.12802999999997</v>
      </c>
      <c r="AZ112">
        <v>862.54579000000001</v>
      </c>
      <c r="BA112">
        <v>99.679850000000002</v>
      </c>
      <c r="BB112">
        <v>7442.4540999999999</v>
      </c>
      <c r="BC112">
        <v>5602.0429700000004</v>
      </c>
      <c r="BD112">
        <v>737.42957999999999</v>
      </c>
      <c r="BE112">
        <v>295.24695000000003</v>
      </c>
      <c r="BF112">
        <v>646.58605999999997</v>
      </c>
      <c r="BG112">
        <v>1752.36727</v>
      </c>
      <c r="BH112" t="s">
        <v>82</v>
      </c>
      <c r="BI112" t="s">
        <v>82</v>
      </c>
      <c r="BJ112" t="s">
        <v>82</v>
      </c>
      <c r="BK112" t="s">
        <v>82</v>
      </c>
      <c r="BL112">
        <v>705.28602000000001</v>
      </c>
      <c r="BM112" t="s">
        <v>82</v>
      </c>
      <c r="BN112">
        <v>3800.4201699999999</v>
      </c>
      <c r="BO112">
        <v>3524.5349099999999</v>
      </c>
      <c r="BP112">
        <v>538.49688000000003</v>
      </c>
      <c r="BQ112" t="s">
        <v>82</v>
      </c>
      <c r="BR112" t="s">
        <v>82</v>
      </c>
      <c r="BS112">
        <v>344.49889999999999</v>
      </c>
      <c r="BT112">
        <v>2417.6325700000002</v>
      </c>
      <c r="BU112">
        <v>490.40120999999999</v>
      </c>
      <c r="BV112">
        <v>1112.8101799999999</v>
      </c>
      <c r="BW112">
        <v>517.11351000000002</v>
      </c>
      <c r="BX112">
        <v>3256.7243699999999</v>
      </c>
      <c r="BY112" t="s">
        <v>82</v>
      </c>
      <c r="BZ112">
        <v>763.17418999999995</v>
      </c>
      <c r="CA112" t="s">
        <v>82</v>
      </c>
      <c r="CB112" t="s">
        <v>82</v>
      </c>
      <c r="CC112">
        <v>4197.3180000000002</v>
      </c>
      <c r="CD112">
        <v>295.21215999999998</v>
      </c>
    </row>
    <row r="113" spans="1:82" x14ac:dyDescent="0.25">
      <c r="A113" s="2">
        <v>41729</v>
      </c>
      <c r="B113">
        <v>15665.798720000001</v>
      </c>
      <c r="C113">
        <v>76.423829999999995</v>
      </c>
      <c r="D113" t="s">
        <v>82</v>
      </c>
      <c r="E113">
        <v>168.56715</v>
      </c>
      <c r="F113">
        <v>1087.4632799999999</v>
      </c>
      <c r="G113">
        <v>88.637029999999996</v>
      </c>
      <c r="H113">
        <v>5700</v>
      </c>
      <c r="I113">
        <v>5730.8339800000003</v>
      </c>
      <c r="J113">
        <v>5375.96774</v>
      </c>
      <c r="K113">
        <v>2000</v>
      </c>
      <c r="L113">
        <v>169.15873999999999</v>
      </c>
      <c r="M113" t="s">
        <v>82</v>
      </c>
      <c r="N113">
        <v>256.42462999999998</v>
      </c>
      <c r="O113" t="s">
        <v>82</v>
      </c>
      <c r="P113">
        <v>345.00286999999997</v>
      </c>
      <c r="Q113" t="s">
        <v>82</v>
      </c>
      <c r="R113">
        <v>1696.08771</v>
      </c>
      <c r="S113" t="s">
        <v>82</v>
      </c>
      <c r="T113">
        <v>1182.29711</v>
      </c>
      <c r="U113">
        <v>1017.9149</v>
      </c>
      <c r="V113">
        <v>1450.3108199999999</v>
      </c>
      <c r="W113">
        <v>1628.85742</v>
      </c>
      <c r="X113">
        <v>1457.97009</v>
      </c>
      <c r="Y113">
        <v>364.98725999999999</v>
      </c>
      <c r="Z113" t="s">
        <v>82</v>
      </c>
      <c r="AA113" t="s">
        <v>82</v>
      </c>
      <c r="AB113">
        <v>416.65884</v>
      </c>
      <c r="AC113">
        <v>465.89625999999998</v>
      </c>
      <c r="AD113">
        <v>1142.29883</v>
      </c>
      <c r="AE113">
        <v>740.46502999999996</v>
      </c>
      <c r="AF113">
        <v>49.367429999999999</v>
      </c>
      <c r="AG113">
        <v>274.8827</v>
      </c>
      <c r="AH113">
        <v>1000.21802</v>
      </c>
      <c r="AI113">
        <v>331.48548</v>
      </c>
      <c r="AJ113">
        <v>1443.99938</v>
      </c>
      <c r="AK113">
        <v>370.40827999999999</v>
      </c>
      <c r="AL113" t="s">
        <v>82</v>
      </c>
      <c r="AM113">
        <v>638.60238000000004</v>
      </c>
      <c r="AN113" t="s">
        <v>82</v>
      </c>
      <c r="AO113" t="s">
        <v>82</v>
      </c>
      <c r="AP113">
        <v>355.84708999999998</v>
      </c>
      <c r="AQ113">
        <v>6680.3537800000004</v>
      </c>
      <c r="AR113">
        <v>5677.2874300000003</v>
      </c>
      <c r="AS113">
        <v>1055.9368999999999</v>
      </c>
      <c r="AT113">
        <v>921.61337000000003</v>
      </c>
      <c r="AU113">
        <v>523.71685000000002</v>
      </c>
      <c r="AV113">
        <v>630.55859999999996</v>
      </c>
      <c r="AW113">
        <v>1765.58716</v>
      </c>
      <c r="AX113">
        <v>477.22134</v>
      </c>
      <c r="AY113">
        <v>537.12802999999997</v>
      </c>
      <c r="AZ113">
        <v>862.54579000000001</v>
      </c>
      <c r="BA113">
        <v>99.679850000000002</v>
      </c>
      <c r="BB113">
        <v>7442.4540999999999</v>
      </c>
      <c r="BC113">
        <v>5602.0429700000004</v>
      </c>
      <c r="BD113">
        <v>737.42957999999999</v>
      </c>
      <c r="BE113">
        <v>295.24695000000003</v>
      </c>
      <c r="BF113">
        <v>646.58605999999997</v>
      </c>
      <c r="BG113">
        <v>1752.36727</v>
      </c>
      <c r="BH113" t="s">
        <v>82</v>
      </c>
      <c r="BI113" t="s">
        <v>82</v>
      </c>
      <c r="BJ113" t="s">
        <v>82</v>
      </c>
      <c r="BK113" t="s">
        <v>82</v>
      </c>
      <c r="BL113">
        <v>705.28602000000001</v>
      </c>
      <c r="BM113" t="s">
        <v>82</v>
      </c>
      <c r="BN113">
        <v>3800.4201699999999</v>
      </c>
      <c r="BO113">
        <v>3524.5349099999999</v>
      </c>
      <c r="BP113">
        <v>538.49688000000003</v>
      </c>
      <c r="BQ113" t="s">
        <v>82</v>
      </c>
      <c r="BR113" t="s">
        <v>82</v>
      </c>
      <c r="BS113">
        <v>344.49889999999999</v>
      </c>
      <c r="BT113">
        <v>2417.6325700000002</v>
      </c>
      <c r="BU113">
        <v>490.40120999999999</v>
      </c>
      <c r="BV113">
        <v>1112.8101799999999</v>
      </c>
      <c r="BW113">
        <v>517.11351000000002</v>
      </c>
      <c r="BX113">
        <v>3256.7243699999999</v>
      </c>
      <c r="BY113" t="s">
        <v>82</v>
      </c>
      <c r="BZ113">
        <v>763.17418999999995</v>
      </c>
      <c r="CA113" t="s">
        <v>82</v>
      </c>
      <c r="CB113" t="s">
        <v>82</v>
      </c>
      <c r="CC113">
        <v>4197.3180000000002</v>
      </c>
      <c r="CD113">
        <v>295.21215999999998</v>
      </c>
    </row>
    <row r="114" spans="1:82" x14ac:dyDescent="0.25">
      <c r="A114" s="2">
        <v>41759</v>
      </c>
      <c r="B114">
        <v>15686.26172</v>
      </c>
      <c r="C114">
        <v>76.423829999999995</v>
      </c>
      <c r="D114" t="s">
        <v>82</v>
      </c>
      <c r="E114">
        <v>168.56715</v>
      </c>
      <c r="F114">
        <v>1087.4632799999999</v>
      </c>
      <c r="G114">
        <v>88.637029999999996</v>
      </c>
      <c r="H114">
        <v>5700</v>
      </c>
      <c r="I114">
        <v>5730.8339800000003</v>
      </c>
      <c r="J114">
        <v>5375.96774</v>
      </c>
      <c r="K114">
        <v>2000</v>
      </c>
      <c r="L114">
        <v>169.15873999999999</v>
      </c>
      <c r="M114" t="s">
        <v>82</v>
      </c>
      <c r="N114">
        <v>256.42462999999998</v>
      </c>
      <c r="O114" t="s">
        <v>82</v>
      </c>
      <c r="P114">
        <v>345.00286999999997</v>
      </c>
      <c r="Q114" t="s">
        <v>82</v>
      </c>
      <c r="R114">
        <v>1696.08771</v>
      </c>
      <c r="S114" t="s">
        <v>82</v>
      </c>
      <c r="T114">
        <v>1182.29711</v>
      </c>
      <c r="U114">
        <v>1017.9149</v>
      </c>
      <c r="V114">
        <v>1450.3108199999999</v>
      </c>
      <c r="W114">
        <v>1628.85742</v>
      </c>
      <c r="X114">
        <v>1457.97009</v>
      </c>
      <c r="Y114">
        <v>364.98725999999999</v>
      </c>
      <c r="Z114" t="s">
        <v>82</v>
      </c>
      <c r="AA114" t="s">
        <v>82</v>
      </c>
      <c r="AB114">
        <v>416.65884</v>
      </c>
      <c r="AC114">
        <v>465.89625999999998</v>
      </c>
      <c r="AD114">
        <v>1142.29883</v>
      </c>
      <c r="AE114">
        <v>740.46502999999996</v>
      </c>
      <c r="AF114">
        <v>49.367429999999999</v>
      </c>
      <c r="AG114">
        <v>274.8827</v>
      </c>
      <c r="AH114">
        <v>1000.21802</v>
      </c>
      <c r="AI114">
        <v>331.48548</v>
      </c>
      <c r="AJ114">
        <v>1443.99938</v>
      </c>
      <c r="AK114">
        <v>370.40827999999999</v>
      </c>
      <c r="AL114" t="s">
        <v>82</v>
      </c>
      <c r="AM114">
        <v>638.60238000000004</v>
      </c>
      <c r="AN114" t="s">
        <v>82</v>
      </c>
      <c r="AO114" t="s">
        <v>82</v>
      </c>
      <c r="AP114">
        <v>355.84708999999998</v>
      </c>
      <c r="AQ114">
        <v>6680.3532999999998</v>
      </c>
      <c r="AR114">
        <v>5677.2874300000003</v>
      </c>
      <c r="AS114">
        <v>1050.95921</v>
      </c>
      <c r="AT114">
        <v>921.61337000000003</v>
      </c>
      <c r="AU114">
        <v>523.71685000000002</v>
      </c>
      <c r="AV114">
        <v>613.65304000000003</v>
      </c>
      <c r="AW114">
        <v>1765.58716</v>
      </c>
      <c r="AX114">
        <v>477.22134</v>
      </c>
      <c r="AY114">
        <v>537.12802999999997</v>
      </c>
      <c r="AZ114">
        <v>862.54579000000001</v>
      </c>
      <c r="BA114">
        <v>99.679850000000002</v>
      </c>
      <c r="BB114">
        <v>7442.4541399999998</v>
      </c>
      <c r="BC114">
        <v>5602.0427900000004</v>
      </c>
      <c r="BD114">
        <v>737.42957999999999</v>
      </c>
      <c r="BE114">
        <v>295.24695000000003</v>
      </c>
      <c r="BF114">
        <v>646.58605999999997</v>
      </c>
      <c r="BG114">
        <v>1752.36727</v>
      </c>
      <c r="BH114" t="s">
        <v>82</v>
      </c>
      <c r="BI114" t="s">
        <v>82</v>
      </c>
      <c r="BJ114" t="s">
        <v>82</v>
      </c>
      <c r="BK114" t="s">
        <v>82</v>
      </c>
      <c r="BL114">
        <v>705.28602000000001</v>
      </c>
      <c r="BM114" t="s">
        <v>82</v>
      </c>
      <c r="BN114">
        <v>3800.4201699999999</v>
      </c>
      <c r="BO114">
        <v>3524.5349099999999</v>
      </c>
      <c r="BP114">
        <v>538.49688000000003</v>
      </c>
      <c r="BQ114" t="s">
        <v>82</v>
      </c>
      <c r="BR114" t="s">
        <v>82</v>
      </c>
      <c r="BS114">
        <v>344.49889999999999</v>
      </c>
      <c r="BT114">
        <v>2417.6325700000002</v>
      </c>
      <c r="BU114">
        <v>490.40120999999999</v>
      </c>
      <c r="BV114">
        <v>1112.8101799999999</v>
      </c>
      <c r="BW114">
        <v>517.11351000000002</v>
      </c>
      <c r="BX114">
        <v>3256.7243699999999</v>
      </c>
      <c r="BY114" t="s">
        <v>82</v>
      </c>
      <c r="BZ114">
        <v>763.17418999999995</v>
      </c>
      <c r="CA114" t="s">
        <v>82</v>
      </c>
      <c r="CB114" t="s">
        <v>82</v>
      </c>
      <c r="CC114">
        <v>4197.3178699999999</v>
      </c>
      <c r="CD114">
        <v>297.39449999999999</v>
      </c>
    </row>
    <row r="115" spans="1:82" x14ac:dyDescent="0.25">
      <c r="A115" s="2">
        <v>41789</v>
      </c>
      <c r="B115">
        <v>15692.80176</v>
      </c>
      <c r="C115">
        <v>76.423829999999995</v>
      </c>
      <c r="D115" t="s">
        <v>82</v>
      </c>
      <c r="E115">
        <v>168.56715</v>
      </c>
      <c r="F115">
        <v>1087.4632799999999</v>
      </c>
      <c r="G115">
        <v>88.637029999999996</v>
      </c>
      <c r="H115">
        <v>5700</v>
      </c>
      <c r="I115">
        <v>5730.8339800000003</v>
      </c>
      <c r="J115">
        <v>5375.96774</v>
      </c>
      <c r="K115">
        <v>2000</v>
      </c>
      <c r="L115">
        <v>169.15873999999999</v>
      </c>
      <c r="M115" t="s">
        <v>82</v>
      </c>
      <c r="N115">
        <v>256.42462999999998</v>
      </c>
      <c r="O115" t="s">
        <v>82</v>
      </c>
      <c r="P115">
        <v>345.00286999999997</v>
      </c>
      <c r="Q115" t="s">
        <v>82</v>
      </c>
      <c r="R115">
        <v>1696.08771</v>
      </c>
      <c r="S115" t="s">
        <v>82</v>
      </c>
      <c r="T115">
        <v>1182.29711</v>
      </c>
      <c r="U115">
        <v>1017.9149</v>
      </c>
      <c r="V115">
        <v>1450.3108199999999</v>
      </c>
      <c r="W115">
        <v>1628.85742</v>
      </c>
      <c r="X115">
        <v>1457.97009</v>
      </c>
      <c r="Y115">
        <v>364.98725999999999</v>
      </c>
      <c r="Z115" t="s">
        <v>82</v>
      </c>
      <c r="AA115" t="s">
        <v>82</v>
      </c>
      <c r="AB115">
        <v>416.65884</v>
      </c>
      <c r="AC115">
        <v>465.89625999999998</v>
      </c>
      <c r="AD115">
        <v>1142.29883</v>
      </c>
      <c r="AE115">
        <v>740.46502999999996</v>
      </c>
      <c r="AF115">
        <v>66.743129999999994</v>
      </c>
      <c r="AG115">
        <v>274.8827</v>
      </c>
      <c r="AH115">
        <v>1000.21802</v>
      </c>
      <c r="AI115">
        <v>331.48548</v>
      </c>
      <c r="AJ115">
        <v>1443.99938</v>
      </c>
      <c r="AK115">
        <v>370.40827999999999</v>
      </c>
      <c r="AL115" t="s">
        <v>82</v>
      </c>
      <c r="AM115">
        <v>638.60238000000004</v>
      </c>
      <c r="AN115" t="s">
        <v>82</v>
      </c>
      <c r="AO115" t="s">
        <v>82</v>
      </c>
      <c r="AP115">
        <v>355.84708999999998</v>
      </c>
      <c r="AQ115">
        <v>6680.3529900000003</v>
      </c>
      <c r="AR115">
        <v>5677.2874300000003</v>
      </c>
      <c r="AS115">
        <v>1050.95921</v>
      </c>
      <c r="AT115">
        <v>921.61337000000003</v>
      </c>
      <c r="AU115">
        <v>523.71685000000002</v>
      </c>
      <c r="AV115">
        <v>613.65304000000003</v>
      </c>
      <c r="AW115">
        <v>1765.58716</v>
      </c>
      <c r="AX115">
        <v>477.22134</v>
      </c>
      <c r="AY115">
        <v>537.12802999999997</v>
      </c>
      <c r="AZ115">
        <v>862.54579000000001</v>
      </c>
      <c r="BA115">
        <v>99.679850000000002</v>
      </c>
      <c r="BB115">
        <v>7442.4541399999998</v>
      </c>
      <c r="BC115">
        <v>5602.0427900000004</v>
      </c>
      <c r="BD115">
        <v>737.42957999999999</v>
      </c>
      <c r="BE115">
        <v>295.24695000000003</v>
      </c>
      <c r="BF115">
        <v>646.58605999999997</v>
      </c>
      <c r="BG115">
        <v>1752.36727</v>
      </c>
      <c r="BH115" t="s">
        <v>82</v>
      </c>
      <c r="BI115" t="s">
        <v>82</v>
      </c>
      <c r="BJ115" t="s">
        <v>82</v>
      </c>
      <c r="BK115" t="s">
        <v>82</v>
      </c>
      <c r="BL115">
        <v>705.28602000000001</v>
      </c>
      <c r="BM115" t="s">
        <v>82</v>
      </c>
      <c r="BN115">
        <v>3800.4201699999999</v>
      </c>
      <c r="BO115">
        <v>3524.5349099999999</v>
      </c>
      <c r="BP115">
        <v>538.49688000000003</v>
      </c>
      <c r="BQ115" t="s">
        <v>82</v>
      </c>
      <c r="BR115" t="s">
        <v>82</v>
      </c>
      <c r="BS115">
        <v>344.49889999999999</v>
      </c>
      <c r="BT115">
        <v>2417.6325700000002</v>
      </c>
      <c r="BU115">
        <v>490.40120999999999</v>
      </c>
      <c r="BV115">
        <v>1112.8101799999999</v>
      </c>
      <c r="BW115">
        <v>517.11351000000002</v>
      </c>
      <c r="BX115">
        <v>3256.7243699999999</v>
      </c>
      <c r="BY115" t="s">
        <v>82</v>
      </c>
      <c r="BZ115">
        <v>763.17418999999995</v>
      </c>
      <c r="CA115" t="s">
        <v>82</v>
      </c>
      <c r="CB115" t="s">
        <v>82</v>
      </c>
      <c r="CC115">
        <v>4197.3178699999999</v>
      </c>
      <c r="CD115">
        <v>297.39449999999999</v>
      </c>
    </row>
    <row r="116" spans="1:82" x14ac:dyDescent="0.25">
      <c r="A116" s="2">
        <v>41820</v>
      </c>
      <c r="B116">
        <v>15692.80176</v>
      </c>
      <c r="C116">
        <v>76.423829999999995</v>
      </c>
      <c r="D116" t="s">
        <v>82</v>
      </c>
      <c r="E116">
        <v>168.56715</v>
      </c>
      <c r="F116">
        <v>1087.4632799999999</v>
      </c>
      <c r="G116">
        <v>88.637029999999996</v>
      </c>
      <c r="H116">
        <v>5700</v>
      </c>
      <c r="I116">
        <v>5730.8339800000003</v>
      </c>
      <c r="J116">
        <v>5375.96774</v>
      </c>
      <c r="K116">
        <v>2000</v>
      </c>
      <c r="L116">
        <v>169.15873999999999</v>
      </c>
      <c r="M116" t="s">
        <v>82</v>
      </c>
      <c r="N116">
        <v>256.42462999999998</v>
      </c>
      <c r="O116" t="s">
        <v>82</v>
      </c>
      <c r="P116">
        <v>345.00286999999997</v>
      </c>
      <c r="Q116" t="s">
        <v>82</v>
      </c>
      <c r="R116">
        <v>1696.08771</v>
      </c>
      <c r="S116" t="s">
        <v>82</v>
      </c>
      <c r="T116">
        <v>1182.29711</v>
      </c>
      <c r="U116">
        <v>1017.9149</v>
      </c>
      <c r="V116">
        <v>1450.3108199999999</v>
      </c>
      <c r="W116">
        <v>1628.85742</v>
      </c>
      <c r="X116">
        <v>1457.97009</v>
      </c>
      <c r="Y116">
        <v>364.98725999999999</v>
      </c>
      <c r="Z116" t="s">
        <v>82</v>
      </c>
      <c r="AA116" t="s">
        <v>82</v>
      </c>
      <c r="AB116">
        <v>416.65884</v>
      </c>
      <c r="AC116">
        <v>465.89625999999998</v>
      </c>
      <c r="AD116">
        <v>1142.29883</v>
      </c>
      <c r="AE116">
        <v>740.46502999999996</v>
      </c>
      <c r="AF116">
        <v>66.743129999999994</v>
      </c>
      <c r="AG116">
        <v>274.8827</v>
      </c>
      <c r="AH116">
        <v>1000.21802</v>
      </c>
      <c r="AI116">
        <v>331.48548</v>
      </c>
      <c r="AJ116">
        <v>1443.99938</v>
      </c>
      <c r="AK116">
        <v>370.40827999999999</v>
      </c>
      <c r="AL116" t="s">
        <v>82</v>
      </c>
      <c r="AM116">
        <v>638.60238000000004</v>
      </c>
      <c r="AN116" t="s">
        <v>82</v>
      </c>
      <c r="AO116" t="s">
        <v>82</v>
      </c>
      <c r="AP116">
        <v>355.84708999999998</v>
      </c>
      <c r="AQ116">
        <v>6680.3529900000003</v>
      </c>
      <c r="AR116">
        <v>5677.2873799999998</v>
      </c>
      <c r="AS116">
        <v>1050.95921</v>
      </c>
      <c r="AT116">
        <v>921.61337000000003</v>
      </c>
      <c r="AU116">
        <v>523.71685000000002</v>
      </c>
      <c r="AV116">
        <v>613.65304000000003</v>
      </c>
      <c r="AW116">
        <v>1765.58716</v>
      </c>
      <c r="AX116">
        <v>477.22134</v>
      </c>
      <c r="AY116">
        <v>537.12802999999997</v>
      </c>
      <c r="AZ116">
        <v>862.54579000000001</v>
      </c>
      <c r="BA116">
        <v>99.679850000000002</v>
      </c>
      <c r="BB116">
        <v>7442.4541399999998</v>
      </c>
      <c r="BC116">
        <v>5602.0427900000004</v>
      </c>
      <c r="BD116">
        <v>737.42957999999999</v>
      </c>
      <c r="BE116">
        <v>295.24695000000003</v>
      </c>
      <c r="BF116">
        <v>646.58605999999997</v>
      </c>
      <c r="BG116">
        <v>1752.36727</v>
      </c>
      <c r="BH116" t="s">
        <v>82</v>
      </c>
      <c r="BI116" t="s">
        <v>82</v>
      </c>
      <c r="BJ116" t="s">
        <v>82</v>
      </c>
      <c r="BK116" t="s">
        <v>82</v>
      </c>
      <c r="BL116">
        <v>705.28602000000001</v>
      </c>
      <c r="BM116" t="s">
        <v>82</v>
      </c>
      <c r="BN116">
        <v>3800.4201699999999</v>
      </c>
      <c r="BO116">
        <v>3524.5349099999999</v>
      </c>
      <c r="BP116">
        <v>538.49688000000003</v>
      </c>
      <c r="BQ116" t="s">
        <v>82</v>
      </c>
      <c r="BR116" t="s">
        <v>82</v>
      </c>
      <c r="BS116">
        <v>344.49889999999999</v>
      </c>
      <c r="BT116">
        <v>2417.6325700000002</v>
      </c>
      <c r="BU116">
        <v>490.40120999999999</v>
      </c>
      <c r="BV116">
        <v>1112.8101799999999</v>
      </c>
      <c r="BW116">
        <v>517.11351000000002</v>
      </c>
      <c r="BX116">
        <v>3256.7243699999999</v>
      </c>
      <c r="BY116" t="s">
        <v>82</v>
      </c>
      <c r="BZ116">
        <v>763.17418999999995</v>
      </c>
      <c r="CA116" t="s">
        <v>82</v>
      </c>
      <c r="CB116" t="s">
        <v>82</v>
      </c>
      <c r="CC116">
        <v>4197.3178699999999</v>
      </c>
      <c r="CD116">
        <v>297.39449999999999</v>
      </c>
    </row>
    <row r="117" spans="1:82" x14ac:dyDescent="0.25">
      <c r="A117" s="2">
        <v>41851</v>
      </c>
      <c r="B117">
        <v>15692.80176</v>
      </c>
      <c r="C117">
        <v>76.423829999999995</v>
      </c>
      <c r="D117" t="s">
        <v>82</v>
      </c>
      <c r="E117">
        <v>168.56725</v>
      </c>
      <c r="F117">
        <v>1087.4632799999999</v>
      </c>
      <c r="G117">
        <v>88.682730000000006</v>
      </c>
      <c r="H117">
        <v>5700</v>
      </c>
      <c r="I117">
        <v>5730.8339800000003</v>
      </c>
      <c r="J117">
        <v>5375.96774</v>
      </c>
      <c r="K117">
        <v>2000</v>
      </c>
      <c r="L117">
        <v>169.15873999999999</v>
      </c>
      <c r="M117" t="s">
        <v>82</v>
      </c>
      <c r="N117">
        <v>256.42462999999998</v>
      </c>
      <c r="O117" t="s">
        <v>82</v>
      </c>
      <c r="P117">
        <v>345.00286999999997</v>
      </c>
      <c r="Q117" t="s">
        <v>82</v>
      </c>
      <c r="R117">
        <v>1696.0878399999999</v>
      </c>
      <c r="S117" t="s">
        <v>82</v>
      </c>
      <c r="T117">
        <v>1777.89031</v>
      </c>
      <c r="U117">
        <v>1017.9149</v>
      </c>
      <c r="V117">
        <v>1450.3108199999999</v>
      </c>
      <c r="W117">
        <v>1628.85742</v>
      </c>
      <c r="X117">
        <v>1397.97009</v>
      </c>
      <c r="Y117">
        <v>364.98725999999999</v>
      </c>
      <c r="Z117" t="s">
        <v>82</v>
      </c>
      <c r="AA117" t="s">
        <v>82</v>
      </c>
      <c r="AB117">
        <v>399.74279999999999</v>
      </c>
      <c r="AC117">
        <v>465.89625999999998</v>
      </c>
      <c r="AD117">
        <v>1142.29883</v>
      </c>
      <c r="AE117">
        <v>740.46502999999996</v>
      </c>
      <c r="AF117">
        <v>58.914709999999999</v>
      </c>
      <c r="AG117">
        <v>274.8827</v>
      </c>
      <c r="AH117">
        <v>1000.21802</v>
      </c>
      <c r="AI117">
        <v>331.48548</v>
      </c>
      <c r="AJ117">
        <v>1443.99938</v>
      </c>
      <c r="AK117">
        <v>370.40827999999999</v>
      </c>
      <c r="AL117" t="s">
        <v>82</v>
      </c>
      <c r="AM117">
        <v>638.60238000000004</v>
      </c>
      <c r="AN117" t="s">
        <v>82</v>
      </c>
      <c r="AO117" t="s">
        <v>82</v>
      </c>
      <c r="AP117">
        <v>390.10349000000002</v>
      </c>
      <c r="AQ117">
        <v>6680.3529900000003</v>
      </c>
      <c r="AR117">
        <v>5677.2873799999998</v>
      </c>
      <c r="AS117">
        <v>1050.95921</v>
      </c>
      <c r="AT117">
        <v>921.61337000000003</v>
      </c>
      <c r="AU117">
        <v>523.71685000000002</v>
      </c>
      <c r="AV117">
        <v>613.65304000000003</v>
      </c>
      <c r="AW117">
        <v>1765.58716</v>
      </c>
      <c r="AX117">
        <v>463.13968</v>
      </c>
      <c r="AY117">
        <v>537.12802999999997</v>
      </c>
      <c r="AZ117">
        <v>862.54579000000001</v>
      </c>
      <c r="BA117">
        <v>99.679850000000002</v>
      </c>
      <c r="BB117">
        <v>7442.4541399999998</v>
      </c>
      <c r="BC117">
        <v>5602.0427900000004</v>
      </c>
      <c r="BD117">
        <v>737.42957999999999</v>
      </c>
      <c r="BE117">
        <v>297.46674000000002</v>
      </c>
      <c r="BF117">
        <v>646.58605999999997</v>
      </c>
      <c r="BG117">
        <v>1752.36727</v>
      </c>
      <c r="BH117" t="s">
        <v>82</v>
      </c>
      <c r="BI117" t="s">
        <v>82</v>
      </c>
      <c r="BJ117" t="s">
        <v>82</v>
      </c>
      <c r="BK117" t="s">
        <v>82</v>
      </c>
      <c r="BL117">
        <v>705.28602000000001</v>
      </c>
      <c r="BM117" t="s">
        <v>82</v>
      </c>
      <c r="BN117">
        <v>3800.4201699999999</v>
      </c>
      <c r="BO117">
        <v>3524.5349099999999</v>
      </c>
      <c r="BP117">
        <v>538.49688000000003</v>
      </c>
      <c r="BQ117" t="s">
        <v>82</v>
      </c>
      <c r="BR117" t="s">
        <v>82</v>
      </c>
      <c r="BS117">
        <v>344.49889999999999</v>
      </c>
      <c r="BT117">
        <v>2417.6325700000002</v>
      </c>
      <c r="BU117">
        <v>490.40120999999999</v>
      </c>
      <c r="BV117">
        <v>1112.8101799999999</v>
      </c>
      <c r="BW117">
        <v>517.11351000000002</v>
      </c>
      <c r="BX117">
        <v>3217.1884799999998</v>
      </c>
      <c r="BY117" t="s">
        <v>82</v>
      </c>
      <c r="BZ117">
        <v>763.17418999999995</v>
      </c>
      <c r="CA117" t="s">
        <v>82</v>
      </c>
      <c r="CB117" t="s">
        <v>82</v>
      </c>
      <c r="CC117">
        <v>4197.3178699999999</v>
      </c>
      <c r="CD117">
        <v>315.24761999999998</v>
      </c>
    </row>
    <row r="118" spans="1:82" x14ac:dyDescent="0.25">
      <c r="A118" s="2">
        <v>41880</v>
      </c>
      <c r="B118">
        <v>15692.80176</v>
      </c>
      <c r="C118">
        <v>76.423829999999995</v>
      </c>
      <c r="D118" t="s">
        <v>82</v>
      </c>
      <c r="E118">
        <v>168.56725</v>
      </c>
      <c r="F118">
        <v>1087.4632799999999</v>
      </c>
      <c r="G118">
        <v>88.682730000000006</v>
      </c>
      <c r="H118">
        <v>5700</v>
      </c>
      <c r="I118">
        <v>5730.8339800000003</v>
      </c>
      <c r="J118">
        <v>5375.96774</v>
      </c>
      <c r="K118">
        <v>2000</v>
      </c>
      <c r="L118">
        <v>169.15873999999999</v>
      </c>
      <c r="M118" t="s">
        <v>82</v>
      </c>
      <c r="N118">
        <v>256.42462999999998</v>
      </c>
      <c r="O118" t="s">
        <v>82</v>
      </c>
      <c r="P118">
        <v>345.00286999999997</v>
      </c>
      <c r="Q118" t="s">
        <v>82</v>
      </c>
      <c r="R118">
        <v>1696.0878399999999</v>
      </c>
      <c r="S118" t="s">
        <v>82</v>
      </c>
      <c r="T118">
        <v>1777.89031</v>
      </c>
      <c r="U118">
        <v>1017.9149</v>
      </c>
      <c r="V118">
        <v>1450.3108199999999</v>
      </c>
      <c r="W118">
        <v>1628.85742</v>
      </c>
      <c r="X118">
        <v>1387.52405</v>
      </c>
      <c r="Y118">
        <v>364.98725999999999</v>
      </c>
      <c r="Z118" t="s">
        <v>82</v>
      </c>
      <c r="AA118" t="s">
        <v>82</v>
      </c>
      <c r="AB118">
        <v>399.74279999999999</v>
      </c>
      <c r="AC118">
        <v>465.89625999999998</v>
      </c>
      <c r="AD118">
        <v>1142.29883</v>
      </c>
      <c r="AE118">
        <v>740.46502999999996</v>
      </c>
      <c r="AF118">
        <v>58.914709999999999</v>
      </c>
      <c r="AG118">
        <v>274.8827</v>
      </c>
      <c r="AH118">
        <v>1000.21802</v>
      </c>
      <c r="AI118">
        <v>331.48548</v>
      </c>
      <c r="AJ118">
        <v>1443.99938</v>
      </c>
      <c r="AK118">
        <v>370.40827999999999</v>
      </c>
      <c r="AL118" t="s">
        <v>82</v>
      </c>
      <c r="AM118">
        <v>638.60238000000004</v>
      </c>
      <c r="AN118" t="s">
        <v>82</v>
      </c>
      <c r="AO118" t="s">
        <v>82</v>
      </c>
      <c r="AP118">
        <v>390.10349000000002</v>
      </c>
      <c r="AQ118">
        <v>6680.3529900000003</v>
      </c>
      <c r="AR118">
        <v>5677.2873799999998</v>
      </c>
      <c r="AS118">
        <v>1050.95921</v>
      </c>
      <c r="AT118">
        <v>923.52822000000003</v>
      </c>
      <c r="AU118">
        <v>523.71685000000002</v>
      </c>
      <c r="AV118">
        <v>613.65304000000003</v>
      </c>
      <c r="AW118">
        <v>1765.58716</v>
      </c>
      <c r="AX118">
        <v>463.13968</v>
      </c>
      <c r="AY118">
        <v>537.12802999999997</v>
      </c>
      <c r="AZ118">
        <v>862.54579000000001</v>
      </c>
      <c r="BA118">
        <v>99.679850000000002</v>
      </c>
      <c r="BB118">
        <v>7442.4541399999998</v>
      </c>
      <c r="BC118">
        <v>5602.0427900000004</v>
      </c>
      <c r="BD118">
        <v>737.42957999999999</v>
      </c>
      <c r="BE118">
        <v>297.46674999999999</v>
      </c>
      <c r="BF118">
        <v>646.58605999999997</v>
      </c>
      <c r="BG118">
        <v>1752.36727</v>
      </c>
      <c r="BH118" t="s">
        <v>82</v>
      </c>
      <c r="BI118" t="s">
        <v>82</v>
      </c>
      <c r="BJ118" t="s">
        <v>82</v>
      </c>
      <c r="BK118" t="s">
        <v>82</v>
      </c>
      <c r="BL118">
        <v>705.28602000000001</v>
      </c>
      <c r="BM118" t="s">
        <v>82</v>
      </c>
      <c r="BN118">
        <v>3800.4201699999999</v>
      </c>
      <c r="BO118">
        <v>3524.5349099999999</v>
      </c>
      <c r="BP118">
        <v>538.49688000000003</v>
      </c>
      <c r="BQ118" t="s">
        <v>82</v>
      </c>
      <c r="BR118" t="s">
        <v>82</v>
      </c>
      <c r="BS118">
        <v>344.49889999999999</v>
      </c>
      <c r="BT118">
        <v>2417.6325700000002</v>
      </c>
      <c r="BU118">
        <v>490.40120999999999</v>
      </c>
      <c r="BV118">
        <v>1112.8101799999999</v>
      </c>
      <c r="BW118">
        <v>517.11351000000002</v>
      </c>
      <c r="BX118">
        <v>3217.1884799999998</v>
      </c>
      <c r="BY118" t="s">
        <v>82</v>
      </c>
      <c r="BZ118">
        <v>763.17418999999995</v>
      </c>
      <c r="CA118" t="s">
        <v>82</v>
      </c>
      <c r="CB118" t="s">
        <v>82</v>
      </c>
      <c r="CC118">
        <v>4197.3178699999999</v>
      </c>
      <c r="CD118">
        <v>315.24761999999998</v>
      </c>
    </row>
    <row r="119" spans="1:82" x14ac:dyDescent="0.25">
      <c r="A119" s="2">
        <v>41912</v>
      </c>
      <c r="B119">
        <v>15699.50879</v>
      </c>
      <c r="C119">
        <v>76.423829999999995</v>
      </c>
      <c r="D119" t="s">
        <v>82</v>
      </c>
      <c r="E119">
        <v>168.56725</v>
      </c>
      <c r="F119">
        <v>1087.4632799999999</v>
      </c>
      <c r="G119">
        <v>88.682730000000006</v>
      </c>
      <c r="H119">
        <v>5700</v>
      </c>
      <c r="I119">
        <v>5730.8339800000003</v>
      </c>
      <c r="J119">
        <v>5375.96774</v>
      </c>
      <c r="K119">
        <v>2000</v>
      </c>
      <c r="L119">
        <v>169.15873999999999</v>
      </c>
      <c r="M119" t="s">
        <v>82</v>
      </c>
      <c r="N119">
        <v>256.42462999999998</v>
      </c>
      <c r="O119" t="s">
        <v>82</v>
      </c>
      <c r="P119">
        <v>345.00286999999997</v>
      </c>
      <c r="Q119" t="s">
        <v>82</v>
      </c>
      <c r="R119">
        <v>1696.0878399999999</v>
      </c>
      <c r="S119" t="s">
        <v>82</v>
      </c>
      <c r="T119">
        <v>1777.89031</v>
      </c>
      <c r="U119">
        <v>1017.9149</v>
      </c>
      <c r="V119">
        <v>1450.3108199999999</v>
      </c>
      <c r="W119">
        <v>1628.85742</v>
      </c>
      <c r="X119">
        <v>1387.52405</v>
      </c>
      <c r="Y119">
        <v>364.98725999999999</v>
      </c>
      <c r="Z119" t="s">
        <v>82</v>
      </c>
      <c r="AA119" t="s">
        <v>82</v>
      </c>
      <c r="AB119">
        <v>399.74279999999999</v>
      </c>
      <c r="AC119">
        <v>465.89625999999998</v>
      </c>
      <c r="AD119">
        <v>1142.29883</v>
      </c>
      <c r="AE119">
        <v>740.46502999999996</v>
      </c>
      <c r="AF119">
        <v>58.914709999999999</v>
      </c>
      <c r="AG119">
        <v>274.8827</v>
      </c>
      <c r="AH119">
        <v>1000.21802</v>
      </c>
      <c r="AI119">
        <v>331.48548</v>
      </c>
      <c r="AJ119">
        <v>1443.99938</v>
      </c>
      <c r="AK119">
        <v>370.40827999999999</v>
      </c>
      <c r="AL119" t="s">
        <v>82</v>
      </c>
      <c r="AM119">
        <v>638.60238000000004</v>
      </c>
      <c r="AN119" t="s">
        <v>82</v>
      </c>
      <c r="AO119" t="s">
        <v>82</v>
      </c>
      <c r="AP119">
        <v>390.10349000000002</v>
      </c>
      <c r="AQ119">
        <v>6680.3529900000003</v>
      </c>
      <c r="AR119">
        <v>5677.2873799999998</v>
      </c>
      <c r="AS119">
        <v>1050.95921</v>
      </c>
      <c r="AT119">
        <v>923.52822000000003</v>
      </c>
      <c r="AU119">
        <v>523.71685000000002</v>
      </c>
      <c r="AV119">
        <v>613.65304000000003</v>
      </c>
      <c r="AW119">
        <v>1765.58716</v>
      </c>
      <c r="AX119">
        <v>463.13968</v>
      </c>
      <c r="AY119">
        <v>537.12802999999997</v>
      </c>
      <c r="AZ119">
        <v>862.54579000000001</v>
      </c>
      <c r="BA119">
        <v>99.679850000000002</v>
      </c>
      <c r="BB119">
        <v>7442.4541399999998</v>
      </c>
      <c r="BC119">
        <v>5602.0427900000004</v>
      </c>
      <c r="BD119">
        <v>737.42957999999999</v>
      </c>
      <c r="BE119">
        <v>297.46674999999999</v>
      </c>
      <c r="BF119">
        <v>646.58605999999997</v>
      </c>
      <c r="BG119">
        <v>1752.36727</v>
      </c>
      <c r="BH119" t="s">
        <v>82</v>
      </c>
      <c r="BI119" t="s">
        <v>82</v>
      </c>
      <c r="BJ119" t="s">
        <v>82</v>
      </c>
      <c r="BK119" t="s">
        <v>82</v>
      </c>
      <c r="BL119">
        <v>705.28602000000001</v>
      </c>
      <c r="BM119" t="s">
        <v>82</v>
      </c>
      <c r="BN119">
        <v>3800.4201699999999</v>
      </c>
      <c r="BO119">
        <v>3524.5349099999999</v>
      </c>
      <c r="BP119">
        <v>538.49688000000003</v>
      </c>
      <c r="BQ119" t="s">
        <v>82</v>
      </c>
      <c r="BR119" t="s">
        <v>82</v>
      </c>
      <c r="BS119">
        <v>344.49889999999999</v>
      </c>
      <c r="BT119">
        <v>2420.1359900000002</v>
      </c>
      <c r="BU119">
        <v>490.40120999999999</v>
      </c>
      <c r="BV119">
        <v>1112.8101799999999</v>
      </c>
      <c r="BW119">
        <v>517.11351000000002</v>
      </c>
      <c r="BX119">
        <v>3217.1884799999998</v>
      </c>
      <c r="BY119" t="s">
        <v>82</v>
      </c>
      <c r="BZ119">
        <v>763.17418999999995</v>
      </c>
      <c r="CA119" t="s">
        <v>82</v>
      </c>
      <c r="CB119" t="s">
        <v>82</v>
      </c>
      <c r="CC119">
        <v>4197.3178699999999</v>
      </c>
      <c r="CD119">
        <v>315.42986999999999</v>
      </c>
    </row>
    <row r="120" spans="1:82" x14ac:dyDescent="0.25">
      <c r="A120" s="2">
        <v>41943</v>
      </c>
      <c r="B120">
        <v>15709.097659999999</v>
      </c>
      <c r="C120">
        <v>76.423829999999995</v>
      </c>
      <c r="D120" t="s">
        <v>82</v>
      </c>
      <c r="E120">
        <v>168.56725</v>
      </c>
      <c r="F120">
        <v>1087.4632799999999</v>
      </c>
      <c r="G120">
        <v>88.682730000000006</v>
      </c>
      <c r="H120">
        <v>5700</v>
      </c>
      <c r="I120">
        <v>5730.8339800000003</v>
      </c>
      <c r="J120">
        <v>5375.96774</v>
      </c>
      <c r="K120">
        <v>2000</v>
      </c>
      <c r="L120">
        <v>202.08223000000001</v>
      </c>
      <c r="M120" t="s">
        <v>82</v>
      </c>
      <c r="N120">
        <v>256.42462999999998</v>
      </c>
      <c r="O120" t="s">
        <v>82</v>
      </c>
      <c r="P120">
        <v>345.00286999999997</v>
      </c>
      <c r="Q120" t="s">
        <v>82</v>
      </c>
      <c r="R120">
        <v>1696.0878399999999</v>
      </c>
      <c r="S120" t="s">
        <v>82</v>
      </c>
      <c r="T120">
        <v>1783.5142499999999</v>
      </c>
      <c r="U120">
        <v>1017.9149</v>
      </c>
      <c r="V120">
        <v>1450.3108199999999</v>
      </c>
      <c r="W120">
        <v>1628.85742</v>
      </c>
      <c r="X120">
        <v>1387.52405</v>
      </c>
      <c r="Y120">
        <v>364.98725999999999</v>
      </c>
      <c r="Z120" t="s">
        <v>82</v>
      </c>
      <c r="AA120" t="s">
        <v>82</v>
      </c>
      <c r="AB120">
        <v>399.74301000000003</v>
      </c>
      <c r="AC120">
        <v>465.89625999999998</v>
      </c>
      <c r="AD120">
        <v>1142.29883</v>
      </c>
      <c r="AE120">
        <v>740.46502999999996</v>
      </c>
      <c r="AF120">
        <v>58.914709999999999</v>
      </c>
      <c r="AG120">
        <v>274.8827</v>
      </c>
      <c r="AH120">
        <v>1000.21802</v>
      </c>
      <c r="AI120">
        <v>331.48548</v>
      </c>
      <c r="AJ120">
        <v>1443.99938</v>
      </c>
      <c r="AK120">
        <v>370.40827999999999</v>
      </c>
      <c r="AL120" t="s">
        <v>82</v>
      </c>
      <c r="AM120">
        <v>638.60238000000004</v>
      </c>
      <c r="AN120" t="s">
        <v>82</v>
      </c>
      <c r="AO120" t="s">
        <v>82</v>
      </c>
      <c r="AP120">
        <v>387.49806000000001</v>
      </c>
      <c r="AQ120">
        <v>6680.3529900000003</v>
      </c>
      <c r="AR120">
        <v>5677.2873799999998</v>
      </c>
      <c r="AS120">
        <v>1050.95921</v>
      </c>
      <c r="AT120">
        <v>923.52822000000003</v>
      </c>
      <c r="AU120">
        <v>523.71685000000002</v>
      </c>
      <c r="AV120">
        <v>613.65304000000003</v>
      </c>
      <c r="AW120">
        <v>1765.58716</v>
      </c>
      <c r="AX120">
        <v>449.13968</v>
      </c>
      <c r="AY120">
        <v>537.12802999999997</v>
      </c>
      <c r="AZ120">
        <v>862.54579000000001</v>
      </c>
      <c r="BA120">
        <v>99.679850000000002</v>
      </c>
      <c r="BB120">
        <v>7442.4541399999998</v>
      </c>
      <c r="BC120">
        <v>5602.0427900000004</v>
      </c>
      <c r="BD120">
        <v>737.42957999999999</v>
      </c>
      <c r="BE120">
        <v>297.46674999999999</v>
      </c>
      <c r="BF120">
        <v>646.58605999999997</v>
      </c>
      <c r="BG120">
        <v>1752.36727</v>
      </c>
      <c r="BH120" t="s">
        <v>82</v>
      </c>
      <c r="BI120" t="s">
        <v>82</v>
      </c>
      <c r="BJ120" t="s">
        <v>82</v>
      </c>
      <c r="BK120" t="s">
        <v>82</v>
      </c>
      <c r="BL120">
        <v>705.28602000000001</v>
      </c>
      <c r="BM120" t="s">
        <v>82</v>
      </c>
      <c r="BN120">
        <v>3800.4201699999999</v>
      </c>
      <c r="BO120">
        <v>3524.5349099999999</v>
      </c>
      <c r="BP120">
        <v>538.49688000000003</v>
      </c>
      <c r="BQ120" t="s">
        <v>82</v>
      </c>
      <c r="BR120" t="s">
        <v>82</v>
      </c>
      <c r="BS120">
        <v>344.49889999999999</v>
      </c>
      <c r="BT120">
        <v>2421.0324700000001</v>
      </c>
      <c r="BU120">
        <v>490.40120999999999</v>
      </c>
      <c r="BV120">
        <v>1112.8101799999999</v>
      </c>
      <c r="BW120">
        <v>517.11351000000002</v>
      </c>
      <c r="BX120">
        <v>3217.1884799999998</v>
      </c>
      <c r="BY120" t="s">
        <v>82</v>
      </c>
      <c r="BZ120">
        <v>763.17418999999995</v>
      </c>
      <c r="CA120" t="s">
        <v>82</v>
      </c>
      <c r="CB120" t="s">
        <v>82</v>
      </c>
      <c r="CC120">
        <v>4197.3178699999999</v>
      </c>
      <c r="CD120">
        <v>315.42986999999999</v>
      </c>
    </row>
    <row r="121" spans="1:82" x14ac:dyDescent="0.25">
      <c r="A121" s="2">
        <v>41971</v>
      </c>
      <c r="B121">
        <v>15709.097659999999</v>
      </c>
      <c r="C121">
        <v>76.423829999999995</v>
      </c>
      <c r="D121" t="s">
        <v>82</v>
      </c>
      <c r="E121">
        <v>168.56725</v>
      </c>
      <c r="F121">
        <v>1087.4632799999999</v>
      </c>
      <c r="G121">
        <v>88.682730000000006</v>
      </c>
      <c r="H121">
        <v>5700</v>
      </c>
      <c r="I121">
        <v>5730.8339800000003</v>
      </c>
      <c r="J121">
        <v>5375.96774</v>
      </c>
      <c r="K121">
        <v>2000</v>
      </c>
      <c r="L121">
        <v>202.08223000000001</v>
      </c>
      <c r="M121" t="s">
        <v>82</v>
      </c>
      <c r="N121">
        <v>256.42462999999998</v>
      </c>
      <c r="O121" t="s">
        <v>82</v>
      </c>
      <c r="P121">
        <v>345.00286999999997</v>
      </c>
      <c r="Q121" t="s">
        <v>82</v>
      </c>
      <c r="R121">
        <v>1696.0878399999999</v>
      </c>
      <c r="S121" t="s">
        <v>82</v>
      </c>
      <c r="T121">
        <v>1784.8266699999999</v>
      </c>
      <c r="U121">
        <v>1017.9149</v>
      </c>
      <c r="V121">
        <v>1450.3108199999999</v>
      </c>
      <c r="W121">
        <v>1628.85742</v>
      </c>
      <c r="X121">
        <v>1387.52405</v>
      </c>
      <c r="Y121">
        <v>364.98725999999999</v>
      </c>
      <c r="Z121" t="s">
        <v>82</v>
      </c>
      <c r="AA121" t="s">
        <v>82</v>
      </c>
      <c r="AB121">
        <v>399.74301000000003</v>
      </c>
      <c r="AC121">
        <v>465.89625999999998</v>
      </c>
      <c r="AD121">
        <v>1142.29883</v>
      </c>
      <c r="AE121">
        <v>740.46502999999996</v>
      </c>
      <c r="AF121">
        <v>58.914709999999999</v>
      </c>
      <c r="AG121">
        <v>274.8827</v>
      </c>
      <c r="AH121">
        <v>1000.21802</v>
      </c>
      <c r="AI121">
        <v>331.48548</v>
      </c>
      <c r="AJ121">
        <v>1443.99938</v>
      </c>
      <c r="AK121">
        <v>370.40827999999999</v>
      </c>
      <c r="AL121" t="s">
        <v>82</v>
      </c>
      <c r="AM121">
        <v>638.60238000000004</v>
      </c>
      <c r="AN121" t="s">
        <v>82</v>
      </c>
      <c r="AO121" t="s">
        <v>82</v>
      </c>
      <c r="AP121">
        <v>387.49806000000001</v>
      </c>
      <c r="AQ121">
        <v>6680.3529900000003</v>
      </c>
      <c r="AR121">
        <v>5677.2873799999998</v>
      </c>
      <c r="AS121">
        <v>1050.95921</v>
      </c>
      <c r="AT121">
        <v>932.59189000000003</v>
      </c>
      <c r="AU121">
        <v>523.71685000000002</v>
      </c>
      <c r="AV121">
        <v>613.65304000000003</v>
      </c>
      <c r="AW121">
        <v>1765.58716</v>
      </c>
      <c r="AX121">
        <v>449.13968</v>
      </c>
      <c r="AY121">
        <v>537.12802999999997</v>
      </c>
      <c r="AZ121">
        <v>862.54579000000001</v>
      </c>
      <c r="BA121">
        <v>99.679850000000002</v>
      </c>
      <c r="BB121">
        <v>7442.4541399999998</v>
      </c>
      <c r="BC121">
        <v>5602.0427900000004</v>
      </c>
      <c r="BD121">
        <v>737.42957999999999</v>
      </c>
      <c r="BE121">
        <v>297.46674999999999</v>
      </c>
      <c r="BF121">
        <v>646.58605999999997</v>
      </c>
      <c r="BG121">
        <v>1752.36727</v>
      </c>
      <c r="BH121" t="s">
        <v>82</v>
      </c>
      <c r="BI121" t="s">
        <v>82</v>
      </c>
      <c r="BJ121" t="s">
        <v>82</v>
      </c>
      <c r="BK121" t="s">
        <v>82</v>
      </c>
      <c r="BL121">
        <v>705.28602000000001</v>
      </c>
      <c r="BM121" t="s">
        <v>82</v>
      </c>
      <c r="BN121">
        <v>3800.4201699999999</v>
      </c>
      <c r="BO121">
        <v>3524.5349099999999</v>
      </c>
      <c r="BP121">
        <v>538.49688000000003</v>
      </c>
      <c r="BQ121" t="s">
        <v>82</v>
      </c>
      <c r="BR121" t="s">
        <v>82</v>
      </c>
      <c r="BS121">
        <v>344.49889999999999</v>
      </c>
      <c r="BT121">
        <v>2421.0324700000001</v>
      </c>
      <c r="BU121">
        <v>490.40120999999999</v>
      </c>
      <c r="BV121">
        <v>1112.8101799999999</v>
      </c>
      <c r="BW121">
        <v>517.11351000000002</v>
      </c>
      <c r="BX121">
        <v>3217.1884799999998</v>
      </c>
      <c r="BY121" t="s">
        <v>82</v>
      </c>
      <c r="BZ121">
        <v>763.17418999999995</v>
      </c>
      <c r="CA121" t="s">
        <v>82</v>
      </c>
      <c r="CB121" t="s">
        <v>82</v>
      </c>
      <c r="CC121">
        <v>4197.3178699999999</v>
      </c>
      <c r="CD121">
        <v>315.42986999999999</v>
      </c>
    </row>
    <row r="122" spans="1:82" x14ac:dyDescent="0.25">
      <c r="A122" s="2">
        <v>42004</v>
      </c>
      <c r="B122">
        <v>15712.619140000001</v>
      </c>
      <c r="C122">
        <v>76.423829999999995</v>
      </c>
      <c r="D122" t="s">
        <v>82</v>
      </c>
      <c r="E122">
        <v>168.56725</v>
      </c>
      <c r="F122">
        <v>1087.4632799999999</v>
      </c>
      <c r="G122">
        <v>88.682730000000006</v>
      </c>
      <c r="H122">
        <v>5700</v>
      </c>
      <c r="I122">
        <v>5730.8339800000003</v>
      </c>
      <c r="J122">
        <v>5375.96774</v>
      </c>
      <c r="K122">
        <v>2000</v>
      </c>
      <c r="L122">
        <v>202.08223000000001</v>
      </c>
      <c r="M122" t="s">
        <v>82</v>
      </c>
      <c r="N122">
        <v>256.42462999999998</v>
      </c>
      <c r="O122" t="s">
        <v>82</v>
      </c>
      <c r="P122">
        <v>345.00286999999997</v>
      </c>
      <c r="Q122" t="s">
        <v>82</v>
      </c>
      <c r="R122">
        <v>1696.0878399999999</v>
      </c>
      <c r="S122" t="s">
        <v>82</v>
      </c>
      <c r="T122">
        <v>1786.17509</v>
      </c>
      <c r="U122">
        <v>1017.9149</v>
      </c>
      <c r="V122">
        <v>1450.3108199999999</v>
      </c>
      <c r="W122">
        <v>1628.85742</v>
      </c>
      <c r="X122">
        <v>1387.52405</v>
      </c>
      <c r="Y122">
        <v>364.98725999999999</v>
      </c>
      <c r="Z122" t="s">
        <v>82</v>
      </c>
      <c r="AA122" t="s">
        <v>82</v>
      </c>
      <c r="AB122">
        <v>399.74301000000003</v>
      </c>
      <c r="AC122">
        <v>465.89625999999998</v>
      </c>
      <c r="AD122">
        <v>1142.29883</v>
      </c>
      <c r="AE122">
        <v>740.46502999999996</v>
      </c>
      <c r="AF122">
        <v>58.914709999999999</v>
      </c>
      <c r="AG122">
        <v>274.8827</v>
      </c>
      <c r="AH122">
        <v>1000.21802</v>
      </c>
      <c r="AI122">
        <v>331.48548</v>
      </c>
      <c r="AJ122">
        <v>1443.99938</v>
      </c>
      <c r="AK122">
        <v>370.40827999999999</v>
      </c>
      <c r="AL122" t="s">
        <v>82</v>
      </c>
      <c r="AM122">
        <v>638.60238000000004</v>
      </c>
      <c r="AN122" t="s">
        <v>82</v>
      </c>
      <c r="AO122" t="s">
        <v>82</v>
      </c>
      <c r="AP122">
        <v>387.49806000000001</v>
      </c>
      <c r="AQ122">
        <v>6680.3529900000003</v>
      </c>
      <c r="AR122">
        <v>5677.2873799999998</v>
      </c>
      <c r="AS122">
        <v>1050.95921</v>
      </c>
      <c r="AT122">
        <v>932.59189000000003</v>
      </c>
      <c r="AU122">
        <v>523.71685000000002</v>
      </c>
      <c r="AV122">
        <v>613.65304000000003</v>
      </c>
      <c r="AW122">
        <v>1765.58716</v>
      </c>
      <c r="AX122">
        <v>449.13968</v>
      </c>
      <c r="AY122">
        <v>537.12802999999997</v>
      </c>
      <c r="AZ122">
        <v>862.54579000000001</v>
      </c>
      <c r="BA122">
        <v>99.679850000000002</v>
      </c>
      <c r="BB122">
        <v>7442.4541399999998</v>
      </c>
      <c r="BC122">
        <v>5602.0427900000004</v>
      </c>
      <c r="BD122">
        <v>737.42957999999999</v>
      </c>
      <c r="BE122">
        <v>297.46674999999999</v>
      </c>
      <c r="BF122">
        <v>646.58605999999997</v>
      </c>
      <c r="BG122">
        <v>1752.36727</v>
      </c>
      <c r="BH122" t="s">
        <v>82</v>
      </c>
      <c r="BI122" t="s">
        <v>82</v>
      </c>
      <c r="BJ122" t="s">
        <v>82</v>
      </c>
      <c r="BK122" t="s">
        <v>82</v>
      </c>
      <c r="BL122">
        <v>705.28602000000001</v>
      </c>
      <c r="BM122" t="s">
        <v>82</v>
      </c>
      <c r="BN122">
        <v>3800.4201699999999</v>
      </c>
      <c r="BO122">
        <v>3524.5349099999999</v>
      </c>
      <c r="BP122">
        <v>538.49688000000003</v>
      </c>
      <c r="BQ122" t="s">
        <v>82</v>
      </c>
      <c r="BR122" t="s">
        <v>82</v>
      </c>
      <c r="BS122">
        <v>344.49889999999999</v>
      </c>
      <c r="BT122">
        <v>2421.0324700000001</v>
      </c>
      <c r="BU122">
        <v>490.40120999999999</v>
      </c>
      <c r="BV122">
        <v>1112.8101799999999</v>
      </c>
      <c r="BW122">
        <v>517.11351000000002</v>
      </c>
      <c r="BX122">
        <v>3217.1884799999998</v>
      </c>
      <c r="BY122" t="s">
        <v>82</v>
      </c>
      <c r="BZ122">
        <v>763.17418999999995</v>
      </c>
      <c r="CA122" t="s">
        <v>82</v>
      </c>
      <c r="CB122" t="s">
        <v>82</v>
      </c>
      <c r="CC122">
        <v>4197.3178699999999</v>
      </c>
      <c r="CD122">
        <v>315.42986999999999</v>
      </c>
    </row>
    <row r="123" spans="1:82" x14ac:dyDescent="0.25">
      <c r="A123" s="2">
        <v>42034</v>
      </c>
      <c r="B123">
        <v>15712.619140000001</v>
      </c>
      <c r="C123">
        <v>76.423829999999995</v>
      </c>
      <c r="D123" t="s">
        <v>82</v>
      </c>
      <c r="E123">
        <v>168.56725</v>
      </c>
      <c r="F123">
        <v>1087.4632799999999</v>
      </c>
      <c r="G123">
        <v>88.682730000000006</v>
      </c>
      <c r="H123">
        <v>5700</v>
      </c>
      <c r="I123">
        <v>5730.8339800000003</v>
      </c>
      <c r="J123">
        <v>5375.96774</v>
      </c>
      <c r="K123">
        <v>2000</v>
      </c>
      <c r="L123">
        <v>202.08223000000001</v>
      </c>
      <c r="M123" t="s">
        <v>82</v>
      </c>
      <c r="N123">
        <v>256.42462999999998</v>
      </c>
      <c r="O123" t="s">
        <v>82</v>
      </c>
      <c r="P123">
        <v>345.00286999999997</v>
      </c>
      <c r="Q123" t="s">
        <v>82</v>
      </c>
      <c r="R123">
        <v>1696.0878399999999</v>
      </c>
      <c r="S123" t="s">
        <v>82</v>
      </c>
      <c r="T123">
        <v>1786.17509</v>
      </c>
      <c r="U123">
        <v>1017.9149</v>
      </c>
      <c r="V123">
        <v>1450.3108199999999</v>
      </c>
      <c r="W123">
        <v>1628.85742</v>
      </c>
      <c r="X123">
        <v>1387.52405</v>
      </c>
      <c r="Y123">
        <v>364.98725999999999</v>
      </c>
      <c r="Z123" t="s">
        <v>82</v>
      </c>
      <c r="AA123" t="s">
        <v>82</v>
      </c>
      <c r="AB123">
        <v>399.74301000000003</v>
      </c>
      <c r="AC123">
        <v>465.89625999999998</v>
      </c>
      <c r="AD123">
        <v>1142.29883</v>
      </c>
      <c r="AE123">
        <v>740.46502999999996</v>
      </c>
      <c r="AF123">
        <v>58.914709999999999</v>
      </c>
      <c r="AG123">
        <v>274.8827</v>
      </c>
      <c r="AH123">
        <v>1000.21802</v>
      </c>
      <c r="AI123">
        <v>331.48548</v>
      </c>
      <c r="AJ123">
        <v>1443.99938</v>
      </c>
      <c r="AK123">
        <v>370.40827999999999</v>
      </c>
      <c r="AL123" t="s">
        <v>82</v>
      </c>
      <c r="AM123">
        <v>638.60238000000004</v>
      </c>
      <c r="AN123" t="s">
        <v>82</v>
      </c>
      <c r="AO123" t="s">
        <v>82</v>
      </c>
      <c r="AP123">
        <v>387.49806000000001</v>
      </c>
      <c r="AQ123">
        <v>6680.3529900000003</v>
      </c>
      <c r="AR123">
        <v>5677.2873799999998</v>
      </c>
      <c r="AS123">
        <v>1050.95921</v>
      </c>
      <c r="AT123">
        <v>932.59189000000003</v>
      </c>
      <c r="AU123">
        <v>523.71685000000002</v>
      </c>
      <c r="AV123">
        <v>613.65304000000003</v>
      </c>
      <c r="AW123">
        <v>1765.58716</v>
      </c>
      <c r="AX123">
        <v>449.13968</v>
      </c>
      <c r="AY123">
        <v>537.12802999999997</v>
      </c>
      <c r="AZ123">
        <v>862.54579000000001</v>
      </c>
      <c r="BA123">
        <v>99.679850000000002</v>
      </c>
      <c r="BB123">
        <v>7442.4541399999998</v>
      </c>
      <c r="BC123">
        <v>5602.0427900000004</v>
      </c>
      <c r="BD123">
        <v>737.42957999999999</v>
      </c>
      <c r="BE123">
        <v>297.46674999999999</v>
      </c>
      <c r="BF123">
        <v>646.58605999999997</v>
      </c>
      <c r="BG123">
        <v>1752.36727</v>
      </c>
      <c r="BH123" t="s">
        <v>82</v>
      </c>
      <c r="BI123" t="s">
        <v>82</v>
      </c>
      <c r="BJ123" t="s">
        <v>82</v>
      </c>
      <c r="BK123" t="s">
        <v>82</v>
      </c>
      <c r="BL123">
        <v>705.28602000000001</v>
      </c>
      <c r="BM123" t="s">
        <v>82</v>
      </c>
      <c r="BN123">
        <v>3800.4201699999999</v>
      </c>
      <c r="BO123">
        <v>3524.5349099999999</v>
      </c>
      <c r="BP123">
        <v>538.49688000000003</v>
      </c>
      <c r="BQ123" t="s">
        <v>82</v>
      </c>
      <c r="BR123" t="s">
        <v>82</v>
      </c>
      <c r="BS123">
        <v>344.49889999999999</v>
      </c>
      <c r="BT123">
        <v>2421.0324700000001</v>
      </c>
      <c r="BU123">
        <v>490.40120999999999</v>
      </c>
      <c r="BV123">
        <v>1112.8101799999999</v>
      </c>
      <c r="BW123">
        <v>517.11351000000002</v>
      </c>
      <c r="BX123">
        <v>3217.1884799999998</v>
      </c>
      <c r="BY123" t="s">
        <v>82</v>
      </c>
      <c r="BZ123">
        <v>763.17418999999995</v>
      </c>
      <c r="CA123" t="s">
        <v>82</v>
      </c>
      <c r="CB123" t="s">
        <v>82</v>
      </c>
      <c r="CC123">
        <v>4197.3178699999999</v>
      </c>
      <c r="CD123">
        <v>315.42986999999999</v>
      </c>
    </row>
    <row r="124" spans="1:82" x14ac:dyDescent="0.25">
      <c r="A124" s="2">
        <v>42062</v>
      </c>
      <c r="B124">
        <v>15716.98438</v>
      </c>
      <c r="C124">
        <v>76.423829999999995</v>
      </c>
      <c r="D124" t="s">
        <v>82</v>
      </c>
      <c r="E124">
        <v>168.56725</v>
      </c>
      <c r="F124">
        <v>1087.4632799999999</v>
      </c>
      <c r="G124">
        <v>88.682730000000006</v>
      </c>
      <c r="H124">
        <v>5445</v>
      </c>
      <c r="I124">
        <v>5730.8339800000003</v>
      </c>
      <c r="J124">
        <v>5375.96774</v>
      </c>
      <c r="K124">
        <v>2000</v>
      </c>
      <c r="L124">
        <v>202.08447000000001</v>
      </c>
      <c r="M124" t="s">
        <v>82</v>
      </c>
      <c r="N124">
        <v>256.42462999999998</v>
      </c>
      <c r="O124" t="s">
        <v>82</v>
      </c>
      <c r="P124">
        <v>345.00286999999997</v>
      </c>
      <c r="Q124" t="s">
        <v>82</v>
      </c>
      <c r="R124">
        <v>1696.0878399999999</v>
      </c>
      <c r="S124" t="s">
        <v>82</v>
      </c>
      <c r="T124">
        <v>1787.1782700000001</v>
      </c>
      <c r="U124">
        <v>1017.9149</v>
      </c>
      <c r="V124">
        <v>1450.3108199999999</v>
      </c>
      <c r="W124">
        <v>1628.85742</v>
      </c>
      <c r="X124">
        <v>1387.52405</v>
      </c>
      <c r="Y124">
        <v>364.98725999999999</v>
      </c>
      <c r="Z124" t="s">
        <v>82</v>
      </c>
      <c r="AA124" t="s">
        <v>82</v>
      </c>
      <c r="AB124">
        <v>399.74301000000003</v>
      </c>
      <c r="AC124">
        <v>460.19623000000001</v>
      </c>
      <c r="AD124">
        <v>1142.29883</v>
      </c>
      <c r="AE124">
        <v>740.46502999999996</v>
      </c>
      <c r="AF124">
        <v>58.914709999999999</v>
      </c>
      <c r="AG124">
        <v>274.8827</v>
      </c>
      <c r="AH124">
        <v>1000.21802</v>
      </c>
      <c r="AI124">
        <v>331.48548</v>
      </c>
      <c r="AJ124">
        <v>1443.99938</v>
      </c>
      <c r="AK124">
        <v>370.40827999999999</v>
      </c>
      <c r="AL124" t="s">
        <v>82</v>
      </c>
      <c r="AM124">
        <v>638.60238000000004</v>
      </c>
      <c r="AN124" t="s">
        <v>82</v>
      </c>
      <c r="AO124" t="s">
        <v>82</v>
      </c>
      <c r="AP124">
        <v>387.49806000000001</v>
      </c>
      <c r="AQ124">
        <v>6710.6670700000004</v>
      </c>
      <c r="AR124">
        <v>5677.2873799999998</v>
      </c>
      <c r="AS124">
        <v>1050.95921</v>
      </c>
      <c r="AT124">
        <v>932.59189000000003</v>
      </c>
      <c r="AU124">
        <v>523.71685000000002</v>
      </c>
      <c r="AV124">
        <v>613.65304000000003</v>
      </c>
      <c r="AW124">
        <v>1765.58716</v>
      </c>
      <c r="AX124">
        <v>449.13968</v>
      </c>
      <c r="AY124">
        <v>537.12802999999997</v>
      </c>
      <c r="AZ124">
        <v>862.54579000000001</v>
      </c>
      <c r="BA124">
        <v>99.679850000000002</v>
      </c>
      <c r="BB124">
        <v>7442.4541399999998</v>
      </c>
      <c r="BC124">
        <v>5602.0427900000004</v>
      </c>
      <c r="BD124">
        <v>737.42957999999999</v>
      </c>
      <c r="BE124">
        <v>297.48448999999999</v>
      </c>
      <c r="BF124">
        <v>646.58605999999997</v>
      </c>
      <c r="BG124">
        <v>1752.36727</v>
      </c>
      <c r="BH124" t="s">
        <v>82</v>
      </c>
      <c r="BI124" t="s">
        <v>82</v>
      </c>
      <c r="BJ124" t="s">
        <v>82</v>
      </c>
      <c r="BK124" t="s">
        <v>82</v>
      </c>
      <c r="BL124">
        <v>705.28602000000001</v>
      </c>
      <c r="BM124" t="s">
        <v>82</v>
      </c>
      <c r="BN124">
        <v>3800.4201699999999</v>
      </c>
      <c r="BO124">
        <v>3524.5349099999999</v>
      </c>
      <c r="BP124">
        <v>538.49688000000003</v>
      </c>
      <c r="BQ124" t="s">
        <v>82</v>
      </c>
      <c r="BR124" t="s">
        <v>82</v>
      </c>
      <c r="BS124">
        <v>344.49898999999999</v>
      </c>
      <c r="BT124">
        <v>2421.0324700000001</v>
      </c>
      <c r="BU124">
        <v>490.40120999999999</v>
      </c>
      <c r="BV124">
        <v>1112.8101799999999</v>
      </c>
      <c r="BW124">
        <v>517.11351000000002</v>
      </c>
      <c r="BX124">
        <v>3217.1884799999998</v>
      </c>
      <c r="BY124" t="s">
        <v>82</v>
      </c>
      <c r="BZ124">
        <v>763.17418999999995</v>
      </c>
      <c r="CA124" t="s">
        <v>82</v>
      </c>
      <c r="CB124" t="s">
        <v>82</v>
      </c>
      <c r="CC124">
        <v>4197.3178699999999</v>
      </c>
      <c r="CD124">
        <v>315.42986999999999</v>
      </c>
    </row>
    <row r="125" spans="1:82" x14ac:dyDescent="0.25">
      <c r="A125" s="2">
        <v>42094</v>
      </c>
      <c r="B125">
        <v>15717.615229999999</v>
      </c>
      <c r="C125">
        <v>76.423829999999995</v>
      </c>
      <c r="D125" t="s">
        <v>82</v>
      </c>
      <c r="E125">
        <v>168.56725</v>
      </c>
      <c r="F125">
        <v>1087.4632799999999</v>
      </c>
      <c r="G125">
        <v>88.682730000000006</v>
      </c>
      <c r="H125">
        <v>5445</v>
      </c>
      <c r="I125">
        <v>5730.8339800000003</v>
      </c>
      <c r="J125">
        <v>5375.9674199999999</v>
      </c>
      <c r="K125">
        <v>2000</v>
      </c>
      <c r="L125">
        <v>206.37065999999999</v>
      </c>
      <c r="M125" t="s">
        <v>82</v>
      </c>
      <c r="N125">
        <v>256.42462999999998</v>
      </c>
      <c r="O125" t="s">
        <v>82</v>
      </c>
      <c r="P125">
        <v>345.00286999999997</v>
      </c>
      <c r="Q125" t="s">
        <v>82</v>
      </c>
      <c r="R125">
        <v>1696.0878399999999</v>
      </c>
      <c r="S125" t="s">
        <v>82</v>
      </c>
      <c r="T125">
        <v>1787.1782700000001</v>
      </c>
      <c r="U125">
        <v>1017.9149</v>
      </c>
      <c r="V125">
        <v>1450.3108199999999</v>
      </c>
      <c r="W125">
        <v>1628.85742</v>
      </c>
      <c r="X125">
        <v>1387.52405</v>
      </c>
      <c r="Y125">
        <v>364.98725999999999</v>
      </c>
      <c r="Z125" t="s">
        <v>82</v>
      </c>
      <c r="AA125" t="s">
        <v>82</v>
      </c>
      <c r="AB125">
        <v>399.74301000000003</v>
      </c>
      <c r="AC125">
        <v>460.19623000000001</v>
      </c>
      <c r="AD125">
        <v>1142.29883</v>
      </c>
      <c r="AE125">
        <v>740.46502999999996</v>
      </c>
      <c r="AF125">
        <v>58.914709999999999</v>
      </c>
      <c r="AG125">
        <v>274.8827</v>
      </c>
      <c r="AH125">
        <v>1000.21802</v>
      </c>
      <c r="AI125">
        <v>331.48548</v>
      </c>
      <c r="AJ125">
        <v>1443.99938</v>
      </c>
      <c r="AK125">
        <v>370.40827999999999</v>
      </c>
      <c r="AL125" t="s">
        <v>82</v>
      </c>
      <c r="AM125">
        <v>638.60238000000004</v>
      </c>
      <c r="AN125" t="s">
        <v>82</v>
      </c>
      <c r="AO125" t="s">
        <v>82</v>
      </c>
      <c r="AP125">
        <v>387.49806000000001</v>
      </c>
      <c r="AQ125">
        <v>6710.6670700000004</v>
      </c>
      <c r="AR125">
        <v>5677.2873799999998</v>
      </c>
      <c r="AS125">
        <v>1050.95921</v>
      </c>
      <c r="AT125">
        <v>932.59189000000003</v>
      </c>
      <c r="AU125">
        <v>523.71685000000002</v>
      </c>
      <c r="AV125">
        <v>613.65304000000003</v>
      </c>
      <c r="AW125">
        <v>1765.58716</v>
      </c>
      <c r="AX125">
        <v>449.13968</v>
      </c>
      <c r="AY125">
        <v>537.12802999999997</v>
      </c>
      <c r="AZ125">
        <v>862.54579000000001</v>
      </c>
      <c r="BA125">
        <v>99.679850000000002</v>
      </c>
      <c r="BB125">
        <v>7442.4541399999998</v>
      </c>
      <c r="BC125">
        <v>5602.0427900000004</v>
      </c>
      <c r="BD125">
        <v>737.42957999999999</v>
      </c>
      <c r="BE125">
        <v>297.48448999999999</v>
      </c>
      <c r="BF125">
        <v>646.58605999999997</v>
      </c>
      <c r="BG125">
        <v>1752.36727</v>
      </c>
      <c r="BH125" t="s">
        <v>82</v>
      </c>
      <c r="BI125" t="s">
        <v>82</v>
      </c>
      <c r="BJ125" t="s">
        <v>82</v>
      </c>
      <c r="BK125" t="s">
        <v>82</v>
      </c>
      <c r="BL125">
        <v>705.28602000000001</v>
      </c>
      <c r="BM125" t="s">
        <v>82</v>
      </c>
      <c r="BN125">
        <v>3800.4201699999999</v>
      </c>
      <c r="BO125">
        <v>3524.5349099999999</v>
      </c>
      <c r="BP125">
        <v>538.49688000000003</v>
      </c>
      <c r="BQ125" t="s">
        <v>82</v>
      </c>
      <c r="BR125" t="s">
        <v>82</v>
      </c>
      <c r="BS125">
        <v>344.49898999999999</v>
      </c>
      <c r="BT125">
        <v>2421.0324700000001</v>
      </c>
      <c r="BU125">
        <v>490.40120999999999</v>
      </c>
      <c r="BV125">
        <v>1112.8101799999999</v>
      </c>
      <c r="BW125">
        <v>517.11351000000002</v>
      </c>
      <c r="BX125">
        <v>3217.1884799999998</v>
      </c>
      <c r="BY125" t="s">
        <v>82</v>
      </c>
      <c r="BZ125">
        <v>763.17418999999995</v>
      </c>
      <c r="CA125" t="s">
        <v>82</v>
      </c>
      <c r="CB125" t="s">
        <v>82</v>
      </c>
      <c r="CC125">
        <v>4197.3178699999999</v>
      </c>
      <c r="CD125">
        <v>315.42986999999999</v>
      </c>
    </row>
    <row r="126" spans="1:82" x14ac:dyDescent="0.25">
      <c r="A126" s="2">
        <v>42124</v>
      </c>
      <c r="B126">
        <v>15717.615229999999</v>
      </c>
      <c r="C126">
        <v>76.423829999999995</v>
      </c>
      <c r="D126" t="s">
        <v>82</v>
      </c>
      <c r="E126">
        <v>168.56725</v>
      </c>
      <c r="F126">
        <v>1087.4632799999999</v>
      </c>
      <c r="G126">
        <v>88.682730000000006</v>
      </c>
      <c r="H126">
        <v>5445</v>
      </c>
      <c r="I126">
        <v>5730.8339800000003</v>
      </c>
      <c r="J126">
        <v>5375.9674199999999</v>
      </c>
      <c r="K126">
        <v>2000</v>
      </c>
      <c r="L126">
        <v>206.37065999999999</v>
      </c>
      <c r="M126" t="s">
        <v>82</v>
      </c>
      <c r="N126">
        <v>256.42462999999998</v>
      </c>
      <c r="O126" t="s">
        <v>82</v>
      </c>
      <c r="P126">
        <v>345.00286999999997</v>
      </c>
      <c r="Q126" t="s">
        <v>82</v>
      </c>
      <c r="R126">
        <v>1696.0878399999999</v>
      </c>
      <c r="S126" t="s">
        <v>82</v>
      </c>
      <c r="T126">
        <v>1787.5157099999999</v>
      </c>
      <c r="U126">
        <v>1017.91505</v>
      </c>
      <c r="V126">
        <v>1450.3108199999999</v>
      </c>
      <c r="W126">
        <v>1628.85742</v>
      </c>
      <c r="X126">
        <v>1387.52405</v>
      </c>
      <c r="Y126">
        <v>364.98725999999999</v>
      </c>
      <c r="Z126" t="s">
        <v>82</v>
      </c>
      <c r="AA126" t="s">
        <v>82</v>
      </c>
      <c r="AB126">
        <v>399.74301000000003</v>
      </c>
      <c r="AC126">
        <v>460.19623000000001</v>
      </c>
      <c r="AD126">
        <v>1142.29883</v>
      </c>
      <c r="AE126">
        <v>740.46502999999996</v>
      </c>
      <c r="AF126">
        <v>58.914709999999999</v>
      </c>
      <c r="AG126">
        <v>274.8827</v>
      </c>
      <c r="AH126">
        <v>1000.21802</v>
      </c>
      <c r="AI126">
        <v>331.48548</v>
      </c>
      <c r="AJ126">
        <v>1443.99938</v>
      </c>
      <c r="AK126">
        <v>370.40827999999999</v>
      </c>
      <c r="AL126" t="s">
        <v>82</v>
      </c>
      <c r="AM126">
        <v>638.61971000000005</v>
      </c>
      <c r="AN126" t="s">
        <v>82</v>
      </c>
      <c r="AO126" t="s">
        <v>82</v>
      </c>
      <c r="AP126">
        <v>387.49806000000001</v>
      </c>
      <c r="AQ126">
        <v>6710.6670700000004</v>
      </c>
      <c r="AR126">
        <v>5677.2873799999998</v>
      </c>
      <c r="AS126">
        <v>1050.95921</v>
      </c>
      <c r="AT126">
        <v>932.59189000000003</v>
      </c>
      <c r="AU126">
        <v>523.71685000000002</v>
      </c>
      <c r="AV126">
        <v>613.65304000000003</v>
      </c>
      <c r="AW126">
        <v>1765.58716</v>
      </c>
      <c r="AX126">
        <v>449.13968</v>
      </c>
      <c r="AY126">
        <v>537.12802999999997</v>
      </c>
      <c r="AZ126">
        <v>862.54579000000001</v>
      </c>
      <c r="BA126">
        <v>99.679850000000002</v>
      </c>
      <c r="BB126">
        <v>7442.4541399999998</v>
      </c>
      <c r="BC126">
        <v>5602.0427900000004</v>
      </c>
      <c r="BD126">
        <v>737.42957999999999</v>
      </c>
      <c r="BE126">
        <v>297.48448999999999</v>
      </c>
      <c r="BF126">
        <v>646.58605999999997</v>
      </c>
      <c r="BG126">
        <v>1752.36727</v>
      </c>
      <c r="BH126">
        <v>299.01589000000001</v>
      </c>
      <c r="BI126" t="s">
        <v>82</v>
      </c>
      <c r="BJ126" t="s">
        <v>82</v>
      </c>
      <c r="BK126" t="s">
        <v>82</v>
      </c>
      <c r="BL126">
        <v>705.28602000000001</v>
      </c>
      <c r="BM126" t="s">
        <v>82</v>
      </c>
      <c r="BN126">
        <v>3800.4201699999999</v>
      </c>
      <c r="BO126">
        <v>3524.5349099999999</v>
      </c>
      <c r="BP126">
        <v>538.49688000000003</v>
      </c>
      <c r="BQ126" t="s">
        <v>82</v>
      </c>
      <c r="BR126" t="s">
        <v>82</v>
      </c>
      <c r="BS126">
        <v>344.49898999999999</v>
      </c>
      <c r="BT126">
        <v>2421.0324700000001</v>
      </c>
      <c r="BU126">
        <v>490.40120999999999</v>
      </c>
      <c r="BV126">
        <v>1112.8101799999999</v>
      </c>
      <c r="BW126">
        <v>517.11351000000002</v>
      </c>
      <c r="BX126">
        <v>3217.1884799999998</v>
      </c>
      <c r="BY126" t="s">
        <v>82</v>
      </c>
      <c r="BZ126">
        <v>1006.09381</v>
      </c>
      <c r="CA126" t="s">
        <v>82</v>
      </c>
      <c r="CB126" t="s">
        <v>82</v>
      </c>
      <c r="CC126">
        <v>4197.3178699999999</v>
      </c>
      <c r="CD126">
        <v>315.42986999999999</v>
      </c>
    </row>
    <row r="127" spans="1:82" x14ac:dyDescent="0.25">
      <c r="A127" s="2">
        <v>42153</v>
      </c>
      <c r="B127">
        <v>15717.615229999999</v>
      </c>
      <c r="C127">
        <v>76.423829999999995</v>
      </c>
      <c r="D127" t="s">
        <v>82</v>
      </c>
      <c r="E127">
        <v>168.56725</v>
      </c>
      <c r="F127">
        <v>1087.4632799999999</v>
      </c>
      <c r="G127">
        <v>88.682730000000006</v>
      </c>
      <c r="H127">
        <v>5445</v>
      </c>
      <c r="I127">
        <v>5730.8339800000003</v>
      </c>
      <c r="J127">
        <v>5375.9674199999999</v>
      </c>
      <c r="K127">
        <v>2000</v>
      </c>
      <c r="L127">
        <v>204.01446000000001</v>
      </c>
      <c r="M127" t="s">
        <v>82</v>
      </c>
      <c r="N127">
        <v>256.42462999999998</v>
      </c>
      <c r="O127" t="s">
        <v>82</v>
      </c>
      <c r="P127">
        <v>345.00286999999997</v>
      </c>
      <c r="Q127" t="s">
        <v>82</v>
      </c>
      <c r="R127">
        <v>1696.0878399999999</v>
      </c>
      <c r="S127" t="s">
        <v>82</v>
      </c>
      <c r="T127">
        <v>1787.67698</v>
      </c>
      <c r="U127">
        <v>1017.91505</v>
      </c>
      <c r="V127">
        <v>1450.3108199999999</v>
      </c>
      <c r="W127">
        <v>1628.85742</v>
      </c>
      <c r="X127">
        <v>1387.52405</v>
      </c>
      <c r="Y127">
        <v>364.98725999999999</v>
      </c>
      <c r="Z127" t="s">
        <v>82</v>
      </c>
      <c r="AA127" t="s">
        <v>82</v>
      </c>
      <c r="AB127">
        <v>399.74301000000003</v>
      </c>
      <c r="AC127">
        <v>460.19623000000001</v>
      </c>
      <c r="AD127">
        <v>1142.29883</v>
      </c>
      <c r="AE127">
        <v>740.46502999999996</v>
      </c>
      <c r="AF127">
        <v>58.914709999999999</v>
      </c>
      <c r="AG127">
        <v>274.8827</v>
      </c>
      <c r="AH127">
        <v>1000.21802</v>
      </c>
      <c r="AI127">
        <v>331.48548</v>
      </c>
      <c r="AJ127">
        <v>1443.99938</v>
      </c>
      <c r="AK127">
        <v>370.40827999999999</v>
      </c>
      <c r="AL127" t="s">
        <v>82</v>
      </c>
      <c r="AM127">
        <v>638.61971000000005</v>
      </c>
      <c r="AN127" t="s">
        <v>82</v>
      </c>
      <c r="AO127" t="s">
        <v>82</v>
      </c>
      <c r="AP127">
        <v>387.49806000000001</v>
      </c>
      <c r="AQ127">
        <v>6710.6664099999998</v>
      </c>
      <c r="AR127">
        <v>5677.2873799999998</v>
      </c>
      <c r="AS127">
        <v>1050.95921</v>
      </c>
      <c r="AT127">
        <v>935.84951000000001</v>
      </c>
      <c r="AU127">
        <v>523.71685000000002</v>
      </c>
      <c r="AV127">
        <v>613.65304000000003</v>
      </c>
      <c r="AW127">
        <v>1765.58716</v>
      </c>
      <c r="AX127">
        <v>449.13968</v>
      </c>
      <c r="AY127">
        <v>537.12802999999997</v>
      </c>
      <c r="AZ127">
        <v>862.54579000000001</v>
      </c>
      <c r="BA127">
        <v>99.679850000000002</v>
      </c>
      <c r="BB127">
        <v>7442.4541399999998</v>
      </c>
      <c r="BC127">
        <v>5602.0427900000004</v>
      </c>
      <c r="BD127">
        <v>737.42957999999999</v>
      </c>
      <c r="BE127">
        <v>297.48448999999999</v>
      </c>
      <c r="BF127">
        <v>646.58605999999997</v>
      </c>
      <c r="BG127">
        <v>1752.36727</v>
      </c>
      <c r="BH127">
        <v>299.01589000000001</v>
      </c>
      <c r="BI127" t="s">
        <v>82</v>
      </c>
      <c r="BJ127" t="s">
        <v>82</v>
      </c>
      <c r="BK127" t="s">
        <v>82</v>
      </c>
      <c r="BL127">
        <v>705.28602000000001</v>
      </c>
      <c r="BM127" t="s">
        <v>82</v>
      </c>
      <c r="BN127">
        <v>3800.4201699999999</v>
      </c>
      <c r="BO127">
        <v>3524.5349099999999</v>
      </c>
      <c r="BP127">
        <v>538.49688000000003</v>
      </c>
      <c r="BQ127" t="s">
        <v>82</v>
      </c>
      <c r="BR127" t="s">
        <v>82</v>
      </c>
      <c r="BS127">
        <v>344.49898999999999</v>
      </c>
      <c r="BT127">
        <v>2421.0324700000001</v>
      </c>
      <c r="BU127">
        <v>490.40120999999999</v>
      </c>
      <c r="BV127">
        <v>1112.8101799999999</v>
      </c>
      <c r="BW127">
        <v>517.11351000000002</v>
      </c>
      <c r="BX127">
        <v>3217.1884799999998</v>
      </c>
      <c r="BY127" t="s">
        <v>82</v>
      </c>
      <c r="BZ127">
        <v>1143.28845</v>
      </c>
      <c r="CA127" t="s">
        <v>82</v>
      </c>
      <c r="CB127" t="s">
        <v>82</v>
      </c>
      <c r="CC127">
        <v>4197.3178699999999</v>
      </c>
      <c r="CD127">
        <v>316.64666999999997</v>
      </c>
    </row>
    <row r="128" spans="1:82" x14ac:dyDescent="0.25">
      <c r="A128" s="2">
        <v>42185</v>
      </c>
      <c r="B128">
        <v>15717.615229999999</v>
      </c>
      <c r="C128">
        <v>76.423829999999995</v>
      </c>
      <c r="D128" t="s">
        <v>82</v>
      </c>
      <c r="E128">
        <v>168.56725</v>
      </c>
      <c r="F128">
        <v>1087.4632799999999</v>
      </c>
      <c r="G128">
        <v>88.682730000000006</v>
      </c>
      <c r="H128">
        <v>5445</v>
      </c>
      <c r="I128">
        <v>5730.8339800000003</v>
      </c>
      <c r="J128">
        <v>5375.9674199999999</v>
      </c>
      <c r="K128">
        <v>2000</v>
      </c>
      <c r="L128">
        <v>217.96863999999999</v>
      </c>
      <c r="M128" t="s">
        <v>82</v>
      </c>
      <c r="N128">
        <v>256.42462999999998</v>
      </c>
      <c r="O128" t="s">
        <v>82</v>
      </c>
      <c r="P128">
        <v>345.00286999999997</v>
      </c>
      <c r="Q128" t="s">
        <v>82</v>
      </c>
      <c r="R128">
        <v>1696.0878399999999</v>
      </c>
      <c r="S128" t="s">
        <v>82</v>
      </c>
      <c r="T128">
        <v>1787.67698</v>
      </c>
      <c r="U128">
        <v>1017.91505</v>
      </c>
      <c r="V128">
        <v>1450.3108199999999</v>
      </c>
      <c r="W128">
        <v>1628.85742</v>
      </c>
      <c r="X128">
        <v>1387.52405</v>
      </c>
      <c r="Y128">
        <v>364.98725999999999</v>
      </c>
      <c r="Z128" t="s">
        <v>82</v>
      </c>
      <c r="AA128" t="s">
        <v>82</v>
      </c>
      <c r="AB128">
        <v>399.74301000000003</v>
      </c>
      <c r="AC128">
        <v>460.19623000000001</v>
      </c>
      <c r="AD128">
        <v>1142.29883</v>
      </c>
      <c r="AE128">
        <v>740.46502999999996</v>
      </c>
      <c r="AF128">
        <v>58.914709999999999</v>
      </c>
      <c r="AG128">
        <v>274.8827</v>
      </c>
      <c r="AH128">
        <v>1000.21802</v>
      </c>
      <c r="AI128">
        <v>331.48548</v>
      </c>
      <c r="AJ128">
        <v>1443.99938</v>
      </c>
      <c r="AK128">
        <v>370.40827999999999</v>
      </c>
      <c r="AL128" t="s">
        <v>82</v>
      </c>
      <c r="AM128">
        <v>638.68032000000005</v>
      </c>
      <c r="AN128" t="s">
        <v>82</v>
      </c>
      <c r="AO128" t="s">
        <v>82</v>
      </c>
      <c r="AP128">
        <v>387.49806000000001</v>
      </c>
      <c r="AQ128">
        <v>6710.6664099999998</v>
      </c>
      <c r="AR128">
        <v>5677.2873799999998</v>
      </c>
      <c r="AS128">
        <v>1050.95921</v>
      </c>
      <c r="AT128">
        <v>935.84951000000001</v>
      </c>
      <c r="AU128">
        <v>523.71685000000002</v>
      </c>
      <c r="AV128">
        <v>613.65304000000003</v>
      </c>
      <c r="AW128">
        <v>1765.58716</v>
      </c>
      <c r="AX128">
        <v>449.13968</v>
      </c>
      <c r="AY128">
        <v>537.12802999999997</v>
      </c>
      <c r="AZ128">
        <v>862.54579000000001</v>
      </c>
      <c r="BA128">
        <v>99.679850000000002</v>
      </c>
      <c r="BB128">
        <v>7442.4541399999998</v>
      </c>
      <c r="BC128">
        <v>5602.0427900000004</v>
      </c>
      <c r="BD128">
        <v>737.42957999999999</v>
      </c>
      <c r="BE128">
        <v>297.48448999999999</v>
      </c>
      <c r="BF128">
        <v>646.58605999999997</v>
      </c>
      <c r="BG128">
        <v>1752.36727</v>
      </c>
      <c r="BH128">
        <v>299.01589000000001</v>
      </c>
      <c r="BI128" t="s">
        <v>82</v>
      </c>
      <c r="BJ128" t="s">
        <v>82</v>
      </c>
      <c r="BK128" t="s">
        <v>82</v>
      </c>
      <c r="BL128">
        <v>705.28602000000001</v>
      </c>
      <c r="BM128" t="s">
        <v>82</v>
      </c>
      <c r="BN128">
        <v>3800.4201699999999</v>
      </c>
      <c r="BO128">
        <v>3524.5349099999999</v>
      </c>
      <c r="BP128">
        <v>538.49688000000003</v>
      </c>
      <c r="BQ128" t="s">
        <v>82</v>
      </c>
      <c r="BR128" t="s">
        <v>82</v>
      </c>
      <c r="BS128">
        <v>344.49898999999999</v>
      </c>
      <c r="BT128">
        <v>2421.0324700000001</v>
      </c>
      <c r="BU128">
        <v>490.40120999999999</v>
      </c>
      <c r="BV128">
        <v>1112.8101799999999</v>
      </c>
      <c r="BW128">
        <v>517.11351000000002</v>
      </c>
      <c r="BX128">
        <v>3217.1884799999998</v>
      </c>
      <c r="BY128" t="s">
        <v>82</v>
      </c>
      <c r="BZ128">
        <v>1143.28845</v>
      </c>
      <c r="CA128" t="s">
        <v>82</v>
      </c>
      <c r="CB128" t="s">
        <v>82</v>
      </c>
      <c r="CC128">
        <v>4197.3178699999999</v>
      </c>
      <c r="CD128">
        <v>316.64666999999997</v>
      </c>
    </row>
    <row r="129" spans="1:82" x14ac:dyDescent="0.25">
      <c r="A129" s="2">
        <v>42216</v>
      </c>
      <c r="B129">
        <v>15717.615229999999</v>
      </c>
      <c r="C129">
        <v>76.423829999999995</v>
      </c>
      <c r="D129" t="s">
        <v>82</v>
      </c>
      <c r="E129">
        <v>168.56725</v>
      </c>
      <c r="F129">
        <v>1087.4632799999999</v>
      </c>
      <c r="G129">
        <v>88.682730000000006</v>
      </c>
      <c r="H129">
        <v>5445</v>
      </c>
      <c r="I129">
        <v>5730.8339800000003</v>
      </c>
      <c r="J129">
        <v>5375.9674199999999</v>
      </c>
      <c r="K129">
        <v>2000</v>
      </c>
      <c r="L129">
        <v>217.96863999999999</v>
      </c>
      <c r="M129" t="s">
        <v>82</v>
      </c>
      <c r="N129">
        <v>256.42462999999998</v>
      </c>
      <c r="O129" t="s">
        <v>82</v>
      </c>
      <c r="P129">
        <v>345.00286999999997</v>
      </c>
      <c r="Q129" t="s">
        <v>82</v>
      </c>
      <c r="R129">
        <v>1696.08771</v>
      </c>
      <c r="S129" t="s">
        <v>82</v>
      </c>
      <c r="T129">
        <v>1787.97172</v>
      </c>
      <c r="U129">
        <v>1017.91505</v>
      </c>
      <c r="V129">
        <v>1450.3108199999999</v>
      </c>
      <c r="W129">
        <v>1628.85742</v>
      </c>
      <c r="X129">
        <v>1387.52405</v>
      </c>
      <c r="Y129">
        <v>364.98725999999999</v>
      </c>
      <c r="Z129" t="s">
        <v>82</v>
      </c>
      <c r="AA129" t="s">
        <v>82</v>
      </c>
      <c r="AB129">
        <v>399.74301000000003</v>
      </c>
      <c r="AC129">
        <v>460.19623000000001</v>
      </c>
      <c r="AD129">
        <v>1142.29883</v>
      </c>
      <c r="AE129">
        <v>740.46502999999996</v>
      </c>
      <c r="AF129">
        <v>58.914709999999999</v>
      </c>
      <c r="AG129">
        <v>274.8827</v>
      </c>
      <c r="AH129">
        <v>1000.21802</v>
      </c>
      <c r="AI129">
        <v>331.48548</v>
      </c>
      <c r="AJ129">
        <v>1443.99938</v>
      </c>
      <c r="AK129">
        <v>370.40827999999999</v>
      </c>
      <c r="AL129" t="s">
        <v>82</v>
      </c>
      <c r="AM129">
        <v>638.72071000000005</v>
      </c>
      <c r="AN129" t="s">
        <v>82</v>
      </c>
      <c r="AO129" t="s">
        <v>82</v>
      </c>
      <c r="AP129">
        <v>387.49806000000001</v>
      </c>
      <c r="AQ129">
        <v>6710.6671900000001</v>
      </c>
      <c r="AR129">
        <v>5677.2873399999999</v>
      </c>
      <c r="AS129">
        <v>1051.0898099999999</v>
      </c>
      <c r="AT129">
        <v>935.84951000000001</v>
      </c>
      <c r="AU129">
        <v>523.71685000000002</v>
      </c>
      <c r="AV129">
        <v>613.65304000000003</v>
      </c>
      <c r="AW129">
        <v>1765.58716</v>
      </c>
      <c r="AX129">
        <v>449.13968</v>
      </c>
      <c r="AY129">
        <v>537.12802999999997</v>
      </c>
      <c r="AZ129">
        <v>862.54579000000001</v>
      </c>
      <c r="BA129">
        <v>99.679850000000002</v>
      </c>
      <c r="BB129">
        <v>7442.4541399999998</v>
      </c>
      <c r="BC129">
        <v>5602.0427900000004</v>
      </c>
      <c r="BD129">
        <v>737.42957999999999</v>
      </c>
      <c r="BE129">
        <v>297.48448999999999</v>
      </c>
      <c r="BF129">
        <v>646.58605999999997</v>
      </c>
      <c r="BG129">
        <v>1752.36727</v>
      </c>
      <c r="BH129">
        <v>299.01589000000001</v>
      </c>
      <c r="BI129" t="s">
        <v>82</v>
      </c>
      <c r="BJ129" t="s">
        <v>82</v>
      </c>
      <c r="BK129" t="s">
        <v>82</v>
      </c>
      <c r="BL129">
        <v>705.28602000000001</v>
      </c>
      <c r="BM129" t="s">
        <v>82</v>
      </c>
      <c r="BN129">
        <v>3800.4201699999999</v>
      </c>
      <c r="BO129">
        <v>3524.5349099999999</v>
      </c>
      <c r="BP129">
        <v>538.49688000000003</v>
      </c>
      <c r="BQ129" t="s">
        <v>82</v>
      </c>
      <c r="BR129" t="s">
        <v>82</v>
      </c>
      <c r="BS129">
        <v>344.49898999999999</v>
      </c>
      <c r="BT129">
        <v>2421.0324700000001</v>
      </c>
      <c r="BU129">
        <v>490.40120999999999</v>
      </c>
      <c r="BV129">
        <v>1112.8101799999999</v>
      </c>
      <c r="BW129">
        <v>517.11351000000002</v>
      </c>
      <c r="BX129">
        <v>3217.1884799999998</v>
      </c>
      <c r="BY129" t="s">
        <v>82</v>
      </c>
      <c r="BZ129">
        <v>1143.28845</v>
      </c>
      <c r="CA129" t="s">
        <v>82</v>
      </c>
      <c r="CB129" t="s">
        <v>82</v>
      </c>
      <c r="CC129">
        <v>4197.3178699999999</v>
      </c>
      <c r="CD129">
        <v>316.64666999999997</v>
      </c>
    </row>
    <row r="130" spans="1:82" x14ac:dyDescent="0.25">
      <c r="A130" s="2">
        <v>42247</v>
      </c>
      <c r="B130">
        <v>15717.615229999999</v>
      </c>
      <c r="C130">
        <v>76.423829999999995</v>
      </c>
      <c r="D130" t="s">
        <v>82</v>
      </c>
      <c r="E130">
        <v>168.56725</v>
      </c>
      <c r="F130">
        <v>1087.4632799999999</v>
      </c>
      <c r="G130">
        <v>88.682730000000006</v>
      </c>
      <c r="H130">
        <v>5445</v>
      </c>
      <c r="I130">
        <v>5730.8339800000003</v>
      </c>
      <c r="J130">
        <v>5375.9674199999999</v>
      </c>
      <c r="K130">
        <v>2000</v>
      </c>
      <c r="L130">
        <v>217.96863999999999</v>
      </c>
      <c r="M130" t="s">
        <v>82</v>
      </c>
      <c r="N130">
        <v>256.42462999999998</v>
      </c>
      <c r="O130" t="s">
        <v>82</v>
      </c>
      <c r="P130">
        <v>345.00286999999997</v>
      </c>
      <c r="Q130" t="s">
        <v>82</v>
      </c>
      <c r="R130">
        <v>1696.08771</v>
      </c>
      <c r="S130" t="s">
        <v>82</v>
      </c>
      <c r="T130">
        <v>1788.04141</v>
      </c>
      <c r="U130">
        <v>1017.91505</v>
      </c>
      <c r="V130">
        <v>1450.3108199999999</v>
      </c>
      <c r="W130">
        <v>1628.85742</v>
      </c>
      <c r="X130">
        <v>1387.52405</v>
      </c>
      <c r="Y130">
        <v>364.98725999999999</v>
      </c>
      <c r="Z130" t="s">
        <v>82</v>
      </c>
      <c r="AA130" t="s">
        <v>82</v>
      </c>
      <c r="AB130">
        <v>399.74301000000003</v>
      </c>
      <c r="AC130">
        <v>460.19623000000001</v>
      </c>
      <c r="AD130">
        <v>1142.29883</v>
      </c>
      <c r="AE130">
        <v>740.46502999999996</v>
      </c>
      <c r="AF130">
        <v>58.914709999999999</v>
      </c>
      <c r="AG130">
        <v>274.8827</v>
      </c>
      <c r="AH130">
        <v>1000.5204199999999</v>
      </c>
      <c r="AI130">
        <v>331.48548</v>
      </c>
      <c r="AJ130">
        <v>1443.99938</v>
      </c>
      <c r="AK130">
        <v>370.40827999999999</v>
      </c>
      <c r="AL130" t="s">
        <v>82</v>
      </c>
      <c r="AM130">
        <v>638.74105999999995</v>
      </c>
      <c r="AN130" t="s">
        <v>82</v>
      </c>
      <c r="AO130" t="s">
        <v>82</v>
      </c>
      <c r="AP130">
        <v>387.49806000000001</v>
      </c>
      <c r="AQ130">
        <v>6710.6671900000001</v>
      </c>
      <c r="AR130">
        <v>5677.2873399999999</v>
      </c>
      <c r="AS130">
        <v>1051.1235799999999</v>
      </c>
      <c r="AT130">
        <v>936.10943999999995</v>
      </c>
      <c r="AU130">
        <v>523.71685000000002</v>
      </c>
      <c r="AV130">
        <v>613.65304000000003</v>
      </c>
      <c r="AW130">
        <v>1765.58716</v>
      </c>
      <c r="AX130">
        <v>449.13968</v>
      </c>
      <c r="AY130">
        <v>537.12802999999997</v>
      </c>
      <c r="AZ130">
        <v>862.54579000000001</v>
      </c>
      <c r="BA130">
        <v>99.679850000000002</v>
      </c>
      <c r="BB130">
        <v>7442.4541399999998</v>
      </c>
      <c r="BC130">
        <v>5602.0427900000004</v>
      </c>
      <c r="BD130">
        <v>737.42957999999999</v>
      </c>
      <c r="BE130">
        <v>297.48448999999999</v>
      </c>
      <c r="BF130">
        <v>646.58605999999997</v>
      </c>
      <c r="BG130">
        <v>1752.36727</v>
      </c>
      <c r="BH130">
        <v>299.01589999999999</v>
      </c>
      <c r="BI130" t="s">
        <v>82</v>
      </c>
      <c r="BJ130" t="s">
        <v>82</v>
      </c>
      <c r="BK130" t="s">
        <v>82</v>
      </c>
      <c r="BL130">
        <v>705.28602000000001</v>
      </c>
      <c r="BM130" t="s">
        <v>82</v>
      </c>
      <c r="BN130">
        <v>3800.4201699999999</v>
      </c>
      <c r="BO130">
        <v>3524.5349099999999</v>
      </c>
      <c r="BP130">
        <v>538.49688000000003</v>
      </c>
      <c r="BQ130" t="s">
        <v>82</v>
      </c>
      <c r="BR130" t="s">
        <v>82</v>
      </c>
      <c r="BS130">
        <v>344.49898999999999</v>
      </c>
      <c r="BT130">
        <v>2421.0324700000001</v>
      </c>
      <c r="BU130">
        <v>490.40120999999999</v>
      </c>
      <c r="BV130">
        <v>1112.8101799999999</v>
      </c>
      <c r="BW130">
        <v>517.11351000000002</v>
      </c>
      <c r="BX130">
        <v>3217.1884799999998</v>
      </c>
      <c r="BY130" t="s">
        <v>82</v>
      </c>
      <c r="BZ130">
        <v>1143.28845</v>
      </c>
      <c r="CA130" t="s">
        <v>82</v>
      </c>
      <c r="CB130" t="s">
        <v>82</v>
      </c>
      <c r="CC130">
        <v>4197.3178699999999</v>
      </c>
      <c r="CD130">
        <v>316.685</v>
      </c>
    </row>
    <row r="131" spans="1:82" x14ac:dyDescent="0.25">
      <c r="A131" s="2">
        <v>42277</v>
      </c>
      <c r="B131">
        <v>15717.615229999999</v>
      </c>
      <c r="C131">
        <v>76.423829999999995</v>
      </c>
      <c r="D131" t="s">
        <v>82</v>
      </c>
      <c r="E131">
        <v>168.56725</v>
      </c>
      <c r="F131">
        <v>1087.4632799999999</v>
      </c>
      <c r="G131">
        <v>88.682730000000006</v>
      </c>
      <c r="H131">
        <v>5445</v>
      </c>
      <c r="I131">
        <v>5730.8339800000003</v>
      </c>
      <c r="J131">
        <v>5375.9674199999999</v>
      </c>
      <c r="K131">
        <v>2000</v>
      </c>
      <c r="L131">
        <v>217.96863999999999</v>
      </c>
      <c r="M131" t="s">
        <v>82</v>
      </c>
      <c r="N131">
        <v>256.42462999999998</v>
      </c>
      <c r="O131" t="s">
        <v>82</v>
      </c>
      <c r="P131">
        <v>345.00286999999997</v>
      </c>
      <c r="Q131" t="s">
        <v>82</v>
      </c>
      <c r="R131">
        <v>1696.08771</v>
      </c>
      <c r="S131" t="s">
        <v>82</v>
      </c>
      <c r="T131">
        <v>1788.6768099999999</v>
      </c>
      <c r="U131">
        <v>1017.91505</v>
      </c>
      <c r="V131">
        <v>1450.3108199999999</v>
      </c>
      <c r="W131">
        <v>1628.85742</v>
      </c>
      <c r="X131">
        <v>1387.52405</v>
      </c>
      <c r="Y131">
        <v>364.98725999999999</v>
      </c>
      <c r="Z131" t="s">
        <v>82</v>
      </c>
      <c r="AA131" t="s">
        <v>82</v>
      </c>
      <c r="AB131">
        <v>399.74301000000003</v>
      </c>
      <c r="AC131">
        <v>460.19623000000001</v>
      </c>
      <c r="AD131">
        <v>1142.29883</v>
      </c>
      <c r="AE131">
        <v>740.46502999999996</v>
      </c>
      <c r="AF131">
        <v>33.604239999999997</v>
      </c>
      <c r="AG131">
        <v>274.8827</v>
      </c>
      <c r="AH131">
        <v>1000.74091</v>
      </c>
      <c r="AI131">
        <v>331.48548</v>
      </c>
      <c r="AJ131">
        <v>1443.99938</v>
      </c>
      <c r="AK131">
        <v>370.40827999999999</v>
      </c>
      <c r="AL131" t="s">
        <v>82</v>
      </c>
      <c r="AM131">
        <v>638.74105999999995</v>
      </c>
      <c r="AN131" t="s">
        <v>82</v>
      </c>
      <c r="AO131" t="s">
        <v>82</v>
      </c>
      <c r="AP131">
        <v>387.49806000000001</v>
      </c>
      <c r="AQ131">
        <v>6710.6671900000001</v>
      </c>
      <c r="AR131">
        <v>5677.2873399999999</v>
      </c>
      <c r="AS131">
        <v>1051.1235799999999</v>
      </c>
      <c r="AT131">
        <v>936.10937999999999</v>
      </c>
      <c r="AU131">
        <v>523.71685000000002</v>
      </c>
      <c r="AV131">
        <v>613.65304000000003</v>
      </c>
      <c r="AW131">
        <v>1765.58716</v>
      </c>
      <c r="AX131">
        <v>449.13968</v>
      </c>
      <c r="AY131">
        <v>537.12802999999997</v>
      </c>
      <c r="AZ131">
        <v>862.54579000000001</v>
      </c>
      <c r="BA131">
        <v>99.679850000000002</v>
      </c>
      <c r="BB131">
        <v>7442.4541399999998</v>
      </c>
      <c r="BC131">
        <v>5602.0427900000004</v>
      </c>
      <c r="BD131">
        <v>737.42957999999999</v>
      </c>
      <c r="BE131">
        <v>297.48448999999999</v>
      </c>
      <c r="BF131">
        <v>646.58605999999997</v>
      </c>
      <c r="BG131">
        <v>1752.36727</v>
      </c>
      <c r="BH131">
        <v>299.01589999999999</v>
      </c>
      <c r="BI131" t="s">
        <v>82</v>
      </c>
      <c r="BJ131" t="s">
        <v>82</v>
      </c>
      <c r="BK131" t="s">
        <v>82</v>
      </c>
      <c r="BL131">
        <v>705.28602000000001</v>
      </c>
      <c r="BM131" t="s">
        <v>82</v>
      </c>
      <c r="BN131">
        <v>3800.4201699999999</v>
      </c>
      <c r="BO131">
        <v>3524.5349099999999</v>
      </c>
      <c r="BP131">
        <v>538.49688000000003</v>
      </c>
      <c r="BQ131" t="s">
        <v>82</v>
      </c>
      <c r="BR131" t="s">
        <v>82</v>
      </c>
      <c r="BS131">
        <v>344.49898999999999</v>
      </c>
      <c r="BT131">
        <v>2421.0324700000001</v>
      </c>
      <c r="BU131">
        <v>490.40120999999999</v>
      </c>
      <c r="BV131">
        <v>1112.8101799999999</v>
      </c>
      <c r="BW131">
        <v>517.11351000000002</v>
      </c>
      <c r="BX131">
        <v>3217.1884799999998</v>
      </c>
      <c r="BY131" t="s">
        <v>82</v>
      </c>
      <c r="BZ131">
        <v>1143.28845</v>
      </c>
      <c r="CA131" t="s">
        <v>82</v>
      </c>
      <c r="CB131" t="s">
        <v>82</v>
      </c>
      <c r="CC131">
        <v>4197.3178699999999</v>
      </c>
      <c r="CD131">
        <v>316.685</v>
      </c>
    </row>
    <row r="132" spans="1:82" x14ac:dyDescent="0.25">
      <c r="A132" s="2">
        <v>42307</v>
      </c>
      <c r="B132">
        <v>15717.615229999999</v>
      </c>
      <c r="C132">
        <v>76.423829999999995</v>
      </c>
      <c r="D132" t="s">
        <v>82</v>
      </c>
      <c r="E132">
        <v>168.56745000000001</v>
      </c>
      <c r="F132">
        <v>1087.4632799999999</v>
      </c>
      <c r="G132">
        <v>88.735470000000007</v>
      </c>
      <c r="H132">
        <v>5445</v>
      </c>
      <c r="I132">
        <v>5730.8339800000003</v>
      </c>
      <c r="J132">
        <v>5375.9674199999999</v>
      </c>
      <c r="K132">
        <v>2000</v>
      </c>
      <c r="L132">
        <v>217.96906999999999</v>
      </c>
      <c r="M132" t="s">
        <v>82</v>
      </c>
      <c r="N132">
        <v>256.42462999999998</v>
      </c>
      <c r="O132" t="s">
        <v>82</v>
      </c>
      <c r="P132">
        <v>345.00286999999997</v>
      </c>
      <c r="Q132" t="s">
        <v>82</v>
      </c>
      <c r="R132">
        <v>1696.08771</v>
      </c>
      <c r="S132" t="s">
        <v>82</v>
      </c>
      <c r="T132">
        <v>1788.6768099999999</v>
      </c>
      <c r="U132">
        <v>1017.91505</v>
      </c>
      <c r="V132">
        <v>1450.3108199999999</v>
      </c>
      <c r="W132">
        <v>1628.85742</v>
      </c>
      <c r="X132">
        <v>1387.52405</v>
      </c>
      <c r="Y132">
        <v>364.98725999999999</v>
      </c>
      <c r="Z132" t="s">
        <v>82</v>
      </c>
      <c r="AA132" t="s">
        <v>82</v>
      </c>
      <c r="AB132">
        <v>399.74301000000003</v>
      </c>
      <c r="AC132">
        <v>460.19623000000001</v>
      </c>
      <c r="AD132">
        <v>1142.29883</v>
      </c>
      <c r="AE132">
        <v>740.46502999999996</v>
      </c>
      <c r="AF132">
        <v>646.72276999999997</v>
      </c>
      <c r="AG132">
        <v>295.49498999999997</v>
      </c>
      <c r="AH132">
        <v>1000.74091</v>
      </c>
      <c r="AI132">
        <v>331.48548</v>
      </c>
      <c r="AJ132">
        <v>1443.99938</v>
      </c>
      <c r="AK132">
        <v>370.40827999999999</v>
      </c>
      <c r="AL132" t="s">
        <v>82</v>
      </c>
      <c r="AM132">
        <v>638.74105999999995</v>
      </c>
      <c r="AN132" t="s">
        <v>82</v>
      </c>
      <c r="AO132" t="s">
        <v>82</v>
      </c>
      <c r="AP132">
        <v>387.49806000000001</v>
      </c>
      <c r="AQ132">
        <v>6710.6671900000001</v>
      </c>
      <c r="AR132">
        <v>5677.2873399999999</v>
      </c>
      <c r="AS132">
        <v>1051.1243999999999</v>
      </c>
      <c r="AT132">
        <v>936.10937999999999</v>
      </c>
      <c r="AU132">
        <v>523.71685000000002</v>
      </c>
      <c r="AV132">
        <v>601.80903999999998</v>
      </c>
      <c r="AW132">
        <v>1765.58716</v>
      </c>
      <c r="AX132">
        <v>449.13968</v>
      </c>
      <c r="AY132">
        <v>537.12802999999997</v>
      </c>
      <c r="AZ132">
        <v>862.54579000000001</v>
      </c>
      <c r="BA132">
        <v>99.679850000000002</v>
      </c>
      <c r="BB132">
        <v>7442.4541399999998</v>
      </c>
      <c r="BC132">
        <v>5602.0427900000004</v>
      </c>
      <c r="BD132">
        <v>737.42957999999999</v>
      </c>
      <c r="BE132">
        <v>297.48448999999999</v>
      </c>
      <c r="BF132">
        <v>646.58605999999997</v>
      </c>
      <c r="BG132">
        <v>1752.36727</v>
      </c>
      <c r="BH132">
        <v>299.01589999999999</v>
      </c>
      <c r="BI132" t="s">
        <v>82</v>
      </c>
      <c r="BJ132" t="s">
        <v>82</v>
      </c>
      <c r="BK132" t="s">
        <v>82</v>
      </c>
      <c r="BL132">
        <v>705.28602000000001</v>
      </c>
      <c r="BM132" t="s">
        <v>82</v>
      </c>
      <c r="BN132">
        <v>3800.4201699999999</v>
      </c>
      <c r="BO132">
        <v>3524.5349099999999</v>
      </c>
      <c r="BP132">
        <v>538.49688000000003</v>
      </c>
      <c r="BQ132" t="s">
        <v>82</v>
      </c>
      <c r="BR132" t="s">
        <v>82</v>
      </c>
      <c r="BS132">
        <v>344.49898999999999</v>
      </c>
      <c r="BT132">
        <v>2421.0324700000001</v>
      </c>
      <c r="BU132">
        <v>490.40120999999999</v>
      </c>
      <c r="BV132">
        <v>1112.8101799999999</v>
      </c>
      <c r="BW132">
        <v>517.11351000000002</v>
      </c>
      <c r="BX132">
        <v>3217.1884799999998</v>
      </c>
      <c r="BY132" t="s">
        <v>82</v>
      </c>
      <c r="BZ132">
        <v>1143.28845</v>
      </c>
      <c r="CA132" t="s">
        <v>82</v>
      </c>
      <c r="CB132" t="s">
        <v>82</v>
      </c>
      <c r="CC132">
        <v>4197.3178699999999</v>
      </c>
      <c r="CD132">
        <v>316.685</v>
      </c>
    </row>
    <row r="133" spans="1:82" x14ac:dyDescent="0.25">
      <c r="A133" s="2">
        <v>42338</v>
      </c>
      <c r="B133">
        <v>15717.615229999999</v>
      </c>
      <c r="C133">
        <v>76.423829999999995</v>
      </c>
      <c r="D133" t="s">
        <v>82</v>
      </c>
      <c r="E133">
        <v>168.56745000000001</v>
      </c>
      <c r="F133">
        <v>1087.4632799999999</v>
      </c>
      <c r="G133">
        <v>88.735470000000007</v>
      </c>
      <c r="H133">
        <v>5445</v>
      </c>
      <c r="I133">
        <v>5730.8339800000003</v>
      </c>
      <c r="J133">
        <v>5375.9674199999999</v>
      </c>
      <c r="K133">
        <v>2000</v>
      </c>
      <c r="L133">
        <v>217.96906999999999</v>
      </c>
      <c r="M133" t="s">
        <v>82</v>
      </c>
      <c r="N133">
        <v>256.42462999999998</v>
      </c>
      <c r="O133" t="s">
        <v>82</v>
      </c>
      <c r="P133">
        <v>345.00286999999997</v>
      </c>
      <c r="Q133" t="s">
        <v>82</v>
      </c>
      <c r="R133">
        <v>1696.08771</v>
      </c>
      <c r="S133" t="s">
        <v>82</v>
      </c>
      <c r="T133">
        <v>1788.6768099999999</v>
      </c>
      <c r="U133">
        <v>1017.91505</v>
      </c>
      <c r="V133">
        <v>1450.3108199999999</v>
      </c>
      <c r="W133">
        <v>1628.85742</v>
      </c>
      <c r="X133">
        <v>1387.52405</v>
      </c>
      <c r="Y133">
        <v>364.98725999999999</v>
      </c>
      <c r="Z133" t="s">
        <v>82</v>
      </c>
      <c r="AA133" t="s">
        <v>82</v>
      </c>
      <c r="AB133">
        <v>399.74301000000003</v>
      </c>
      <c r="AC133">
        <v>460.19623000000001</v>
      </c>
      <c r="AD133">
        <v>1142.29883</v>
      </c>
      <c r="AE133">
        <v>740.46502999999996</v>
      </c>
      <c r="AF133">
        <v>647.07929999999999</v>
      </c>
      <c r="AG133">
        <v>295.49498999999997</v>
      </c>
      <c r="AH133">
        <v>1000.74091</v>
      </c>
      <c r="AI133">
        <v>331.48548</v>
      </c>
      <c r="AJ133">
        <v>1443.99938</v>
      </c>
      <c r="AK133">
        <v>815.73314000000005</v>
      </c>
      <c r="AL133" t="s">
        <v>82</v>
      </c>
      <c r="AM133">
        <v>638.74105999999995</v>
      </c>
      <c r="AN133" t="s">
        <v>82</v>
      </c>
      <c r="AO133" t="s">
        <v>82</v>
      </c>
      <c r="AP133">
        <v>387.49806000000001</v>
      </c>
      <c r="AQ133">
        <v>6710.6671900000001</v>
      </c>
      <c r="AR133">
        <v>5677.2873399999999</v>
      </c>
      <c r="AS133">
        <v>1051.3153500000001</v>
      </c>
      <c r="AT133">
        <v>937.00175000000002</v>
      </c>
      <c r="AU133">
        <v>523.71685000000002</v>
      </c>
      <c r="AV133">
        <v>601.80903999999998</v>
      </c>
      <c r="AW133">
        <v>1765.58716</v>
      </c>
      <c r="AX133">
        <v>444.13968</v>
      </c>
      <c r="AY133">
        <v>537.12802999999997</v>
      </c>
      <c r="AZ133">
        <v>862.54579000000001</v>
      </c>
      <c r="BA133">
        <v>99.679850000000002</v>
      </c>
      <c r="BB133">
        <v>7442.4541399999998</v>
      </c>
      <c r="BC133">
        <v>5602.0427900000004</v>
      </c>
      <c r="BD133">
        <v>737.42957999999999</v>
      </c>
      <c r="BE133">
        <v>651.49405999999999</v>
      </c>
      <c r="BF133">
        <v>646.58605999999997</v>
      </c>
      <c r="BG133">
        <v>1752.36727</v>
      </c>
      <c r="BH133">
        <v>299.01589999999999</v>
      </c>
      <c r="BI133" t="s">
        <v>82</v>
      </c>
      <c r="BJ133" t="s">
        <v>82</v>
      </c>
      <c r="BK133" t="s">
        <v>82</v>
      </c>
      <c r="BL133">
        <v>705.28602000000001</v>
      </c>
      <c r="BM133" t="s">
        <v>82</v>
      </c>
      <c r="BN133">
        <v>3800.4201699999999</v>
      </c>
      <c r="BO133">
        <v>3524.5349099999999</v>
      </c>
      <c r="BP133">
        <v>538.49688000000003</v>
      </c>
      <c r="BQ133" t="s">
        <v>82</v>
      </c>
      <c r="BR133" t="s">
        <v>82</v>
      </c>
      <c r="BS133">
        <v>344.49898999999999</v>
      </c>
      <c r="BT133">
        <v>2421.0324700000001</v>
      </c>
      <c r="BU133">
        <v>490.40120999999999</v>
      </c>
      <c r="BV133">
        <v>1112.8101799999999</v>
      </c>
      <c r="BW133">
        <v>517.11351000000002</v>
      </c>
      <c r="BX133">
        <v>3217.1884799999998</v>
      </c>
      <c r="BY133" t="s">
        <v>82</v>
      </c>
      <c r="BZ133">
        <v>1143.28845</v>
      </c>
      <c r="CA133" t="s">
        <v>82</v>
      </c>
      <c r="CB133" t="s">
        <v>82</v>
      </c>
      <c r="CC133">
        <v>4197.3178699999999</v>
      </c>
      <c r="CD133">
        <v>316.685</v>
      </c>
    </row>
    <row r="134" spans="1:82" x14ac:dyDescent="0.25">
      <c r="A134" s="2">
        <v>42369</v>
      </c>
      <c r="B134">
        <v>15717.615229999999</v>
      </c>
      <c r="C134">
        <v>76.423829999999995</v>
      </c>
      <c r="D134" t="s">
        <v>82</v>
      </c>
      <c r="E134">
        <v>168.56745000000001</v>
      </c>
      <c r="F134">
        <v>1087.4632799999999</v>
      </c>
      <c r="G134">
        <v>88.735470000000007</v>
      </c>
      <c r="H134">
        <v>5445</v>
      </c>
      <c r="I134">
        <v>5730.8339800000003</v>
      </c>
      <c r="J134">
        <v>5375.9674199999999</v>
      </c>
      <c r="K134">
        <v>2000</v>
      </c>
      <c r="L134">
        <v>217.96906999999999</v>
      </c>
      <c r="M134" t="s">
        <v>82</v>
      </c>
      <c r="N134">
        <v>256.42462999999998</v>
      </c>
      <c r="O134" t="s">
        <v>82</v>
      </c>
      <c r="P134">
        <v>345.00286999999997</v>
      </c>
      <c r="Q134" t="s">
        <v>82</v>
      </c>
      <c r="R134">
        <v>1696.08771</v>
      </c>
      <c r="S134" t="s">
        <v>82</v>
      </c>
      <c r="T134">
        <v>1788.6768099999999</v>
      </c>
      <c r="U134">
        <v>1017.91505</v>
      </c>
      <c r="V134">
        <v>1450.3108199999999</v>
      </c>
      <c r="W134">
        <v>1628.85742</v>
      </c>
      <c r="X134">
        <v>1387.52405</v>
      </c>
      <c r="Y134">
        <v>364.98725999999999</v>
      </c>
      <c r="Z134" t="s">
        <v>82</v>
      </c>
      <c r="AA134" t="s">
        <v>82</v>
      </c>
      <c r="AB134">
        <v>399.74279999999999</v>
      </c>
      <c r="AC134">
        <v>460.19623000000001</v>
      </c>
      <c r="AD134">
        <v>1142.29883</v>
      </c>
      <c r="AE134">
        <v>740.46502999999996</v>
      </c>
      <c r="AF134">
        <v>647.07929999999999</v>
      </c>
      <c r="AG134">
        <v>295.49498999999997</v>
      </c>
      <c r="AH134">
        <v>1000.74091</v>
      </c>
      <c r="AI134">
        <v>331.48548</v>
      </c>
      <c r="AJ134">
        <v>1443.99938</v>
      </c>
      <c r="AK134">
        <v>815.73314000000005</v>
      </c>
      <c r="AL134" t="s">
        <v>82</v>
      </c>
      <c r="AM134">
        <v>638.74105999999995</v>
      </c>
      <c r="AN134" t="s">
        <v>82</v>
      </c>
      <c r="AO134" t="s">
        <v>82</v>
      </c>
      <c r="AP134">
        <v>387.49806000000001</v>
      </c>
      <c r="AQ134">
        <v>6710.6671900000001</v>
      </c>
      <c r="AR134">
        <v>5677.2873399999999</v>
      </c>
      <c r="AS134">
        <v>1051.4075</v>
      </c>
      <c r="AT134">
        <v>937.08450000000005</v>
      </c>
      <c r="AU134">
        <v>523.71685000000002</v>
      </c>
      <c r="AV134">
        <v>601.80903999999998</v>
      </c>
      <c r="AW134">
        <v>1765.58716</v>
      </c>
      <c r="AX134">
        <v>444.13968</v>
      </c>
      <c r="AY134">
        <v>537.12802999999997</v>
      </c>
      <c r="AZ134">
        <v>862.54579000000001</v>
      </c>
      <c r="BA134">
        <v>99.679850000000002</v>
      </c>
      <c r="BB134">
        <v>7442.4541399999998</v>
      </c>
      <c r="BC134">
        <v>5602.0427900000004</v>
      </c>
      <c r="BD134">
        <v>737.42957999999999</v>
      </c>
      <c r="BE134">
        <v>659.34920999999997</v>
      </c>
      <c r="BF134">
        <v>646.58605999999997</v>
      </c>
      <c r="BG134">
        <v>1752.36727</v>
      </c>
      <c r="BH134">
        <v>406.45391999999998</v>
      </c>
      <c r="BI134" t="s">
        <v>82</v>
      </c>
      <c r="BJ134" t="s">
        <v>82</v>
      </c>
      <c r="BK134" t="s">
        <v>82</v>
      </c>
      <c r="BL134">
        <v>705.28602000000001</v>
      </c>
      <c r="BM134" t="s">
        <v>82</v>
      </c>
      <c r="BN134">
        <v>3800.4201699999999</v>
      </c>
      <c r="BO134">
        <v>3524.5349099999999</v>
      </c>
      <c r="BP134">
        <v>538.49688000000003</v>
      </c>
      <c r="BQ134" t="s">
        <v>82</v>
      </c>
      <c r="BR134" t="s">
        <v>82</v>
      </c>
      <c r="BS134">
        <v>344.49898999999999</v>
      </c>
      <c r="BT134">
        <v>2421.0324700000001</v>
      </c>
      <c r="BU134">
        <v>490.40120999999999</v>
      </c>
      <c r="BV134">
        <v>1112.8101799999999</v>
      </c>
      <c r="BW134">
        <v>517.11351000000002</v>
      </c>
      <c r="BX134">
        <v>3217.1884799999998</v>
      </c>
      <c r="BY134" t="s">
        <v>82</v>
      </c>
      <c r="BZ134">
        <v>1143.28845</v>
      </c>
      <c r="CA134" t="s">
        <v>82</v>
      </c>
      <c r="CB134" t="s">
        <v>82</v>
      </c>
      <c r="CC134">
        <v>4197.3178699999999</v>
      </c>
      <c r="CD134">
        <v>316.685</v>
      </c>
    </row>
    <row r="135" spans="1:82" x14ac:dyDescent="0.25">
      <c r="A135" s="2">
        <v>42398</v>
      </c>
      <c r="B135">
        <v>15717.615229999999</v>
      </c>
      <c r="C135">
        <v>76.423829999999995</v>
      </c>
      <c r="D135" t="s">
        <v>82</v>
      </c>
      <c r="E135">
        <v>168.56745000000001</v>
      </c>
      <c r="F135">
        <v>1087.4632799999999</v>
      </c>
      <c r="G135">
        <v>88.735470000000007</v>
      </c>
      <c r="H135">
        <v>5445</v>
      </c>
      <c r="I135">
        <v>5730.8339800000003</v>
      </c>
      <c r="J135">
        <v>5375.9674199999999</v>
      </c>
      <c r="K135">
        <v>2000</v>
      </c>
      <c r="L135">
        <v>217.96906999999999</v>
      </c>
      <c r="M135" t="s">
        <v>82</v>
      </c>
      <c r="N135">
        <v>256.42462999999998</v>
      </c>
      <c r="O135" t="s">
        <v>82</v>
      </c>
      <c r="P135">
        <v>345.00286999999997</v>
      </c>
      <c r="Q135" t="s">
        <v>82</v>
      </c>
      <c r="R135">
        <v>1696.08771</v>
      </c>
      <c r="S135" t="s">
        <v>82</v>
      </c>
      <c r="T135">
        <v>1788.6768099999999</v>
      </c>
      <c r="U135">
        <v>1017.91505</v>
      </c>
      <c r="V135">
        <v>1450.3108199999999</v>
      </c>
      <c r="W135">
        <v>1628.85742</v>
      </c>
      <c r="X135">
        <v>1387.52405</v>
      </c>
      <c r="Y135">
        <v>364.98725999999999</v>
      </c>
      <c r="Z135" t="s">
        <v>82</v>
      </c>
      <c r="AA135" t="s">
        <v>82</v>
      </c>
      <c r="AB135">
        <v>399.74279999999999</v>
      </c>
      <c r="AC135">
        <v>460.19623000000001</v>
      </c>
      <c r="AD135">
        <v>1142.29883</v>
      </c>
      <c r="AE135">
        <v>740.46502999999996</v>
      </c>
      <c r="AF135">
        <v>647.07929999999999</v>
      </c>
      <c r="AG135">
        <v>295.49498999999997</v>
      </c>
      <c r="AH135">
        <v>1000.74037</v>
      </c>
      <c r="AI135">
        <v>331.48548</v>
      </c>
      <c r="AJ135">
        <v>1443.99938</v>
      </c>
      <c r="AK135">
        <v>815.73314000000005</v>
      </c>
      <c r="AL135" t="s">
        <v>82</v>
      </c>
      <c r="AM135">
        <v>638.74105999999995</v>
      </c>
      <c r="AN135" t="s">
        <v>82</v>
      </c>
      <c r="AO135" t="s">
        <v>82</v>
      </c>
      <c r="AP135">
        <v>387.49806000000001</v>
      </c>
      <c r="AQ135">
        <v>6710.6671900000001</v>
      </c>
      <c r="AR135">
        <v>5677.2873399999999</v>
      </c>
      <c r="AS135">
        <v>1051.6815200000001</v>
      </c>
      <c r="AT135">
        <v>937.08450000000005</v>
      </c>
      <c r="AU135">
        <v>523.71685000000002</v>
      </c>
      <c r="AV135">
        <v>601.80903999999998</v>
      </c>
      <c r="AW135">
        <v>1765.58716</v>
      </c>
      <c r="AX135">
        <v>444.13968</v>
      </c>
      <c r="AY135">
        <v>537.12802999999997</v>
      </c>
      <c r="AZ135">
        <v>862.54579000000001</v>
      </c>
      <c r="BA135">
        <v>99.679850000000002</v>
      </c>
      <c r="BB135">
        <v>7442.4541399999998</v>
      </c>
      <c r="BC135">
        <v>5602.0427900000004</v>
      </c>
      <c r="BD135">
        <v>737.42957999999999</v>
      </c>
      <c r="BE135">
        <v>659.34920999999997</v>
      </c>
      <c r="BF135">
        <v>646.58605999999997</v>
      </c>
      <c r="BG135">
        <v>1752.36727</v>
      </c>
      <c r="BH135">
        <v>406.45391999999998</v>
      </c>
      <c r="BI135" t="s">
        <v>82</v>
      </c>
      <c r="BJ135" t="s">
        <v>82</v>
      </c>
      <c r="BK135" t="s">
        <v>82</v>
      </c>
      <c r="BL135">
        <v>705.28602000000001</v>
      </c>
      <c r="BM135" t="s">
        <v>82</v>
      </c>
      <c r="BN135">
        <v>3800.4201699999999</v>
      </c>
      <c r="BO135">
        <v>3524.5349099999999</v>
      </c>
      <c r="BP135">
        <v>538.49688000000003</v>
      </c>
      <c r="BQ135" t="s">
        <v>82</v>
      </c>
      <c r="BR135" t="s">
        <v>82</v>
      </c>
      <c r="BS135">
        <v>344.49889999999999</v>
      </c>
      <c r="BT135">
        <v>2421.0324700000001</v>
      </c>
      <c r="BU135">
        <v>490.40120999999999</v>
      </c>
      <c r="BV135">
        <v>1112.8101799999999</v>
      </c>
      <c r="BW135">
        <v>517.11351000000002</v>
      </c>
      <c r="BX135">
        <v>3217.1884799999998</v>
      </c>
      <c r="BY135" t="s">
        <v>82</v>
      </c>
      <c r="BZ135">
        <v>1143.28845</v>
      </c>
      <c r="CA135" t="s">
        <v>82</v>
      </c>
      <c r="CB135" t="s">
        <v>82</v>
      </c>
      <c r="CC135">
        <v>4197.3178699999999</v>
      </c>
      <c r="CD135">
        <v>316.685</v>
      </c>
    </row>
    <row r="136" spans="1:82" x14ac:dyDescent="0.25">
      <c r="A136" s="2">
        <v>42429</v>
      </c>
      <c r="B136">
        <v>15717.615229999999</v>
      </c>
      <c r="C136">
        <v>76.423829999999995</v>
      </c>
      <c r="D136" t="s">
        <v>82</v>
      </c>
      <c r="E136">
        <v>168.56745000000001</v>
      </c>
      <c r="F136">
        <v>1087.4632799999999</v>
      </c>
      <c r="G136">
        <v>88.735470000000007</v>
      </c>
      <c r="H136">
        <v>5445</v>
      </c>
      <c r="I136">
        <v>5730.8339800000003</v>
      </c>
      <c r="J136">
        <v>5375.9674199999999</v>
      </c>
      <c r="K136">
        <v>2000</v>
      </c>
      <c r="L136">
        <v>272.29115999999999</v>
      </c>
      <c r="M136" t="s">
        <v>82</v>
      </c>
      <c r="N136">
        <v>256.42462999999998</v>
      </c>
      <c r="O136" t="s">
        <v>82</v>
      </c>
      <c r="P136">
        <v>345.00299000000001</v>
      </c>
      <c r="Q136" t="s">
        <v>82</v>
      </c>
      <c r="R136">
        <v>1696.08771</v>
      </c>
      <c r="S136" t="s">
        <v>82</v>
      </c>
      <c r="T136">
        <v>1788.6768099999999</v>
      </c>
      <c r="U136">
        <v>1017.91505</v>
      </c>
      <c r="V136">
        <v>1450.3108199999999</v>
      </c>
      <c r="W136">
        <v>1628.85742</v>
      </c>
      <c r="X136">
        <v>1387.52405</v>
      </c>
      <c r="Y136">
        <v>364.98725999999999</v>
      </c>
      <c r="Z136" t="s">
        <v>82</v>
      </c>
      <c r="AA136" t="s">
        <v>82</v>
      </c>
      <c r="AB136">
        <v>399.74279999999999</v>
      </c>
      <c r="AC136">
        <v>460.19623000000001</v>
      </c>
      <c r="AD136">
        <v>1142.29883</v>
      </c>
      <c r="AE136">
        <v>740.46502999999996</v>
      </c>
      <c r="AF136">
        <v>647.07929999999999</v>
      </c>
      <c r="AG136">
        <v>295.49498999999997</v>
      </c>
      <c r="AH136">
        <v>1000.92688</v>
      </c>
      <c r="AI136">
        <v>331.48548</v>
      </c>
      <c r="AJ136">
        <v>1443.99938</v>
      </c>
      <c r="AK136">
        <v>815.73314000000005</v>
      </c>
      <c r="AL136" t="s">
        <v>82</v>
      </c>
      <c r="AM136">
        <v>638.74105999999995</v>
      </c>
      <c r="AN136" t="s">
        <v>82</v>
      </c>
      <c r="AO136" t="s">
        <v>82</v>
      </c>
      <c r="AP136">
        <v>387.49806000000001</v>
      </c>
      <c r="AQ136">
        <v>6710.6671900000001</v>
      </c>
      <c r="AR136">
        <v>5677.2873399999999</v>
      </c>
      <c r="AS136">
        <v>1051.7119700000001</v>
      </c>
      <c r="AT136">
        <v>937.08450000000005</v>
      </c>
      <c r="AU136">
        <v>523.71685000000002</v>
      </c>
      <c r="AV136">
        <v>601.80903999999998</v>
      </c>
      <c r="AW136">
        <v>1765.58716</v>
      </c>
      <c r="AX136">
        <v>444.13968</v>
      </c>
      <c r="AY136">
        <v>537.12802999999997</v>
      </c>
      <c r="AZ136">
        <v>862.54579000000001</v>
      </c>
      <c r="BA136">
        <v>99.679850000000002</v>
      </c>
      <c r="BB136">
        <v>7442.4541399999998</v>
      </c>
      <c r="BC136">
        <v>5602.0427900000004</v>
      </c>
      <c r="BD136">
        <v>737.42957999999999</v>
      </c>
      <c r="BE136">
        <v>659.43047000000001</v>
      </c>
      <c r="BF136">
        <v>646.58605999999997</v>
      </c>
      <c r="BG136">
        <v>1752.36727</v>
      </c>
      <c r="BH136">
        <v>299.01589999999999</v>
      </c>
      <c r="BI136" t="s">
        <v>82</v>
      </c>
      <c r="BJ136" t="s">
        <v>82</v>
      </c>
      <c r="BK136" t="s">
        <v>82</v>
      </c>
      <c r="BL136">
        <v>705.28602000000001</v>
      </c>
      <c r="BM136" t="s">
        <v>82</v>
      </c>
      <c r="BN136">
        <v>3800.4201699999999</v>
      </c>
      <c r="BO136">
        <v>3524.5349099999999</v>
      </c>
      <c r="BP136">
        <v>538.49688000000003</v>
      </c>
      <c r="BQ136" t="s">
        <v>82</v>
      </c>
      <c r="BR136" t="s">
        <v>82</v>
      </c>
      <c r="BS136">
        <v>344.49889999999999</v>
      </c>
      <c r="BT136">
        <v>2421.0324700000001</v>
      </c>
      <c r="BU136">
        <v>490.40120999999999</v>
      </c>
      <c r="BV136">
        <v>1112.8101799999999</v>
      </c>
      <c r="BW136">
        <v>517.11351000000002</v>
      </c>
      <c r="BX136">
        <v>3217.1884799999998</v>
      </c>
      <c r="BY136" t="s">
        <v>82</v>
      </c>
      <c r="BZ136">
        <v>1138.70813</v>
      </c>
      <c r="CA136" t="s">
        <v>82</v>
      </c>
      <c r="CB136" t="s">
        <v>82</v>
      </c>
      <c r="CC136">
        <v>4197.3178699999999</v>
      </c>
      <c r="CD136">
        <v>316.685</v>
      </c>
    </row>
    <row r="137" spans="1:82" x14ac:dyDescent="0.25">
      <c r="A137" s="2">
        <v>42460</v>
      </c>
      <c r="B137">
        <v>15686.150390000001</v>
      </c>
      <c r="C137">
        <v>76.423829999999995</v>
      </c>
      <c r="D137" t="s">
        <v>82</v>
      </c>
      <c r="E137">
        <v>168.56745000000001</v>
      </c>
      <c r="F137">
        <v>1087.4632799999999</v>
      </c>
      <c r="G137">
        <v>88.735470000000007</v>
      </c>
      <c r="H137">
        <v>5445</v>
      </c>
      <c r="I137">
        <v>5730.8339800000003</v>
      </c>
      <c r="J137">
        <v>5375.9674199999999</v>
      </c>
      <c r="K137">
        <v>2000</v>
      </c>
      <c r="L137">
        <v>272.29392999999999</v>
      </c>
      <c r="M137" t="s">
        <v>82</v>
      </c>
      <c r="N137">
        <v>256.42462999999998</v>
      </c>
      <c r="O137" t="s">
        <v>82</v>
      </c>
      <c r="P137">
        <v>345.00299000000001</v>
      </c>
      <c r="Q137" t="s">
        <v>82</v>
      </c>
      <c r="R137">
        <v>1696.08771</v>
      </c>
      <c r="S137" t="s">
        <v>82</v>
      </c>
      <c r="T137">
        <v>1788.6768099999999</v>
      </c>
      <c r="U137">
        <v>1017.91505</v>
      </c>
      <c r="V137">
        <v>1450.3108199999999</v>
      </c>
      <c r="W137">
        <v>1628.85742</v>
      </c>
      <c r="X137">
        <v>1387.52405</v>
      </c>
      <c r="Y137">
        <v>364.98725999999999</v>
      </c>
      <c r="Z137" t="s">
        <v>82</v>
      </c>
      <c r="AA137" t="s">
        <v>82</v>
      </c>
      <c r="AB137">
        <v>399.74279999999999</v>
      </c>
      <c r="AC137">
        <v>460.19623000000001</v>
      </c>
      <c r="AD137">
        <v>1142.29883</v>
      </c>
      <c r="AE137">
        <v>740.46502999999996</v>
      </c>
      <c r="AF137">
        <v>647.07929999999999</v>
      </c>
      <c r="AG137">
        <v>295.49498999999997</v>
      </c>
      <c r="AH137">
        <v>1000.92688</v>
      </c>
      <c r="AI137">
        <v>331.48548</v>
      </c>
      <c r="AJ137">
        <v>1443.99938</v>
      </c>
      <c r="AK137">
        <v>815.73314000000005</v>
      </c>
      <c r="AL137" t="s">
        <v>82</v>
      </c>
      <c r="AM137">
        <v>638.74105999999995</v>
      </c>
      <c r="AN137" t="s">
        <v>82</v>
      </c>
      <c r="AO137" t="s">
        <v>82</v>
      </c>
      <c r="AP137">
        <v>387.49806000000001</v>
      </c>
      <c r="AQ137">
        <v>6710.6671900000001</v>
      </c>
      <c r="AR137">
        <v>5677.2873399999999</v>
      </c>
      <c r="AS137">
        <v>1051.7119700000001</v>
      </c>
      <c r="AT137">
        <v>937.08450000000005</v>
      </c>
      <c r="AU137">
        <v>523.71685000000002</v>
      </c>
      <c r="AV137">
        <v>601.80903999999998</v>
      </c>
      <c r="AW137">
        <v>1765.58716</v>
      </c>
      <c r="AX137">
        <v>444.13968</v>
      </c>
      <c r="AY137">
        <v>537.12802999999997</v>
      </c>
      <c r="AZ137">
        <v>862.54579000000001</v>
      </c>
      <c r="BA137">
        <v>99.679850000000002</v>
      </c>
      <c r="BB137">
        <v>7442.4541399999998</v>
      </c>
      <c r="BC137">
        <v>5602.0427900000004</v>
      </c>
      <c r="BD137">
        <v>737.42957999999999</v>
      </c>
      <c r="BE137">
        <v>659.45678999999996</v>
      </c>
      <c r="BF137">
        <v>646.58605999999997</v>
      </c>
      <c r="BG137">
        <v>1752.36727</v>
      </c>
      <c r="BH137">
        <v>299.01589999999999</v>
      </c>
      <c r="BI137" t="s">
        <v>82</v>
      </c>
      <c r="BJ137" t="s">
        <v>82</v>
      </c>
      <c r="BK137" t="s">
        <v>82</v>
      </c>
      <c r="BL137">
        <v>705.28602000000001</v>
      </c>
      <c r="BM137" t="s">
        <v>82</v>
      </c>
      <c r="BN137">
        <v>3800.4201699999999</v>
      </c>
      <c r="BO137">
        <v>3524.5349099999999</v>
      </c>
      <c r="BP137">
        <v>538.49688000000003</v>
      </c>
      <c r="BQ137" t="s">
        <v>82</v>
      </c>
      <c r="BR137" t="s">
        <v>82</v>
      </c>
      <c r="BS137">
        <v>344.49889999999999</v>
      </c>
      <c r="BT137">
        <v>2421.0324700000001</v>
      </c>
      <c r="BU137">
        <v>490.40120999999999</v>
      </c>
      <c r="BV137">
        <v>1112.8101799999999</v>
      </c>
      <c r="BW137">
        <v>559.12823000000003</v>
      </c>
      <c r="BX137">
        <v>3217.1884799999998</v>
      </c>
      <c r="BY137" t="s">
        <v>82</v>
      </c>
      <c r="BZ137">
        <v>1138.70813</v>
      </c>
      <c r="CA137" t="s">
        <v>82</v>
      </c>
      <c r="CB137" t="s">
        <v>82</v>
      </c>
      <c r="CC137">
        <v>4197.3178699999999</v>
      </c>
      <c r="CD137">
        <v>316.685</v>
      </c>
    </row>
    <row r="138" spans="1:82" x14ac:dyDescent="0.25">
      <c r="A138" s="2">
        <v>42489</v>
      </c>
      <c r="B138">
        <v>15686.150390000001</v>
      </c>
      <c r="C138">
        <v>76.423829999999995</v>
      </c>
      <c r="D138" t="s">
        <v>82</v>
      </c>
      <c r="E138">
        <v>168.56745000000001</v>
      </c>
      <c r="F138">
        <v>1087.4632799999999</v>
      </c>
      <c r="G138">
        <v>88.735470000000007</v>
      </c>
      <c r="H138">
        <v>5445</v>
      </c>
      <c r="I138">
        <v>5730.8339800000003</v>
      </c>
      <c r="J138">
        <v>5375.9675699999998</v>
      </c>
      <c r="K138">
        <v>2000</v>
      </c>
      <c r="L138">
        <v>272.29392999999999</v>
      </c>
      <c r="M138" t="s">
        <v>82</v>
      </c>
      <c r="N138">
        <v>256.42462999999998</v>
      </c>
      <c r="O138" t="s">
        <v>82</v>
      </c>
      <c r="P138">
        <v>345.00299000000001</v>
      </c>
      <c r="Q138" t="s">
        <v>82</v>
      </c>
      <c r="R138">
        <v>1696.08771</v>
      </c>
      <c r="S138" t="s">
        <v>82</v>
      </c>
      <c r="T138">
        <v>1788.6768099999999</v>
      </c>
      <c r="U138">
        <v>1017.91505</v>
      </c>
      <c r="V138">
        <v>1450.3108199999999</v>
      </c>
      <c r="W138">
        <v>1628.85742</v>
      </c>
      <c r="X138">
        <v>1387.52405</v>
      </c>
      <c r="Y138">
        <v>364.98725999999999</v>
      </c>
      <c r="Z138" t="s">
        <v>82</v>
      </c>
      <c r="AA138" t="s">
        <v>82</v>
      </c>
      <c r="AB138">
        <v>399.74279999999999</v>
      </c>
      <c r="AC138">
        <v>460.19623000000001</v>
      </c>
      <c r="AD138">
        <v>1142.29883</v>
      </c>
      <c r="AE138">
        <v>740.46502999999996</v>
      </c>
      <c r="AF138">
        <v>647.07929999999999</v>
      </c>
      <c r="AG138">
        <v>295.49498999999997</v>
      </c>
      <c r="AH138">
        <v>1000.92688</v>
      </c>
      <c r="AI138">
        <v>331.48548</v>
      </c>
      <c r="AJ138">
        <v>1443.99938</v>
      </c>
      <c r="AK138">
        <v>815.73314000000005</v>
      </c>
      <c r="AL138" t="s">
        <v>82</v>
      </c>
      <c r="AM138">
        <v>638.74105999999995</v>
      </c>
      <c r="AN138" t="s">
        <v>82</v>
      </c>
      <c r="AO138" t="s">
        <v>82</v>
      </c>
      <c r="AP138">
        <v>401.26092999999997</v>
      </c>
      <c r="AQ138">
        <v>6710.6671900000001</v>
      </c>
      <c r="AR138">
        <v>5490.3423400000001</v>
      </c>
      <c r="AS138">
        <v>1051.7128499999999</v>
      </c>
      <c r="AT138">
        <v>937.08450000000005</v>
      </c>
      <c r="AU138">
        <v>523.76134999999999</v>
      </c>
      <c r="AV138">
        <v>601.80903999999998</v>
      </c>
      <c r="AW138">
        <v>1765.58716</v>
      </c>
      <c r="AX138">
        <v>444.13968</v>
      </c>
      <c r="AY138">
        <v>537.12802999999997</v>
      </c>
      <c r="AZ138">
        <v>862.54579000000001</v>
      </c>
      <c r="BA138">
        <v>99.679850000000002</v>
      </c>
      <c r="BB138">
        <v>7442.4541399999998</v>
      </c>
      <c r="BC138">
        <v>5602.0427900000004</v>
      </c>
      <c r="BD138">
        <v>737.42957999999999</v>
      </c>
      <c r="BE138">
        <v>659.45678999999996</v>
      </c>
      <c r="BF138">
        <v>646.58605999999997</v>
      </c>
      <c r="BG138">
        <v>1752.36727</v>
      </c>
      <c r="BH138">
        <v>1339.0158699999999</v>
      </c>
      <c r="BI138" t="s">
        <v>82</v>
      </c>
      <c r="BJ138" t="s">
        <v>82</v>
      </c>
      <c r="BK138" t="s">
        <v>82</v>
      </c>
      <c r="BL138">
        <v>705.28602000000001</v>
      </c>
      <c r="BM138" t="s">
        <v>82</v>
      </c>
      <c r="BN138">
        <v>3800.4201699999999</v>
      </c>
      <c r="BO138">
        <v>3524.5349099999999</v>
      </c>
      <c r="BP138">
        <v>538.49688000000003</v>
      </c>
      <c r="BQ138" t="s">
        <v>82</v>
      </c>
      <c r="BR138" t="s">
        <v>82</v>
      </c>
      <c r="BS138">
        <v>344.49889999999999</v>
      </c>
      <c r="BT138">
        <v>2421.0324700000001</v>
      </c>
      <c r="BU138">
        <v>490.40120999999999</v>
      </c>
      <c r="BV138">
        <v>1112.8101799999999</v>
      </c>
      <c r="BW138">
        <v>559.12823000000003</v>
      </c>
      <c r="BX138">
        <v>3217.1884799999998</v>
      </c>
      <c r="BY138" t="s">
        <v>82</v>
      </c>
      <c r="BZ138">
        <v>1138.70813</v>
      </c>
      <c r="CA138" t="s">
        <v>82</v>
      </c>
      <c r="CB138" t="s">
        <v>82</v>
      </c>
      <c r="CC138">
        <v>4197.3178699999999</v>
      </c>
      <c r="CD138">
        <v>316.685</v>
      </c>
    </row>
    <row r="139" spans="1:82" x14ac:dyDescent="0.25">
      <c r="A139" s="2">
        <v>42521</v>
      </c>
      <c r="B139">
        <v>15686.150390000001</v>
      </c>
      <c r="C139">
        <v>76.423829999999995</v>
      </c>
      <c r="D139" t="s">
        <v>82</v>
      </c>
      <c r="E139">
        <v>168.56745000000001</v>
      </c>
      <c r="F139">
        <v>1087.4632799999999</v>
      </c>
      <c r="G139">
        <v>88.809700000000007</v>
      </c>
      <c r="H139">
        <v>5445</v>
      </c>
      <c r="I139">
        <v>5730.8339800000003</v>
      </c>
      <c r="J139">
        <v>5375.9675699999998</v>
      </c>
      <c r="K139">
        <v>2000</v>
      </c>
      <c r="L139">
        <v>272.29392999999999</v>
      </c>
      <c r="M139" t="s">
        <v>82</v>
      </c>
      <c r="N139">
        <v>256.42462999999998</v>
      </c>
      <c r="O139" t="s">
        <v>82</v>
      </c>
      <c r="P139">
        <v>345.00299000000001</v>
      </c>
      <c r="Q139" t="s">
        <v>82</v>
      </c>
      <c r="R139">
        <v>1696.08771</v>
      </c>
      <c r="S139" t="s">
        <v>82</v>
      </c>
      <c r="T139">
        <v>1788.6768099999999</v>
      </c>
      <c r="U139">
        <v>1017.91473</v>
      </c>
      <c r="V139">
        <v>1450.3108199999999</v>
      </c>
      <c r="W139">
        <v>1628.85742</v>
      </c>
      <c r="X139">
        <v>1387.52405</v>
      </c>
      <c r="Y139">
        <v>380.25306999999998</v>
      </c>
      <c r="Z139" t="s">
        <v>82</v>
      </c>
      <c r="AA139" t="s">
        <v>82</v>
      </c>
      <c r="AB139">
        <v>399.74279999999999</v>
      </c>
      <c r="AC139">
        <v>460.19623000000001</v>
      </c>
      <c r="AD139">
        <v>1142.29883</v>
      </c>
      <c r="AE139">
        <v>740.46502999999996</v>
      </c>
      <c r="AF139">
        <v>647.07928000000004</v>
      </c>
      <c r="AG139">
        <v>295.49498999999997</v>
      </c>
      <c r="AH139">
        <v>1001.3704</v>
      </c>
      <c r="AI139">
        <v>331.48548</v>
      </c>
      <c r="AJ139">
        <v>1443.99938</v>
      </c>
      <c r="AK139">
        <v>815.73314000000005</v>
      </c>
      <c r="AL139" t="s">
        <v>82</v>
      </c>
      <c r="AM139">
        <v>638.74105999999995</v>
      </c>
      <c r="AN139" t="s">
        <v>82</v>
      </c>
      <c r="AO139" t="s">
        <v>82</v>
      </c>
      <c r="AP139">
        <v>401.24065999999999</v>
      </c>
      <c r="AQ139">
        <v>6707.4421000000002</v>
      </c>
      <c r="AR139">
        <v>5490.3423400000001</v>
      </c>
      <c r="AS139">
        <v>1051.7128499999999</v>
      </c>
      <c r="AT139">
        <v>940.07748000000004</v>
      </c>
      <c r="AU139">
        <v>523.91555000000005</v>
      </c>
      <c r="AV139">
        <v>601.80903999999998</v>
      </c>
      <c r="AW139">
        <v>1765.58716</v>
      </c>
      <c r="AX139">
        <v>444.13968</v>
      </c>
      <c r="AY139">
        <v>537.12802999999997</v>
      </c>
      <c r="AZ139">
        <v>862.54579000000001</v>
      </c>
      <c r="BA139">
        <v>99.679850000000002</v>
      </c>
      <c r="BB139">
        <v>7442.4541399999998</v>
      </c>
      <c r="BC139">
        <v>5602.0427900000004</v>
      </c>
      <c r="BD139">
        <v>737.42957999999999</v>
      </c>
      <c r="BE139">
        <v>659.53734999999995</v>
      </c>
      <c r="BF139">
        <v>646.58605999999997</v>
      </c>
      <c r="BG139">
        <v>1752.36727</v>
      </c>
      <c r="BH139">
        <v>1339.0158699999999</v>
      </c>
      <c r="BI139" t="s">
        <v>82</v>
      </c>
      <c r="BJ139" t="s">
        <v>82</v>
      </c>
      <c r="BK139" t="s">
        <v>82</v>
      </c>
      <c r="BL139">
        <v>705.28602000000001</v>
      </c>
      <c r="BM139" t="s">
        <v>82</v>
      </c>
      <c r="BN139">
        <v>3800.4201699999999</v>
      </c>
      <c r="BO139">
        <v>3524.5349099999999</v>
      </c>
      <c r="BP139">
        <v>538.49688000000003</v>
      </c>
      <c r="BQ139" t="s">
        <v>82</v>
      </c>
      <c r="BR139" t="s">
        <v>82</v>
      </c>
      <c r="BS139">
        <v>344.49889999999999</v>
      </c>
      <c r="BT139">
        <v>2421.0324700000001</v>
      </c>
      <c r="BU139">
        <v>490.40120999999999</v>
      </c>
      <c r="BV139">
        <v>1112.8101799999999</v>
      </c>
      <c r="BW139">
        <v>559.12823000000003</v>
      </c>
      <c r="BX139">
        <v>3217.1884799999998</v>
      </c>
      <c r="BY139" t="s">
        <v>82</v>
      </c>
      <c r="BZ139">
        <v>1138.70813</v>
      </c>
      <c r="CA139" t="s">
        <v>82</v>
      </c>
      <c r="CB139" t="s">
        <v>82</v>
      </c>
      <c r="CC139">
        <v>4197.3178699999999</v>
      </c>
      <c r="CD139">
        <v>317.67203000000001</v>
      </c>
    </row>
    <row r="140" spans="1:82" x14ac:dyDescent="0.25">
      <c r="A140" s="2">
        <v>42551</v>
      </c>
      <c r="B140">
        <v>15686.150390000001</v>
      </c>
      <c r="C140">
        <v>76.423829999999995</v>
      </c>
      <c r="D140" t="s">
        <v>82</v>
      </c>
      <c r="E140">
        <v>168.56745000000001</v>
      </c>
      <c r="F140">
        <v>1087.4632799999999</v>
      </c>
      <c r="G140">
        <v>88.809700000000007</v>
      </c>
      <c r="H140">
        <v>5445</v>
      </c>
      <c r="I140">
        <v>5730.8339800000003</v>
      </c>
      <c r="J140">
        <v>5375.9675699999998</v>
      </c>
      <c r="K140">
        <v>2000</v>
      </c>
      <c r="L140">
        <v>272.29392999999999</v>
      </c>
      <c r="M140" t="s">
        <v>82</v>
      </c>
      <c r="N140">
        <v>256.42462999999998</v>
      </c>
      <c r="O140" t="s">
        <v>82</v>
      </c>
      <c r="P140">
        <v>345.00299000000001</v>
      </c>
      <c r="Q140" t="s">
        <v>82</v>
      </c>
      <c r="R140">
        <v>1696.08771</v>
      </c>
      <c r="S140" t="s">
        <v>82</v>
      </c>
      <c r="T140">
        <v>1788.6768099999999</v>
      </c>
      <c r="U140">
        <v>1017.91473</v>
      </c>
      <c r="V140">
        <v>1450.3108199999999</v>
      </c>
      <c r="W140">
        <v>1628.85742</v>
      </c>
      <c r="X140">
        <v>1387.52405</v>
      </c>
      <c r="Y140">
        <v>380.25306999999998</v>
      </c>
      <c r="Z140" t="s">
        <v>82</v>
      </c>
      <c r="AA140" t="s">
        <v>82</v>
      </c>
      <c r="AB140">
        <v>399.74279999999999</v>
      </c>
      <c r="AC140">
        <v>460.19623000000001</v>
      </c>
      <c r="AD140">
        <v>1142.29883</v>
      </c>
      <c r="AE140">
        <v>740.46502999999996</v>
      </c>
      <c r="AF140">
        <v>647.07928000000004</v>
      </c>
      <c r="AG140">
        <v>295.49498999999997</v>
      </c>
      <c r="AH140">
        <v>1001.3704</v>
      </c>
      <c r="AI140">
        <v>331.48548</v>
      </c>
      <c r="AJ140">
        <v>1443.99938</v>
      </c>
      <c r="AK140">
        <v>815.73314000000005</v>
      </c>
      <c r="AL140" t="s">
        <v>82</v>
      </c>
      <c r="AM140">
        <v>638.74105999999995</v>
      </c>
      <c r="AN140" t="s">
        <v>82</v>
      </c>
      <c r="AO140" t="s">
        <v>82</v>
      </c>
      <c r="AP140">
        <v>401.24065999999999</v>
      </c>
      <c r="AQ140">
        <v>6707.4421000000002</v>
      </c>
      <c r="AR140">
        <v>5490.3423400000001</v>
      </c>
      <c r="AS140">
        <v>1051.7128499999999</v>
      </c>
      <c r="AT140">
        <v>940.07748000000004</v>
      </c>
      <c r="AU140">
        <v>523.91555000000005</v>
      </c>
      <c r="AV140">
        <v>601.80903999999998</v>
      </c>
      <c r="AW140">
        <v>1765.58716</v>
      </c>
      <c r="AX140">
        <v>444.13968</v>
      </c>
      <c r="AY140">
        <v>537.12802999999997</v>
      </c>
      <c r="AZ140">
        <v>862.54579000000001</v>
      </c>
      <c r="BA140">
        <v>99.679850000000002</v>
      </c>
      <c r="BB140">
        <v>7442.4541399999998</v>
      </c>
      <c r="BC140">
        <v>5602.0427900000004</v>
      </c>
      <c r="BD140">
        <v>737.42957999999999</v>
      </c>
      <c r="BE140">
        <v>659.53741000000002</v>
      </c>
      <c r="BF140">
        <v>646.58605999999997</v>
      </c>
      <c r="BG140">
        <v>1752.36727</v>
      </c>
      <c r="BH140">
        <v>1339.0158699999999</v>
      </c>
      <c r="BI140" t="s">
        <v>82</v>
      </c>
      <c r="BJ140" t="s">
        <v>82</v>
      </c>
      <c r="BK140" t="s">
        <v>82</v>
      </c>
      <c r="BL140">
        <v>705.28602000000001</v>
      </c>
      <c r="BM140" t="s">
        <v>82</v>
      </c>
      <c r="BN140">
        <v>3781.54126</v>
      </c>
      <c r="BO140">
        <v>3524.5349099999999</v>
      </c>
      <c r="BP140">
        <v>538.49688000000003</v>
      </c>
      <c r="BQ140" t="s">
        <v>82</v>
      </c>
      <c r="BR140" t="s">
        <v>82</v>
      </c>
      <c r="BS140">
        <v>344.49889999999999</v>
      </c>
      <c r="BT140">
        <v>2421.0324700000001</v>
      </c>
      <c r="BU140">
        <v>490.40120999999999</v>
      </c>
      <c r="BV140">
        <v>1112.8101799999999</v>
      </c>
      <c r="BW140">
        <v>547.74066000000005</v>
      </c>
      <c r="BX140">
        <v>3217.1884799999998</v>
      </c>
      <c r="BY140" t="s">
        <v>82</v>
      </c>
      <c r="BZ140">
        <v>1138.70813</v>
      </c>
      <c r="CA140" t="s">
        <v>82</v>
      </c>
      <c r="CB140" t="s">
        <v>82</v>
      </c>
      <c r="CC140">
        <v>4197.3178699999999</v>
      </c>
      <c r="CD140">
        <v>317.67203000000001</v>
      </c>
    </row>
    <row r="141" spans="1:82" x14ac:dyDescent="0.25">
      <c r="A141" s="2">
        <v>42580</v>
      </c>
      <c r="B141">
        <v>15686.150390000001</v>
      </c>
      <c r="C141">
        <v>76.423829999999995</v>
      </c>
      <c r="D141" t="s">
        <v>82</v>
      </c>
      <c r="E141">
        <v>168.56745000000001</v>
      </c>
      <c r="F141">
        <v>1087.4632799999999</v>
      </c>
      <c r="G141">
        <v>88.836250000000007</v>
      </c>
      <c r="H141">
        <v>5445</v>
      </c>
      <c r="I141">
        <v>5730.8339800000003</v>
      </c>
      <c r="J141">
        <v>5375.9675699999998</v>
      </c>
      <c r="K141">
        <v>2000</v>
      </c>
      <c r="L141">
        <v>272.29392999999999</v>
      </c>
      <c r="M141" t="s">
        <v>82</v>
      </c>
      <c r="N141">
        <v>256.42462999999998</v>
      </c>
      <c r="O141" t="s">
        <v>82</v>
      </c>
      <c r="P141">
        <v>345.00299000000001</v>
      </c>
      <c r="Q141" t="s">
        <v>82</v>
      </c>
      <c r="R141">
        <v>1696.08771</v>
      </c>
      <c r="S141" t="s">
        <v>82</v>
      </c>
      <c r="T141">
        <v>1788.6768099999999</v>
      </c>
      <c r="U141">
        <v>1017.91473</v>
      </c>
      <c r="V141">
        <v>1450.3108199999999</v>
      </c>
      <c r="W141">
        <v>1628.85742</v>
      </c>
      <c r="X141">
        <v>1387.52405</v>
      </c>
      <c r="Y141">
        <v>380.25306999999998</v>
      </c>
      <c r="Z141" t="s">
        <v>82</v>
      </c>
      <c r="AA141" t="s">
        <v>82</v>
      </c>
      <c r="AB141">
        <v>399.74279999999999</v>
      </c>
      <c r="AC141">
        <v>460.19623000000001</v>
      </c>
      <c r="AD141">
        <v>1142.29883</v>
      </c>
      <c r="AE141">
        <v>740.46502999999996</v>
      </c>
      <c r="AF141">
        <v>647.07928000000004</v>
      </c>
      <c r="AG141">
        <v>376.36937999999998</v>
      </c>
      <c r="AH141">
        <v>1001.3704</v>
      </c>
      <c r="AI141">
        <v>331.48548</v>
      </c>
      <c r="AJ141">
        <v>1443.99938</v>
      </c>
      <c r="AK141">
        <v>807.65656999999999</v>
      </c>
      <c r="AL141" t="s">
        <v>82</v>
      </c>
      <c r="AM141">
        <v>638.74105999999995</v>
      </c>
      <c r="AN141" t="s">
        <v>82</v>
      </c>
      <c r="AO141" t="s">
        <v>82</v>
      </c>
      <c r="AP141">
        <v>401.24065999999999</v>
      </c>
      <c r="AQ141">
        <v>6707.4421000000002</v>
      </c>
      <c r="AR141">
        <v>5490.3423400000001</v>
      </c>
      <c r="AS141">
        <v>1051.7128499999999</v>
      </c>
      <c r="AT141">
        <v>940.07748000000004</v>
      </c>
      <c r="AU141">
        <v>524.07458999999994</v>
      </c>
      <c r="AV141">
        <v>601.80903999999998</v>
      </c>
      <c r="AW141">
        <v>1765.58716</v>
      </c>
      <c r="AX141">
        <v>444.13968</v>
      </c>
      <c r="AY141">
        <v>537.12802999999997</v>
      </c>
      <c r="AZ141">
        <v>862.54579000000001</v>
      </c>
      <c r="BA141">
        <v>99.679850000000002</v>
      </c>
      <c r="BB141">
        <v>7442.4541399999998</v>
      </c>
      <c r="BC141">
        <v>5602.0427900000004</v>
      </c>
      <c r="BD141">
        <v>737.42957999999999</v>
      </c>
      <c r="BE141">
        <v>659.53741000000002</v>
      </c>
      <c r="BF141">
        <v>646.58605999999997</v>
      </c>
      <c r="BG141">
        <v>1752.36727</v>
      </c>
      <c r="BH141">
        <v>1339.0158699999999</v>
      </c>
      <c r="BI141" t="s">
        <v>82</v>
      </c>
      <c r="BJ141" t="s">
        <v>82</v>
      </c>
      <c r="BK141" t="s">
        <v>82</v>
      </c>
      <c r="BL141">
        <v>705.28602000000001</v>
      </c>
      <c r="BM141" t="s">
        <v>82</v>
      </c>
      <c r="BN141">
        <v>3781.54126</v>
      </c>
      <c r="BO141">
        <v>3524.5349099999999</v>
      </c>
      <c r="BP141">
        <v>538.49688000000003</v>
      </c>
      <c r="BQ141" t="s">
        <v>82</v>
      </c>
      <c r="BR141" t="s">
        <v>82</v>
      </c>
      <c r="BS141">
        <v>344.49889999999999</v>
      </c>
      <c r="BT141">
        <v>2421.0324700000001</v>
      </c>
      <c r="BU141">
        <v>490.40120999999999</v>
      </c>
      <c r="BV141">
        <v>1112.8101799999999</v>
      </c>
      <c r="BW141">
        <v>547.74066000000005</v>
      </c>
      <c r="BX141">
        <v>3217.1884799999998</v>
      </c>
      <c r="BY141" t="s">
        <v>82</v>
      </c>
      <c r="BZ141">
        <v>1138.70813</v>
      </c>
      <c r="CA141" t="s">
        <v>82</v>
      </c>
      <c r="CB141" t="s">
        <v>82</v>
      </c>
      <c r="CC141">
        <v>4197.3178699999999</v>
      </c>
      <c r="CD141">
        <v>317.67203000000001</v>
      </c>
    </row>
    <row r="142" spans="1:82" x14ac:dyDescent="0.25">
      <c r="A142" s="2">
        <v>42613</v>
      </c>
      <c r="B142">
        <v>15686.150390000001</v>
      </c>
      <c r="C142">
        <v>76.423829999999995</v>
      </c>
      <c r="D142" t="s">
        <v>82</v>
      </c>
      <c r="E142">
        <v>168.56745000000001</v>
      </c>
      <c r="F142">
        <v>1087.46353</v>
      </c>
      <c r="G142">
        <v>88.836250000000007</v>
      </c>
      <c r="H142">
        <v>5445</v>
      </c>
      <c r="I142">
        <v>5730.8339800000003</v>
      </c>
      <c r="J142">
        <v>5375.9675699999998</v>
      </c>
      <c r="K142">
        <v>2000</v>
      </c>
      <c r="L142">
        <v>272.29392999999999</v>
      </c>
      <c r="M142" t="s">
        <v>82</v>
      </c>
      <c r="N142">
        <v>256.42462999999998</v>
      </c>
      <c r="O142" t="s">
        <v>82</v>
      </c>
      <c r="P142">
        <v>345.00299000000001</v>
      </c>
      <c r="Q142" t="s">
        <v>82</v>
      </c>
      <c r="R142">
        <v>1696.08771</v>
      </c>
      <c r="S142" t="s">
        <v>82</v>
      </c>
      <c r="T142">
        <v>1788.6768099999999</v>
      </c>
      <c r="U142">
        <v>1017.91473</v>
      </c>
      <c r="V142">
        <v>1450.3108199999999</v>
      </c>
      <c r="W142">
        <v>1628.85742</v>
      </c>
      <c r="X142">
        <v>1387.52405</v>
      </c>
      <c r="Y142">
        <v>380.25306999999998</v>
      </c>
      <c r="Z142" t="s">
        <v>82</v>
      </c>
      <c r="AA142" t="s">
        <v>82</v>
      </c>
      <c r="AB142">
        <v>399.74279999999999</v>
      </c>
      <c r="AC142">
        <v>460.19623000000001</v>
      </c>
      <c r="AD142">
        <v>1142.29883</v>
      </c>
      <c r="AE142">
        <v>740.46502999999996</v>
      </c>
      <c r="AF142">
        <v>647.07928000000004</v>
      </c>
      <c r="AG142">
        <v>381.71553999999998</v>
      </c>
      <c r="AH142">
        <v>1001.3702500000001</v>
      </c>
      <c r="AI142">
        <v>331.48548</v>
      </c>
      <c r="AJ142">
        <v>1443.99938</v>
      </c>
      <c r="AK142">
        <v>807.65656999999999</v>
      </c>
      <c r="AL142" t="s">
        <v>82</v>
      </c>
      <c r="AM142">
        <v>638.74105999999995</v>
      </c>
      <c r="AN142" t="s">
        <v>82</v>
      </c>
      <c r="AO142" t="s">
        <v>82</v>
      </c>
      <c r="AP142">
        <v>401.24065999999999</v>
      </c>
      <c r="AQ142">
        <v>6707.4421000000002</v>
      </c>
      <c r="AR142">
        <v>5490.3423400000001</v>
      </c>
      <c r="AS142">
        <v>1051.7128499999999</v>
      </c>
      <c r="AT142">
        <v>941.20155999999997</v>
      </c>
      <c r="AU142">
        <v>524.07458999999994</v>
      </c>
      <c r="AV142">
        <v>601.80903999999998</v>
      </c>
      <c r="AW142">
        <v>1765.58716</v>
      </c>
      <c r="AX142">
        <v>444.13968</v>
      </c>
      <c r="AY142">
        <v>537.12802999999997</v>
      </c>
      <c r="AZ142">
        <v>862.54579000000001</v>
      </c>
      <c r="BA142">
        <v>99.679850000000002</v>
      </c>
      <c r="BB142">
        <v>7442.4541399999998</v>
      </c>
      <c r="BC142">
        <v>5602.0427900000004</v>
      </c>
      <c r="BD142">
        <v>753.50975000000005</v>
      </c>
      <c r="BE142">
        <v>659.53741000000002</v>
      </c>
      <c r="BF142">
        <v>646.58605999999997</v>
      </c>
      <c r="BG142">
        <v>1752.36727</v>
      </c>
      <c r="BH142">
        <v>1339.0158699999999</v>
      </c>
      <c r="BI142" t="s">
        <v>82</v>
      </c>
      <c r="BJ142" t="s">
        <v>82</v>
      </c>
      <c r="BK142" t="s">
        <v>82</v>
      </c>
      <c r="BL142">
        <v>705.28602000000001</v>
      </c>
      <c r="BM142" t="s">
        <v>82</v>
      </c>
      <c r="BN142">
        <v>3781.54126</v>
      </c>
      <c r="BO142">
        <v>3524.5349099999999</v>
      </c>
      <c r="BP142">
        <v>538.49688000000003</v>
      </c>
      <c r="BQ142" t="s">
        <v>82</v>
      </c>
      <c r="BR142" t="s">
        <v>82</v>
      </c>
      <c r="BS142">
        <v>344.49889999999999</v>
      </c>
      <c r="BT142">
        <v>2421.0324700000001</v>
      </c>
      <c r="BU142">
        <v>490.40120999999999</v>
      </c>
      <c r="BV142">
        <v>1112.8101799999999</v>
      </c>
      <c r="BW142">
        <v>547.74066000000005</v>
      </c>
      <c r="BX142">
        <v>3217.1884799999998</v>
      </c>
      <c r="BY142" t="s">
        <v>82</v>
      </c>
      <c r="BZ142">
        <v>1138.70813</v>
      </c>
      <c r="CA142" t="s">
        <v>82</v>
      </c>
      <c r="CB142" t="s">
        <v>82</v>
      </c>
      <c r="CC142">
        <v>4197.3178699999999</v>
      </c>
      <c r="CD142">
        <v>317.67203000000001</v>
      </c>
    </row>
    <row r="143" spans="1:82" x14ac:dyDescent="0.25">
      <c r="A143" s="2">
        <v>42643</v>
      </c>
      <c r="B143">
        <v>15686.150390000001</v>
      </c>
      <c r="C143">
        <v>76.423829999999995</v>
      </c>
      <c r="D143" t="s">
        <v>82</v>
      </c>
      <c r="E143">
        <v>168.56745000000001</v>
      </c>
      <c r="F143">
        <v>1087.46353</v>
      </c>
      <c r="G143">
        <v>88.836250000000007</v>
      </c>
      <c r="H143">
        <v>5445</v>
      </c>
      <c r="I143">
        <v>5730.8339800000003</v>
      </c>
      <c r="J143">
        <v>5375.9675699999998</v>
      </c>
      <c r="K143">
        <v>2000</v>
      </c>
      <c r="L143">
        <v>272.29392999999999</v>
      </c>
      <c r="M143" t="s">
        <v>82</v>
      </c>
      <c r="N143">
        <v>256.42462999999998</v>
      </c>
      <c r="O143" t="s">
        <v>82</v>
      </c>
      <c r="P143">
        <v>345.00299000000001</v>
      </c>
      <c r="Q143" t="s">
        <v>82</v>
      </c>
      <c r="R143">
        <v>1696.08771</v>
      </c>
      <c r="S143" t="s">
        <v>82</v>
      </c>
      <c r="T143">
        <v>1788.6768099999999</v>
      </c>
      <c r="U143">
        <v>1017.91473</v>
      </c>
      <c r="V143">
        <v>1450.3108199999999</v>
      </c>
      <c r="W143">
        <v>1628.85742</v>
      </c>
      <c r="X143">
        <v>1387.52405</v>
      </c>
      <c r="Y143">
        <v>380.25306999999998</v>
      </c>
      <c r="Z143" t="s">
        <v>82</v>
      </c>
      <c r="AA143" t="s">
        <v>82</v>
      </c>
      <c r="AB143">
        <v>399.74279999999999</v>
      </c>
      <c r="AC143">
        <v>460.19623000000001</v>
      </c>
      <c r="AD143">
        <v>1142.29883</v>
      </c>
      <c r="AE143">
        <v>740.46502999999996</v>
      </c>
      <c r="AF143">
        <v>647.07928000000004</v>
      </c>
      <c r="AG143">
        <v>381.71553999999998</v>
      </c>
      <c r="AH143">
        <v>1001.3702500000001</v>
      </c>
      <c r="AI143">
        <v>331.48548</v>
      </c>
      <c r="AJ143">
        <v>1443.99938</v>
      </c>
      <c r="AK143">
        <v>807.65656999999999</v>
      </c>
      <c r="AL143" t="s">
        <v>82</v>
      </c>
      <c r="AM143">
        <v>638.74105999999995</v>
      </c>
      <c r="AN143" t="s">
        <v>82</v>
      </c>
      <c r="AO143" t="s">
        <v>82</v>
      </c>
      <c r="AP143">
        <v>401.24065999999999</v>
      </c>
      <c r="AQ143">
        <v>6707.4421000000002</v>
      </c>
      <c r="AR143">
        <v>5490.3423400000001</v>
      </c>
      <c r="AS143">
        <v>1051.7128499999999</v>
      </c>
      <c r="AT143">
        <v>941.20155999999997</v>
      </c>
      <c r="AU143">
        <v>524.27341000000001</v>
      </c>
      <c r="AV143">
        <v>601.80903999999998</v>
      </c>
      <c r="AW143">
        <v>1765.58716</v>
      </c>
      <c r="AX143">
        <v>444.13968</v>
      </c>
      <c r="AY143">
        <v>537.12802999999997</v>
      </c>
      <c r="AZ143">
        <v>862.54579000000001</v>
      </c>
      <c r="BA143">
        <v>99.679850000000002</v>
      </c>
      <c r="BB143">
        <v>7442.4541399999998</v>
      </c>
      <c r="BC143">
        <v>5602.0427900000004</v>
      </c>
      <c r="BD143">
        <v>753.50975000000005</v>
      </c>
      <c r="BE143">
        <v>659.53741000000002</v>
      </c>
      <c r="BF143">
        <v>646.58605999999997</v>
      </c>
      <c r="BG143">
        <v>1752.36727</v>
      </c>
      <c r="BH143">
        <v>1339.0158699999999</v>
      </c>
      <c r="BI143" t="s">
        <v>82</v>
      </c>
      <c r="BJ143" t="s">
        <v>82</v>
      </c>
      <c r="BK143" t="s">
        <v>82</v>
      </c>
      <c r="BL143">
        <v>705.28602000000001</v>
      </c>
      <c r="BM143" t="s">
        <v>82</v>
      </c>
      <c r="BN143">
        <v>3781.54126</v>
      </c>
      <c r="BO143">
        <v>3524.5349099999999</v>
      </c>
      <c r="BP143">
        <v>538.49688000000003</v>
      </c>
      <c r="BQ143" t="s">
        <v>82</v>
      </c>
      <c r="BR143" t="s">
        <v>82</v>
      </c>
      <c r="BS143">
        <v>344.49889999999999</v>
      </c>
      <c r="BT143">
        <v>2421.0324700000001</v>
      </c>
      <c r="BU143">
        <v>490.40120999999999</v>
      </c>
      <c r="BV143">
        <v>1112.8101799999999</v>
      </c>
      <c r="BW143">
        <v>547.74066000000005</v>
      </c>
      <c r="BX143">
        <v>3217.1884799999998</v>
      </c>
      <c r="BY143" t="s">
        <v>82</v>
      </c>
      <c r="BZ143">
        <v>1138.70813</v>
      </c>
      <c r="CA143" t="s">
        <v>82</v>
      </c>
      <c r="CB143" t="s">
        <v>82</v>
      </c>
      <c r="CC143">
        <v>4197.3178699999999</v>
      </c>
      <c r="CD143">
        <v>317.89641999999998</v>
      </c>
    </row>
    <row r="144" spans="1:82" x14ac:dyDescent="0.25">
      <c r="A144" s="2">
        <v>42674</v>
      </c>
      <c r="B144">
        <v>15686.150390000001</v>
      </c>
      <c r="C144">
        <v>76.423829999999995</v>
      </c>
      <c r="D144" t="s">
        <v>82</v>
      </c>
      <c r="E144">
        <v>168.56745000000001</v>
      </c>
      <c r="F144">
        <v>1087.46353</v>
      </c>
      <c r="G144">
        <v>88.836250000000007</v>
      </c>
      <c r="H144">
        <v>5445</v>
      </c>
      <c r="I144">
        <v>5730.8339800000003</v>
      </c>
      <c r="J144">
        <v>5375.9675699999998</v>
      </c>
      <c r="K144">
        <v>2000</v>
      </c>
      <c r="L144">
        <v>272.29392999999999</v>
      </c>
      <c r="M144" t="s">
        <v>82</v>
      </c>
      <c r="N144">
        <v>256.42462999999998</v>
      </c>
      <c r="O144" t="s">
        <v>82</v>
      </c>
      <c r="P144">
        <v>345.00299000000001</v>
      </c>
      <c r="Q144" t="s">
        <v>82</v>
      </c>
      <c r="R144">
        <v>1696.08771</v>
      </c>
      <c r="S144" t="s">
        <v>82</v>
      </c>
      <c r="T144">
        <v>1788.6768099999999</v>
      </c>
      <c r="U144">
        <v>1017.91473</v>
      </c>
      <c r="V144">
        <v>1450.3108199999999</v>
      </c>
      <c r="W144">
        <v>1628.85742</v>
      </c>
      <c r="X144">
        <v>1387.52405</v>
      </c>
      <c r="Y144">
        <v>380.25306999999998</v>
      </c>
      <c r="Z144" t="s">
        <v>82</v>
      </c>
      <c r="AA144" t="s">
        <v>82</v>
      </c>
      <c r="AB144">
        <v>399.74279999999999</v>
      </c>
      <c r="AC144">
        <v>460.19623000000001</v>
      </c>
      <c r="AD144">
        <v>1142.29883</v>
      </c>
      <c r="AE144">
        <v>740.46502999999996</v>
      </c>
      <c r="AF144">
        <v>956.51373000000001</v>
      </c>
      <c r="AG144">
        <v>381.71553999999998</v>
      </c>
      <c r="AH144">
        <v>1001.3702500000001</v>
      </c>
      <c r="AI144">
        <v>331.48548</v>
      </c>
      <c r="AJ144">
        <v>1443.99938</v>
      </c>
      <c r="AK144">
        <v>809.63625000000002</v>
      </c>
      <c r="AL144" t="s">
        <v>82</v>
      </c>
      <c r="AM144">
        <v>638.74105999999995</v>
      </c>
      <c r="AN144" t="s">
        <v>82</v>
      </c>
      <c r="AO144" t="s">
        <v>82</v>
      </c>
      <c r="AP144">
        <v>401.24065999999999</v>
      </c>
      <c r="AQ144">
        <v>6707.4421000000002</v>
      </c>
      <c r="AR144">
        <v>5490.3422099999998</v>
      </c>
      <c r="AS144">
        <v>1051.7128499999999</v>
      </c>
      <c r="AT144">
        <v>941.20155999999997</v>
      </c>
      <c r="AU144">
        <v>524.27341000000001</v>
      </c>
      <c r="AV144">
        <v>601.80903999999998</v>
      </c>
      <c r="AW144">
        <v>1765.58716</v>
      </c>
      <c r="AX144">
        <v>444.13968</v>
      </c>
      <c r="AY144">
        <v>537.12802999999997</v>
      </c>
      <c r="AZ144">
        <v>862.54579000000001</v>
      </c>
      <c r="BA144">
        <v>99.679850000000002</v>
      </c>
      <c r="BB144">
        <v>7442.4541399999998</v>
      </c>
      <c r="BC144">
        <v>5602.0427900000004</v>
      </c>
      <c r="BD144">
        <v>753.50975000000005</v>
      </c>
      <c r="BE144">
        <v>659.53741000000002</v>
      </c>
      <c r="BF144">
        <v>646.58605999999997</v>
      </c>
      <c r="BG144">
        <v>1752.36727</v>
      </c>
      <c r="BH144">
        <v>1339.0158699999999</v>
      </c>
      <c r="BI144" t="s">
        <v>82</v>
      </c>
      <c r="BJ144" t="s">
        <v>82</v>
      </c>
      <c r="BK144" t="s">
        <v>82</v>
      </c>
      <c r="BL144">
        <v>705.28602000000001</v>
      </c>
      <c r="BM144" t="s">
        <v>82</v>
      </c>
      <c r="BN144">
        <v>3781.54126</v>
      </c>
      <c r="BO144">
        <v>3524.5349099999999</v>
      </c>
      <c r="BP144">
        <v>538.49688000000003</v>
      </c>
      <c r="BQ144" t="s">
        <v>82</v>
      </c>
      <c r="BR144" t="s">
        <v>82</v>
      </c>
      <c r="BS144">
        <v>344.49889999999999</v>
      </c>
      <c r="BT144">
        <v>2421.0324700000001</v>
      </c>
      <c r="BU144">
        <v>490.40120999999999</v>
      </c>
      <c r="BV144">
        <v>1112.8101799999999</v>
      </c>
      <c r="BW144">
        <v>547.74066000000005</v>
      </c>
      <c r="BX144">
        <v>3217.1884799999998</v>
      </c>
      <c r="BY144" t="s">
        <v>82</v>
      </c>
      <c r="BZ144">
        <v>1138.70813</v>
      </c>
      <c r="CA144" t="s">
        <v>82</v>
      </c>
      <c r="CB144" t="s">
        <v>82</v>
      </c>
      <c r="CC144">
        <v>4197.3178699999999</v>
      </c>
      <c r="CD144">
        <v>317.89641999999998</v>
      </c>
    </row>
    <row r="145" spans="1:82" x14ac:dyDescent="0.25">
      <c r="A145" s="2">
        <v>42704</v>
      </c>
      <c r="B145">
        <v>15686.150390000001</v>
      </c>
      <c r="C145">
        <v>76.423829999999995</v>
      </c>
      <c r="D145" t="s">
        <v>82</v>
      </c>
      <c r="E145">
        <v>168.56745000000001</v>
      </c>
      <c r="F145">
        <v>1087.46353</v>
      </c>
      <c r="G145">
        <v>88.836250000000007</v>
      </c>
      <c r="H145">
        <v>5445</v>
      </c>
      <c r="I145">
        <v>5730.8339800000003</v>
      </c>
      <c r="J145">
        <v>5375.9675699999998</v>
      </c>
      <c r="K145">
        <v>2000</v>
      </c>
      <c r="L145">
        <v>272.29392999999999</v>
      </c>
      <c r="M145" t="s">
        <v>82</v>
      </c>
      <c r="N145">
        <v>256.42462999999998</v>
      </c>
      <c r="O145" t="s">
        <v>82</v>
      </c>
      <c r="P145">
        <v>345.00299000000001</v>
      </c>
      <c r="Q145" t="s">
        <v>82</v>
      </c>
      <c r="R145">
        <v>1696.08771</v>
      </c>
      <c r="S145" t="s">
        <v>82</v>
      </c>
      <c r="T145">
        <v>1788.6768099999999</v>
      </c>
      <c r="U145">
        <v>1017.91473</v>
      </c>
      <c r="V145">
        <v>1450.3108199999999</v>
      </c>
      <c r="W145">
        <v>1629.1773700000001</v>
      </c>
      <c r="X145">
        <v>1387.52405</v>
      </c>
      <c r="Y145">
        <v>380.25306999999998</v>
      </c>
      <c r="Z145" t="s">
        <v>82</v>
      </c>
      <c r="AA145" t="s">
        <v>82</v>
      </c>
      <c r="AB145">
        <v>399.74279999999999</v>
      </c>
      <c r="AC145">
        <v>460.19623000000001</v>
      </c>
      <c r="AD145">
        <v>1142.29883</v>
      </c>
      <c r="AE145">
        <v>740.46502999999996</v>
      </c>
      <c r="AF145">
        <v>956.51373000000001</v>
      </c>
      <c r="AG145">
        <v>381.71553999999998</v>
      </c>
      <c r="AH145">
        <v>1001.3702500000001</v>
      </c>
      <c r="AI145">
        <v>333.2285</v>
      </c>
      <c r="AJ145">
        <v>1443.99938</v>
      </c>
      <c r="AK145">
        <v>809.68825000000004</v>
      </c>
      <c r="AL145" t="s">
        <v>82</v>
      </c>
      <c r="AM145">
        <v>638.74105999999995</v>
      </c>
      <c r="AN145" t="s">
        <v>82</v>
      </c>
      <c r="AO145" t="s">
        <v>82</v>
      </c>
      <c r="AP145">
        <v>401.24065999999999</v>
      </c>
      <c r="AQ145">
        <v>6707.4421000000002</v>
      </c>
      <c r="AR145">
        <v>5490.3422099999998</v>
      </c>
      <c r="AS145">
        <v>1051.7128499999999</v>
      </c>
      <c r="AT145">
        <v>941.20155999999997</v>
      </c>
      <c r="AU145">
        <v>524.27341000000001</v>
      </c>
      <c r="AV145">
        <v>601.80903999999998</v>
      </c>
      <c r="AW145">
        <v>1765.58716</v>
      </c>
      <c r="AX145">
        <v>444.13968</v>
      </c>
      <c r="AY145">
        <v>537.12802999999997</v>
      </c>
      <c r="AZ145">
        <v>862.54579000000001</v>
      </c>
      <c r="BA145">
        <v>99.679850000000002</v>
      </c>
      <c r="BB145">
        <v>7442.4541399999998</v>
      </c>
      <c r="BC145">
        <v>5602.0427900000004</v>
      </c>
      <c r="BD145">
        <v>752.78788999999995</v>
      </c>
      <c r="BE145">
        <v>659.53741000000002</v>
      </c>
      <c r="BF145">
        <v>646.58605999999997</v>
      </c>
      <c r="BG145">
        <v>1752.36727</v>
      </c>
      <c r="BH145">
        <v>1339.0158699999999</v>
      </c>
      <c r="BI145" t="s">
        <v>82</v>
      </c>
      <c r="BJ145" t="s">
        <v>82</v>
      </c>
      <c r="BK145" t="s">
        <v>82</v>
      </c>
      <c r="BL145">
        <v>705.28602000000001</v>
      </c>
      <c r="BM145" t="s">
        <v>82</v>
      </c>
      <c r="BN145">
        <v>3781.54126</v>
      </c>
      <c r="BO145">
        <v>3524.5349099999999</v>
      </c>
      <c r="BP145">
        <v>538.49688000000003</v>
      </c>
      <c r="BQ145" t="s">
        <v>82</v>
      </c>
      <c r="BR145" t="s">
        <v>82</v>
      </c>
      <c r="BS145">
        <v>344.49889999999999</v>
      </c>
      <c r="BT145">
        <v>2421.0324700000001</v>
      </c>
      <c r="BU145">
        <v>490.40120999999999</v>
      </c>
      <c r="BV145">
        <v>1112.8101799999999</v>
      </c>
      <c r="BW145">
        <v>547.74066000000005</v>
      </c>
      <c r="BX145">
        <v>3217.1884799999998</v>
      </c>
      <c r="BY145" t="s">
        <v>82</v>
      </c>
      <c r="BZ145">
        <v>1138.70813</v>
      </c>
      <c r="CA145" t="s">
        <v>82</v>
      </c>
      <c r="CB145" t="s">
        <v>82</v>
      </c>
      <c r="CC145">
        <v>4197.3178699999999</v>
      </c>
      <c r="CD145">
        <v>317.89641999999998</v>
      </c>
    </row>
    <row r="146" spans="1:82" x14ac:dyDescent="0.25">
      <c r="A146" s="2">
        <v>42734</v>
      </c>
      <c r="B146">
        <v>15686.150390000001</v>
      </c>
      <c r="C146">
        <v>76.423829999999995</v>
      </c>
      <c r="D146" t="s">
        <v>82</v>
      </c>
      <c r="E146">
        <v>168.56745000000001</v>
      </c>
      <c r="F146">
        <v>1087.46353</v>
      </c>
      <c r="G146">
        <v>88.836250000000007</v>
      </c>
      <c r="H146">
        <v>5445</v>
      </c>
      <c r="I146">
        <v>5730.8339800000003</v>
      </c>
      <c r="J146">
        <v>5375.9675699999998</v>
      </c>
      <c r="K146">
        <v>2000</v>
      </c>
      <c r="L146">
        <v>272.29392999999999</v>
      </c>
      <c r="M146" t="s">
        <v>82</v>
      </c>
      <c r="N146">
        <v>256.42462999999998</v>
      </c>
      <c r="O146" t="s">
        <v>82</v>
      </c>
      <c r="P146">
        <v>345.00299000000001</v>
      </c>
      <c r="Q146" t="s">
        <v>82</v>
      </c>
      <c r="R146">
        <v>1696.08771</v>
      </c>
      <c r="S146" t="s">
        <v>82</v>
      </c>
      <c r="T146">
        <v>1788.6768099999999</v>
      </c>
      <c r="U146">
        <v>1017.91473</v>
      </c>
      <c r="V146">
        <v>1450.3108199999999</v>
      </c>
      <c r="W146">
        <v>1629.1773700000001</v>
      </c>
      <c r="X146">
        <v>1387.52405</v>
      </c>
      <c r="Y146">
        <v>380.25306999999998</v>
      </c>
      <c r="Z146" t="s">
        <v>82</v>
      </c>
      <c r="AA146" t="s">
        <v>82</v>
      </c>
      <c r="AB146">
        <v>399.74279999999999</v>
      </c>
      <c r="AC146">
        <v>460.19623000000001</v>
      </c>
      <c r="AD146">
        <v>1142.29883</v>
      </c>
      <c r="AE146">
        <v>740.46502999999996</v>
      </c>
      <c r="AF146">
        <v>956.51373000000001</v>
      </c>
      <c r="AG146">
        <v>381.71553999999998</v>
      </c>
      <c r="AH146">
        <v>1001.3702500000001</v>
      </c>
      <c r="AI146">
        <v>333.2285</v>
      </c>
      <c r="AJ146">
        <v>1443.99938</v>
      </c>
      <c r="AK146">
        <v>810.83284000000003</v>
      </c>
      <c r="AL146" t="s">
        <v>82</v>
      </c>
      <c r="AM146">
        <v>638.74105999999995</v>
      </c>
      <c r="AN146" t="s">
        <v>82</v>
      </c>
      <c r="AO146" t="s">
        <v>82</v>
      </c>
      <c r="AP146">
        <v>401.24065999999999</v>
      </c>
      <c r="AQ146">
        <v>6707.4421000000002</v>
      </c>
      <c r="AR146">
        <v>5490.3422099999998</v>
      </c>
      <c r="AS146">
        <v>1051.7128499999999</v>
      </c>
      <c r="AT146">
        <v>942.22243000000003</v>
      </c>
      <c r="AU146">
        <v>524.27341000000001</v>
      </c>
      <c r="AV146">
        <v>601.80903999999998</v>
      </c>
      <c r="AW146">
        <v>1765.58716</v>
      </c>
      <c r="AX146">
        <v>444.13968</v>
      </c>
      <c r="AY146">
        <v>537.12802999999997</v>
      </c>
      <c r="AZ146">
        <v>862.54579000000001</v>
      </c>
      <c r="BA146">
        <v>99.679850000000002</v>
      </c>
      <c r="BB146">
        <v>7442.4541399999998</v>
      </c>
      <c r="BC146">
        <v>5602.0427900000004</v>
      </c>
      <c r="BD146">
        <v>774.26535999999999</v>
      </c>
      <c r="BE146">
        <v>659.53741000000002</v>
      </c>
      <c r="BF146">
        <v>646.58605999999997</v>
      </c>
      <c r="BG146">
        <v>1752.36727</v>
      </c>
      <c r="BH146">
        <v>1339.0158699999999</v>
      </c>
      <c r="BI146" t="s">
        <v>82</v>
      </c>
      <c r="BJ146" t="s">
        <v>82</v>
      </c>
      <c r="BK146" t="s">
        <v>82</v>
      </c>
      <c r="BL146">
        <v>705.28602000000001</v>
      </c>
      <c r="BM146" t="s">
        <v>82</v>
      </c>
      <c r="BN146">
        <v>3781.54126</v>
      </c>
      <c r="BO146">
        <v>3524.5349099999999</v>
      </c>
      <c r="BP146">
        <v>538.49688000000003</v>
      </c>
      <c r="BQ146" t="s">
        <v>82</v>
      </c>
      <c r="BR146" t="s">
        <v>82</v>
      </c>
      <c r="BS146">
        <v>344.49889999999999</v>
      </c>
      <c r="BT146">
        <v>2421.0324700000001</v>
      </c>
      <c r="BU146">
        <v>490.40120999999999</v>
      </c>
      <c r="BV146">
        <v>1112.8101799999999</v>
      </c>
      <c r="BW146">
        <v>547.74066000000005</v>
      </c>
      <c r="BX146">
        <v>3217.1884799999998</v>
      </c>
      <c r="BY146" t="s">
        <v>82</v>
      </c>
      <c r="BZ146">
        <v>1138.70813</v>
      </c>
      <c r="CA146" t="s">
        <v>82</v>
      </c>
      <c r="CB146" t="s">
        <v>82</v>
      </c>
      <c r="CC146">
        <v>4197.3178699999999</v>
      </c>
      <c r="CD146">
        <v>317.89641999999998</v>
      </c>
    </row>
    <row r="147" spans="1:82" x14ac:dyDescent="0.25">
      <c r="A147" s="2">
        <v>42766</v>
      </c>
      <c r="B147">
        <v>15717.615229999999</v>
      </c>
      <c r="C147">
        <v>76.423829999999995</v>
      </c>
      <c r="D147" t="s">
        <v>82</v>
      </c>
      <c r="E147">
        <v>168.56745000000001</v>
      </c>
      <c r="F147">
        <v>1087.46353</v>
      </c>
      <c r="G147">
        <v>88.836250000000007</v>
      </c>
      <c r="H147">
        <v>5445</v>
      </c>
      <c r="I147">
        <v>5730.8339800000003</v>
      </c>
      <c r="J147">
        <v>5375.9675699999998</v>
      </c>
      <c r="K147">
        <v>2000</v>
      </c>
      <c r="L147">
        <v>272.29392999999999</v>
      </c>
      <c r="M147" t="s">
        <v>82</v>
      </c>
      <c r="N147">
        <v>256.42462999999998</v>
      </c>
      <c r="O147" t="s">
        <v>82</v>
      </c>
      <c r="P147">
        <v>345.00299000000001</v>
      </c>
      <c r="Q147" t="s">
        <v>82</v>
      </c>
      <c r="R147">
        <v>1696.08771</v>
      </c>
      <c r="S147" t="s">
        <v>82</v>
      </c>
      <c r="T147">
        <v>1788.6768099999999</v>
      </c>
      <c r="U147">
        <v>1017.91473</v>
      </c>
      <c r="V147">
        <v>1450.3108199999999</v>
      </c>
      <c r="W147">
        <v>1629.1773700000001</v>
      </c>
      <c r="X147">
        <v>1387.52405</v>
      </c>
      <c r="Y147">
        <v>380.25306999999998</v>
      </c>
      <c r="Z147" t="s">
        <v>82</v>
      </c>
      <c r="AA147" t="s">
        <v>82</v>
      </c>
      <c r="AB147">
        <v>399.74279999999999</v>
      </c>
      <c r="AC147">
        <v>460.19623000000001</v>
      </c>
      <c r="AD147">
        <v>1142.29883</v>
      </c>
      <c r="AE147">
        <v>740.46502999999996</v>
      </c>
      <c r="AF147">
        <v>956.51373000000001</v>
      </c>
      <c r="AG147">
        <v>381.71553999999998</v>
      </c>
      <c r="AH147">
        <v>1001.3702500000001</v>
      </c>
      <c r="AI147">
        <v>333.22840000000002</v>
      </c>
      <c r="AJ147">
        <v>1443.99938</v>
      </c>
      <c r="AK147">
        <v>853.15868</v>
      </c>
      <c r="AL147" t="s">
        <v>82</v>
      </c>
      <c r="AM147">
        <v>638.74105999999995</v>
      </c>
      <c r="AN147" t="s">
        <v>82</v>
      </c>
      <c r="AO147" t="s">
        <v>82</v>
      </c>
      <c r="AP147">
        <v>400.94558999999998</v>
      </c>
      <c r="AQ147">
        <v>6707.4421000000002</v>
      </c>
      <c r="AR147">
        <v>5490.3422099999998</v>
      </c>
      <c r="AS147">
        <v>1051.7128499999999</v>
      </c>
      <c r="AT147">
        <v>942.22243000000003</v>
      </c>
      <c r="AU147">
        <v>624.82258999999999</v>
      </c>
      <c r="AV147">
        <v>584.90347999999994</v>
      </c>
      <c r="AW147">
        <v>1765.58716</v>
      </c>
      <c r="AX147">
        <v>444.13968</v>
      </c>
      <c r="AY147">
        <v>534.41660999999999</v>
      </c>
      <c r="AZ147">
        <v>862.54579000000001</v>
      </c>
      <c r="BA147">
        <v>99.679850000000002</v>
      </c>
      <c r="BB147">
        <v>7442.4541399999998</v>
      </c>
      <c r="BC147">
        <v>5602.0427900000004</v>
      </c>
      <c r="BD147">
        <v>774.26535999999999</v>
      </c>
      <c r="BE147">
        <v>659.53736000000004</v>
      </c>
      <c r="BF147">
        <v>646.58605999999997</v>
      </c>
      <c r="BG147">
        <v>1752.36727</v>
      </c>
      <c r="BH147">
        <v>1339.0158699999999</v>
      </c>
      <c r="BI147" t="s">
        <v>82</v>
      </c>
      <c r="BJ147" t="s">
        <v>82</v>
      </c>
      <c r="BK147" t="s">
        <v>82</v>
      </c>
      <c r="BL147">
        <v>705.28602000000001</v>
      </c>
      <c r="BM147" t="s">
        <v>82</v>
      </c>
      <c r="BN147">
        <v>3781.54126</v>
      </c>
      <c r="BO147">
        <v>3524.5349099999999</v>
      </c>
      <c r="BP147">
        <v>538.49688000000003</v>
      </c>
      <c r="BQ147" t="s">
        <v>82</v>
      </c>
      <c r="BR147" t="s">
        <v>82</v>
      </c>
      <c r="BS147">
        <v>344.49889999999999</v>
      </c>
      <c r="BT147">
        <v>2421.0324700000001</v>
      </c>
      <c r="BU147">
        <v>496.91318000000001</v>
      </c>
      <c r="BV147">
        <v>1112.8101799999999</v>
      </c>
      <c r="BW147">
        <v>547.74066000000005</v>
      </c>
      <c r="BX147">
        <v>3217.1884799999998</v>
      </c>
      <c r="BY147" t="s">
        <v>82</v>
      </c>
      <c r="BZ147">
        <v>1143.28845</v>
      </c>
      <c r="CA147" t="s">
        <v>82</v>
      </c>
      <c r="CB147" t="s">
        <v>82</v>
      </c>
      <c r="CC147">
        <v>4197.3178699999999</v>
      </c>
      <c r="CD147">
        <v>317.89641999999998</v>
      </c>
    </row>
    <row r="148" spans="1:82" x14ac:dyDescent="0.25">
      <c r="A148" s="2">
        <v>42794</v>
      </c>
      <c r="B148">
        <v>15717.615229999999</v>
      </c>
      <c r="C148">
        <v>76.423829999999995</v>
      </c>
      <c r="D148" t="s">
        <v>82</v>
      </c>
      <c r="E148">
        <v>168.56745000000001</v>
      </c>
      <c r="F148">
        <v>1087.46353</v>
      </c>
      <c r="G148">
        <v>88.836250000000007</v>
      </c>
      <c r="H148">
        <v>5445</v>
      </c>
      <c r="I148">
        <v>5730.8339800000003</v>
      </c>
      <c r="J148">
        <v>5375.9675699999998</v>
      </c>
      <c r="K148">
        <v>2000</v>
      </c>
      <c r="L148">
        <v>272.29392999999999</v>
      </c>
      <c r="M148">
        <v>3704.6206099999999</v>
      </c>
      <c r="N148">
        <v>256.42462999999998</v>
      </c>
      <c r="O148" t="s">
        <v>82</v>
      </c>
      <c r="P148">
        <v>345.00299000000001</v>
      </c>
      <c r="Q148" t="s">
        <v>82</v>
      </c>
      <c r="R148">
        <v>1696.08771</v>
      </c>
      <c r="S148" t="s">
        <v>82</v>
      </c>
      <c r="T148">
        <v>1788.6768099999999</v>
      </c>
      <c r="U148">
        <v>1017.91473</v>
      </c>
      <c r="V148">
        <v>1450.3108199999999</v>
      </c>
      <c r="W148">
        <v>1631.61743</v>
      </c>
      <c r="X148">
        <v>1387.52405</v>
      </c>
      <c r="Y148">
        <v>380.25306999999998</v>
      </c>
      <c r="Z148" t="s">
        <v>82</v>
      </c>
      <c r="AA148" t="s">
        <v>82</v>
      </c>
      <c r="AB148">
        <v>399.74279999999999</v>
      </c>
      <c r="AC148">
        <v>460.19623000000001</v>
      </c>
      <c r="AD148">
        <v>1142.29883</v>
      </c>
      <c r="AE148">
        <v>740.46502999999996</v>
      </c>
      <c r="AF148">
        <v>956.51373000000001</v>
      </c>
      <c r="AG148">
        <v>381.71553999999998</v>
      </c>
      <c r="AH148">
        <v>1001.45977</v>
      </c>
      <c r="AI148">
        <v>333.22840000000002</v>
      </c>
      <c r="AJ148">
        <v>1443.99938</v>
      </c>
      <c r="AK148">
        <v>853.92055000000005</v>
      </c>
      <c r="AL148" t="s">
        <v>82</v>
      </c>
      <c r="AM148">
        <v>638.74105999999995</v>
      </c>
      <c r="AN148" t="s">
        <v>82</v>
      </c>
      <c r="AO148" t="s">
        <v>82</v>
      </c>
      <c r="AP148">
        <v>400.94558999999998</v>
      </c>
      <c r="AQ148">
        <v>6663.3473700000004</v>
      </c>
      <c r="AR148">
        <v>5490.3422099999998</v>
      </c>
      <c r="AS148">
        <v>1051.7128499999999</v>
      </c>
      <c r="AT148">
        <v>942.22243000000003</v>
      </c>
      <c r="AU148">
        <v>624.82258999999999</v>
      </c>
      <c r="AV148">
        <v>584.90347999999994</v>
      </c>
      <c r="AW148">
        <v>2020</v>
      </c>
      <c r="AX148">
        <v>444.13968</v>
      </c>
      <c r="AY148">
        <v>534.41660999999999</v>
      </c>
      <c r="AZ148">
        <v>862.54579000000001</v>
      </c>
      <c r="BA148">
        <v>99.679850000000002</v>
      </c>
      <c r="BB148">
        <v>7442.4541399999998</v>
      </c>
      <c r="BC148">
        <v>5602.0427900000004</v>
      </c>
      <c r="BD148">
        <v>774.26535999999999</v>
      </c>
      <c r="BE148">
        <v>659.53736000000004</v>
      </c>
      <c r="BF148">
        <v>646.58605999999997</v>
      </c>
      <c r="BG148">
        <v>1752.36727</v>
      </c>
      <c r="BH148">
        <v>1339.0158699999999</v>
      </c>
      <c r="BI148" t="s">
        <v>82</v>
      </c>
      <c r="BJ148" t="s">
        <v>82</v>
      </c>
      <c r="BK148" t="s">
        <v>82</v>
      </c>
      <c r="BL148">
        <v>705.28602000000001</v>
      </c>
      <c r="BM148" t="s">
        <v>82</v>
      </c>
      <c r="BN148">
        <v>3781.54126</v>
      </c>
      <c r="BO148">
        <v>3524.5349099999999</v>
      </c>
      <c r="BP148">
        <v>538.49688000000003</v>
      </c>
      <c r="BQ148" t="s">
        <v>82</v>
      </c>
      <c r="BR148" t="s">
        <v>82</v>
      </c>
      <c r="BS148">
        <v>344.49889999999999</v>
      </c>
      <c r="BT148">
        <v>2421.0324700000001</v>
      </c>
      <c r="BU148">
        <v>496.91318000000001</v>
      </c>
      <c r="BV148">
        <v>1112.8101799999999</v>
      </c>
      <c r="BW148">
        <v>547.74066000000005</v>
      </c>
      <c r="BX148">
        <v>3217.1884799999998</v>
      </c>
      <c r="BY148" t="s">
        <v>82</v>
      </c>
      <c r="BZ148">
        <v>1143.28845</v>
      </c>
      <c r="CA148" t="s">
        <v>82</v>
      </c>
      <c r="CB148" t="s">
        <v>82</v>
      </c>
      <c r="CC148">
        <v>4197.3178699999999</v>
      </c>
      <c r="CD148">
        <v>317.89641999999998</v>
      </c>
    </row>
    <row r="149" spans="1:82" x14ac:dyDescent="0.25">
      <c r="A149" s="2">
        <v>42825</v>
      </c>
      <c r="B149">
        <v>15717.615229999999</v>
      </c>
      <c r="C149">
        <v>76.423829999999995</v>
      </c>
      <c r="D149" t="s">
        <v>82</v>
      </c>
      <c r="E149">
        <v>168.56745000000001</v>
      </c>
      <c r="F149">
        <v>1087.46353</v>
      </c>
      <c r="G149">
        <v>88.836250000000007</v>
      </c>
      <c r="H149">
        <v>6177.4152800000002</v>
      </c>
      <c r="I149">
        <v>5730.8339800000003</v>
      </c>
      <c r="J149">
        <v>5375.9675699999998</v>
      </c>
      <c r="K149">
        <v>2000</v>
      </c>
      <c r="L149">
        <v>260.95871</v>
      </c>
      <c r="M149">
        <v>3704.6206099999999</v>
      </c>
      <c r="N149">
        <v>256.42462999999998</v>
      </c>
      <c r="O149" t="s">
        <v>82</v>
      </c>
      <c r="P149">
        <v>345.00299000000001</v>
      </c>
      <c r="Q149" t="s">
        <v>82</v>
      </c>
      <c r="R149">
        <v>1696.08771</v>
      </c>
      <c r="S149" t="s">
        <v>82</v>
      </c>
      <c r="T149">
        <v>1788.6768099999999</v>
      </c>
      <c r="U149">
        <v>1017.91473</v>
      </c>
      <c r="V149">
        <v>1450.3108199999999</v>
      </c>
      <c r="W149">
        <v>1631.61743</v>
      </c>
      <c r="X149">
        <v>1387.52405</v>
      </c>
      <c r="Y149">
        <v>380.25306999999998</v>
      </c>
      <c r="Z149" t="s">
        <v>82</v>
      </c>
      <c r="AA149" t="s">
        <v>82</v>
      </c>
      <c r="AB149">
        <v>399.74279999999999</v>
      </c>
      <c r="AC149">
        <v>460.19623000000001</v>
      </c>
      <c r="AD149">
        <v>1142.29883</v>
      </c>
      <c r="AE149">
        <v>740.46502999999996</v>
      </c>
      <c r="AF149">
        <v>956.51373000000001</v>
      </c>
      <c r="AG149">
        <v>381.71553999999998</v>
      </c>
      <c r="AH149">
        <v>1001.45977</v>
      </c>
      <c r="AI149">
        <v>333.22840000000002</v>
      </c>
      <c r="AJ149">
        <v>1443.99938</v>
      </c>
      <c r="AK149">
        <v>857.54602999999997</v>
      </c>
      <c r="AL149" t="s">
        <v>82</v>
      </c>
      <c r="AM149">
        <v>638.74105999999995</v>
      </c>
      <c r="AN149" t="s">
        <v>82</v>
      </c>
      <c r="AO149" t="s">
        <v>82</v>
      </c>
      <c r="AP149">
        <v>400.94558999999998</v>
      </c>
      <c r="AQ149">
        <v>6663.3473700000004</v>
      </c>
      <c r="AR149">
        <v>5490.3422099999998</v>
      </c>
      <c r="AS149">
        <v>1051.7128499999999</v>
      </c>
      <c r="AT149">
        <v>942.22243000000003</v>
      </c>
      <c r="AU149">
        <v>624.82258999999999</v>
      </c>
      <c r="AV149">
        <v>584.90347999999994</v>
      </c>
      <c r="AW149">
        <v>2020</v>
      </c>
      <c r="AX149">
        <v>444.13968</v>
      </c>
      <c r="AY149">
        <v>565.18583999999998</v>
      </c>
      <c r="AZ149">
        <v>862.54579000000001</v>
      </c>
      <c r="BA149">
        <v>99.679850000000002</v>
      </c>
      <c r="BB149">
        <v>7442.4541399999998</v>
      </c>
      <c r="BC149">
        <v>5602.0427900000004</v>
      </c>
      <c r="BD149">
        <v>774.26535999999999</v>
      </c>
      <c r="BE149">
        <v>659.53736000000004</v>
      </c>
      <c r="BF149">
        <v>646.58605999999997</v>
      </c>
      <c r="BG149">
        <v>1752.36727</v>
      </c>
      <c r="BH149">
        <v>1339.0158699999999</v>
      </c>
      <c r="BI149" t="s">
        <v>82</v>
      </c>
      <c r="BJ149" t="s">
        <v>82</v>
      </c>
      <c r="BK149" t="s">
        <v>82</v>
      </c>
      <c r="BL149">
        <v>705.28602000000001</v>
      </c>
      <c r="BM149" t="s">
        <v>82</v>
      </c>
      <c r="BN149">
        <v>3781.54126</v>
      </c>
      <c r="BO149">
        <v>3524.5349099999999</v>
      </c>
      <c r="BP149">
        <v>538.49688000000003</v>
      </c>
      <c r="BQ149" t="s">
        <v>82</v>
      </c>
      <c r="BR149" t="s">
        <v>82</v>
      </c>
      <c r="BS149">
        <v>344.49889999999999</v>
      </c>
      <c r="BT149">
        <v>2421.0324700000001</v>
      </c>
      <c r="BU149">
        <v>496.91318000000001</v>
      </c>
      <c r="BV149">
        <v>1112.8101799999999</v>
      </c>
      <c r="BW149">
        <v>547.74066000000005</v>
      </c>
      <c r="BX149">
        <v>3217.1884799999998</v>
      </c>
      <c r="BY149" t="s">
        <v>82</v>
      </c>
      <c r="BZ149">
        <v>1143.28845</v>
      </c>
      <c r="CA149" t="s">
        <v>82</v>
      </c>
      <c r="CB149" t="s">
        <v>82</v>
      </c>
      <c r="CC149">
        <v>4197.3178699999999</v>
      </c>
      <c r="CD149">
        <v>317.89641999999998</v>
      </c>
    </row>
    <row r="150" spans="1:82" x14ac:dyDescent="0.25">
      <c r="A150" s="2">
        <v>42853</v>
      </c>
      <c r="B150">
        <v>15717.615229999999</v>
      </c>
      <c r="C150">
        <v>76.423829999999995</v>
      </c>
      <c r="D150" t="s">
        <v>82</v>
      </c>
      <c r="E150">
        <v>168.56745000000001</v>
      </c>
      <c r="F150">
        <v>1087.46353</v>
      </c>
      <c r="G150">
        <v>88.836250000000007</v>
      </c>
      <c r="H150">
        <v>6177.4152800000002</v>
      </c>
      <c r="I150">
        <v>5730.8339800000003</v>
      </c>
      <c r="J150">
        <v>5375.9675699999998</v>
      </c>
      <c r="K150">
        <v>2000</v>
      </c>
      <c r="L150">
        <v>260.95871</v>
      </c>
      <c r="M150">
        <v>3704.6206099999999</v>
      </c>
      <c r="N150">
        <v>256.42462999999998</v>
      </c>
      <c r="O150" t="s">
        <v>82</v>
      </c>
      <c r="P150">
        <v>345.00299000000001</v>
      </c>
      <c r="Q150" t="s">
        <v>82</v>
      </c>
      <c r="R150">
        <v>1696.08771</v>
      </c>
      <c r="S150" t="s">
        <v>82</v>
      </c>
      <c r="T150">
        <v>1788.6768099999999</v>
      </c>
      <c r="U150">
        <v>1017.91473</v>
      </c>
      <c r="V150">
        <v>1450.3108199999999</v>
      </c>
      <c r="W150">
        <v>1631.61743</v>
      </c>
      <c r="X150">
        <v>1387.52405</v>
      </c>
      <c r="Y150">
        <v>380.25306999999998</v>
      </c>
      <c r="Z150" t="s">
        <v>82</v>
      </c>
      <c r="AA150" t="s">
        <v>82</v>
      </c>
      <c r="AB150">
        <v>399.74279999999999</v>
      </c>
      <c r="AC150">
        <v>460.19623000000001</v>
      </c>
      <c r="AD150">
        <v>1142.29883</v>
      </c>
      <c r="AE150">
        <v>740.46502999999996</v>
      </c>
      <c r="AF150">
        <v>956.51373000000001</v>
      </c>
      <c r="AG150">
        <v>381.71553999999998</v>
      </c>
      <c r="AH150">
        <v>1001.45977</v>
      </c>
      <c r="AI150">
        <v>333.22840000000002</v>
      </c>
      <c r="AJ150">
        <v>1443.99938</v>
      </c>
      <c r="AK150">
        <v>867.76996999999994</v>
      </c>
      <c r="AL150" t="s">
        <v>82</v>
      </c>
      <c r="AM150">
        <v>638.74105999999995</v>
      </c>
      <c r="AN150" t="s">
        <v>82</v>
      </c>
      <c r="AO150" t="s">
        <v>82</v>
      </c>
      <c r="AP150">
        <v>400.94558999999998</v>
      </c>
      <c r="AQ150">
        <v>6663.3473700000004</v>
      </c>
      <c r="AR150">
        <v>5490.3422099999998</v>
      </c>
      <c r="AS150">
        <v>1051.7128499999999</v>
      </c>
      <c r="AT150">
        <v>942.22243000000003</v>
      </c>
      <c r="AU150">
        <v>624.82258999999999</v>
      </c>
      <c r="AV150">
        <v>584.90347999999994</v>
      </c>
      <c r="AW150">
        <v>2020</v>
      </c>
      <c r="AX150">
        <v>444.13968</v>
      </c>
      <c r="AY150">
        <v>565.18583999999998</v>
      </c>
      <c r="AZ150">
        <v>862.54579000000001</v>
      </c>
      <c r="BA150">
        <v>99.679850000000002</v>
      </c>
      <c r="BB150">
        <v>7442.4541399999998</v>
      </c>
      <c r="BC150">
        <v>5602.0427900000004</v>
      </c>
      <c r="BD150">
        <v>774.26535999999999</v>
      </c>
      <c r="BE150">
        <v>659.53736000000004</v>
      </c>
      <c r="BF150">
        <v>646.58605999999997</v>
      </c>
      <c r="BG150">
        <v>1752.36727</v>
      </c>
      <c r="BH150">
        <v>1339.0158699999999</v>
      </c>
      <c r="BI150" t="s">
        <v>82</v>
      </c>
      <c r="BJ150" t="s">
        <v>82</v>
      </c>
      <c r="BK150" t="s">
        <v>82</v>
      </c>
      <c r="BL150">
        <v>705.28602000000001</v>
      </c>
      <c r="BM150" t="s">
        <v>82</v>
      </c>
      <c r="BN150">
        <v>3781.54126</v>
      </c>
      <c r="BO150">
        <v>3524.5349099999999</v>
      </c>
      <c r="BP150">
        <v>538.49688000000003</v>
      </c>
      <c r="BQ150" t="s">
        <v>82</v>
      </c>
      <c r="BR150" t="s">
        <v>82</v>
      </c>
      <c r="BS150">
        <v>344.49889999999999</v>
      </c>
      <c r="BT150">
        <v>2421.0324700000001</v>
      </c>
      <c r="BU150">
        <v>496.91318000000001</v>
      </c>
      <c r="BV150">
        <v>1112.8101799999999</v>
      </c>
      <c r="BW150">
        <v>547.74066000000005</v>
      </c>
      <c r="BX150">
        <v>3217.1884799999998</v>
      </c>
      <c r="BY150" t="s">
        <v>82</v>
      </c>
      <c r="BZ150">
        <v>1143.28845</v>
      </c>
      <c r="CA150" t="s">
        <v>82</v>
      </c>
      <c r="CB150" t="s">
        <v>82</v>
      </c>
      <c r="CC150">
        <v>4197.3178699999999</v>
      </c>
      <c r="CD150">
        <v>317.89641999999998</v>
      </c>
    </row>
    <row r="151" spans="1:82" x14ac:dyDescent="0.25">
      <c r="A151" s="2">
        <v>42886</v>
      </c>
      <c r="B151">
        <v>15717.615229999999</v>
      </c>
      <c r="C151">
        <v>76.423829999999995</v>
      </c>
      <c r="D151" t="s">
        <v>82</v>
      </c>
      <c r="E151">
        <v>168.56745000000001</v>
      </c>
      <c r="F151">
        <v>1087.46353</v>
      </c>
      <c r="G151">
        <v>89.765879999999996</v>
      </c>
      <c r="H151">
        <v>6177.4152800000002</v>
      </c>
      <c r="I151">
        <v>5730.8339800000003</v>
      </c>
      <c r="J151">
        <v>5375.9676900000004</v>
      </c>
      <c r="K151">
        <v>2000</v>
      </c>
      <c r="L151">
        <v>260.95871</v>
      </c>
      <c r="M151">
        <v>3640.33383</v>
      </c>
      <c r="N151">
        <v>256.42462999999998</v>
      </c>
      <c r="O151" t="s">
        <v>82</v>
      </c>
      <c r="P151">
        <v>345.00299000000001</v>
      </c>
      <c r="Q151" t="s">
        <v>82</v>
      </c>
      <c r="R151">
        <v>1696.08771</v>
      </c>
      <c r="S151" t="s">
        <v>82</v>
      </c>
      <c r="T151">
        <v>1788.6768099999999</v>
      </c>
      <c r="U151">
        <v>1017.91473</v>
      </c>
      <c r="V151">
        <v>1450.3108199999999</v>
      </c>
      <c r="W151">
        <v>1631.61743</v>
      </c>
      <c r="X151">
        <v>1387.52405</v>
      </c>
      <c r="Y151">
        <v>380.25306999999998</v>
      </c>
      <c r="Z151" t="s">
        <v>82</v>
      </c>
      <c r="AA151" t="s">
        <v>82</v>
      </c>
      <c r="AB151">
        <v>399.74279999999999</v>
      </c>
      <c r="AC151">
        <v>460.19623000000001</v>
      </c>
      <c r="AD151">
        <v>1142.29883</v>
      </c>
      <c r="AE151">
        <v>740.46502999999996</v>
      </c>
      <c r="AF151">
        <v>956.51373000000001</v>
      </c>
      <c r="AG151">
        <v>381.71553999999998</v>
      </c>
      <c r="AH151">
        <v>1001.45977</v>
      </c>
      <c r="AI151">
        <v>333.82360999999997</v>
      </c>
      <c r="AJ151">
        <v>1443.99938</v>
      </c>
      <c r="AK151">
        <v>867.98635999999999</v>
      </c>
      <c r="AL151" t="s">
        <v>82</v>
      </c>
      <c r="AM151">
        <v>638.74105999999995</v>
      </c>
      <c r="AN151" t="s">
        <v>82</v>
      </c>
      <c r="AO151" t="s">
        <v>82</v>
      </c>
      <c r="AP151">
        <v>400.94558999999998</v>
      </c>
      <c r="AQ151">
        <v>6772.5335500000001</v>
      </c>
      <c r="AR151">
        <v>5490.3422099999998</v>
      </c>
      <c r="AS151">
        <v>1051.7128499999999</v>
      </c>
      <c r="AT151">
        <v>946.53490999999997</v>
      </c>
      <c r="AU151">
        <v>624.82258999999999</v>
      </c>
      <c r="AV151">
        <v>584.90347999999994</v>
      </c>
      <c r="AW151">
        <v>2020</v>
      </c>
      <c r="AX151">
        <v>444.13968</v>
      </c>
      <c r="AY151">
        <v>565.18583999999998</v>
      </c>
      <c r="AZ151">
        <v>862.54579000000001</v>
      </c>
      <c r="BA151">
        <v>99.679850000000002</v>
      </c>
      <c r="BB151">
        <v>7442.4541399999998</v>
      </c>
      <c r="BC151">
        <v>5602.0427900000004</v>
      </c>
      <c r="BD151">
        <v>774.26535999999999</v>
      </c>
      <c r="BE151">
        <v>659.53736000000004</v>
      </c>
      <c r="BF151">
        <v>646.58605999999997</v>
      </c>
      <c r="BG151">
        <v>1752.36727</v>
      </c>
      <c r="BH151">
        <v>1339.0158699999999</v>
      </c>
      <c r="BI151" t="s">
        <v>82</v>
      </c>
      <c r="BJ151" t="s">
        <v>82</v>
      </c>
      <c r="BK151" t="s">
        <v>82</v>
      </c>
      <c r="BL151">
        <v>705.28603999999996</v>
      </c>
      <c r="BM151" t="s">
        <v>82</v>
      </c>
      <c r="BN151">
        <v>3781.54126</v>
      </c>
      <c r="BO151">
        <v>3524.5349099999999</v>
      </c>
      <c r="BP151">
        <v>538.49688000000003</v>
      </c>
      <c r="BQ151" t="s">
        <v>82</v>
      </c>
      <c r="BR151" t="s">
        <v>82</v>
      </c>
      <c r="BS151">
        <v>344.49889999999999</v>
      </c>
      <c r="BT151">
        <v>2421.0324700000001</v>
      </c>
      <c r="BU151">
        <v>496.91318000000001</v>
      </c>
      <c r="BV151">
        <v>1112.8101799999999</v>
      </c>
      <c r="BW151">
        <v>547.74066000000005</v>
      </c>
      <c r="BX151">
        <v>3217.1884799999998</v>
      </c>
      <c r="BY151" t="s">
        <v>82</v>
      </c>
      <c r="BZ151">
        <v>1143.28845</v>
      </c>
      <c r="CA151" t="s">
        <v>82</v>
      </c>
      <c r="CB151" t="s">
        <v>82</v>
      </c>
      <c r="CC151">
        <v>4197.3178699999999</v>
      </c>
      <c r="CD151">
        <v>317.89641999999998</v>
      </c>
    </row>
    <row r="152" spans="1:82" x14ac:dyDescent="0.25">
      <c r="A152" s="2">
        <v>42916</v>
      </c>
      <c r="B152">
        <v>15717.61542</v>
      </c>
      <c r="C152">
        <v>76.423829999999995</v>
      </c>
      <c r="D152" t="s">
        <v>82</v>
      </c>
      <c r="E152">
        <v>168.56745000000001</v>
      </c>
      <c r="F152">
        <v>1087.46353</v>
      </c>
      <c r="G152">
        <v>89.765879999999996</v>
      </c>
      <c r="H152">
        <v>6177.4154699999999</v>
      </c>
      <c r="I152">
        <v>5730.8340399999997</v>
      </c>
      <c r="J152">
        <v>5375.9675399999996</v>
      </c>
      <c r="K152">
        <v>2000</v>
      </c>
      <c r="L152">
        <v>260.95871</v>
      </c>
      <c r="M152">
        <v>3640.33383</v>
      </c>
      <c r="N152">
        <v>256.42462</v>
      </c>
      <c r="O152" t="s">
        <v>82</v>
      </c>
      <c r="P152">
        <v>345.00297999999998</v>
      </c>
      <c r="Q152" t="s">
        <v>82</v>
      </c>
      <c r="R152">
        <v>1696.0876699999999</v>
      </c>
      <c r="S152" t="s">
        <v>82</v>
      </c>
      <c r="T152">
        <v>1788.6767600000001</v>
      </c>
      <c r="U152">
        <v>1017.91475</v>
      </c>
      <c r="V152">
        <v>1450.3108</v>
      </c>
      <c r="W152">
        <v>1631.6174100000001</v>
      </c>
      <c r="X152">
        <v>1387.52405</v>
      </c>
      <c r="Y152">
        <v>380.25306999999998</v>
      </c>
      <c r="Z152" t="s">
        <v>82</v>
      </c>
      <c r="AA152" t="s">
        <v>82</v>
      </c>
      <c r="AB152">
        <v>399.74279999999999</v>
      </c>
      <c r="AC152">
        <v>460.19625000000002</v>
      </c>
      <c r="AD152">
        <v>1142.2988399999999</v>
      </c>
      <c r="AE152">
        <v>740.46504000000004</v>
      </c>
      <c r="AF152">
        <v>956.51372000000003</v>
      </c>
      <c r="AG152">
        <v>381.71555000000001</v>
      </c>
      <c r="AH152">
        <v>1001.4598099999999</v>
      </c>
      <c r="AI152">
        <v>333.82362000000001</v>
      </c>
      <c r="AJ152">
        <v>1443.99937</v>
      </c>
      <c r="AK152">
        <v>869.07763999999997</v>
      </c>
      <c r="AL152" t="s">
        <v>82</v>
      </c>
      <c r="AM152">
        <v>638.74108000000001</v>
      </c>
      <c r="AN152" t="s">
        <v>82</v>
      </c>
      <c r="AO152" t="s">
        <v>82</v>
      </c>
      <c r="AP152">
        <v>400.94556999999998</v>
      </c>
      <c r="AQ152">
        <v>6772.53377</v>
      </c>
      <c r="AR152">
        <v>5490.3423700000003</v>
      </c>
      <c r="AS152">
        <v>1051.7128499999999</v>
      </c>
      <c r="AT152">
        <v>946.53489999999999</v>
      </c>
      <c r="AU152">
        <v>624.82257000000004</v>
      </c>
      <c r="AV152">
        <v>584.90346</v>
      </c>
      <c r="AW152">
        <v>2020</v>
      </c>
      <c r="AX152">
        <v>444.13968</v>
      </c>
      <c r="AY152">
        <v>565.18583000000001</v>
      </c>
      <c r="AZ152">
        <v>862.54580999999996</v>
      </c>
      <c r="BA152">
        <v>99.679850000000002</v>
      </c>
      <c r="BB152">
        <v>7442.4541399999998</v>
      </c>
      <c r="BC152">
        <v>5602.0427900000004</v>
      </c>
      <c r="BD152">
        <v>774.26536999999996</v>
      </c>
      <c r="BE152">
        <v>659.53734999999995</v>
      </c>
      <c r="BF152">
        <v>646.58605999999997</v>
      </c>
      <c r="BG152">
        <v>1752.36734</v>
      </c>
      <c r="BH152">
        <v>1339.0159000000001</v>
      </c>
      <c r="BI152" t="s">
        <v>82</v>
      </c>
      <c r="BJ152" t="s">
        <v>82</v>
      </c>
      <c r="BK152" t="s">
        <v>82</v>
      </c>
      <c r="BL152">
        <v>705.28602999999998</v>
      </c>
      <c r="BM152" t="s">
        <v>82</v>
      </c>
      <c r="BN152">
        <v>3781.5412099999999</v>
      </c>
      <c r="BO152">
        <v>3524.5348100000001</v>
      </c>
      <c r="BP152">
        <v>538.49689000000001</v>
      </c>
      <c r="BQ152" t="s">
        <v>82</v>
      </c>
      <c r="BR152" t="s">
        <v>82</v>
      </c>
      <c r="BS152">
        <v>344.49891000000002</v>
      </c>
      <c r="BT152">
        <v>2421.0324799999999</v>
      </c>
      <c r="BU152">
        <v>496.91318000000001</v>
      </c>
      <c r="BV152">
        <v>1112.8101899999999</v>
      </c>
      <c r="BW152">
        <v>547.74066000000005</v>
      </c>
      <c r="BX152">
        <v>3217.1884</v>
      </c>
      <c r="BY152" t="s">
        <v>82</v>
      </c>
      <c r="BZ152">
        <v>1143.2884300000001</v>
      </c>
      <c r="CA152" t="s">
        <v>82</v>
      </c>
      <c r="CB152" t="s">
        <v>82</v>
      </c>
      <c r="CC152">
        <v>4197.3180000000002</v>
      </c>
      <c r="CD152">
        <v>317.89641999999998</v>
      </c>
    </row>
    <row r="153" spans="1:82" x14ac:dyDescent="0.25">
      <c r="A153" s="2">
        <v>42947</v>
      </c>
      <c r="B153">
        <v>15717.61542</v>
      </c>
      <c r="C153">
        <v>76.423829999999995</v>
      </c>
      <c r="D153" t="s">
        <v>82</v>
      </c>
      <c r="E153">
        <v>168.56745000000001</v>
      </c>
      <c r="F153">
        <v>1087.46353</v>
      </c>
      <c r="G153">
        <v>89.765879999999996</v>
      </c>
      <c r="H153">
        <v>6177.4154699999999</v>
      </c>
      <c r="I153">
        <v>5730.8340399999997</v>
      </c>
      <c r="J153">
        <v>5375.9675399999996</v>
      </c>
      <c r="K153">
        <v>2000</v>
      </c>
      <c r="L153">
        <v>260.95871</v>
      </c>
      <c r="M153">
        <v>3640.33383</v>
      </c>
      <c r="N153">
        <v>256.42462</v>
      </c>
      <c r="O153" t="s">
        <v>82</v>
      </c>
      <c r="P153">
        <v>345.00297999999998</v>
      </c>
      <c r="Q153" t="s">
        <v>82</v>
      </c>
      <c r="R153">
        <v>1696.0876699999999</v>
      </c>
      <c r="S153" t="s">
        <v>82</v>
      </c>
      <c r="T153">
        <v>1788.6767600000001</v>
      </c>
      <c r="U153">
        <v>1017.91475</v>
      </c>
      <c r="V153">
        <v>1450.3108</v>
      </c>
      <c r="W153">
        <v>1631.6174100000001</v>
      </c>
      <c r="X153">
        <v>1387.52405</v>
      </c>
      <c r="Y153">
        <v>380.25306999999998</v>
      </c>
      <c r="Z153" t="s">
        <v>82</v>
      </c>
      <c r="AA153" t="s">
        <v>82</v>
      </c>
      <c r="AB153">
        <v>399.74279999999999</v>
      </c>
      <c r="AC153">
        <v>460.19625000000002</v>
      </c>
      <c r="AD153">
        <v>1142.2988399999999</v>
      </c>
      <c r="AE153">
        <v>740.46504000000004</v>
      </c>
      <c r="AF153">
        <v>956.51372000000003</v>
      </c>
      <c r="AG153">
        <v>381.71555000000001</v>
      </c>
      <c r="AH153">
        <v>1001.4598099999999</v>
      </c>
      <c r="AI153">
        <v>333.82362000000001</v>
      </c>
      <c r="AJ153">
        <v>1443.99937</v>
      </c>
      <c r="AK153">
        <v>869.07763999999997</v>
      </c>
      <c r="AL153" t="s">
        <v>82</v>
      </c>
      <c r="AM153">
        <v>638.74108000000001</v>
      </c>
      <c r="AN153" t="s">
        <v>82</v>
      </c>
      <c r="AO153">
        <v>33.761690000000002</v>
      </c>
      <c r="AP153">
        <v>400.94556999999998</v>
      </c>
      <c r="AQ153">
        <v>6772.53377</v>
      </c>
      <c r="AR153">
        <v>5490.3423700000003</v>
      </c>
      <c r="AS153">
        <v>1051.7128499999999</v>
      </c>
      <c r="AT153">
        <v>946.53489999999999</v>
      </c>
      <c r="AU153">
        <v>624.82257000000004</v>
      </c>
      <c r="AV153">
        <v>584.90346</v>
      </c>
      <c r="AW153">
        <v>2020</v>
      </c>
      <c r="AX153">
        <v>444.13968</v>
      </c>
      <c r="AY153">
        <v>565.18583000000001</v>
      </c>
      <c r="AZ153">
        <v>862.54580999999996</v>
      </c>
      <c r="BA153">
        <v>99.679850000000002</v>
      </c>
      <c r="BB153">
        <v>7442.4541399999998</v>
      </c>
      <c r="BC153">
        <v>5602.0427900000004</v>
      </c>
      <c r="BD153">
        <v>774.26536999999996</v>
      </c>
      <c r="BE153">
        <v>659.53734999999995</v>
      </c>
      <c r="BF153">
        <v>646.58605999999997</v>
      </c>
      <c r="BG153">
        <v>1752.36734</v>
      </c>
      <c r="BH153">
        <v>1339.0159000000001</v>
      </c>
      <c r="BI153" t="s">
        <v>82</v>
      </c>
      <c r="BJ153" t="s">
        <v>82</v>
      </c>
      <c r="BK153" t="s">
        <v>82</v>
      </c>
      <c r="BL153">
        <v>705.28602999999998</v>
      </c>
      <c r="BM153" t="s">
        <v>82</v>
      </c>
      <c r="BN153">
        <v>3781.5412099999999</v>
      </c>
      <c r="BO153">
        <v>3524.5348100000001</v>
      </c>
      <c r="BP153">
        <v>538.49689000000001</v>
      </c>
      <c r="BQ153" t="s">
        <v>82</v>
      </c>
      <c r="BR153" t="s">
        <v>82</v>
      </c>
      <c r="BS153">
        <v>344.49891000000002</v>
      </c>
      <c r="BT153">
        <v>2421.0324799999999</v>
      </c>
      <c r="BU153">
        <v>496.91318000000001</v>
      </c>
      <c r="BV153">
        <v>1112.8101899999999</v>
      </c>
      <c r="BW153">
        <v>547.74066000000005</v>
      </c>
      <c r="BX153">
        <v>3217.1884</v>
      </c>
      <c r="BY153" t="s">
        <v>82</v>
      </c>
      <c r="BZ153">
        <v>1143.2884300000001</v>
      </c>
      <c r="CA153" t="s">
        <v>82</v>
      </c>
      <c r="CB153" t="s">
        <v>82</v>
      </c>
      <c r="CC153">
        <v>4197.3180000000002</v>
      </c>
      <c r="CD153">
        <v>317.89641999999998</v>
      </c>
    </row>
    <row r="154" spans="1:82" x14ac:dyDescent="0.25">
      <c r="A154" s="2">
        <v>42978</v>
      </c>
      <c r="B154">
        <v>15717.61542</v>
      </c>
      <c r="C154">
        <v>76.423829999999995</v>
      </c>
      <c r="D154" t="s">
        <v>82</v>
      </c>
      <c r="E154">
        <v>168.56745000000001</v>
      </c>
      <c r="F154">
        <v>1087.46353</v>
      </c>
      <c r="G154">
        <v>89.765879999999996</v>
      </c>
      <c r="H154">
        <v>6177.4154699999999</v>
      </c>
      <c r="I154">
        <v>5730.8340399999997</v>
      </c>
      <c r="J154">
        <v>5375.9675399999996</v>
      </c>
      <c r="K154">
        <v>2000</v>
      </c>
      <c r="L154">
        <v>260.95871</v>
      </c>
      <c r="M154">
        <v>3640.33383</v>
      </c>
      <c r="N154">
        <v>256.42462</v>
      </c>
      <c r="O154" t="s">
        <v>82</v>
      </c>
      <c r="P154">
        <v>345.00297999999998</v>
      </c>
      <c r="Q154" t="s">
        <v>82</v>
      </c>
      <c r="R154">
        <v>1696.0876699999999</v>
      </c>
      <c r="S154" t="s">
        <v>82</v>
      </c>
      <c r="T154">
        <v>1790.34716</v>
      </c>
      <c r="U154">
        <v>1017.91475</v>
      </c>
      <c r="V154">
        <v>1450.3108</v>
      </c>
      <c r="W154">
        <v>1631.6174100000001</v>
      </c>
      <c r="X154">
        <v>1387.52405</v>
      </c>
      <c r="Y154">
        <v>380.25306999999998</v>
      </c>
      <c r="Z154" t="s">
        <v>82</v>
      </c>
      <c r="AA154" t="s">
        <v>82</v>
      </c>
      <c r="AB154">
        <v>399.74279999999999</v>
      </c>
      <c r="AC154">
        <v>460.19625000000002</v>
      </c>
      <c r="AD154">
        <v>1142.2988399999999</v>
      </c>
      <c r="AE154">
        <v>740.46504000000004</v>
      </c>
      <c r="AF154">
        <v>956.51372000000003</v>
      </c>
      <c r="AG154">
        <v>381.71555000000001</v>
      </c>
      <c r="AH154">
        <v>1001.71048</v>
      </c>
      <c r="AI154">
        <v>333.82362000000001</v>
      </c>
      <c r="AJ154">
        <v>1443.99937</v>
      </c>
      <c r="AK154">
        <v>869.07989999999995</v>
      </c>
      <c r="AL154" t="s">
        <v>82</v>
      </c>
      <c r="AM154">
        <v>638.74108000000001</v>
      </c>
      <c r="AN154" t="s">
        <v>82</v>
      </c>
      <c r="AO154">
        <v>33.761690000000002</v>
      </c>
      <c r="AP154">
        <v>400.94556999999998</v>
      </c>
      <c r="AQ154">
        <v>6772.53377</v>
      </c>
      <c r="AR154">
        <v>5490.3423700000003</v>
      </c>
      <c r="AS154">
        <v>1051.7128499999999</v>
      </c>
      <c r="AT154">
        <v>948.98436000000004</v>
      </c>
      <c r="AU154">
        <v>624.82257000000004</v>
      </c>
      <c r="AV154">
        <v>584.90346</v>
      </c>
      <c r="AW154">
        <v>2020</v>
      </c>
      <c r="AX154">
        <v>444.13968</v>
      </c>
      <c r="AY154">
        <v>565.18583000000001</v>
      </c>
      <c r="AZ154">
        <v>862.54580999999996</v>
      </c>
      <c r="BA154">
        <v>99.679850000000002</v>
      </c>
      <c r="BB154">
        <v>7442.4541399999998</v>
      </c>
      <c r="BC154">
        <v>5602.0427900000004</v>
      </c>
      <c r="BD154">
        <v>774.26536999999996</v>
      </c>
      <c r="BE154">
        <v>659.53734999999995</v>
      </c>
      <c r="BF154">
        <v>646.58605999999997</v>
      </c>
      <c r="BG154">
        <v>1752.36734</v>
      </c>
      <c r="BH154">
        <v>1339.0159000000001</v>
      </c>
      <c r="BI154" t="s">
        <v>82</v>
      </c>
      <c r="BJ154" t="s">
        <v>82</v>
      </c>
      <c r="BK154" t="s">
        <v>82</v>
      </c>
      <c r="BL154">
        <v>705.28602999999998</v>
      </c>
      <c r="BM154" t="s">
        <v>82</v>
      </c>
      <c r="BN154">
        <v>3781.5412099999999</v>
      </c>
      <c r="BO154">
        <v>3524.5348100000001</v>
      </c>
      <c r="BP154">
        <v>538.49689000000001</v>
      </c>
      <c r="BQ154" t="s">
        <v>82</v>
      </c>
      <c r="BR154" t="s">
        <v>82</v>
      </c>
      <c r="BS154">
        <v>344.49891000000002</v>
      </c>
      <c r="BT154">
        <v>2421.0324799999999</v>
      </c>
      <c r="BU154">
        <v>496.91318000000001</v>
      </c>
      <c r="BV154">
        <v>1112.8101899999999</v>
      </c>
      <c r="BW154">
        <v>547.74066000000005</v>
      </c>
      <c r="BX154">
        <v>4997.5445</v>
      </c>
      <c r="BY154" t="s">
        <v>82</v>
      </c>
      <c r="BZ154">
        <v>1143.2884300000001</v>
      </c>
      <c r="CA154" t="s">
        <v>82</v>
      </c>
      <c r="CB154" t="s">
        <v>82</v>
      </c>
      <c r="CC154">
        <v>4197.3180000000002</v>
      </c>
      <c r="CD154">
        <v>317.89641999999998</v>
      </c>
    </row>
    <row r="155" spans="1:82" x14ac:dyDescent="0.25">
      <c r="A155" s="2">
        <v>43007</v>
      </c>
      <c r="B155">
        <v>15717.61542</v>
      </c>
      <c r="C155">
        <v>76.423829999999995</v>
      </c>
      <c r="D155" t="s">
        <v>82</v>
      </c>
      <c r="E155">
        <v>168.56745000000001</v>
      </c>
      <c r="F155">
        <v>1087.46353</v>
      </c>
      <c r="G155">
        <v>89.765879999999996</v>
      </c>
      <c r="H155">
        <v>6177.4154699999999</v>
      </c>
      <c r="I155">
        <v>5730.8340399999997</v>
      </c>
      <c r="J155">
        <v>5375.9675399999996</v>
      </c>
      <c r="K155">
        <v>2000</v>
      </c>
      <c r="L155">
        <v>260.95871</v>
      </c>
      <c r="M155">
        <v>3640.33383</v>
      </c>
      <c r="N155">
        <v>256.42462</v>
      </c>
      <c r="O155" t="s">
        <v>82</v>
      </c>
      <c r="P155">
        <v>345.01062000000002</v>
      </c>
      <c r="Q155" t="s">
        <v>82</v>
      </c>
      <c r="R155">
        <v>1696.0876699999999</v>
      </c>
      <c r="S155" t="s">
        <v>82</v>
      </c>
      <c r="T155">
        <v>1801.20118</v>
      </c>
      <c r="U155">
        <v>1017.91475</v>
      </c>
      <c r="V155">
        <v>1450.3108</v>
      </c>
      <c r="W155">
        <v>1631.6174100000001</v>
      </c>
      <c r="X155">
        <v>1387.52405</v>
      </c>
      <c r="Y155">
        <v>380.25306999999998</v>
      </c>
      <c r="Z155" t="s">
        <v>82</v>
      </c>
      <c r="AA155" t="s">
        <v>82</v>
      </c>
      <c r="AB155">
        <v>399.74279999999999</v>
      </c>
      <c r="AC155">
        <v>460.19625000000002</v>
      </c>
      <c r="AD155">
        <v>1142.2988399999999</v>
      </c>
      <c r="AE155">
        <v>740.46504000000004</v>
      </c>
      <c r="AF155">
        <v>956.51372000000003</v>
      </c>
      <c r="AG155">
        <v>381.71555000000001</v>
      </c>
      <c r="AH155">
        <v>1001.71048</v>
      </c>
      <c r="AI155">
        <v>333.82362000000001</v>
      </c>
      <c r="AJ155">
        <v>1443.99937</v>
      </c>
      <c r="AK155">
        <v>869.10666000000003</v>
      </c>
      <c r="AL155" t="s">
        <v>82</v>
      </c>
      <c r="AM155">
        <v>638.74108000000001</v>
      </c>
      <c r="AN155" t="s">
        <v>82</v>
      </c>
      <c r="AO155">
        <v>33.761690000000002</v>
      </c>
      <c r="AP155">
        <v>400.94556999999998</v>
      </c>
      <c r="AQ155">
        <v>6772.53377</v>
      </c>
      <c r="AR155">
        <v>5490.3423700000003</v>
      </c>
      <c r="AS155">
        <v>1051.7128499999999</v>
      </c>
      <c r="AT155">
        <v>948.98436000000004</v>
      </c>
      <c r="AU155">
        <v>624.82257000000004</v>
      </c>
      <c r="AV155">
        <v>644.41102000000001</v>
      </c>
      <c r="AW155">
        <v>2020</v>
      </c>
      <c r="AX155">
        <v>444.13968</v>
      </c>
      <c r="AY155">
        <v>565.18583000000001</v>
      </c>
      <c r="AZ155">
        <v>862.54580999999996</v>
      </c>
      <c r="BA155">
        <v>99.679850000000002</v>
      </c>
      <c r="BB155">
        <v>7442.4541399999998</v>
      </c>
      <c r="BC155">
        <v>5602.0427900000004</v>
      </c>
      <c r="BD155">
        <v>774.26536999999996</v>
      </c>
      <c r="BE155">
        <v>659.59344999999996</v>
      </c>
      <c r="BF155">
        <v>646.58605999999997</v>
      </c>
      <c r="BG155">
        <v>1752.36734</v>
      </c>
      <c r="BH155">
        <v>1339.0159000000001</v>
      </c>
      <c r="BI155" t="s">
        <v>82</v>
      </c>
      <c r="BJ155" t="s">
        <v>82</v>
      </c>
      <c r="BK155" t="s">
        <v>82</v>
      </c>
      <c r="BL155">
        <v>705.28602999999998</v>
      </c>
      <c r="BM155" t="s">
        <v>82</v>
      </c>
      <c r="BN155">
        <v>3749.2655300000001</v>
      </c>
      <c r="BO155">
        <v>3524.5348100000001</v>
      </c>
      <c r="BP155">
        <v>538.49689000000001</v>
      </c>
      <c r="BQ155" t="s">
        <v>82</v>
      </c>
      <c r="BR155" t="s">
        <v>82</v>
      </c>
      <c r="BS155">
        <v>344.49891000000002</v>
      </c>
      <c r="BT155">
        <v>2421.0324799999999</v>
      </c>
      <c r="BU155">
        <v>496.91318000000001</v>
      </c>
      <c r="BV155">
        <v>1112.8101899999999</v>
      </c>
      <c r="BW155">
        <v>547.74066000000005</v>
      </c>
      <c r="BX155">
        <v>4997.5445</v>
      </c>
      <c r="BY155" t="s">
        <v>82</v>
      </c>
      <c r="BZ155">
        <v>1143.2884300000001</v>
      </c>
      <c r="CA155" t="s">
        <v>82</v>
      </c>
      <c r="CB155" t="s">
        <v>82</v>
      </c>
      <c r="CC155">
        <v>4197.3180000000002</v>
      </c>
      <c r="CD155">
        <v>317.89641999999998</v>
      </c>
    </row>
    <row r="156" spans="1:82" x14ac:dyDescent="0.25">
      <c r="A156" s="2">
        <v>43039</v>
      </c>
      <c r="B156">
        <v>15717.61542</v>
      </c>
      <c r="C156">
        <v>76.423829999999995</v>
      </c>
      <c r="D156" t="s">
        <v>82</v>
      </c>
      <c r="E156">
        <v>168.56745000000001</v>
      </c>
      <c r="F156">
        <v>1087.46353</v>
      </c>
      <c r="G156">
        <v>89.765879999999996</v>
      </c>
      <c r="H156">
        <v>6177.4154699999999</v>
      </c>
      <c r="I156">
        <v>5730.8340399999997</v>
      </c>
      <c r="J156">
        <v>5375.9675399999996</v>
      </c>
      <c r="K156">
        <v>2000</v>
      </c>
      <c r="L156">
        <v>260.95871</v>
      </c>
      <c r="M156">
        <v>3575.4690300000002</v>
      </c>
      <c r="N156">
        <v>256.42462</v>
      </c>
      <c r="O156" t="s">
        <v>82</v>
      </c>
      <c r="P156">
        <v>345.01062000000002</v>
      </c>
      <c r="Q156" t="s">
        <v>82</v>
      </c>
      <c r="R156">
        <v>1644.1398999999999</v>
      </c>
      <c r="S156" t="s">
        <v>82</v>
      </c>
      <c r="T156">
        <v>1801.20118</v>
      </c>
      <c r="U156">
        <v>1017.91475</v>
      </c>
      <c r="V156">
        <v>1450.3108</v>
      </c>
      <c r="W156">
        <v>1631.6174100000001</v>
      </c>
      <c r="X156">
        <v>1387.52405</v>
      </c>
      <c r="Y156">
        <v>380.25306999999998</v>
      </c>
      <c r="Z156" t="s">
        <v>82</v>
      </c>
      <c r="AA156" t="s">
        <v>82</v>
      </c>
      <c r="AB156">
        <v>399.74279999999999</v>
      </c>
      <c r="AC156">
        <v>460.19625000000002</v>
      </c>
      <c r="AD156">
        <v>1142.2988399999999</v>
      </c>
      <c r="AE156">
        <v>740.46504000000004</v>
      </c>
      <c r="AF156">
        <v>1259.962</v>
      </c>
      <c r="AG156">
        <v>381.71555000000001</v>
      </c>
      <c r="AH156">
        <v>1001.71048</v>
      </c>
      <c r="AI156">
        <v>334.37574999999998</v>
      </c>
      <c r="AJ156">
        <v>1443.99937</v>
      </c>
      <c r="AK156">
        <v>869.24870999999996</v>
      </c>
      <c r="AL156" t="s">
        <v>82</v>
      </c>
      <c r="AM156">
        <v>638.74108000000001</v>
      </c>
      <c r="AN156" t="s">
        <v>82</v>
      </c>
      <c r="AO156">
        <v>33.761690000000002</v>
      </c>
      <c r="AP156">
        <v>400.94556999999998</v>
      </c>
      <c r="AQ156">
        <v>6772.53377</v>
      </c>
      <c r="AR156">
        <v>5490.3423700000003</v>
      </c>
      <c r="AS156">
        <v>1051.7128499999999</v>
      </c>
      <c r="AT156">
        <v>948.98436000000004</v>
      </c>
      <c r="AU156">
        <v>624.82257000000004</v>
      </c>
      <c r="AV156">
        <v>644.41102000000001</v>
      </c>
      <c r="AW156">
        <v>2020</v>
      </c>
      <c r="AX156">
        <v>444.13968</v>
      </c>
      <c r="AY156">
        <v>565.18583000000001</v>
      </c>
      <c r="AZ156">
        <v>862.54580999999996</v>
      </c>
      <c r="BA156">
        <v>99.679850000000002</v>
      </c>
      <c r="BB156">
        <v>7442.4541399999998</v>
      </c>
      <c r="BC156">
        <v>5602.0427900000004</v>
      </c>
      <c r="BD156">
        <v>774.26536999999996</v>
      </c>
      <c r="BE156">
        <v>659.59344999999996</v>
      </c>
      <c r="BF156">
        <v>646.58605999999997</v>
      </c>
      <c r="BG156">
        <v>1752.36734</v>
      </c>
      <c r="BH156">
        <v>1559.0159000000001</v>
      </c>
      <c r="BI156" t="s">
        <v>82</v>
      </c>
      <c r="BJ156" t="s">
        <v>82</v>
      </c>
      <c r="BK156" t="s">
        <v>82</v>
      </c>
      <c r="BL156">
        <v>705.28602999999998</v>
      </c>
      <c r="BM156" t="s">
        <v>82</v>
      </c>
      <c r="BN156">
        <v>3749.2655300000001</v>
      </c>
      <c r="BO156">
        <v>3524.5348100000001</v>
      </c>
      <c r="BP156">
        <v>538.49689000000001</v>
      </c>
      <c r="BQ156" t="s">
        <v>82</v>
      </c>
      <c r="BR156" t="s">
        <v>82</v>
      </c>
      <c r="BS156">
        <v>344.49891000000002</v>
      </c>
      <c r="BT156">
        <v>2421.0324799999999</v>
      </c>
      <c r="BU156">
        <v>496.91318000000001</v>
      </c>
      <c r="BV156">
        <v>1112.8101899999999</v>
      </c>
      <c r="BW156">
        <v>547.74066000000005</v>
      </c>
      <c r="BX156">
        <v>4997.5445</v>
      </c>
      <c r="BY156" t="s">
        <v>82</v>
      </c>
      <c r="BZ156">
        <v>1143.2884300000001</v>
      </c>
      <c r="CA156" t="s">
        <v>82</v>
      </c>
      <c r="CB156" t="s">
        <v>82</v>
      </c>
      <c r="CC156">
        <v>4197.3180000000002</v>
      </c>
      <c r="CD156">
        <v>317.89641999999998</v>
      </c>
    </row>
    <row r="157" spans="1:82" x14ac:dyDescent="0.25">
      <c r="A157" s="2">
        <v>43069</v>
      </c>
      <c r="B157">
        <v>15717.61542</v>
      </c>
      <c r="C157">
        <v>76.423829999999995</v>
      </c>
      <c r="D157" t="s">
        <v>82</v>
      </c>
      <c r="E157">
        <v>168.56745000000001</v>
      </c>
      <c r="F157">
        <v>1087.46353</v>
      </c>
      <c r="G157">
        <v>89.765879999999996</v>
      </c>
      <c r="H157">
        <v>6177.4154699999999</v>
      </c>
      <c r="I157">
        <v>5730.8340399999997</v>
      </c>
      <c r="J157">
        <v>5375.9675399999996</v>
      </c>
      <c r="K157">
        <v>2000</v>
      </c>
      <c r="L157">
        <v>260.95871</v>
      </c>
      <c r="M157">
        <v>3575.4690300000002</v>
      </c>
      <c r="N157">
        <v>256.42462</v>
      </c>
      <c r="O157" t="s">
        <v>82</v>
      </c>
      <c r="P157">
        <v>345.01062000000002</v>
      </c>
      <c r="Q157" t="s">
        <v>82</v>
      </c>
      <c r="R157">
        <v>1644.1398999999999</v>
      </c>
      <c r="S157" t="s">
        <v>82</v>
      </c>
      <c r="T157">
        <v>1803.3824400000001</v>
      </c>
      <c r="U157">
        <v>1017.91475</v>
      </c>
      <c r="V157">
        <v>1450.3108</v>
      </c>
      <c r="W157">
        <v>1631.6174100000001</v>
      </c>
      <c r="X157">
        <v>1387.52405</v>
      </c>
      <c r="Y157">
        <v>380.25306999999998</v>
      </c>
      <c r="Z157" t="s">
        <v>82</v>
      </c>
      <c r="AA157" t="s">
        <v>82</v>
      </c>
      <c r="AB157">
        <v>399.74279999999999</v>
      </c>
      <c r="AC157">
        <v>460.19625000000002</v>
      </c>
      <c r="AD157">
        <v>1142.2988399999999</v>
      </c>
      <c r="AE157">
        <v>740.46504000000004</v>
      </c>
      <c r="AF157">
        <v>1259.962</v>
      </c>
      <c r="AG157">
        <v>381.71555000000001</v>
      </c>
      <c r="AH157">
        <v>1001.71048</v>
      </c>
      <c r="AI157">
        <v>334.37574999999998</v>
      </c>
      <c r="AJ157">
        <v>1443.99937</v>
      </c>
      <c r="AK157">
        <v>869.28680999999995</v>
      </c>
      <c r="AL157" t="s">
        <v>82</v>
      </c>
      <c r="AM157">
        <v>638.74108000000001</v>
      </c>
      <c r="AN157" t="s">
        <v>82</v>
      </c>
      <c r="AO157">
        <v>33.761690000000002</v>
      </c>
      <c r="AP157">
        <v>400.94556999999998</v>
      </c>
      <c r="AQ157">
        <v>6772.53377</v>
      </c>
      <c r="AR157">
        <v>5490.3423700000003</v>
      </c>
      <c r="AS157">
        <v>1051.7128499999999</v>
      </c>
      <c r="AT157">
        <v>949.31602999999996</v>
      </c>
      <c r="AU157">
        <v>624.82257000000004</v>
      </c>
      <c r="AV157">
        <v>644.41102000000001</v>
      </c>
      <c r="AW157">
        <v>2020</v>
      </c>
      <c r="AX157">
        <v>444.13968</v>
      </c>
      <c r="AY157">
        <v>565.18583000000001</v>
      </c>
      <c r="AZ157">
        <v>862.54580999999996</v>
      </c>
      <c r="BA157">
        <v>99.679850000000002</v>
      </c>
      <c r="BB157">
        <v>7442.4541399999998</v>
      </c>
      <c r="BC157">
        <v>5602.0427900000004</v>
      </c>
      <c r="BD157">
        <v>774.26536999999996</v>
      </c>
      <c r="BE157">
        <v>659.59344999999996</v>
      </c>
      <c r="BF157">
        <v>646.58605999999997</v>
      </c>
      <c r="BG157">
        <v>1752.36734</v>
      </c>
      <c r="BH157">
        <v>1559.0159000000001</v>
      </c>
      <c r="BI157" t="s">
        <v>82</v>
      </c>
      <c r="BJ157" t="s">
        <v>82</v>
      </c>
      <c r="BK157" t="s">
        <v>82</v>
      </c>
      <c r="BL157">
        <v>705.28602999999998</v>
      </c>
      <c r="BM157" t="s">
        <v>82</v>
      </c>
      <c r="BN157">
        <v>3749.2655300000001</v>
      </c>
      <c r="BO157">
        <v>3524.5348100000001</v>
      </c>
      <c r="BP157">
        <v>538.49689000000001</v>
      </c>
      <c r="BQ157" t="s">
        <v>82</v>
      </c>
      <c r="BR157">
        <v>1105.8261500000001</v>
      </c>
      <c r="BS157">
        <v>344.49891000000002</v>
      </c>
      <c r="BT157">
        <v>2421.0324799999999</v>
      </c>
      <c r="BU157">
        <v>496.91318000000001</v>
      </c>
      <c r="BV157">
        <v>1112.8101899999999</v>
      </c>
      <c r="BW157">
        <v>547.74066000000005</v>
      </c>
      <c r="BX157">
        <v>5284.4747699999998</v>
      </c>
      <c r="BY157" t="s">
        <v>82</v>
      </c>
      <c r="BZ157">
        <v>1143.2884300000001</v>
      </c>
      <c r="CA157" t="s">
        <v>82</v>
      </c>
      <c r="CB157" t="s">
        <v>82</v>
      </c>
      <c r="CC157">
        <v>4197.3180000000002</v>
      </c>
      <c r="CD157">
        <v>317.89641999999998</v>
      </c>
    </row>
    <row r="158" spans="1:82" x14ac:dyDescent="0.25">
      <c r="A158" s="2">
        <v>43098</v>
      </c>
      <c r="B158">
        <v>15717.61542</v>
      </c>
      <c r="C158">
        <v>76.423829999999995</v>
      </c>
      <c r="D158" t="s">
        <v>82</v>
      </c>
      <c r="E158">
        <v>168.56745000000001</v>
      </c>
      <c r="F158">
        <v>1087.46353</v>
      </c>
      <c r="G158">
        <v>89.765879999999996</v>
      </c>
      <c r="H158">
        <v>6177.4154699999999</v>
      </c>
      <c r="I158">
        <v>5730.8340399999997</v>
      </c>
      <c r="J158">
        <v>5375.9675399999996</v>
      </c>
      <c r="K158">
        <v>2000</v>
      </c>
      <c r="L158">
        <v>260.95871</v>
      </c>
      <c r="M158">
        <v>3575.4690300000002</v>
      </c>
      <c r="N158">
        <v>256.42462</v>
      </c>
      <c r="O158" t="s">
        <v>82</v>
      </c>
      <c r="P158">
        <v>345.01062000000002</v>
      </c>
      <c r="Q158" t="s">
        <v>82</v>
      </c>
      <c r="R158">
        <v>1644.1398999999999</v>
      </c>
      <c r="S158" t="s">
        <v>82</v>
      </c>
      <c r="T158">
        <v>1804.0918899999999</v>
      </c>
      <c r="U158">
        <v>1017.91475</v>
      </c>
      <c r="V158">
        <v>1450.3108</v>
      </c>
      <c r="W158">
        <v>1631.6174100000001</v>
      </c>
      <c r="X158">
        <v>1387.52405</v>
      </c>
      <c r="Y158">
        <v>380.25306999999998</v>
      </c>
      <c r="Z158" t="s">
        <v>82</v>
      </c>
      <c r="AA158" t="s">
        <v>82</v>
      </c>
      <c r="AB158">
        <v>399.74279999999999</v>
      </c>
      <c r="AC158">
        <v>460.19625000000002</v>
      </c>
      <c r="AD158">
        <v>1142.2988399999999</v>
      </c>
      <c r="AE158">
        <v>740.46504000000004</v>
      </c>
      <c r="AF158">
        <v>1259.962</v>
      </c>
      <c r="AG158">
        <v>381.71555000000001</v>
      </c>
      <c r="AH158">
        <v>1001.71048</v>
      </c>
      <c r="AI158">
        <v>334.37574999999998</v>
      </c>
      <c r="AJ158">
        <v>1443.99937</v>
      </c>
      <c r="AK158">
        <v>869.28700000000003</v>
      </c>
      <c r="AL158" t="s">
        <v>82</v>
      </c>
      <c r="AM158">
        <v>638.74108000000001</v>
      </c>
      <c r="AN158" t="s">
        <v>82</v>
      </c>
      <c r="AO158">
        <v>33.761690000000002</v>
      </c>
      <c r="AP158">
        <v>400.94556999999998</v>
      </c>
      <c r="AQ158">
        <v>6772.53377</v>
      </c>
      <c r="AR158">
        <v>5490.3423700000003</v>
      </c>
      <c r="AS158">
        <v>1051.7128499999999</v>
      </c>
      <c r="AT158">
        <v>949.31602999999996</v>
      </c>
      <c r="AU158">
        <v>624.82257000000004</v>
      </c>
      <c r="AV158">
        <v>644.41102000000001</v>
      </c>
      <c r="AW158">
        <v>2020</v>
      </c>
      <c r="AX158">
        <v>444.13968</v>
      </c>
      <c r="AY158">
        <v>565.18583000000001</v>
      </c>
      <c r="AZ158">
        <v>862.54580999999996</v>
      </c>
      <c r="BA158">
        <v>99.679850000000002</v>
      </c>
      <c r="BB158">
        <v>7442.4541399999998</v>
      </c>
      <c r="BC158">
        <v>5602.0427900000004</v>
      </c>
      <c r="BD158">
        <v>774.26536999999996</v>
      </c>
      <c r="BE158">
        <v>659.59659999999997</v>
      </c>
      <c r="BF158">
        <v>646.58605999999997</v>
      </c>
      <c r="BG158">
        <v>1752.36734</v>
      </c>
      <c r="BH158">
        <v>1559.0159000000001</v>
      </c>
      <c r="BI158" t="s">
        <v>82</v>
      </c>
      <c r="BJ158" t="s">
        <v>82</v>
      </c>
      <c r="BK158" t="s">
        <v>82</v>
      </c>
      <c r="BL158">
        <v>705.28602999999998</v>
      </c>
      <c r="BM158" t="s">
        <v>82</v>
      </c>
      <c r="BN158">
        <v>3749.2655300000001</v>
      </c>
      <c r="BO158">
        <v>3524.5348100000001</v>
      </c>
      <c r="BP158">
        <v>538.49689000000001</v>
      </c>
      <c r="BQ158" t="s">
        <v>82</v>
      </c>
      <c r="BR158">
        <v>1105.8261500000001</v>
      </c>
      <c r="BS158">
        <v>344.49891000000002</v>
      </c>
      <c r="BT158">
        <v>2421.0324799999999</v>
      </c>
      <c r="BU158">
        <v>496.91318000000001</v>
      </c>
      <c r="BV158">
        <v>1112.8101899999999</v>
      </c>
      <c r="BW158">
        <v>547.74066000000005</v>
      </c>
      <c r="BX158">
        <v>5284.4747699999998</v>
      </c>
      <c r="BY158" t="s">
        <v>82</v>
      </c>
      <c r="BZ158">
        <v>1143.2884300000001</v>
      </c>
      <c r="CA158" t="s">
        <v>82</v>
      </c>
      <c r="CB158">
        <v>1247.83383</v>
      </c>
      <c r="CC158">
        <v>4197.3180000000002</v>
      </c>
      <c r="CD158">
        <v>317.89641999999998</v>
      </c>
    </row>
    <row r="159" spans="1:82" x14ac:dyDescent="0.25">
      <c r="A159" s="2">
        <v>43131</v>
      </c>
      <c r="B159">
        <v>15717.61542</v>
      </c>
      <c r="C159">
        <v>76.423829999999995</v>
      </c>
      <c r="D159" t="s">
        <v>82</v>
      </c>
      <c r="E159">
        <v>168.56745000000001</v>
      </c>
      <c r="F159">
        <v>1087.46353</v>
      </c>
      <c r="G159">
        <v>89.765879999999996</v>
      </c>
      <c r="H159">
        <v>6177.4154699999999</v>
      </c>
      <c r="I159">
        <v>5730.8340399999997</v>
      </c>
      <c r="J159">
        <v>5375.9675399999996</v>
      </c>
      <c r="K159">
        <v>2000</v>
      </c>
      <c r="L159">
        <v>260.95871</v>
      </c>
      <c r="M159">
        <v>3575.4690300000002</v>
      </c>
      <c r="N159">
        <v>256.42462</v>
      </c>
      <c r="O159" t="s">
        <v>82</v>
      </c>
      <c r="P159">
        <v>345.01062000000002</v>
      </c>
      <c r="Q159" t="s">
        <v>82</v>
      </c>
      <c r="R159">
        <v>1644.1398999999999</v>
      </c>
      <c r="S159" t="s">
        <v>82</v>
      </c>
      <c r="T159">
        <v>1804.57909</v>
      </c>
      <c r="U159">
        <v>1017.91475</v>
      </c>
      <c r="V159">
        <v>1450.3108</v>
      </c>
      <c r="W159">
        <v>1631.6174100000001</v>
      </c>
      <c r="X159">
        <v>1387.52405</v>
      </c>
      <c r="Y159">
        <v>380.25306999999998</v>
      </c>
      <c r="Z159" t="s">
        <v>82</v>
      </c>
      <c r="AA159" t="s">
        <v>82</v>
      </c>
      <c r="AB159">
        <v>399.74279999999999</v>
      </c>
      <c r="AC159">
        <v>460.19625000000002</v>
      </c>
      <c r="AD159">
        <v>1142.2988399999999</v>
      </c>
      <c r="AE159">
        <v>740.46504000000004</v>
      </c>
      <c r="AF159">
        <v>1259.962</v>
      </c>
      <c r="AG159">
        <v>381.71555000000001</v>
      </c>
      <c r="AH159">
        <v>1001.71048</v>
      </c>
      <c r="AI159">
        <v>334.37574999999998</v>
      </c>
      <c r="AJ159">
        <v>1443.99937</v>
      </c>
      <c r="AK159">
        <v>869.38157999999999</v>
      </c>
      <c r="AL159" t="s">
        <v>82</v>
      </c>
      <c r="AM159">
        <v>638.74108000000001</v>
      </c>
      <c r="AN159" t="s">
        <v>82</v>
      </c>
      <c r="AO159">
        <v>33.761690000000002</v>
      </c>
      <c r="AP159">
        <v>400.94556999999998</v>
      </c>
      <c r="AQ159">
        <v>6772.53377</v>
      </c>
      <c r="AR159">
        <v>5490.3423700000003</v>
      </c>
      <c r="AS159">
        <v>1202.058</v>
      </c>
      <c r="AT159">
        <v>949.31602999999996</v>
      </c>
      <c r="AU159">
        <v>624.82257000000004</v>
      </c>
      <c r="AV159">
        <v>644.41102000000001</v>
      </c>
      <c r="AW159">
        <v>2020</v>
      </c>
      <c r="AX159">
        <v>444.13968</v>
      </c>
      <c r="AY159">
        <v>565.18583000000001</v>
      </c>
      <c r="AZ159">
        <v>862.54580999999996</v>
      </c>
      <c r="BA159">
        <v>99.679850000000002</v>
      </c>
      <c r="BB159">
        <v>7442.4541399999998</v>
      </c>
      <c r="BC159">
        <v>5602.0427900000004</v>
      </c>
      <c r="BD159">
        <v>774.26536999999996</v>
      </c>
      <c r="BE159">
        <v>659.59659999999997</v>
      </c>
      <c r="BF159">
        <v>646.58605999999997</v>
      </c>
      <c r="BG159">
        <v>1752.36734</v>
      </c>
      <c r="BH159">
        <v>1559.0159000000001</v>
      </c>
      <c r="BI159" t="s">
        <v>82</v>
      </c>
      <c r="BJ159" t="s">
        <v>82</v>
      </c>
      <c r="BK159" t="s">
        <v>82</v>
      </c>
      <c r="BL159">
        <v>705.28602999999998</v>
      </c>
      <c r="BM159" t="s">
        <v>82</v>
      </c>
      <c r="BN159">
        <v>3749.2655300000001</v>
      </c>
      <c r="BO159">
        <v>3524.5348100000001</v>
      </c>
      <c r="BP159">
        <v>538.49689000000001</v>
      </c>
      <c r="BQ159" t="s">
        <v>82</v>
      </c>
      <c r="BR159">
        <v>1105.8261500000001</v>
      </c>
      <c r="BS159">
        <v>344.49891000000002</v>
      </c>
      <c r="BT159">
        <v>2421.0324799999999</v>
      </c>
      <c r="BU159">
        <v>496.91318000000001</v>
      </c>
      <c r="BV159">
        <v>1112.8101899999999</v>
      </c>
      <c r="BW159">
        <v>547.74066000000005</v>
      </c>
      <c r="BX159">
        <v>5284.4747699999998</v>
      </c>
      <c r="BY159" t="s">
        <v>82</v>
      </c>
      <c r="BZ159">
        <v>1143.2884300000001</v>
      </c>
      <c r="CA159" t="s">
        <v>82</v>
      </c>
      <c r="CB159">
        <v>1247.83383</v>
      </c>
      <c r="CC159">
        <v>4197.3180000000002</v>
      </c>
      <c r="CD159">
        <v>317.89641999999998</v>
      </c>
    </row>
    <row r="160" spans="1:82" x14ac:dyDescent="0.25">
      <c r="A160" s="2">
        <v>43159</v>
      </c>
      <c r="B160">
        <v>15717.61542</v>
      </c>
      <c r="C160">
        <v>76.423829999999995</v>
      </c>
      <c r="D160" t="s">
        <v>82</v>
      </c>
      <c r="E160">
        <v>168.56745000000001</v>
      </c>
      <c r="F160">
        <v>1087.46353</v>
      </c>
      <c r="G160">
        <v>89.765879999999996</v>
      </c>
      <c r="H160">
        <v>6177.4154699999999</v>
      </c>
      <c r="I160">
        <v>5730.8340399999997</v>
      </c>
      <c r="J160">
        <v>5375.9675399999996</v>
      </c>
      <c r="K160">
        <v>2000</v>
      </c>
      <c r="L160">
        <v>260.95871</v>
      </c>
      <c r="M160">
        <v>3575.4690300000002</v>
      </c>
      <c r="N160">
        <v>256.42462</v>
      </c>
      <c r="O160" t="s">
        <v>82</v>
      </c>
      <c r="P160">
        <v>345.01062000000002</v>
      </c>
      <c r="Q160" t="s">
        <v>82</v>
      </c>
      <c r="R160">
        <v>1644.1398999999999</v>
      </c>
      <c r="S160" t="s">
        <v>82</v>
      </c>
      <c r="T160">
        <v>1804.7130299999999</v>
      </c>
      <c r="U160">
        <v>1017.91475</v>
      </c>
      <c r="V160">
        <v>1450.3108</v>
      </c>
      <c r="W160">
        <v>1631.6174100000001</v>
      </c>
      <c r="X160">
        <v>1387.52405</v>
      </c>
      <c r="Y160">
        <v>380.25306999999998</v>
      </c>
      <c r="Z160" t="s">
        <v>82</v>
      </c>
      <c r="AA160" t="s">
        <v>82</v>
      </c>
      <c r="AB160">
        <v>399.74279999999999</v>
      </c>
      <c r="AC160">
        <v>460.19625000000002</v>
      </c>
      <c r="AD160">
        <v>1142.2988399999999</v>
      </c>
      <c r="AE160">
        <v>740.46504000000004</v>
      </c>
      <c r="AF160">
        <v>1259.962</v>
      </c>
      <c r="AG160">
        <v>381.71555000000001</v>
      </c>
      <c r="AH160">
        <v>1001.71048</v>
      </c>
      <c r="AI160">
        <v>334.37574999999998</v>
      </c>
      <c r="AJ160">
        <v>1443.99937</v>
      </c>
      <c r="AK160">
        <v>870.00289999999995</v>
      </c>
      <c r="AL160" t="s">
        <v>82</v>
      </c>
      <c r="AM160">
        <v>638.74108000000001</v>
      </c>
      <c r="AN160" t="s">
        <v>82</v>
      </c>
      <c r="AO160">
        <v>33.761690000000002</v>
      </c>
      <c r="AP160">
        <v>400.94556999999998</v>
      </c>
      <c r="AQ160">
        <v>6701.3747599999997</v>
      </c>
      <c r="AR160">
        <v>5490.3423700000003</v>
      </c>
      <c r="AS160">
        <v>1202.058</v>
      </c>
      <c r="AT160">
        <v>949.31602999999996</v>
      </c>
      <c r="AU160">
        <v>624.82257000000004</v>
      </c>
      <c r="AV160">
        <v>644.41102000000001</v>
      </c>
      <c r="AW160">
        <v>2020</v>
      </c>
      <c r="AX160">
        <v>444.13968</v>
      </c>
      <c r="AY160">
        <v>565.18583000000001</v>
      </c>
      <c r="AZ160">
        <v>862.54580999999996</v>
      </c>
      <c r="BA160">
        <v>99.679850000000002</v>
      </c>
      <c r="BB160">
        <v>7442.4541399999998</v>
      </c>
      <c r="BC160">
        <v>5602.0427900000004</v>
      </c>
      <c r="BD160">
        <v>774.26536999999996</v>
      </c>
      <c r="BE160">
        <v>659.59659999999997</v>
      </c>
      <c r="BF160">
        <v>646.58605999999997</v>
      </c>
      <c r="BG160">
        <v>1752.36734</v>
      </c>
      <c r="BH160">
        <v>1559.0159000000001</v>
      </c>
      <c r="BI160" t="s">
        <v>82</v>
      </c>
      <c r="BJ160" t="s">
        <v>82</v>
      </c>
      <c r="BK160" t="s">
        <v>82</v>
      </c>
      <c r="BL160">
        <v>705.28602999999998</v>
      </c>
      <c r="BM160" t="s">
        <v>82</v>
      </c>
      <c r="BN160">
        <v>3749.2655300000001</v>
      </c>
      <c r="BO160">
        <v>3524.5348100000001</v>
      </c>
      <c r="BP160">
        <v>538.49689000000001</v>
      </c>
      <c r="BQ160" t="s">
        <v>82</v>
      </c>
      <c r="BR160">
        <v>1105.8261500000001</v>
      </c>
      <c r="BS160">
        <v>344.49891000000002</v>
      </c>
      <c r="BT160">
        <v>2421.0324799999999</v>
      </c>
      <c r="BU160">
        <v>496.91318000000001</v>
      </c>
      <c r="BV160">
        <v>1112.8101899999999</v>
      </c>
      <c r="BW160">
        <v>547.74066000000005</v>
      </c>
      <c r="BX160">
        <v>5284.4747699999998</v>
      </c>
      <c r="BY160" t="s">
        <v>82</v>
      </c>
      <c r="BZ160">
        <v>1143.2884300000001</v>
      </c>
      <c r="CA160" t="s">
        <v>82</v>
      </c>
      <c r="CB160">
        <v>1247.83383</v>
      </c>
      <c r="CC160">
        <v>4197.3180000000002</v>
      </c>
      <c r="CD160">
        <v>317.89641999999998</v>
      </c>
    </row>
    <row r="161" spans="1:82" x14ac:dyDescent="0.25">
      <c r="A161" s="2">
        <v>43189</v>
      </c>
      <c r="B161">
        <v>15722.14731</v>
      </c>
      <c r="C161">
        <v>76.423829999999995</v>
      </c>
      <c r="D161" t="s">
        <v>82</v>
      </c>
      <c r="E161">
        <v>168.56745000000001</v>
      </c>
      <c r="F161">
        <v>1087.46353</v>
      </c>
      <c r="G161">
        <v>89.765879999999996</v>
      </c>
      <c r="H161">
        <v>6177.4154699999999</v>
      </c>
      <c r="I161">
        <v>5730.8340399999997</v>
      </c>
      <c r="J161">
        <v>5375.9675399999996</v>
      </c>
      <c r="K161">
        <v>2000</v>
      </c>
      <c r="L161">
        <v>253.87244000000001</v>
      </c>
      <c r="M161">
        <v>3575.4690300000002</v>
      </c>
      <c r="N161">
        <v>256.42462</v>
      </c>
      <c r="O161" t="s">
        <v>82</v>
      </c>
      <c r="P161">
        <v>345.01062000000002</v>
      </c>
      <c r="Q161" t="s">
        <v>82</v>
      </c>
      <c r="R161">
        <v>1644.1398999999999</v>
      </c>
      <c r="S161" t="s">
        <v>82</v>
      </c>
      <c r="T161">
        <v>1804.7130299999999</v>
      </c>
      <c r="U161">
        <v>1017.91475</v>
      </c>
      <c r="V161">
        <v>1450.3108</v>
      </c>
      <c r="W161">
        <v>1631.6174100000001</v>
      </c>
      <c r="X161">
        <v>1387.52405</v>
      </c>
      <c r="Y161">
        <v>380.25306999999998</v>
      </c>
      <c r="Z161" t="s">
        <v>82</v>
      </c>
      <c r="AA161" t="s">
        <v>82</v>
      </c>
      <c r="AB161">
        <v>399.74279999999999</v>
      </c>
      <c r="AC161">
        <v>460.19625000000002</v>
      </c>
      <c r="AD161">
        <v>1142.2988399999999</v>
      </c>
      <c r="AE161">
        <v>740.46504000000004</v>
      </c>
      <c r="AF161">
        <v>1259.962</v>
      </c>
      <c r="AG161">
        <v>381.71555000000001</v>
      </c>
      <c r="AH161">
        <v>1001.71048</v>
      </c>
      <c r="AI161">
        <v>334.37574999999998</v>
      </c>
      <c r="AJ161">
        <v>1443.99937</v>
      </c>
      <c r="AK161">
        <v>870.32149000000004</v>
      </c>
      <c r="AL161" t="s">
        <v>82</v>
      </c>
      <c r="AM161">
        <v>638.74108000000001</v>
      </c>
      <c r="AN161" t="s">
        <v>82</v>
      </c>
      <c r="AO161">
        <v>33.761690000000002</v>
      </c>
      <c r="AP161">
        <v>400.94556999999998</v>
      </c>
      <c r="AQ161">
        <v>6701.3747599999997</v>
      </c>
      <c r="AR161">
        <v>5490.3423700000003</v>
      </c>
      <c r="AS161">
        <v>1202.058</v>
      </c>
      <c r="AT161">
        <v>949.31602999999996</v>
      </c>
      <c r="AU161">
        <v>624.82257000000004</v>
      </c>
      <c r="AV161">
        <v>644.41102000000001</v>
      </c>
      <c r="AW161">
        <v>2020</v>
      </c>
      <c r="AX161">
        <v>444.13968</v>
      </c>
      <c r="AY161">
        <v>565.18583000000001</v>
      </c>
      <c r="AZ161">
        <v>862.54580999999996</v>
      </c>
      <c r="BA161">
        <v>99.679850000000002</v>
      </c>
      <c r="BB161">
        <v>7442.4541399999998</v>
      </c>
      <c r="BC161">
        <v>5602.0427900000004</v>
      </c>
      <c r="BD161">
        <v>774.26536999999996</v>
      </c>
      <c r="BE161">
        <v>666.85194999999999</v>
      </c>
      <c r="BF161">
        <v>646.58605999999997</v>
      </c>
      <c r="BG161">
        <v>1752.36734</v>
      </c>
      <c r="BH161">
        <v>1559.0159000000001</v>
      </c>
      <c r="BI161" t="s">
        <v>82</v>
      </c>
      <c r="BJ161" t="s">
        <v>82</v>
      </c>
      <c r="BK161" t="s">
        <v>82</v>
      </c>
      <c r="BL161">
        <v>705.28602999999998</v>
      </c>
      <c r="BM161" t="s">
        <v>82</v>
      </c>
      <c r="BN161">
        <v>3749.2655300000001</v>
      </c>
      <c r="BO161">
        <v>3524.5348100000001</v>
      </c>
      <c r="BP161">
        <v>518.89489000000003</v>
      </c>
      <c r="BQ161" t="s">
        <v>82</v>
      </c>
      <c r="BR161">
        <v>1105.8261500000001</v>
      </c>
      <c r="BS161">
        <v>344.49891000000002</v>
      </c>
      <c r="BT161">
        <v>2421.0324799999999</v>
      </c>
      <c r="BU161">
        <v>496.91318000000001</v>
      </c>
      <c r="BV161">
        <v>1112.8101899999999</v>
      </c>
      <c r="BW161">
        <v>547.74066000000005</v>
      </c>
      <c r="BX161">
        <v>5284.4747699999998</v>
      </c>
      <c r="BY161" t="s">
        <v>82</v>
      </c>
      <c r="BZ161">
        <v>1143.2884300000001</v>
      </c>
      <c r="CA161" t="s">
        <v>82</v>
      </c>
      <c r="CB161">
        <v>1247.83383</v>
      </c>
      <c r="CC161">
        <v>4197.3180000000002</v>
      </c>
      <c r="CD161">
        <v>317.89641999999998</v>
      </c>
    </row>
    <row r="162" spans="1:82" x14ac:dyDescent="0.25">
      <c r="A162" s="2">
        <v>43220</v>
      </c>
      <c r="B162">
        <v>15722.14731</v>
      </c>
      <c r="C162">
        <v>76.423829999999995</v>
      </c>
      <c r="D162" t="s">
        <v>82</v>
      </c>
      <c r="E162">
        <v>168.56745000000001</v>
      </c>
      <c r="F162">
        <v>1087.46353</v>
      </c>
      <c r="G162">
        <v>89.765879999999996</v>
      </c>
      <c r="H162">
        <v>6177.4154699999999</v>
      </c>
      <c r="I162">
        <v>5730.8340399999997</v>
      </c>
      <c r="J162">
        <v>5375.9675399999996</v>
      </c>
      <c r="K162">
        <v>2000</v>
      </c>
      <c r="L162">
        <v>253.87244000000001</v>
      </c>
      <c r="M162">
        <v>3575.4690300000002</v>
      </c>
      <c r="N162">
        <v>255.11179999999999</v>
      </c>
      <c r="O162" t="s">
        <v>82</v>
      </c>
      <c r="P162">
        <v>345.01062000000002</v>
      </c>
      <c r="Q162" t="s">
        <v>82</v>
      </c>
      <c r="R162">
        <v>1905.17993</v>
      </c>
      <c r="S162" t="s">
        <v>82</v>
      </c>
      <c r="T162">
        <v>1808.6730299999999</v>
      </c>
      <c r="U162">
        <v>1017.91475</v>
      </c>
      <c r="V162">
        <v>1450.3108</v>
      </c>
      <c r="W162">
        <v>1631.6174100000001</v>
      </c>
      <c r="X162">
        <v>1387.52405</v>
      </c>
      <c r="Y162">
        <v>380.25306999999998</v>
      </c>
      <c r="Z162" t="s">
        <v>82</v>
      </c>
      <c r="AA162" t="s">
        <v>82</v>
      </c>
      <c r="AB162">
        <v>399.74279999999999</v>
      </c>
      <c r="AC162">
        <v>460.19625000000002</v>
      </c>
      <c r="AD162">
        <v>1142.2988399999999</v>
      </c>
      <c r="AE162">
        <v>740.46504000000004</v>
      </c>
      <c r="AF162">
        <v>1259.962</v>
      </c>
      <c r="AG162">
        <v>381.71555000000001</v>
      </c>
      <c r="AH162">
        <v>1001.71048</v>
      </c>
      <c r="AI162">
        <v>334.37574999999998</v>
      </c>
      <c r="AJ162">
        <v>1443.99937</v>
      </c>
      <c r="AK162">
        <v>870.41740000000004</v>
      </c>
      <c r="AL162">
        <v>219.29187999999999</v>
      </c>
      <c r="AM162">
        <v>638.74108000000001</v>
      </c>
      <c r="AN162" t="s">
        <v>82</v>
      </c>
      <c r="AO162">
        <v>33.761690000000002</v>
      </c>
      <c r="AP162">
        <v>400.94556999999998</v>
      </c>
      <c r="AQ162">
        <v>6701.3747599999997</v>
      </c>
      <c r="AR162">
        <v>5490.3423700000003</v>
      </c>
      <c r="AS162">
        <v>1202.058</v>
      </c>
      <c r="AT162">
        <v>949.31602999999996</v>
      </c>
      <c r="AU162">
        <v>624.82257000000004</v>
      </c>
      <c r="AV162">
        <v>644.41102000000001</v>
      </c>
      <c r="AW162">
        <v>2020</v>
      </c>
      <c r="AX162">
        <v>444.13968</v>
      </c>
      <c r="AY162">
        <v>565.18583000000001</v>
      </c>
      <c r="AZ162">
        <v>862.54580999999996</v>
      </c>
      <c r="BA162">
        <v>99.679850000000002</v>
      </c>
      <c r="BB162">
        <v>7442.4541399999998</v>
      </c>
      <c r="BC162">
        <v>5602.0427900000004</v>
      </c>
      <c r="BD162">
        <v>774.26536999999996</v>
      </c>
      <c r="BE162">
        <v>666.85194999999999</v>
      </c>
      <c r="BF162">
        <v>646.58605999999997</v>
      </c>
      <c r="BG162">
        <v>1752.36734</v>
      </c>
      <c r="BH162">
        <v>1559.0159000000001</v>
      </c>
      <c r="BI162" t="s">
        <v>82</v>
      </c>
      <c r="BJ162" t="s">
        <v>82</v>
      </c>
      <c r="BK162" t="s">
        <v>82</v>
      </c>
      <c r="BL162">
        <v>705.28602999999998</v>
      </c>
      <c r="BM162" t="s">
        <v>82</v>
      </c>
      <c r="BN162">
        <v>3749.2655300000001</v>
      </c>
      <c r="BO162">
        <v>3524.5348100000001</v>
      </c>
      <c r="BP162">
        <v>518.89489000000003</v>
      </c>
      <c r="BQ162">
        <v>234.24941999999999</v>
      </c>
      <c r="BR162">
        <v>1105.8261500000001</v>
      </c>
      <c r="BS162">
        <v>344.49891000000002</v>
      </c>
      <c r="BT162">
        <v>2421.0324799999999</v>
      </c>
      <c r="BU162">
        <v>496.91318000000001</v>
      </c>
      <c r="BV162">
        <v>1112.8101899999999</v>
      </c>
      <c r="BW162">
        <v>547.74066000000005</v>
      </c>
      <c r="BX162">
        <v>5284.4747699999998</v>
      </c>
      <c r="BY162" t="s">
        <v>82</v>
      </c>
      <c r="BZ162">
        <v>1143.2884300000001</v>
      </c>
      <c r="CA162" t="s">
        <v>82</v>
      </c>
      <c r="CB162">
        <v>1247.83383</v>
      </c>
      <c r="CC162">
        <v>4197.3180000000002</v>
      </c>
      <c r="CD162">
        <v>317.89641999999998</v>
      </c>
    </row>
    <row r="163" spans="1:82" x14ac:dyDescent="0.25">
      <c r="A163" s="2">
        <v>43251</v>
      </c>
      <c r="B163">
        <v>15722.14731</v>
      </c>
      <c r="C163">
        <v>76.423829999999995</v>
      </c>
      <c r="D163" t="s">
        <v>82</v>
      </c>
      <c r="E163">
        <v>168.56753</v>
      </c>
      <c r="F163">
        <v>1087.46353</v>
      </c>
      <c r="G163">
        <v>89.765879999999996</v>
      </c>
      <c r="H163">
        <v>6177.4154699999999</v>
      </c>
      <c r="I163">
        <v>5730.8340399999997</v>
      </c>
      <c r="J163">
        <v>5375.9675399999996</v>
      </c>
      <c r="K163">
        <v>2000</v>
      </c>
      <c r="L163">
        <v>253.87244000000001</v>
      </c>
      <c r="M163">
        <v>3575.4690300000002</v>
      </c>
      <c r="N163">
        <v>255.11179999999999</v>
      </c>
      <c r="O163" t="s">
        <v>82</v>
      </c>
      <c r="P163">
        <v>345.01062000000002</v>
      </c>
      <c r="Q163" t="s">
        <v>82</v>
      </c>
      <c r="R163">
        <v>1905.17993</v>
      </c>
      <c r="S163" t="s">
        <v>82</v>
      </c>
      <c r="T163">
        <v>1808.6730299999999</v>
      </c>
      <c r="U163">
        <v>1017.91475</v>
      </c>
      <c r="V163">
        <v>1450.3108</v>
      </c>
      <c r="W163">
        <v>1631.6174100000001</v>
      </c>
      <c r="X163">
        <v>1387.52405</v>
      </c>
      <c r="Y163">
        <v>380.25306999999998</v>
      </c>
      <c r="Z163" t="s">
        <v>82</v>
      </c>
      <c r="AA163" t="s">
        <v>82</v>
      </c>
      <c r="AB163">
        <v>399.74279999999999</v>
      </c>
      <c r="AC163">
        <v>460.19625000000002</v>
      </c>
      <c r="AD163">
        <v>1142.2988399999999</v>
      </c>
      <c r="AE163">
        <v>740.46504000000004</v>
      </c>
      <c r="AF163">
        <v>1259.962</v>
      </c>
      <c r="AG163">
        <v>381.71555000000001</v>
      </c>
      <c r="AH163">
        <v>1001.71048</v>
      </c>
      <c r="AI163">
        <v>334.37574999999998</v>
      </c>
      <c r="AJ163">
        <v>1443.99937</v>
      </c>
      <c r="AK163">
        <v>870.41818000000001</v>
      </c>
      <c r="AL163">
        <v>223.98731000000001</v>
      </c>
      <c r="AM163">
        <v>638.74108000000001</v>
      </c>
      <c r="AN163" t="s">
        <v>82</v>
      </c>
      <c r="AO163">
        <v>33.761690000000002</v>
      </c>
      <c r="AP163">
        <v>400.94556999999998</v>
      </c>
      <c r="AQ163">
        <v>6701.3747599999997</v>
      </c>
      <c r="AR163">
        <v>5490.3423700000003</v>
      </c>
      <c r="AS163">
        <v>1202.058</v>
      </c>
      <c r="AT163">
        <v>953.89436000000001</v>
      </c>
      <c r="AU163">
        <v>624.82257000000004</v>
      </c>
      <c r="AV163">
        <v>644.41102000000001</v>
      </c>
      <c r="AW163">
        <v>2020</v>
      </c>
      <c r="AX163">
        <v>444.13968</v>
      </c>
      <c r="AY163">
        <v>565.18583000000001</v>
      </c>
      <c r="AZ163">
        <v>862.54580999999996</v>
      </c>
      <c r="BA163">
        <v>99.679850000000002</v>
      </c>
      <c r="BB163">
        <v>7442.4541399999998</v>
      </c>
      <c r="BC163">
        <v>5602.0427900000004</v>
      </c>
      <c r="BD163">
        <v>774.26536999999996</v>
      </c>
      <c r="BE163">
        <v>666.85194999999999</v>
      </c>
      <c r="BF163">
        <v>646.58605999999997</v>
      </c>
      <c r="BG163">
        <v>1752.36734</v>
      </c>
      <c r="BH163">
        <v>1559.0159000000001</v>
      </c>
      <c r="BI163" t="s">
        <v>82</v>
      </c>
      <c r="BJ163" t="s">
        <v>82</v>
      </c>
      <c r="BK163" t="s">
        <v>82</v>
      </c>
      <c r="BL163">
        <v>705.28602999999998</v>
      </c>
      <c r="BM163" t="s">
        <v>82</v>
      </c>
      <c r="BN163">
        <v>3749.2655300000001</v>
      </c>
      <c r="BO163">
        <v>3524.5348100000001</v>
      </c>
      <c r="BP163">
        <v>518.89489000000003</v>
      </c>
      <c r="BQ163">
        <v>234.24941999999999</v>
      </c>
      <c r="BR163">
        <v>1105.8261500000001</v>
      </c>
      <c r="BS163">
        <v>344.49891000000002</v>
      </c>
      <c r="BT163">
        <v>2421.0324799999999</v>
      </c>
      <c r="BU163">
        <v>496.91318000000001</v>
      </c>
      <c r="BV163">
        <v>1112.8101899999999</v>
      </c>
      <c r="BW163">
        <v>547.74066000000005</v>
      </c>
      <c r="BX163">
        <v>5284.4747699999998</v>
      </c>
      <c r="BY163" t="s">
        <v>82</v>
      </c>
      <c r="BZ163">
        <v>1143.2884300000001</v>
      </c>
      <c r="CA163" t="s">
        <v>82</v>
      </c>
      <c r="CB163">
        <v>1247.83383</v>
      </c>
      <c r="CC163">
        <v>4197.3180000000002</v>
      </c>
      <c r="CD163">
        <v>317.89641999999998</v>
      </c>
    </row>
    <row r="164" spans="1:82" x14ac:dyDescent="0.25">
      <c r="A164" s="2">
        <v>43280</v>
      </c>
      <c r="B164">
        <v>15722.14731</v>
      </c>
      <c r="C164">
        <v>76.423829999999995</v>
      </c>
      <c r="D164" t="s">
        <v>82</v>
      </c>
      <c r="E164">
        <v>168.56753</v>
      </c>
      <c r="F164">
        <v>1087.46353</v>
      </c>
      <c r="G164">
        <v>90.302409999999995</v>
      </c>
      <c r="H164">
        <v>6177.4154699999999</v>
      </c>
      <c r="I164">
        <v>5730.8340399999997</v>
      </c>
      <c r="J164">
        <v>5375.9675399999996</v>
      </c>
      <c r="K164">
        <v>2000</v>
      </c>
      <c r="L164">
        <v>253.87244000000001</v>
      </c>
      <c r="M164">
        <v>3575.4690300000002</v>
      </c>
      <c r="N164">
        <v>255.11179999999999</v>
      </c>
      <c r="O164" t="s">
        <v>82</v>
      </c>
      <c r="P164">
        <v>345.01062000000002</v>
      </c>
      <c r="Q164" t="s">
        <v>82</v>
      </c>
      <c r="R164">
        <v>1905.17993</v>
      </c>
      <c r="S164" t="s">
        <v>82</v>
      </c>
      <c r="T164">
        <v>1808.6730299999999</v>
      </c>
      <c r="U164">
        <v>1017.91475</v>
      </c>
      <c r="V164">
        <v>1450.3108</v>
      </c>
      <c r="W164">
        <v>1631.6174100000001</v>
      </c>
      <c r="X164">
        <v>1387.52405</v>
      </c>
      <c r="Y164">
        <v>380.25306999999998</v>
      </c>
      <c r="Z164" t="s">
        <v>82</v>
      </c>
      <c r="AA164" t="s">
        <v>82</v>
      </c>
      <c r="AB164">
        <v>399.74279999999999</v>
      </c>
      <c r="AC164">
        <v>460.19625000000002</v>
      </c>
      <c r="AD164">
        <v>1142.2988399999999</v>
      </c>
      <c r="AE164">
        <v>740.46504000000004</v>
      </c>
      <c r="AF164">
        <v>1259.962</v>
      </c>
      <c r="AG164">
        <v>381.71555000000001</v>
      </c>
      <c r="AH164">
        <v>1001.71048</v>
      </c>
      <c r="AI164">
        <v>334.37574999999998</v>
      </c>
      <c r="AJ164">
        <v>1443.99937</v>
      </c>
      <c r="AK164">
        <v>870.58097999999995</v>
      </c>
      <c r="AL164">
        <v>223.98731000000001</v>
      </c>
      <c r="AM164">
        <v>638.74108000000001</v>
      </c>
      <c r="AN164" t="s">
        <v>82</v>
      </c>
      <c r="AO164">
        <v>33.761690000000002</v>
      </c>
      <c r="AP164">
        <v>400.94556999999998</v>
      </c>
      <c r="AQ164">
        <v>7237.4647299999997</v>
      </c>
      <c r="AR164">
        <v>5490.3423700000003</v>
      </c>
      <c r="AS164">
        <v>1202.058</v>
      </c>
      <c r="AT164">
        <v>953.89436000000001</v>
      </c>
      <c r="AU164">
        <v>624.82257000000004</v>
      </c>
      <c r="AV164">
        <v>644.41102000000001</v>
      </c>
      <c r="AW164">
        <v>2020</v>
      </c>
      <c r="AX164">
        <v>444.13968</v>
      </c>
      <c r="AY164">
        <v>565.18583000000001</v>
      </c>
      <c r="AZ164">
        <v>862.54580999999996</v>
      </c>
      <c r="BA164">
        <v>99.679850000000002</v>
      </c>
      <c r="BB164">
        <v>7442.4541399999998</v>
      </c>
      <c r="BC164">
        <v>5602.0427900000004</v>
      </c>
      <c r="BD164">
        <v>774.26536999999996</v>
      </c>
      <c r="BE164">
        <v>666.85194999999999</v>
      </c>
      <c r="BF164">
        <v>646.58605999999997</v>
      </c>
      <c r="BG164">
        <v>1752.36734</v>
      </c>
      <c r="BH164">
        <v>1559.0159000000001</v>
      </c>
      <c r="BI164" t="s">
        <v>82</v>
      </c>
      <c r="BJ164" t="s">
        <v>82</v>
      </c>
      <c r="BK164" t="s">
        <v>82</v>
      </c>
      <c r="BL164">
        <v>705.28602999999998</v>
      </c>
      <c r="BM164" t="s">
        <v>82</v>
      </c>
      <c r="BN164">
        <v>3749.2655300000001</v>
      </c>
      <c r="BO164">
        <v>3524.5348100000001</v>
      </c>
      <c r="BP164">
        <v>518.89489000000003</v>
      </c>
      <c r="BQ164">
        <v>234.24941999999999</v>
      </c>
      <c r="BR164">
        <v>1105.8261500000001</v>
      </c>
      <c r="BS164">
        <v>344.49891000000002</v>
      </c>
      <c r="BT164">
        <v>2421.0324799999999</v>
      </c>
      <c r="BU164">
        <v>496.91318000000001</v>
      </c>
      <c r="BV164">
        <v>1112.8101899999999</v>
      </c>
      <c r="BW164">
        <v>547.74066000000005</v>
      </c>
      <c r="BX164">
        <v>5284.4747699999998</v>
      </c>
      <c r="BY164" t="s">
        <v>82</v>
      </c>
      <c r="BZ164">
        <v>1143.2884300000001</v>
      </c>
      <c r="CA164" t="s">
        <v>82</v>
      </c>
      <c r="CB164">
        <v>1247.83383</v>
      </c>
      <c r="CC164">
        <v>4197.3180000000002</v>
      </c>
      <c r="CD164">
        <v>309.08884999999998</v>
      </c>
    </row>
    <row r="165" spans="1:82" x14ac:dyDescent="0.25">
      <c r="A165" s="2">
        <v>43312</v>
      </c>
      <c r="B165">
        <v>15722.14731</v>
      </c>
      <c r="C165">
        <v>76.423829999999995</v>
      </c>
      <c r="D165" t="s">
        <v>82</v>
      </c>
      <c r="E165">
        <v>168.56753</v>
      </c>
      <c r="F165">
        <v>1087.46353</v>
      </c>
      <c r="G165">
        <v>90.302409999999995</v>
      </c>
      <c r="H165">
        <v>6177.4154699999999</v>
      </c>
      <c r="I165">
        <v>5730.8340399999997</v>
      </c>
      <c r="J165">
        <v>5375.9675399999996</v>
      </c>
      <c r="K165">
        <v>2000</v>
      </c>
      <c r="L165">
        <v>253.87244000000001</v>
      </c>
      <c r="M165">
        <v>3575.4690300000002</v>
      </c>
      <c r="N165">
        <v>255.11179999999999</v>
      </c>
      <c r="O165" t="s">
        <v>82</v>
      </c>
      <c r="P165">
        <v>345.01062000000002</v>
      </c>
      <c r="Q165" t="s">
        <v>82</v>
      </c>
      <c r="R165">
        <v>1905.17993</v>
      </c>
      <c r="S165" t="s">
        <v>82</v>
      </c>
      <c r="T165">
        <v>1808.6730299999999</v>
      </c>
      <c r="U165">
        <v>1017.91475</v>
      </c>
      <c r="V165">
        <v>1450.3108</v>
      </c>
      <c r="W165">
        <v>1631.6174100000001</v>
      </c>
      <c r="X165">
        <v>1387.52405</v>
      </c>
      <c r="Y165">
        <v>380.25306999999998</v>
      </c>
      <c r="Z165" t="s">
        <v>82</v>
      </c>
      <c r="AA165" t="s">
        <v>82</v>
      </c>
      <c r="AB165">
        <v>399.74279999999999</v>
      </c>
      <c r="AC165">
        <v>460.19625000000002</v>
      </c>
      <c r="AD165">
        <v>1142.2988399999999</v>
      </c>
      <c r="AE165">
        <v>740.46504000000004</v>
      </c>
      <c r="AF165">
        <v>1259.962</v>
      </c>
      <c r="AG165">
        <v>381.71555000000001</v>
      </c>
      <c r="AH165">
        <v>1001.71048</v>
      </c>
      <c r="AI165">
        <v>334.37574999999998</v>
      </c>
      <c r="AJ165">
        <v>1443.99937</v>
      </c>
      <c r="AK165">
        <v>870.58097999999995</v>
      </c>
      <c r="AL165">
        <v>223.98731000000001</v>
      </c>
      <c r="AM165">
        <v>638.74108000000001</v>
      </c>
      <c r="AN165" t="s">
        <v>82</v>
      </c>
      <c r="AO165">
        <v>33.761690000000002</v>
      </c>
      <c r="AP165">
        <v>400.94556999999998</v>
      </c>
      <c r="AQ165">
        <v>7237.4647299999997</v>
      </c>
      <c r="AR165">
        <v>5490.3423700000003</v>
      </c>
      <c r="AS165">
        <v>1202.058</v>
      </c>
      <c r="AT165">
        <v>953.89436000000001</v>
      </c>
      <c r="AU165">
        <v>624.82257000000004</v>
      </c>
      <c r="AV165">
        <v>644.41102000000001</v>
      </c>
      <c r="AW165">
        <v>2020</v>
      </c>
      <c r="AX165">
        <v>444.13968</v>
      </c>
      <c r="AY165">
        <v>565.18583000000001</v>
      </c>
      <c r="AZ165">
        <v>862.54580999999996</v>
      </c>
      <c r="BA165">
        <v>99.679850000000002</v>
      </c>
      <c r="BB165">
        <v>7442.4541399999998</v>
      </c>
      <c r="BC165">
        <v>5602.0427900000004</v>
      </c>
      <c r="BD165">
        <v>774.26536999999996</v>
      </c>
      <c r="BE165">
        <v>666.85194999999999</v>
      </c>
      <c r="BF165">
        <v>646.58605999999997</v>
      </c>
      <c r="BG165">
        <v>1752.36734</v>
      </c>
      <c r="BH165">
        <v>1559.0159000000001</v>
      </c>
      <c r="BI165" t="s">
        <v>82</v>
      </c>
      <c r="BJ165" t="s">
        <v>82</v>
      </c>
      <c r="BK165" t="s">
        <v>82</v>
      </c>
      <c r="BL165">
        <v>705.28602999999998</v>
      </c>
      <c r="BM165" t="s">
        <v>82</v>
      </c>
      <c r="BN165">
        <v>3749.2655300000001</v>
      </c>
      <c r="BO165">
        <v>3524.5348100000001</v>
      </c>
      <c r="BP165">
        <v>518.89489000000003</v>
      </c>
      <c r="BQ165">
        <v>234.24941999999999</v>
      </c>
      <c r="BR165">
        <v>1105.8261500000001</v>
      </c>
      <c r="BS165">
        <v>344.49891000000002</v>
      </c>
      <c r="BT165">
        <v>2421.0324799999999</v>
      </c>
      <c r="BU165">
        <v>496.91318000000001</v>
      </c>
      <c r="BV165">
        <v>1112.8101899999999</v>
      </c>
      <c r="BW165">
        <v>547.74066000000005</v>
      </c>
      <c r="BX165">
        <v>5284.4747699999998</v>
      </c>
      <c r="BY165" t="s">
        <v>82</v>
      </c>
      <c r="BZ165">
        <v>1143.2884300000001</v>
      </c>
      <c r="CA165" t="s">
        <v>82</v>
      </c>
      <c r="CB165">
        <v>1247.83383</v>
      </c>
      <c r="CC165">
        <v>4197.3180000000002</v>
      </c>
      <c r="CD165">
        <v>309.08884999999998</v>
      </c>
    </row>
    <row r="166" spans="1:82" x14ac:dyDescent="0.25">
      <c r="A166" s="2">
        <v>43343</v>
      </c>
      <c r="B166">
        <v>15722.14731</v>
      </c>
      <c r="C166">
        <v>76.423829999999995</v>
      </c>
      <c r="D166" t="s">
        <v>82</v>
      </c>
      <c r="E166">
        <v>168.56753</v>
      </c>
      <c r="F166">
        <v>1087.46353</v>
      </c>
      <c r="G166">
        <v>90.302409999999995</v>
      </c>
      <c r="H166">
        <v>6177.4154699999999</v>
      </c>
      <c r="I166">
        <v>5730.8340399999997</v>
      </c>
      <c r="J166">
        <v>5375.9675399999996</v>
      </c>
      <c r="K166">
        <v>2000</v>
      </c>
      <c r="L166">
        <v>253.87244000000001</v>
      </c>
      <c r="M166">
        <v>3575.4690300000002</v>
      </c>
      <c r="N166">
        <v>255.11179999999999</v>
      </c>
      <c r="O166" t="s">
        <v>82</v>
      </c>
      <c r="P166">
        <v>345.01062000000002</v>
      </c>
      <c r="Q166" t="s">
        <v>82</v>
      </c>
      <c r="R166">
        <v>1905.17993</v>
      </c>
      <c r="S166" t="s">
        <v>82</v>
      </c>
      <c r="T166">
        <v>1808.6730299999999</v>
      </c>
      <c r="U166">
        <v>1017.91475</v>
      </c>
      <c r="V166">
        <v>1450.3108</v>
      </c>
      <c r="W166">
        <v>1631.6174100000001</v>
      </c>
      <c r="X166">
        <v>1387.52405</v>
      </c>
      <c r="Y166">
        <v>380.25306999999998</v>
      </c>
      <c r="Z166" t="s">
        <v>82</v>
      </c>
      <c r="AA166" t="s">
        <v>82</v>
      </c>
      <c r="AB166">
        <v>399.74279999999999</v>
      </c>
      <c r="AC166">
        <v>460.19625000000002</v>
      </c>
      <c r="AD166">
        <v>1142.2988399999999</v>
      </c>
      <c r="AE166">
        <v>740.46504000000004</v>
      </c>
      <c r="AF166">
        <v>1259.962</v>
      </c>
      <c r="AG166">
        <v>381.71555000000001</v>
      </c>
      <c r="AH166">
        <v>1001.71048</v>
      </c>
      <c r="AI166">
        <v>334.37574999999998</v>
      </c>
      <c r="AJ166">
        <v>1443.99937</v>
      </c>
      <c r="AK166">
        <v>870.58097999999995</v>
      </c>
      <c r="AL166">
        <v>223.98731000000001</v>
      </c>
      <c r="AM166">
        <v>638.74108000000001</v>
      </c>
      <c r="AN166" t="s">
        <v>82</v>
      </c>
      <c r="AO166">
        <v>33.761690000000002</v>
      </c>
      <c r="AP166">
        <v>400.94556999999998</v>
      </c>
      <c r="AQ166">
        <v>7237.4647299999997</v>
      </c>
      <c r="AR166">
        <v>5490.3423700000003</v>
      </c>
      <c r="AS166">
        <v>1202.058</v>
      </c>
      <c r="AT166">
        <v>955.61266000000001</v>
      </c>
      <c r="AU166">
        <v>624.82257000000004</v>
      </c>
      <c r="AV166">
        <v>644.41102000000001</v>
      </c>
      <c r="AW166">
        <v>2020</v>
      </c>
      <c r="AX166">
        <v>444.13968</v>
      </c>
      <c r="AY166">
        <v>565.18583000000001</v>
      </c>
      <c r="AZ166">
        <v>862.54580999999996</v>
      </c>
      <c r="BA166">
        <v>99.679850000000002</v>
      </c>
      <c r="BB166">
        <v>7442.4541399999998</v>
      </c>
      <c r="BC166">
        <v>5602.0427900000004</v>
      </c>
      <c r="BD166">
        <v>774.26536999999996</v>
      </c>
      <c r="BE166">
        <v>666.85194999999999</v>
      </c>
      <c r="BF166">
        <v>646.58605999999997</v>
      </c>
      <c r="BG166">
        <v>1752.36734</v>
      </c>
      <c r="BH166">
        <v>1559.0159000000001</v>
      </c>
      <c r="BI166" t="s">
        <v>82</v>
      </c>
      <c r="BJ166" t="s">
        <v>82</v>
      </c>
      <c r="BK166" t="s">
        <v>82</v>
      </c>
      <c r="BL166">
        <v>705.28602999999998</v>
      </c>
      <c r="BM166" t="s">
        <v>82</v>
      </c>
      <c r="BN166">
        <v>3749.2655300000001</v>
      </c>
      <c r="BO166">
        <v>3524.5348100000001</v>
      </c>
      <c r="BP166">
        <v>518.89489000000003</v>
      </c>
      <c r="BQ166">
        <v>234.24941999999999</v>
      </c>
      <c r="BR166">
        <v>1105.8261500000001</v>
      </c>
      <c r="BS166">
        <v>344.49891000000002</v>
      </c>
      <c r="BT166">
        <v>2421.0324799999999</v>
      </c>
      <c r="BU166">
        <v>496.91318000000001</v>
      </c>
      <c r="BV166">
        <v>1112.8101899999999</v>
      </c>
      <c r="BW166">
        <v>547.74066000000005</v>
      </c>
      <c r="BX166">
        <v>5284.4747699999998</v>
      </c>
      <c r="BY166" t="s">
        <v>82</v>
      </c>
      <c r="BZ166">
        <v>1143.2884300000001</v>
      </c>
      <c r="CA166" t="s">
        <v>82</v>
      </c>
      <c r="CB166">
        <v>1247.83383</v>
      </c>
      <c r="CC166">
        <v>4197.3180000000002</v>
      </c>
      <c r="CD166">
        <v>309.08884999999998</v>
      </c>
    </row>
    <row r="167" spans="1:82" x14ac:dyDescent="0.25">
      <c r="A167" s="2">
        <v>43371</v>
      </c>
      <c r="B167">
        <v>15722.14731</v>
      </c>
      <c r="C167">
        <v>76.423829999999995</v>
      </c>
      <c r="D167" t="s">
        <v>82</v>
      </c>
      <c r="E167">
        <v>168.56753</v>
      </c>
      <c r="F167">
        <v>1087.46353</v>
      </c>
      <c r="G167">
        <v>90.302409999999995</v>
      </c>
      <c r="H167">
        <v>6177.4154699999999</v>
      </c>
      <c r="I167">
        <v>5730.8340399999997</v>
      </c>
      <c r="J167">
        <v>5375.9675399999996</v>
      </c>
      <c r="K167">
        <v>2000</v>
      </c>
      <c r="L167">
        <v>257.05126000000001</v>
      </c>
      <c r="M167">
        <v>3575.4690300000002</v>
      </c>
      <c r="N167">
        <v>255.11179999999999</v>
      </c>
      <c r="O167" t="s">
        <v>82</v>
      </c>
      <c r="P167">
        <v>345.01062000000002</v>
      </c>
      <c r="Q167" t="s">
        <v>82</v>
      </c>
      <c r="R167">
        <v>1905.17993</v>
      </c>
      <c r="S167" t="s">
        <v>82</v>
      </c>
      <c r="T167">
        <v>1808.6730299999999</v>
      </c>
      <c r="U167">
        <v>1017.91475</v>
      </c>
      <c r="V167">
        <v>1450.3108</v>
      </c>
      <c r="W167">
        <v>1631.6174100000001</v>
      </c>
      <c r="X167">
        <v>1387.52405</v>
      </c>
      <c r="Y167">
        <v>380.25306999999998</v>
      </c>
      <c r="Z167" t="s">
        <v>82</v>
      </c>
      <c r="AA167" t="s">
        <v>82</v>
      </c>
      <c r="AB167">
        <v>399.74279999999999</v>
      </c>
      <c r="AC167">
        <v>460.19625000000002</v>
      </c>
      <c r="AD167">
        <v>1142.2988399999999</v>
      </c>
      <c r="AE167">
        <v>740.46504000000004</v>
      </c>
      <c r="AF167">
        <v>1259.962</v>
      </c>
      <c r="AG167">
        <v>381.71555000000001</v>
      </c>
      <c r="AH167">
        <v>1001.71048</v>
      </c>
      <c r="AI167">
        <v>334.37574999999998</v>
      </c>
      <c r="AJ167">
        <v>1443.99937</v>
      </c>
      <c r="AK167">
        <v>871.05091000000004</v>
      </c>
      <c r="AL167">
        <v>223.98731000000001</v>
      </c>
      <c r="AM167">
        <v>638.74108000000001</v>
      </c>
      <c r="AN167" t="s">
        <v>82</v>
      </c>
      <c r="AO167">
        <v>33.761690000000002</v>
      </c>
      <c r="AP167">
        <v>400.94556999999998</v>
      </c>
      <c r="AQ167">
        <v>7237.4647299999997</v>
      </c>
      <c r="AR167">
        <v>5490.3423700000003</v>
      </c>
      <c r="AS167">
        <v>1202.058</v>
      </c>
      <c r="AT167">
        <v>955.61266000000001</v>
      </c>
      <c r="AU167">
        <v>624.82257000000004</v>
      </c>
      <c r="AV167">
        <v>644.41102000000001</v>
      </c>
      <c r="AW167">
        <v>2020</v>
      </c>
      <c r="AX167">
        <v>444.13968</v>
      </c>
      <c r="AY167">
        <v>565.18583000000001</v>
      </c>
      <c r="AZ167">
        <v>862.54580999999996</v>
      </c>
      <c r="BA167">
        <v>99.679850000000002</v>
      </c>
      <c r="BB167">
        <v>7442.4541399999998</v>
      </c>
      <c r="BC167">
        <v>5602.0427900000004</v>
      </c>
      <c r="BD167">
        <v>774.26536999999996</v>
      </c>
      <c r="BE167">
        <v>666.85194999999999</v>
      </c>
      <c r="BF167">
        <v>646.58605999999997</v>
      </c>
      <c r="BG167">
        <v>1752.36734</v>
      </c>
      <c r="BH167">
        <v>1559.0159000000001</v>
      </c>
      <c r="BI167" t="s">
        <v>82</v>
      </c>
      <c r="BJ167" t="s">
        <v>82</v>
      </c>
      <c r="BK167" t="s">
        <v>82</v>
      </c>
      <c r="BL167">
        <v>705.28602999999998</v>
      </c>
      <c r="BM167" t="s">
        <v>82</v>
      </c>
      <c r="BN167">
        <v>3749.2655300000001</v>
      </c>
      <c r="BO167">
        <v>3524.5348100000001</v>
      </c>
      <c r="BP167">
        <v>518.89489000000003</v>
      </c>
      <c r="BQ167">
        <v>234.24941999999999</v>
      </c>
      <c r="BR167">
        <v>1105.8261500000001</v>
      </c>
      <c r="BS167">
        <v>344.49891000000002</v>
      </c>
      <c r="BT167">
        <v>2421.0324799999999</v>
      </c>
      <c r="BU167">
        <v>496.91318000000001</v>
      </c>
      <c r="BV167">
        <v>1112.8101899999999</v>
      </c>
      <c r="BW167">
        <v>547.74066000000005</v>
      </c>
      <c r="BX167">
        <v>5284.4747699999998</v>
      </c>
      <c r="BY167" t="s">
        <v>82</v>
      </c>
      <c r="BZ167">
        <v>1143.2884300000001</v>
      </c>
      <c r="CA167" t="s">
        <v>82</v>
      </c>
      <c r="CB167">
        <v>1247.83383</v>
      </c>
      <c r="CC167">
        <v>4197.3180000000002</v>
      </c>
      <c r="CD167">
        <v>309.08884999999998</v>
      </c>
    </row>
    <row r="168" spans="1:82" x14ac:dyDescent="0.25">
      <c r="A168" s="2">
        <v>43404</v>
      </c>
      <c r="B168">
        <v>15722.14731</v>
      </c>
      <c r="C168">
        <v>76.423829999999995</v>
      </c>
      <c r="D168" t="s">
        <v>82</v>
      </c>
      <c r="E168">
        <v>168.56753</v>
      </c>
      <c r="F168">
        <v>1087.46353</v>
      </c>
      <c r="G168">
        <v>90.302409999999995</v>
      </c>
      <c r="H168">
        <v>6177.4154699999999</v>
      </c>
      <c r="I168">
        <v>5730.8340399999997</v>
      </c>
      <c r="J168">
        <v>5375.9675399999996</v>
      </c>
      <c r="K168">
        <v>2000</v>
      </c>
      <c r="L168">
        <v>257.05126000000001</v>
      </c>
      <c r="M168">
        <v>3516.3154300000001</v>
      </c>
      <c r="N168">
        <v>255.11179999999999</v>
      </c>
      <c r="O168" t="s">
        <v>82</v>
      </c>
      <c r="P168">
        <v>345.04966999999999</v>
      </c>
      <c r="Q168" t="s">
        <v>82</v>
      </c>
      <c r="R168">
        <v>1905.17993</v>
      </c>
      <c r="S168" t="s">
        <v>82</v>
      </c>
      <c r="T168">
        <v>1808.6730299999999</v>
      </c>
      <c r="U168">
        <v>1017.91475</v>
      </c>
      <c r="V168">
        <v>1450.3108</v>
      </c>
      <c r="W168">
        <v>1631.6174100000001</v>
      </c>
      <c r="X168">
        <v>1387.52405</v>
      </c>
      <c r="Y168">
        <v>380.25306999999998</v>
      </c>
      <c r="Z168" t="s">
        <v>82</v>
      </c>
      <c r="AA168" t="s">
        <v>82</v>
      </c>
      <c r="AB168">
        <v>399.74279999999999</v>
      </c>
      <c r="AC168">
        <v>460.19625000000002</v>
      </c>
      <c r="AD168">
        <v>1142.2988399999999</v>
      </c>
      <c r="AE168">
        <v>740.46504000000004</v>
      </c>
      <c r="AF168">
        <v>1259.962</v>
      </c>
      <c r="AG168">
        <v>381.71555000000001</v>
      </c>
      <c r="AH168">
        <v>1001.71048</v>
      </c>
      <c r="AI168">
        <v>334.37574999999998</v>
      </c>
      <c r="AJ168">
        <v>1443.99937</v>
      </c>
      <c r="AK168">
        <v>871.05271000000005</v>
      </c>
      <c r="AL168">
        <v>223.98731000000001</v>
      </c>
      <c r="AM168">
        <v>638.74108000000001</v>
      </c>
      <c r="AN168" t="s">
        <v>82</v>
      </c>
      <c r="AO168">
        <v>33.761690000000002</v>
      </c>
      <c r="AP168">
        <v>400.94556999999998</v>
      </c>
      <c r="AQ168">
        <v>7237.4647299999997</v>
      </c>
      <c r="AR168">
        <v>5490.3423700000003</v>
      </c>
      <c r="AS168">
        <v>1202.058</v>
      </c>
      <c r="AT168">
        <v>955.61266000000001</v>
      </c>
      <c r="AU168">
        <v>624.82257000000004</v>
      </c>
      <c r="AV168">
        <v>644.41102000000001</v>
      </c>
      <c r="AW168">
        <v>2020</v>
      </c>
      <c r="AX168">
        <v>444.13968</v>
      </c>
      <c r="AY168">
        <v>565.18583000000001</v>
      </c>
      <c r="AZ168">
        <v>862.54580999999996</v>
      </c>
      <c r="BA168">
        <v>99.679850000000002</v>
      </c>
      <c r="BB168">
        <v>7442.4541399999998</v>
      </c>
      <c r="BC168">
        <v>5602.0427900000004</v>
      </c>
      <c r="BD168">
        <v>774.26536999999996</v>
      </c>
      <c r="BE168">
        <v>666.85194999999999</v>
      </c>
      <c r="BF168">
        <v>646.58605999999997</v>
      </c>
      <c r="BG168">
        <v>1752.36734</v>
      </c>
      <c r="BH168">
        <v>1559.0159000000001</v>
      </c>
      <c r="BI168" t="s">
        <v>82</v>
      </c>
      <c r="BJ168" t="s">
        <v>82</v>
      </c>
      <c r="BK168" t="s">
        <v>82</v>
      </c>
      <c r="BL168">
        <v>705.28602999999998</v>
      </c>
      <c r="BM168" t="s">
        <v>82</v>
      </c>
      <c r="BN168">
        <v>3749.2655300000001</v>
      </c>
      <c r="BO168">
        <v>3524.5348100000001</v>
      </c>
      <c r="BP168">
        <v>518.89489000000003</v>
      </c>
      <c r="BQ168">
        <v>234.24941999999999</v>
      </c>
      <c r="BR168">
        <v>1105.8261500000001</v>
      </c>
      <c r="BS168">
        <v>344.49891000000002</v>
      </c>
      <c r="BT168">
        <v>2421.0324799999999</v>
      </c>
      <c r="BU168">
        <v>496.91318000000001</v>
      </c>
      <c r="BV168">
        <v>1112.8101899999999</v>
      </c>
      <c r="BW168">
        <v>547.74066000000005</v>
      </c>
      <c r="BX168">
        <v>5284.4747699999998</v>
      </c>
      <c r="BY168" t="s">
        <v>82</v>
      </c>
      <c r="BZ168">
        <v>1143.2884300000001</v>
      </c>
      <c r="CA168" t="s">
        <v>82</v>
      </c>
      <c r="CB168">
        <v>1247.83383</v>
      </c>
      <c r="CC168">
        <v>4197.3180000000002</v>
      </c>
      <c r="CD168">
        <v>309.08884999999998</v>
      </c>
    </row>
    <row r="169" spans="1:82" x14ac:dyDescent="0.25">
      <c r="A169" s="2">
        <v>43434</v>
      </c>
      <c r="B169">
        <v>15722.14731</v>
      </c>
      <c r="C169">
        <v>76.423829999999995</v>
      </c>
      <c r="D169" t="s">
        <v>82</v>
      </c>
      <c r="E169">
        <v>168.56753</v>
      </c>
      <c r="F169">
        <v>1087.46353</v>
      </c>
      <c r="G169">
        <v>90.302409999999995</v>
      </c>
      <c r="H169">
        <v>6177.4154699999999</v>
      </c>
      <c r="I169">
        <v>5730.8340399999997</v>
      </c>
      <c r="J169">
        <v>5375.9675399999996</v>
      </c>
      <c r="K169">
        <v>2000</v>
      </c>
      <c r="L169">
        <v>257.05126000000001</v>
      </c>
      <c r="M169">
        <v>3516.3154300000001</v>
      </c>
      <c r="N169">
        <v>255.11179999999999</v>
      </c>
      <c r="O169" t="s">
        <v>82</v>
      </c>
      <c r="P169">
        <v>345.04966999999999</v>
      </c>
      <c r="Q169" t="s">
        <v>82</v>
      </c>
      <c r="R169">
        <v>1905.17993</v>
      </c>
      <c r="S169" t="s">
        <v>82</v>
      </c>
      <c r="T169">
        <v>1808.6730299999999</v>
      </c>
      <c r="U169">
        <v>1017.91475</v>
      </c>
      <c r="V169">
        <v>1450.3108</v>
      </c>
      <c r="W169">
        <v>1631.6174100000001</v>
      </c>
      <c r="X169">
        <v>1387.52405</v>
      </c>
      <c r="Y169">
        <v>380.25306999999998</v>
      </c>
      <c r="Z169" t="s">
        <v>82</v>
      </c>
      <c r="AA169" t="s">
        <v>82</v>
      </c>
      <c r="AB169">
        <v>399.74279999999999</v>
      </c>
      <c r="AC169">
        <v>460.19625000000002</v>
      </c>
      <c r="AD169">
        <v>1142.2988399999999</v>
      </c>
      <c r="AE169">
        <v>740.46504000000004</v>
      </c>
      <c r="AF169">
        <v>1259.962</v>
      </c>
      <c r="AG169">
        <v>380.56200999999999</v>
      </c>
      <c r="AH169">
        <v>1001.71048</v>
      </c>
      <c r="AI169">
        <v>334.93867</v>
      </c>
      <c r="AJ169">
        <v>1443.99937</v>
      </c>
      <c r="AK169">
        <v>871.29534000000001</v>
      </c>
      <c r="AL169">
        <v>223.98731000000001</v>
      </c>
      <c r="AM169">
        <v>638.74108000000001</v>
      </c>
      <c r="AN169" t="s">
        <v>82</v>
      </c>
      <c r="AO169">
        <v>33.761690000000002</v>
      </c>
      <c r="AP169">
        <v>400.94556999999998</v>
      </c>
      <c r="AQ169">
        <v>7237.4647299999997</v>
      </c>
      <c r="AR169">
        <v>5490.3423700000003</v>
      </c>
      <c r="AS169">
        <v>1202.058</v>
      </c>
      <c r="AT169">
        <v>958.35261000000003</v>
      </c>
      <c r="AU169">
        <v>624.82257000000004</v>
      </c>
      <c r="AV169">
        <v>644.41102000000001</v>
      </c>
      <c r="AW169">
        <v>2020</v>
      </c>
      <c r="AX169">
        <v>444.13968</v>
      </c>
      <c r="AY169">
        <v>565.18583000000001</v>
      </c>
      <c r="AZ169">
        <v>862.54580999999996</v>
      </c>
      <c r="BA169">
        <v>99.679850000000002</v>
      </c>
      <c r="BB169">
        <v>7442.4541399999998</v>
      </c>
      <c r="BC169">
        <v>5602.0427900000004</v>
      </c>
      <c r="BD169">
        <v>774.26536999999996</v>
      </c>
      <c r="BE169">
        <v>666.85194999999999</v>
      </c>
      <c r="BF169">
        <v>646.58605999999997</v>
      </c>
      <c r="BG169">
        <v>1752.36734</v>
      </c>
      <c r="BH169">
        <v>1559.0159000000001</v>
      </c>
      <c r="BI169" t="s">
        <v>82</v>
      </c>
      <c r="BJ169" t="s">
        <v>82</v>
      </c>
      <c r="BK169" t="s">
        <v>82</v>
      </c>
      <c r="BL169">
        <v>705.28602999999998</v>
      </c>
      <c r="BM169" t="s">
        <v>82</v>
      </c>
      <c r="BN169">
        <v>3749.2655300000001</v>
      </c>
      <c r="BO169">
        <v>3524.5348100000001</v>
      </c>
      <c r="BP169">
        <v>518.89489000000003</v>
      </c>
      <c r="BQ169">
        <v>234.24941999999999</v>
      </c>
      <c r="BR169">
        <v>1105.8261500000001</v>
      </c>
      <c r="BS169">
        <v>344.49891000000002</v>
      </c>
      <c r="BT169">
        <v>2421.0324799999999</v>
      </c>
      <c r="BU169">
        <v>496.91318000000001</v>
      </c>
      <c r="BV169">
        <v>1112.8101899999999</v>
      </c>
      <c r="BW169">
        <v>547.74066000000005</v>
      </c>
      <c r="BX169">
        <v>5284.4747699999998</v>
      </c>
      <c r="BY169" t="s">
        <v>82</v>
      </c>
      <c r="BZ169">
        <v>1143.2884300000001</v>
      </c>
      <c r="CA169" t="s">
        <v>82</v>
      </c>
      <c r="CB169">
        <v>1247.83383</v>
      </c>
      <c r="CC169">
        <v>4197.3180000000002</v>
      </c>
      <c r="CD169">
        <v>309.08884999999998</v>
      </c>
    </row>
    <row r="170" spans="1:82" x14ac:dyDescent="0.25">
      <c r="A170" s="2">
        <v>43465</v>
      </c>
      <c r="B170">
        <v>15722.14731</v>
      </c>
      <c r="C170">
        <v>76.423829999999995</v>
      </c>
      <c r="D170" t="s">
        <v>82</v>
      </c>
      <c r="E170">
        <v>168.56753</v>
      </c>
      <c r="F170">
        <v>1087.46353</v>
      </c>
      <c r="G170">
        <v>90.302409999999995</v>
      </c>
      <c r="H170">
        <v>6177.4154699999999</v>
      </c>
      <c r="I170">
        <v>5730.8340399999997</v>
      </c>
      <c r="J170">
        <v>5375.9675399999996</v>
      </c>
      <c r="K170">
        <v>2000</v>
      </c>
      <c r="L170">
        <v>427.65024</v>
      </c>
      <c r="M170">
        <v>3516.3154300000001</v>
      </c>
      <c r="N170">
        <v>255.11179999999999</v>
      </c>
      <c r="O170" t="s">
        <v>82</v>
      </c>
      <c r="P170">
        <v>345.04966999999999</v>
      </c>
      <c r="Q170" t="s">
        <v>82</v>
      </c>
      <c r="R170">
        <v>1905.17993</v>
      </c>
      <c r="S170" t="s">
        <v>82</v>
      </c>
      <c r="T170">
        <v>1808.6730299999999</v>
      </c>
      <c r="U170">
        <v>1017.91475</v>
      </c>
      <c r="V170">
        <v>1450.3108</v>
      </c>
      <c r="W170">
        <v>1631.6174100000001</v>
      </c>
      <c r="X170">
        <v>1387.52405</v>
      </c>
      <c r="Y170">
        <v>380.25306999999998</v>
      </c>
      <c r="Z170" t="s">
        <v>82</v>
      </c>
      <c r="AA170" t="s">
        <v>82</v>
      </c>
      <c r="AB170">
        <v>399.74279999999999</v>
      </c>
      <c r="AC170">
        <v>460.19625000000002</v>
      </c>
      <c r="AD170">
        <v>1142.2988399999999</v>
      </c>
      <c r="AE170">
        <v>740.46504000000004</v>
      </c>
      <c r="AF170">
        <v>1259.962</v>
      </c>
      <c r="AG170">
        <v>399.20362</v>
      </c>
      <c r="AH170">
        <v>1001.71048</v>
      </c>
      <c r="AI170">
        <v>335.22543999999999</v>
      </c>
      <c r="AJ170">
        <v>1443.99937</v>
      </c>
      <c r="AK170">
        <v>871.29534000000001</v>
      </c>
      <c r="AL170">
        <v>223.98731000000001</v>
      </c>
      <c r="AM170">
        <v>638.74108000000001</v>
      </c>
      <c r="AN170" t="s">
        <v>82</v>
      </c>
      <c r="AO170">
        <v>33.761690000000002</v>
      </c>
      <c r="AP170">
        <v>400.94556999999998</v>
      </c>
      <c r="AQ170">
        <v>7237.4647299999997</v>
      </c>
      <c r="AR170">
        <v>5490.3423700000003</v>
      </c>
      <c r="AS170">
        <v>1202.058</v>
      </c>
      <c r="AT170">
        <v>958.35261000000003</v>
      </c>
      <c r="AU170">
        <v>624.82257000000004</v>
      </c>
      <c r="AV170">
        <v>644.41102000000001</v>
      </c>
      <c r="AW170">
        <v>2020</v>
      </c>
      <c r="AX170">
        <v>444.13968</v>
      </c>
      <c r="AY170">
        <v>565.18583000000001</v>
      </c>
      <c r="AZ170">
        <v>862.54580999999996</v>
      </c>
      <c r="BA170">
        <v>99.679850000000002</v>
      </c>
      <c r="BB170">
        <v>7442.4541399999998</v>
      </c>
      <c r="BC170">
        <v>5602.0427900000004</v>
      </c>
      <c r="BD170">
        <v>770.31275000000005</v>
      </c>
      <c r="BE170">
        <v>666.85194999999999</v>
      </c>
      <c r="BF170">
        <v>646.58605999999997</v>
      </c>
      <c r="BG170">
        <v>1752.36734</v>
      </c>
      <c r="BH170">
        <v>1559.0159000000001</v>
      </c>
      <c r="BI170" t="s">
        <v>82</v>
      </c>
      <c r="BJ170" t="s">
        <v>82</v>
      </c>
      <c r="BK170" t="s">
        <v>82</v>
      </c>
      <c r="BL170">
        <v>705.28602999999998</v>
      </c>
      <c r="BM170" t="s">
        <v>82</v>
      </c>
      <c r="BN170">
        <v>3749.2655300000001</v>
      </c>
      <c r="BO170">
        <v>3524.5348100000001</v>
      </c>
      <c r="BP170">
        <v>518.89489000000003</v>
      </c>
      <c r="BQ170">
        <v>234.24941999999999</v>
      </c>
      <c r="BR170">
        <v>1105.8261500000001</v>
      </c>
      <c r="BS170">
        <v>344.49891000000002</v>
      </c>
      <c r="BT170">
        <v>2421.0324799999999</v>
      </c>
      <c r="BU170">
        <v>496.91318000000001</v>
      </c>
      <c r="BV170">
        <v>1112.8101899999999</v>
      </c>
      <c r="BW170">
        <v>547.74066000000005</v>
      </c>
      <c r="BX170">
        <v>5284.4747699999998</v>
      </c>
      <c r="BY170" t="s">
        <v>82</v>
      </c>
      <c r="BZ170">
        <v>1143.2884300000001</v>
      </c>
      <c r="CA170" t="s">
        <v>82</v>
      </c>
      <c r="CB170">
        <v>1247.83383</v>
      </c>
      <c r="CC170">
        <v>4197.3180000000002</v>
      </c>
      <c r="CD170">
        <v>309.08884999999998</v>
      </c>
    </row>
    <row r="171" spans="1:82" x14ac:dyDescent="0.25">
      <c r="A171" s="2">
        <v>43496</v>
      </c>
      <c r="B171">
        <v>15722.14731</v>
      </c>
      <c r="C171">
        <v>76.423829999999995</v>
      </c>
      <c r="D171" t="s">
        <v>82</v>
      </c>
      <c r="E171">
        <v>168.56753</v>
      </c>
      <c r="F171">
        <v>1087.46353</v>
      </c>
      <c r="G171">
        <v>90.302409999999995</v>
      </c>
      <c r="H171">
        <v>6177.4154699999999</v>
      </c>
      <c r="I171">
        <v>5730.8340399999997</v>
      </c>
      <c r="J171">
        <v>5375.9675399999996</v>
      </c>
      <c r="K171">
        <v>2000</v>
      </c>
      <c r="L171">
        <v>427.65024</v>
      </c>
      <c r="M171">
        <v>3516.3154300000001</v>
      </c>
      <c r="N171">
        <v>255.11179999999999</v>
      </c>
      <c r="O171" t="s">
        <v>82</v>
      </c>
      <c r="P171">
        <v>345.04966999999999</v>
      </c>
      <c r="Q171" t="s">
        <v>82</v>
      </c>
      <c r="R171">
        <v>1905.17993</v>
      </c>
      <c r="S171" t="s">
        <v>82</v>
      </c>
      <c r="T171">
        <v>1808.6730299999999</v>
      </c>
      <c r="U171">
        <v>1017.91475</v>
      </c>
      <c r="V171">
        <v>1450.3108</v>
      </c>
      <c r="W171">
        <v>1631.6174100000001</v>
      </c>
      <c r="X171">
        <v>1387.52405</v>
      </c>
      <c r="Y171">
        <v>380.25306999999998</v>
      </c>
      <c r="Z171" t="s">
        <v>82</v>
      </c>
      <c r="AA171" t="s">
        <v>82</v>
      </c>
      <c r="AB171">
        <v>399.74279999999999</v>
      </c>
      <c r="AC171">
        <v>460.19625000000002</v>
      </c>
      <c r="AD171">
        <v>1142.2988399999999</v>
      </c>
      <c r="AE171">
        <v>740.46504000000004</v>
      </c>
      <c r="AF171">
        <v>1259.962</v>
      </c>
      <c r="AG171">
        <v>399.20364000000001</v>
      </c>
      <c r="AH171">
        <v>1013.59909</v>
      </c>
      <c r="AI171">
        <v>335.22543999999999</v>
      </c>
      <c r="AJ171">
        <v>1443.99937</v>
      </c>
      <c r="AK171">
        <v>872.54214000000002</v>
      </c>
      <c r="AL171">
        <v>223.98731000000001</v>
      </c>
      <c r="AM171">
        <v>638.74108000000001</v>
      </c>
      <c r="AN171" t="s">
        <v>82</v>
      </c>
      <c r="AO171">
        <v>33.761690000000002</v>
      </c>
      <c r="AP171">
        <v>400.94556999999998</v>
      </c>
      <c r="AQ171">
        <v>7237.4647299999997</v>
      </c>
      <c r="AR171">
        <v>5490.3423700000003</v>
      </c>
      <c r="AS171">
        <v>1202.058</v>
      </c>
      <c r="AT171">
        <v>958.35261000000003</v>
      </c>
      <c r="AU171">
        <v>624.82257000000004</v>
      </c>
      <c r="AV171">
        <v>644.41102000000001</v>
      </c>
      <c r="AW171">
        <v>2020</v>
      </c>
      <c r="AX171">
        <v>444.13968</v>
      </c>
      <c r="AY171">
        <v>565.18583000000001</v>
      </c>
      <c r="AZ171">
        <v>862.54580999999996</v>
      </c>
      <c r="BA171">
        <v>99.679850000000002</v>
      </c>
      <c r="BB171">
        <v>7442.4541399999998</v>
      </c>
      <c r="BC171">
        <v>5602.0427900000004</v>
      </c>
      <c r="BD171">
        <v>770.31275000000005</v>
      </c>
      <c r="BE171">
        <v>677.87895000000003</v>
      </c>
      <c r="BF171">
        <v>646.58605999999997</v>
      </c>
      <c r="BG171">
        <v>1752.36734</v>
      </c>
      <c r="BH171">
        <v>1559.0159000000001</v>
      </c>
      <c r="BI171" t="s">
        <v>82</v>
      </c>
      <c r="BJ171" t="s">
        <v>82</v>
      </c>
      <c r="BK171" t="s">
        <v>82</v>
      </c>
      <c r="BL171">
        <v>763.64148</v>
      </c>
      <c r="BM171" t="s">
        <v>82</v>
      </c>
      <c r="BN171">
        <v>3749.2655300000001</v>
      </c>
      <c r="BO171">
        <v>3524.5348100000001</v>
      </c>
      <c r="BP171">
        <v>518.89489000000003</v>
      </c>
      <c r="BQ171">
        <v>234.24941999999999</v>
      </c>
      <c r="BR171">
        <v>1361.26358</v>
      </c>
      <c r="BS171">
        <v>344.49891000000002</v>
      </c>
      <c r="BT171">
        <v>2421.0324799999999</v>
      </c>
      <c r="BU171">
        <v>496.91318000000001</v>
      </c>
      <c r="BV171">
        <v>1112.8101899999999</v>
      </c>
      <c r="BW171">
        <v>547.74066000000005</v>
      </c>
      <c r="BX171">
        <v>5284.4747699999998</v>
      </c>
      <c r="BY171" t="s">
        <v>82</v>
      </c>
      <c r="BZ171">
        <v>1143.2884300000001</v>
      </c>
      <c r="CA171" t="s">
        <v>82</v>
      </c>
      <c r="CB171">
        <v>1247.83383</v>
      </c>
      <c r="CC171">
        <v>4197.3180000000002</v>
      </c>
      <c r="CD171">
        <v>309.08884999999998</v>
      </c>
    </row>
    <row r="172" spans="1:82" x14ac:dyDescent="0.25">
      <c r="A172" s="2">
        <v>43524</v>
      </c>
      <c r="B172">
        <v>15722.14731</v>
      </c>
      <c r="C172">
        <v>76.423829999999995</v>
      </c>
      <c r="D172" t="s">
        <v>82</v>
      </c>
      <c r="E172">
        <v>168.56753</v>
      </c>
      <c r="F172">
        <v>1087.46353</v>
      </c>
      <c r="G172">
        <v>90.302409999999995</v>
      </c>
      <c r="H172">
        <v>6177.4154699999999</v>
      </c>
      <c r="I172">
        <v>5730.8340399999997</v>
      </c>
      <c r="J172">
        <v>5375.9675399999996</v>
      </c>
      <c r="K172">
        <v>2000</v>
      </c>
      <c r="L172">
        <v>427.65051999999997</v>
      </c>
      <c r="M172">
        <v>3516.3154300000001</v>
      </c>
      <c r="N172">
        <v>255.11179999999999</v>
      </c>
      <c r="O172" t="s">
        <v>82</v>
      </c>
      <c r="P172">
        <v>345.04966999999999</v>
      </c>
      <c r="Q172" t="s">
        <v>82</v>
      </c>
      <c r="R172">
        <v>1905.17993</v>
      </c>
      <c r="S172" t="s">
        <v>82</v>
      </c>
      <c r="T172">
        <v>1808.6730299999999</v>
      </c>
      <c r="U172">
        <v>1017.91475</v>
      </c>
      <c r="V172">
        <v>1450.3108</v>
      </c>
      <c r="W172">
        <v>1631.6174100000001</v>
      </c>
      <c r="X172">
        <v>1387.52405</v>
      </c>
      <c r="Y172">
        <v>380.25306999999998</v>
      </c>
      <c r="Z172" t="s">
        <v>82</v>
      </c>
      <c r="AA172" t="s">
        <v>82</v>
      </c>
      <c r="AB172">
        <v>399.74279999999999</v>
      </c>
      <c r="AC172">
        <v>460.19625000000002</v>
      </c>
      <c r="AD172">
        <v>1142.2988399999999</v>
      </c>
      <c r="AE172">
        <v>740.46504000000004</v>
      </c>
      <c r="AF172">
        <v>1259.962</v>
      </c>
      <c r="AG172">
        <v>399.20364000000001</v>
      </c>
      <c r="AH172">
        <v>1013.59909</v>
      </c>
      <c r="AI172">
        <v>335.22543999999999</v>
      </c>
      <c r="AJ172">
        <v>1443.99937</v>
      </c>
      <c r="AK172">
        <v>872.60754999999995</v>
      </c>
      <c r="AL172">
        <v>223.98731000000001</v>
      </c>
      <c r="AM172">
        <v>638.74108000000001</v>
      </c>
      <c r="AN172" t="s">
        <v>82</v>
      </c>
      <c r="AO172">
        <v>33.761690000000002</v>
      </c>
      <c r="AP172">
        <v>400.94556999999998</v>
      </c>
      <c r="AQ172">
        <v>7237.4647299999997</v>
      </c>
      <c r="AR172">
        <v>5490.3423700000003</v>
      </c>
      <c r="AS172">
        <v>1202.058</v>
      </c>
      <c r="AT172">
        <v>958.35261000000003</v>
      </c>
      <c r="AU172">
        <v>624.82257000000004</v>
      </c>
      <c r="AV172">
        <v>644.41102000000001</v>
      </c>
      <c r="AW172">
        <v>2020</v>
      </c>
      <c r="AX172">
        <v>444.13968</v>
      </c>
      <c r="AY172">
        <v>565.18583000000001</v>
      </c>
      <c r="AZ172">
        <v>862.54580999999996</v>
      </c>
      <c r="BA172">
        <v>99.679850000000002</v>
      </c>
      <c r="BB172">
        <v>7442.4541399999998</v>
      </c>
      <c r="BC172">
        <v>5602.0427900000004</v>
      </c>
      <c r="BD172">
        <v>798.95262000000002</v>
      </c>
      <c r="BE172">
        <v>677.87895000000003</v>
      </c>
      <c r="BF172">
        <v>646.58605999999997</v>
      </c>
      <c r="BG172">
        <v>1752.36734</v>
      </c>
      <c r="BH172">
        <v>1559.0159000000001</v>
      </c>
      <c r="BI172" t="s">
        <v>82</v>
      </c>
      <c r="BJ172" t="s">
        <v>82</v>
      </c>
      <c r="BK172" t="s">
        <v>82</v>
      </c>
      <c r="BL172">
        <v>763.64148</v>
      </c>
      <c r="BM172" t="s">
        <v>82</v>
      </c>
      <c r="BN172">
        <v>3749.2655300000001</v>
      </c>
      <c r="BO172">
        <v>3524.5348100000001</v>
      </c>
      <c r="BP172">
        <v>518.89489000000003</v>
      </c>
      <c r="BQ172">
        <v>234.24941999999999</v>
      </c>
      <c r="BR172">
        <v>1361.26358</v>
      </c>
      <c r="BS172">
        <v>344.49891000000002</v>
      </c>
      <c r="BT172">
        <v>2421.0324799999999</v>
      </c>
      <c r="BU172">
        <v>496.91318000000001</v>
      </c>
      <c r="BV172">
        <v>1112.8101899999999</v>
      </c>
      <c r="BW172">
        <v>547.74066000000005</v>
      </c>
      <c r="BX172">
        <v>5284.4747699999998</v>
      </c>
      <c r="BY172" t="s">
        <v>82</v>
      </c>
      <c r="BZ172">
        <v>1143.2884300000001</v>
      </c>
      <c r="CA172" t="s">
        <v>82</v>
      </c>
      <c r="CB172">
        <v>1247.83383</v>
      </c>
      <c r="CC172">
        <v>4197.3180000000002</v>
      </c>
      <c r="CD172">
        <v>309.08884999999998</v>
      </c>
    </row>
    <row r="173" spans="1:82" x14ac:dyDescent="0.25">
      <c r="A173" s="2">
        <v>43553</v>
      </c>
      <c r="B173">
        <v>15726.8423</v>
      </c>
      <c r="C173">
        <v>76.423829999999995</v>
      </c>
      <c r="D173" t="s">
        <v>82</v>
      </c>
      <c r="E173">
        <v>168.56753</v>
      </c>
      <c r="F173">
        <v>1087.46353</v>
      </c>
      <c r="G173">
        <v>90.302409999999995</v>
      </c>
      <c r="H173">
        <v>6177.4154699999999</v>
      </c>
      <c r="I173">
        <v>5730.8340399999997</v>
      </c>
      <c r="J173">
        <v>5375.9675399999996</v>
      </c>
      <c r="K173">
        <v>2000</v>
      </c>
      <c r="L173">
        <v>427.66188</v>
      </c>
      <c r="M173">
        <v>3516.3154300000001</v>
      </c>
      <c r="N173">
        <v>255.11179999999999</v>
      </c>
      <c r="O173" t="s">
        <v>82</v>
      </c>
      <c r="P173">
        <v>345.04966999999999</v>
      </c>
      <c r="Q173" t="s">
        <v>82</v>
      </c>
      <c r="R173">
        <v>1905.17993</v>
      </c>
      <c r="S173" t="s">
        <v>82</v>
      </c>
      <c r="T173">
        <v>1808.6730299999999</v>
      </c>
      <c r="U173">
        <v>1017.91475</v>
      </c>
      <c r="V173">
        <v>1450.3108</v>
      </c>
      <c r="W173">
        <v>1595.6174100000001</v>
      </c>
      <c r="X173">
        <v>1387.52405</v>
      </c>
      <c r="Y173">
        <v>380.25306999999998</v>
      </c>
      <c r="Z173" t="s">
        <v>82</v>
      </c>
      <c r="AA173" t="s">
        <v>82</v>
      </c>
      <c r="AB173">
        <v>399.74279999999999</v>
      </c>
      <c r="AC173">
        <v>460.19625000000002</v>
      </c>
      <c r="AD173">
        <v>1142.2988399999999</v>
      </c>
      <c r="AE173">
        <v>740.46504000000004</v>
      </c>
      <c r="AF173">
        <v>1259.962</v>
      </c>
      <c r="AG173">
        <v>399.20364000000001</v>
      </c>
      <c r="AH173">
        <v>1013.59909</v>
      </c>
      <c r="AI173">
        <v>335.22543999999999</v>
      </c>
      <c r="AJ173">
        <v>1443.99937</v>
      </c>
      <c r="AK173">
        <v>873.51918999999998</v>
      </c>
      <c r="AL173">
        <v>223.98731000000001</v>
      </c>
      <c r="AM173">
        <v>638.74108000000001</v>
      </c>
      <c r="AN173" t="s">
        <v>82</v>
      </c>
      <c r="AO173">
        <v>33.761690000000002</v>
      </c>
      <c r="AP173">
        <v>400.94556999999998</v>
      </c>
      <c r="AQ173">
        <v>7237.4647299999997</v>
      </c>
      <c r="AR173">
        <v>5490.3423700000003</v>
      </c>
      <c r="AS173">
        <v>1202.058</v>
      </c>
      <c r="AT173">
        <v>958.35261000000003</v>
      </c>
      <c r="AU173">
        <v>624.82257000000004</v>
      </c>
      <c r="AV173">
        <v>644.41102000000001</v>
      </c>
      <c r="AW173">
        <v>2020</v>
      </c>
      <c r="AX173">
        <v>444.13968</v>
      </c>
      <c r="AY173">
        <v>565.18583000000001</v>
      </c>
      <c r="AZ173">
        <v>862.54580999999996</v>
      </c>
      <c r="BA173">
        <v>99.679850000000002</v>
      </c>
      <c r="BB173">
        <v>7442.4541399999998</v>
      </c>
      <c r="BC173">
        <v>5602.0427900000004</v>
      </c>
      <c r="BD173">
        <v>798.95262000000002</v>
      </c>
      <c r="BE173">
        <v>677.87895000000003</v>
      </c>
      <c r="BF173">
        <v>646.58605999999997</v>
      </c>
      <c r="BG173">
        <v>1752.36734</v>
      </c>
      <c r="BH173">
        <v>1559.0159000000001</v>
      </c>
      <c r="BI173" t="s">
        <v>82</v>
      </c>
      <c r="BJ173" t="s">
        <v>82</v>
      </c>
      <c r="BK173" t="s">
        <v>82</v>
      </c>
      <c r="BL173">
        <v>763.64148</v>
      </c>
      <c r="BM173" t="s">
        <v>82</v>
      </c>
      <c r="BN173">
        <v>3749.2655300000001</v>
      </c>
      <c r="BO173">
        <v>3524.5348100000001</v>
      </c>
      <c r="BP173">
        <v>518.89489000000003</v>
      </c>
      <c r="BQ173">
        <v>234.24941999999999</v>
      </c>
      <c r="BR173">
        <v>1361.26358</v>
      </c>
      <c r="BS173">
        <v>344.49891000000002</v>
      </c>
      <c r="BT173">
        <v>2421.0324799999999</v>
      </c>
      <c r="BU173">
        <v>496.91318000000001</v>
      </c>
      <c r="BV173">
        <v>1112.8101899999999</v>
      </c>
      <c r="BW173">
        <v>547.74066000000005</v>
      </c>
      <c r="BX173">
        <v>5284.4747699999998</v>
      </c>
      <c r="BY173" t="s">
        <v>82</v>
      </c>
      <c r="BZ173">
        <v>1143.2884300000001</v>
      </c>
      <c r="CA173" t="s">
        <v>82</v>
      </c>
      <c r="CB173">
        <v>1247.83383</v>
      </c>
      <c r="CC173">
        <v>4197.3180000000002</v>
      </c>
      <c r="CD173">
        <v>309.08884999999998</v>
      </c>
    </row>
    <row r="174" spans="1:82" x14ac:dyDescent="0.25">
      <c r="A174" s="2">
        <v>43585</v>
      </c>
      <c r="B174">
        <v>15726.8423</v>
      </c>
      <c r="C174">
        <v>76.423829999999995</v>
      </c>
      <c r="D174" t="s">
        <v>82</v>
      </c>
      <c r="E174">
        <v>168.56753</v>
      </c>
      <c r="F174">
        <v>1087.46353</v>
      </c>
      <c r="G174">
        <v>90.302409999999995</v>
      </c>
      <c r="H174">
        <v>6177.4154699999999</v>
      </c>
      <c r="I174">
        <v>5730.8340399999997</v>
      </c>
      <c r="J174">
        <v>5375.9675399999996</v>
      </c>
      <c r="K174">
        <v>2000</v>
      </c>
      <c r="L174">
        <v>427.67849999999999</v>
      </c>
      <c r="M174">
        <v>3516.3154300000001</v>
      </c>
      <c r="N174">
        <v>255.11179999999999</v>
      </c>
      <c r="O174" t="s">
        <v>82</v>
      </c>
      <c r="P174">
        <v>345.04966999999999</v>
      </c>
      <c r="Q174" t="s">
        <v>82</v>
      </c>
      <c r="R174">
        <v>1905.17993</v>
      </c>
      <c r="S174" t="s">
        <v>82</v>
      </c>
      <c r="T174">
        <v>1808.6730299999999</v>
      </c>
      <c r="U174">
        <v>1017.91475</v>
      </c>
      <c r="V174">
        <v>1450.3108</v>
      </c>
      <c r="W174">
        <v>1595.6174100000001</v>
      </c>
      <c r="X174">
        <v>1387.52405</v>
      </c>
      <c r="Y174">
        <v>380.25306999999998</v>
      </c>
      <c r="Z174" t="s">
        <v>82</v>
      </c>
      <c r="AA174" t="s">
        <v>82</v>
      </c>
      <c r="AB174">
        <v>399.74279999999999</v>
      </c>
      <c r="AC174">
        <v>460.19625000000002</v>
      </c>
      <c r="AD174">
        <v>1142.2988399999999</v>
      </c>
      <c r="AE174">
        <v>740.46504000000004</v>
      </c>
      <c r="AF174">
        <v>1259.962</v>
      </c>
      <c r="AG174">
        <v>399.20364000000001</v>
      </c>
      <c r="AH174">
        <v>1013.59909</v>
      </c>
      <c r="AI174">
        <v>335.22543999999999</v>
      </c>
      <c r="AJ174">
        <v>1443.99937</v>
      </c>
      <c r="AK174">
        <v>873.56556</v>
      </c>
      <c r="AL174">
        <v>223.98731000000001</v>
      </c>
      <c r="AM174">
        <v>638.74108000000001</v>
      </c>
      <c r="AN174" t="s">
        <v>82</v>
      </c>
      <c r="AO174">
        <v>33.761690000000002</v>
      </c>
      <c r="AP174">
        <v>400.94556999999998</v>
      </c>
      <c r="AQ174">
        <v>7237.4647299999997</v>
      </c>
      <c r="AR174">
        <v>5490.3423700000003</v>
      </c>
      <c r="AS174">
        <v>1202.058</v>
      </c>
      <c r="AT174">
        <v>958.35261000000003</v>
      </c>
      <c r="AU174">
        <v>624.82257000000004</v>
      </c>
      <c r="AV174">
        <v>644.41102000000001</v>
      </c>
      <c r="AW174">
        <v>2020</v>
      </c>
      <c r="AX174">
        <v>444.13968</v>
      </c>
      <c r="AY174">
        <v>565.18583000000001</v>
      </c>
      <c r="AZ174">
        <v>862.71600000000001</v>
      </c>
      <c r="BA174">
        <v>99.679850000000002</v>
      </c>
      <c r="BB174">
        <v>7442.4541399999998</v>
      </c>
      <c r="BC174">
        <v>5602.0427900000004</v>
      </c>
      <c r="BD174">
        <v>798.95262000000002</v>
      </c>
      <c r="BE174">
        <v>677.87895000000003</v>
      </c>
      <c r="BF174">
        <v>646.58605999999997</v>
      </c>
      <c r="BG174">
        <v>1752.36734</v>
      </c>
      <c r="BH174">
        <v>1559.0159000000001</v>
      </c>
      <c r="BI174" t="s">
        <v>82</v>
      </c>
      <c r="BJ174" t="s">
        <v>82</v>
      </c>
      <c r="BK174" t="s">
        <v>82</v>
      </c>
      <c r="BL174">
        <v>763.64148</v>
      </c>
      <c r="BM174" t="s">
        <v>82</v>
      </c>
      <c r="BN174">
        <v>3749.2655300000001</v>
      </c>
      <c r="BO174">
        <v>3524.5348100000001</v>
      </c>
      <c r="BP174">
        <v>518.89489000000003</v>
      </c>
      <c r="BQ174">
        <v>234.24941999999999</v>
      </c>
      <c r="BR174">
        <v>1361.26358</v>
      </c>
      <c r="BS174">
        <v>344.49891000000002</v>
      </c>
      <c r="BT174">
        <v>2421.0324799999999</v>
      </c>
      <c r="BU174">
        <v>496.91318000000001</v>
      </c>
      <c r="BV174">
        <v>1112.8101899999999</v>
      </c>
      <c r="BW174">
        <v>547.74066000000005</v>
      </c>
      <c r="BX174">
        <v>5284.4747699999998</v>
      </c>
      <c r="BY174" t="s">
        <v>82</v>
      </c>
      <c r="BZ174">
        <v>1143.2884300000001</v>
      </c>
      <c r="CA174" t="s">
        <v>82</v>
      </c>
      <c r="CB174">
        <v>1247.83383</v>
      </c>
      <c r="CC174">
        <v>4197.3180000000002</v>
      </c>
      <c r="CD174">
        <v>309.08884999999998</v>
      </c>
    </row>
    <row r="175" spans="1:82" x14ac:dyDescent="0.25">
      <c r="A175" s="2">
        <v>43616</v>
      </c>
      <c r="B175">
        <v>15727.28174</v>
      </c>
      <c r="C175">
        <v>76.423829999999995</v>
      </c>
      <c r="D175" t="s">
        <v>82</v>
      </c>
      <c r="E175">
        <v>168.56753</v>
      </c>
      <c r="F175">
        <v>1087.46353</v>
      </c>
      <c r="G175">
        <v>90.954279999999997</v>
      </c>
      <c r="H175">
        <v>6177.4154699999999</v>
      </c>
      <c r="I175">
        <v>5730.8340399999997</v>
      </c>
      <c r="J175">
        <v>5375.9675399999996</v>
      </c>
      <c r="K175">
        <v>2000</v>
      </c>
      <c r="L175">
        <v>427.69524000000001</v>
      </c>
      <c r="M175">
        <v>3516.3154300000001</v>
      </c>
      <c r="N175">
        <v>255.11179999999999</v>
      </c>
      <c r="O175" t="s">
        <v>82</v>
      </c>
      <c r="P175">
        <v>345.04966999999999</v>
      </c>
      <c r="Q175" t="s">
        <v>82</v>
      </c>
      <c r="R175">
        <v>1905.17993</v>
      </c>
      <c r="S175" t="s">
        <v>82</v>
      </c>
      <c r="T175">
        <v>1808.6730299999999</v>
      </c>
      <c r="U175">
        <v>1017.91475</v>
      </c>
      <c r="V175">
        <v>1450.3108</v>
      </c>
      <c r="W175">
        <v>1595.6174100000001</v>
      </c>
      <c r="X175">
        <v>1387.52405</v>
      </c>
      <c r="Y175">
        <v>380.25306999999998</v>
      </c>
      <c r="Z175" t="s">
        <v>82</v>
      </c>
      <c r="AA175" t="s">
        <v>82</v>
      </c>
      <c r="AB175">
        <v>399.74279999999999</v>
      </c>
      <c r="AC175">
        <v>460.19625000000002</v>
      </c>
      <c r="AD175">
        <v>1142.2988399999999</v>
      </c>
      <c r="AE175">
        <v>740.46504000000004</v>
      </c>
      <c r="AF175">
        <v>1261.1041499999999</v>
      </c>
      <c r="AG175">
        <v>399.20364000000001</v>
      </c>
      <c r="AH175">
        <v>1016.8500299999999</v>
      </c>
      <c r="AI175">
        <v>335.22543999999999</v>
      </c>
      <c r="AJ175">
        <v>1443.99937</v>
      </c>
      <c r="AK175">
        <v>873.59600999999998</v>
      </c>
      <c r="AL175">
        <v>223.98731000000001</v>
      </c>
      <c r="AM175">
        <v>638.74108000000001</v>
      </c>
      <c r="AN175" t="s">
        <v>82</v>
      </c>
      <c r="AO175">
        <v>33.761690000000002</v>
      </c>
      <c r="AP175">
        <v>400.94556999999998</v>
      </c>
      <c r="AQ175">
        <v>7237.4647299999997</v>
      </c>
      <c r="AR175">
        <v>5490.3423700000003</v>
      </c>
      <c r="AS175">
        <v>1202.058</v>
      </c>
      <c r="AT175">
        <v>960.51288999999997</v>
      </c>
      <c r="AU175">
        <v>624.82257000000004</v>
      </c>
      <c r="AV175">
        <v>644.41102000000001</v>
      </c>
      <c r="AW175">
        <v>2020</v>
      </c>
      <c r="AX175">
        <v>444.13968</v>
      </c>
      <c r="AY175">
        <v>565.18583000000001</v>
      </c>
      <c r="AZ175">
        <v>867.13715000000002</v>
      </c>
      <c r="BA175">
        <v>99.679850000000002</v>
      </c>
      <c r="BB175">
        <v>7442.4541399999998</v>
      </c>
      <c r="BC175">
        <v>5602.0427900000004</v>
      </c>
      <c r="BD175">
        <v>798.95262000000002</v>
      </c>
      <c r="BE175">
        <v>701.87919999999997</v>
      </c>
      <c r="BF175">
        <v>646.58605999999997</v>
      </c>
      <c r="BG175">
        <v>1752.36734</v>
      </c>
      <c r="BH175">
        <v>1559.0159000000001</v>
      </c>
      <c r="BI175" t="s">
        <v>82</v>
      </c>
      <c r="BJ175" t="s">
        <v>82</v>
      </c>
      <c r="BK175" t="s">
        <v>82</v>
      </c>
      <c r="BL175">
        <v>763.64148</v>
      </c>
      <c r="BM175" t="s">
        <v>82</v>
      </c>
      <c r="BN175">
        <v>3749.2655300000001</v>
      </c>
      <c r="BO175">
        <v>3524.5348100000001</v>
      </c>
      <c r="BP175">
        <v>518.89489000000003</v>
      </c>
      <c r="BQ175">
        <v>234.24941999999999</v>
      </c>
      <c r="BR175">
        <v>1361.26358</v>
      </c>
      <c r="BS175">
        <v>344.49891000000002</v>
      </c>
      <c r="BT175">
        <v>2421.0324799999999</v>
      </c>
      <c r="BU175">
        <v>577.91318000000001</v>
      </c>
      <c r="BV175">
        <v>1112.8101899999999</v>
      </c>
      <c r="BW175">
        <v>547.74066000000005</v>
      </c>
      <c r="BX175">
        <v>5284.4747699999998</v>
      </c>
      <c r="BY175" t="s">
        <v>82</v>
      </c>
      <c r="BZ175">
        <v>1143.2884300000001</v>
      </c>
      <c r="CA175" t="s">
        <v>82</v>
      </c>
      <c r="CB175">
        <v>1247.83383</v>
      </c>
      <c r="CC175">
        <v>4197.3180000000002</v>
      </c>
      <c r="CD175">
        <v>309.08884999999998</v>
      </c>
    </row>
    <row r="176" spans="1:82" x14ac:dyDescent="0.25">
      <c r="A176" s="2">
        <v>43644</v>
      </c>
      <c r="B176">
        <v>15727.522559999999</v>
      </c>
      <c r="C176">
        <v>238.08046999999999</v>
      </c>
      <c r="D176" t="s">
        <v>82</v>
      </c>
      <c r="E176">
        <v>168.56753</v>
      </c>
      <c r="F176">
        <v>1087.46353</v>
      </c>
      <c r="G176">
        <v>90.954279999999997</v>
      </c>
      <c r="H176">
        <v>6177.4154699999999</v>
      </c>
      <c r="I176">
        <v>5730.8340399999997</v>
      </c>
      <c r="J176">
        <v>5375.9675399999996</v>
      </c>
      <c r="K176">
        <v>2000</v>
      </c>
      <c r="L176">
        <v>427.69882000000001</v>
      </c>
      <c r="M176">
        <v>3516.3154300000001</v>
      </c>
      <c r="N176">
        <v>255.11179999999999</v>
      </c>
      <c r="O176" t="s">
        <v>82</v>
      </c>
      <c r="P176">
        <v>345.04966999999999</v>
      </c>
      <c r="Q176" t="s">
        <v>82</v>
      </c>
      <c r="R176">
        <v>1905.17993</v>
      </c>
      <c r="S176" t="s">
        <v>82</v>
      </c>
      <c r="T176">
        <v>1808.6730299999999</v>
      </c>
      <c r="U176">
        <v>1152.2544399999999</v>
      </c>
      <c r="V176">
        <v>1450.3108</v>
      </c>
      <c r="W176">
        <v>1595.6174100000001</v>
      </c>
      <c r="X176">
        <v>1387.52405</v>
      </c>
      <c r="Y176">
        <v>380.25306999999998</v>
      </c>
      <c r="Z176" t="s">
        <v>82</v>
      </c>
      <c r="AA176" t="s">
        <v>82</v>
      </c>
      <c r="AB176">
        <v>399.74279999999999</v>
      </c>
      <c r="AC176">
        <v>460.19625000000002</v>
      </c>
      <c r="AD176">
        <v>1142.2988399999999</v>
      </c>
      <c r="AE176">
        <v>740.46504000000004</v>
      </c>
      <c r="AF176">
        <v>1261.1041499999999</v>
      </c>
      <c r="AG176">
        <v>399.20364000000001</v>
      </c>
      <c r="AH176">
        <v>1016.8500299999999</v>
      </c>
      <c r="AI176">
        <v>335.22543999999999</v>
      </c>
      <c r="AJ176">
        <v>1443.99937</v>
      </c>
      <c r="AK176">
        <v>873.61893999999995</v>
      </c>
      <c r="AL176">
        <v>223.98731000000001</v>
      </c>
      <c r="AM176">
        <v>638.74108000000001</v>
      </c>
      <c r="AN176" t="s">
        <v>82</v>
      </c>
      <c r="AO176">
        <v>33.761690000000002</v>
      </c>
      <c r="AP176">
        <v>400.94556999999998</v>
      </c>
      <c r="AQ176">
        <v>7233.03503</v>
      </c>
      <c r="AR176">
        <v>5490.3423700000003</v>
      </c>
      <c r="AS176">
        <v>1202.058</v>
      </c>
      <c r="AT176">
        <v>960.51288999999997</v>
      </c>
      <c r="AU176">
        <v>624.82257000000004</v>
      </c>
      <c r="AV176">
        <v>644.41102000000001</v>
      </c>
      <c r="AW176">
        <v>2020</v>
      </c>
      <c r="AX176">
        <v>444.13968</v>
      </c>
      <c r="AY176">
        <v>565.18583000000001</v>
      </c>
      <c r="AZ176">
        <v>867.13715000000002</v>
      </c>
      <c r="BA176">
        <v>99.679850000000002</v>
      </c>
      <c r="BB176">
        <v>7442.4541399999998</v>
      </c>
      <c r="BC176">
        <v>5602.0427900000004</v>
      </c>
      <c r="BD176">
        <v>798.95262000000002</v>
      </c>
      <c r="BE176">
        <v>701.87919999999997</v>
      </c>
      <c r="BF176">
        <v>646.58605999999997</v>
      </c>
      <c r="BG176">
        <v>1752.36734</v>
      </c>
      <c r="BH176">
        <v>1559.0159000000001</v>
      </c>
      <c r="BI176" t="s">
        <v>82</v>
      </c>
      <c r="BJ176" t="s">
        <v>82</v>
      </c>
      <c r="BK176" t="s">
        <v>82</v>
      </c>
      <c r="BL176">
        <v>763.64148</v>
      </c>
      <c r="BM176" t="s">
        <v>82</v>
      </c>
      <c r="BN176">
        <v>3749.2655300000001</v>
      </c>
      <c r="BO176">
        <v>3524.5348100000001</v>
      </c>
      <c r="BP176">
        <v>518.89489000000003</v>
      </c>
      <c r="BQ176">
        <v>234.24941999999999</v>
      </c>
      <c r="BR176">
        <v>1361.26358</v>
      </c>
      <c r="BS176">
        <v>344.49891000000002</v>
      </c>
      <c r="BT176">
        <v>2421.0324799999999</v>
      </c>
      <c r="BU176">
        <v>577.91318000000001</v>
      </c>
      <c r="BV176">
        <v>1112.8101899999999</v>
      </c>
      <c r="BW176">
        <v>547.74066000000005</v>
      </c>
      <c r="BX176">
        <v>5284.4747699999998</v>
      </c>
      <c r="BY176" t="s">
        <v>82</v>
      </c>
      <c r="BZ176">
        <v>1143.2884300000001</v>
      </c>
      <c r="CA176" t="s">
        <v>82</v>
      </c>
      <c r="CB176">
        <v>1247.83383</v>
      </c>
      <c r="CC176">
        <v>4197.3180000000002</v>
      </c>
      <c r="CD176">
        <v>309.08884999999998</v>
      </c>
    </row>
    <row r="177" spans="1:82" x14ac:dyDescent="0.25">
      <c r="A177" s="2">
        <v>43677</v>
      </c>
      <c r="B177">
        <v>15727.522559999999</v>
      </c>
      <c r="C177">
        <v>238.08046999999999</v>
      </c>
      <c r="D177" t="s">
        <v>82</v>
      </c>
      <c r="E177">
        <v>168.56753</v>
      </c>
      <c r="F177">
        <v>1087.46353</v>
      </c>
      <c r="G177">
        <v>90.954279999999997</v>
      </c>
      <c r="H177">
        <v>6177.4154699999999</v>
      </c>
      <c r="I177">
        <v>5730.8340399999997</v>
      </c>
      <c r="J177">
        <v>5375.9675399999996</v>
      </c>
      <c r="K177">
        <v>2000</v>
      </c>
      <c r="L177">
        <v>427.69916999999998</v>
      </c>
      <c r="M177">
        <v>3516.3154300000001</v>
      </c>
      <c r="N177">
        <v>255.11179999999999</v>
      </c>
      <c r="O177" t="s">
        <v>82</v>
      </c>
      <c r="P177">
        <v>345.04966999999999</v>
      </c>
      <c r="Q177" t="s">
        <v>82</v>
      </c>
      <c r="R177">
        <v>1905.17993</v>
      </c>
      <c r="S177" t="s">
        <v>82</v>
      </c>
      <c r="T177">
        <v>1808.6730299999999</v>
      </c>
      <c r="U177">
        <v>1152.2544399999999</v>
      </c>
      <c r="V177">
        <v>1450.3108</v>
      </c>
      <c r="W177">
        <v>1595.6174100000001</v>
      </c>
      <c r="X177">
        <v>1387.52405</v>
      </c>
      <c r="Y177">
        <v>380.25306999999998</v>
      </c>
      <c r="Z177" t="s">
        <v>82</v>
      </c>
      <c r="AA177" t="s">
        <v>82</v>
      </c>
      <c r="AB177">
        <v>399.74279999999999</v>
      </c>
      <c r="AC177">
        <v>460.19625000000002</v>
      </c>
      <c r="AD177">
        <v>1142.2988399999999</v>
      </c>
      <c r="AE177">
        <v>740.46504000000004</v>
      </c>
      <c r="AF177">
        <v>1261.1041499999999</v>
      </c>
      <c r="AG177">
        <v>399.20364000000001</v>
      </c>
      <c r="AH177">
        <v>1016.8500299999999</v>
      </c>
      <c r="AI177">
        <v>335.22543999999999</v>
      </c>
      <c r="AJ177">
        <v>1443.99937</v>
      </c>
      <c r="AK177">
        <v>936.85658999999998</v>
      </c>
      <c r="AL177">
        <v>242.5634</v>
      </c>
      <c r="AM177">
        <v>638.74108000000001</v>
      </c>
      <c r="AN177" t="s">
        <v>82</v>
      </c>
      <c r="AO177">
        <v>33.761690000000002</v>
      </c>
      <c r="AP177">
        <v>400.94556999999998</v>
      </c>
      <c r="AQ177">
        <v>7233.03503</v>
      </c>
      <c r="AR177">
        <v>5490.3423700000003</v>
      </c>
      <c r="AS177">
        <v>1202.058</v>
      </c>
      <c r="AT177">
        <v>960.51288999999997</v>
      </c>
      <c r="AU177">
        <v>624.82257000000004</v>
      </c>
      <c r="AV177">
        <v>644.41102000000001</v>
      </c>
      <c r="AW177">
        <v>2020</v>
      </c>
      <c r="AX177">
        <v>444.13968</v>
      </c>
      <c r="AY177">
        <v>565.18583000000001</v>
      </c>
      <c r="AZ177">
        <v>867.13715000000002</v>
      </c>
      <c r="BA177">
        <v>99.679850000000002</v>
      </c>
      <c r="BB177">
        <v>7442.4541399999998</v>
      </c>
      <c r="BC177">
        <v>5602.0427900000004</v>
      </c>
      <c r="BD177">
        <v>798.95262000000002</v>
      </c>
      <c r="BE177">
        <v>701.87919999999997</v>
      </c>
      <c r="BF177">
        <v>646.58605999999997</v>
      </c>
      <c r="BG177">
        <v>1752.36734</v>
      </c>
      <c r="BH177">
        <v>1559.0159000000001</v>
      </c>
      <c r="BI177" t="s">
        <v>82</v>
      </c>
      <c r="BJ177" t="s">
        <v>82</v>
      </c>
      <c r="BK177" t="s">
        <v>82</v>
      </c>
      <c r="BL177">
        <v>763.64148</v>
      </c>
      <c r="BM177" t="s">
        <v>82</v>
      </c>
      <c r="BN177">
        <v>3749.2655300000001</v>
      </c>
      <c r="BO177">
        <v>3524.5348100000001</v>
      </c>
      <c r="BP177">
        <v>518.89489000000003</v>
      </c>
      <c r="BQ177">
        <v>234.24941999999999</v>
      </c>
      <c r="BR177">
        <v>1361.26358</v>
      </c>
      <c r="BS177">
        <v>344.49891000000002</v>
      </c>
      <c r="BT177">
        <v>2421.0324799999999</v>
      </c>
      <c r="BU177">
        <v>577.91318000000001</v>
      </c>
      <c r="BV177">
        <v>1112.8101899999999</v>
      </c>
      <c r="BW177">
        <v>547.74066000000005</v>
      </c>
      <c r="BX177">
        <v>5284.4747699999998</v>
      </c>
      <c r="BY177" t="s">
        <v>82</v>
      </c>
      <c r="BZ177">
        <v>1143.2884300000001</v>
      </c>
      <c r="CA177" t="s">
        <v>82</v>
      </c>
      <c r="CB177">
        <v>1247.83383</v>
      </c>
      <c r="CC177">
        <v>4197.3180000000002</v>
      </c>
      <c r="CD177">
        <v>309.08884999999998</v>
      </c>
    </row>
    <row r="178" spans="1:82" x14ac:dyDescent="0.25">
      <c r="A178" s="2">
        <v>43707</v>
      </c>
      <c r="B178">
        <v>15727.522559999999</v>
      </c>
      <c r="C178">
        <v>238.08046999999999</v>
      </c>
      <c r="D178" t="s">
        <v>82</v>
      </c>
      <c r="E178">
        <v>168.56753</v>
      </c>
      <c r="F178">
        <v>1087.46353</v>
      </c>
      <c r="G178">
        <v>90.954279999999997</v>
      </c>
      <c r="H178">
        <v>6177.4154699999999</v>
      </c>
      <c r="I178">
        <v>5730.8340399999997</v>
      </c>
      <c r="J178">
        <v>5375.9675399999996</v>
      </c>
      <c r="K178">
        <v>2000</v>
      </c>
      <c r="L178">
        <v>427.70123999999998</v>
      </c>
      <c r="M178">
        <v>3516.3154300000001</v>
      </c>
      <c r="N178">
        <v>255.11179999999999</v>
      </c>
      <c r="O178" t="s">
        <v>82</v>
      </c>
      <c r="P178">
        <v>345.04966999999999</v>
      </c>
      <c r="Q178" t="s">
        <v>82</v>
      </c>
      <c r="R178">
        <v>1905.17993</v>
      </c>
      <c r="S178" t="s">
        <v>82</v>
      </c>
      <c r="T178">
        <v>1808.6730299999999</v>
      </c>
      <c r="U178">
        <v>1152.2544399999999</v>
      </c>
      <c r="V178">
        <v>1450.3108</v>
      </c>
      <c r="W178">
        <v>1595.6174100000001</v>
      </c>
      <c r="X178">
        <v>1387.52405</v>
      </c>
      <c r="Y178">
        <v>380.25306999999998</v>
      </c>
      <c r="Z178" t="s">
        <v>82</v>
      </c>
      <c r="AA178" t="s">
        <v>82</v>
      </c>
      <c r="AB178">
        <v>399.74279999999999</v>
      </c>
      <c r="AC178">
        <v>460.19625000000002</v>
      </c>
      <c r="AD178">
        <v>1142.2988399999999</v>
      </c>
      <c r="AE178">
        <v>740.46504000000004</v>
      </c>
      <c r="AF178">
        <v>1261.29369</v>
      </c>
      <c r="AG178">
        <v>399.20364000000001</v>
      </c>
      <c r="AH178">
        <v>1017.48006</v>
      </c>
      <c r="AI178">
        <v>335.89461</v>
      </c>
      <c r="AJ178">
        <v>1443.99937</v>
      </c>
      <c r="AK178">
        <v>936.85658999999998</v>
      </c>
      <c r="AL178">
        <v>247.66320999999999</v>
      </c>
      <c r="AM178">
        <v>638.74108000000001</v>
      </c>
      <c r="AN178" t="s">
        <v>82</v>
      </c>
      <c r="AO178">
        <v>33.761690000000002</v>
      </c>
      <c r="AP178">
        <v>400.94556999999998</v>
      </c>
      <c r="AQ178">
        <v>7233.03503</v>
      </c>
      <c r="AR178">
        <v>5490.3423700000003</v>
      </c>
      <c r="AS178">
        <v>1202.058</v>
      </c>
      <c r="AT178">
        <v>962.24932999999999</v>
      </c>
      <c r="AU178">
        <v>624.82257000000004</v>
      </c>
      <c r="AV178">
        <v>644.41102000000001</v>
      </c>
      <c r="AW178">
        <v>2020</v>
      </c>
      <c r="AX178">
        <v>444.13968</v>
      </c>
      <c r="AY178">
        <v>565.18583000000001</v>
      </c>
      <c r="AZ178">
        <v>867.13715000000002</v>
      </c>
      <c r="BA178">
        <v>99.679850000000002</v>
      </c>
      <c r="BB178">
        <v>7442.4541399999998</v>
      </c>
      <c r="BC178">
        <v>5602.0427900000004</v>
      </c>
      <c r="BD178">
        <v>798.95262000000002</v>
      </c>
      <c r="BE178">
        <v>704.82339000000002</v>
      </c>
      <c r="BF178">
        <v>646.58605999999997</v>
      </c>
      <c r="BG178">
        <v>1752.36734</v>
      </c>
      <c r="BH178">
        <v>1559.0159000000001</v>
      </c>
      <c r="BI178" t="s">
        <v>82</v>
      </c>
      <c r="BJ178" t="s">
        <v>82</v>
      </c>
      <c r="BK178" t="s">
        <v>82</v>
      </c>
      <c r="BL178">
        <v>763.64148</v>
      </c>
      <c r="BM178" t="s">
        <v>82</v>
      </c>
      <c r="BN178">
        <v>3749.2655300000001</v>
      </c>
      <c r="BO178">
        <v>3524.5348100000001</v>
      </c>
      <c r="BP178">
        <v>518.89489000000003</v>
      </c>
      <c r="BQ178">
        <v>234.24941999999999</v>
      </c>
      <c r="BR178">
        <v>1361.26358</v>
      </c>
      <c r="BS178">
        <v>344.49891000000002</v>
      </c>
      <c r="BT178">
        <v>2421.0324799999999</v>
      </c>
      <c r="BU178">
        <v>577.91318000000001</v>
      </c>
      <c r="BV178">
        <v>1112.8101899999999</v>
      </c>
      <c r="BW178">
        <v>547.74066000000005</v>
      </c>
      <c r="BX178">
        <v>5284.4747699999998</v>
      </c>
      <c r="BY178" t="s">
        <v>82</v>
      </c>
      <c r="BZ178">
        <v>1143.2884300000001</v>
      </c>
      <c r="CA178" t="s">
        <v>82</v>
      </c>
      <c r="CB178">
        <v>1247.83383</v>
      </c>
      <c r="CC178">
        <v>4197.3180000000002</v>
      </c>
      <c r="CD178">
        <v>309.08884999999998</v>
      </c>
    </row>
    <row r="179" spans="1:82" x14ac:dyDescent="0.25">
      <c r="A179" s="2">
        <v>43738</v>
      </c>
      <c r="B179">
        <v>15733.284250000001</v>
      </c>
      <c r="C179">
        <v>238.08046999999999</v>
      </c>
      <c r="D179" t="s">
        <v>82</v>
      </c>
      <c r="E179">
        <v>168.56753</v>
      </c>
      <c r="F179">
        <v>1087.46353</v>
      </c>
      <c r="G179">
        <v>90.954279999999997</v>
      </c>
      <c r="H179">
        <v>6177.4154699999999</v>
      </c>
      <c r="I179">
        <v>5730.8340399999997</v>
      </c>
      <c r="J179">
        <v>5375.9675399999996</v>
      </c>
      <c r="K179">
        <v>2000</v>
      </c>
      <c r="L179">
        <v>427.77282000000002</v>
      </c>
      <c r="M179">
        <v>3516.3154300000001</v>
      </c>
      <c r="N179">
        <v>255.11179999999999</v>
      </c>
      <c r="O179" t="s">
        <v>82</v>
      </c>
      <c r="P179">
        <v>345.04966999999999</v>
      </c>
      <c r="Q179" t="s">
        <v>82</v>
      </c>
      <c r="R179">
        <v>1905.17993</v>
      </c>
      <c r="S179" t="s">
        <v>82</v>
      </c>
      <c r="T179">
        <v>1808.6730299999999</v>
      </c>
      <c r="U179">
        <v>1152.2544399999999</v>
      </c>
      <c r="V179">
        <v>1450.3108</v>
      </c>
      <c r="W179">
        <v>1595.6174100000001</v>
      </c>
      <c r="X179">
        <v>1387.52405</v>
      </c>
      <c r="Y179">
        <v>380.25306999999998</v>
      </c>
      <c r="Z179" t="s">
        <v>82</v>
      </c>
      <c r="AA179" t="s">
        <v>82</v>
      </c>
      <c r="AB179">
        <v>399.74279999999999</v>
      </c>
      <c r="AC179">
        <v>460.19625000000002</v>
      </c>
      <c r="AD179">
        <v>1142.2988399999999</v>
      </c>
      <c r="AE179">
        <v>740.46504000000004</v>
      </c>
      <c r="AF179">
        <v>1261.29369</v>
      </c>
      <c r="AG179">
        <v>399.20364000000001</v>
      </c>
      <c r="AH179">
        <v>1017.48006</v>
      </c>
      <c r="AI179">
        <v>335.89461</v>
      </c>
      <c r="AJ179">
        <v>1443.99937</v>
      </c>
      <c r="AK179">
        <v>936.85658999999998</v>
      </c>
      <c r="AL179">
        <v>247.66320999999999</v>
      </c>
      <c r="AM179">
        <v>638.74108000000001</v>
      </c>
      <c r="AN179" t="s">
        <v>82</v>
      </c>
      <c r="AO179">
        <v>33.761690000000002</v>
      </c>
      <c r="AP179">
        <v>400.94556999999998</v>
      </c>
      <c r="AQ179">
        <v>7233.03503</v>
      </c>
      <c r="AR179">
        <v>5490.3423700000003</v>
      </c>
      <c r="AS179">
        <v>1202.058</v>
      </c>
      <c r="AT179">
        <v>962.24932999999999</v>
      </c>
      <c r="AU179">
        <v>624.82257000000004</v>
      </c>
      <c r="AV179">
        <v>644.41102000000001</v>
      </c>
      <c r="AW179">
        <v>2020</v>
      </c>
      <c r="AX179">
        <v>444.13968</v>
      </c>
      <c r="AY179">
        <v>565.18583000000001</v>
      </c>
      <c r="AZ179">
        <v>865.20993999999996</v>
      </c>
      <c r="BA179">
        <v>99.679850000000002</v>
      </c>
      <c r="BB179">
        <v>7442.4541399999998</v>
      </c>
      <c r="BC179">
        <v>5602.0427900000004</v>
      </c>
      <c r="BD179">
        <v>798.95262000000002</v>
      </c>
      <c r="BE179">
        <v>704.82339000000002</v>
      </c>
      <c r="BF179">
        <v>646.58605999999997</v>
      </c>
      <c r="BG179">
        <v>1752.36734</v>
      </c>
      <c r="BH179">
        <v>1559.0159000000001</v>
      </c>
      <c r="BI179" t="s">
        <v>82</v>
      </c>
      <c r="BJ179" t="s">
        <v>82</v>
      </c>
      <c r="BK179" t="s">
        <v>82</v>
      </c>
      <c r="BL179">
        <v>763.64148</v>
      </c>
      <c r="BM179" t="s">
        <v>82</v>
      </c>
      <c r="BN179">
        <v>3749.2655300000001</v>
      </c>
      <c r="BO179">
        <v>3524.5348100000001</v>
      </c>
      <c r="BP179">
        <v>518.89489000000003</v>
      </c>
      <c r="BQ179">
        <v>234.24941999999999</v>
      </c>
      <c r="BR179">
        <v>1361.26358</v>
      </c>
      <c r="BS179">
        <v>344.49891000000002</v>
      </c>
      <c r="BT179">
        <v>2421.0324799999999</v>
      </c>
      <c r="BU179">
        <v>577.91318000000001</v>
      </c>
      <c r="BV179">
        <v>1112.8101899999999</v>
      </c>
      <c r="BW179">
        <v>547.74066000000005</v>
      </c>
      <c r="BX179">
        <v>5284.4747699999998</v>
      </c>
      <c r="BY179" t="s">
        <v>82</v>
      </c>
      <c r="BZ179">
        <v>1143.2884300000001</v>
      </c>
      <c r="CA179" t="s">
        <v>82</v>
      </c>
      <c r="CB179">
        <v>1247.83383</v>
      </c>
      <c r="CC179">
        <v>4197.3180000000002</v>
      </c>
      <c r="CD179">
        <v>309.08884999999998</v>
      </c>
    </row>
    <row r="180" spans="1:82" x14ac:dyDescent="0.25">
      <c r="A180" s="2">
        <v>43769</v>
      </c>
      <c r="B180">
        <v>15733.575290000001</v>
      </c>
      <c r="C180">
        <v>238.08046999999999</v>
      </c>
      <c r="D180" t="s">
        <v>82</v>
      </c>
      <c r="E180">
        <v>168.56753</v>
      </c>
      <c r="F180">
        <v>1087.46353</v>
      </c>
      <c r="G180">
        <v>90.954279999999997</v>
      </c>
      <c r="H180">
        <v>6177.4154699999999</v>
      </c>
      <c r="I180">
        <v>5730.8340399999997</v>
      </c>
      <c r="J180">
        <v>5375.9675399999996</v>
      </c>
      <c r="K180">
        <v>2000</v>
      </c>
      <c r="L180">
        <v>427.91579000000002</v>
      </c>
      <c r="M180">
        <v>3516.3154300000001</v>
      </c>
      <c r="N180">
        <v>255.11179999999999</v>
      </c>
      <c r="O180" t="s">
        <v>82</v>
      </c>
      <c r="P180">
        <v>345.04966999999999</v>
      </c>
      <c r="Q180">
        <v>308.24507</v>
      </c>
      <c r="R180">
        <v>1905.17993</v>
      </c>
      <c r="S180" t="s">
        <v>82</v>
      </c>
      <c r="T180">
        <v>1808.6730299999999</v>
      </c>
      <c r="U180">
        <v>1152.2544399999999</v>
      </c>
      <c r="V180">
        <v>1450.3108</v>
      </c>
      <c r="W180">
        <v>1576.84</v>
      </c>
      <c r="X180">
        <v>1387.52405</v>
      </c>
      <c r="Y180">
        <v>380.25306999999998</v>
      </c>
      <c r="Z180" t="s">
        <v>82</v>
      </c>
      <c r="AA180" t="s">
        <v>82</v>
      </c>
      <c r="AB180">
        <v>399.74279999999999</v>
      </c>
      <c r="AC180">
        <v>460.19625000000002</v>
      </c>
      <c r="AD180">
        <v>1142.2988399999999</v>
      </c>
      <c r="AE180">
        <v>740.46504000000004</v>
      </c>
      <c r="AF180">
        <v>1261.29369</v>
      </c>
      <c r="AG180">
        <v>399.20364000000001</v>
      </c>
      <c r="AH180">
        <v>1017.48006</v>
      </c>
      <c r="AI180">
        <v>335.89461</v>
      </c>
      <c r="AJ180">
        <v>1443.99937</v>
      </c>
      <c r="AK180">
        <v>936.85658999999998</v>
      </c>
      <c r="AL180">
        <v>247.66320999999999</v>
      </c>
      <c r="AM180">
        <v>638.74108000000001</v>
      </c>
      <c r="AN180" t="s">
        <v>82</v>
      </c>
      <c r="AO180">
        <v>33.761690000000002</v>
      </c>
      <c r="AP180">
        <v>400.94556999999998</v>
      </c>
      <c r="AQ180">
        <v>7233.03503</v>
      </c>
      <c r="AR180">
        <v>5490.3423700000003</v>
      </c>
      <c r="AS180">
        <v>1202.058</v>
      </c>
      <c r="AT180">
        <v>962.24932999999999</v>
      </c>
      <c r="AU180">
        <v>624.82257000000004</v>
      </c>
      <c r="AV180">
        <v>644.41102000000001</v>
      </c>
      <c r="AW180">
        <v>2020</v>
      </c>
      <c r="AX180">
        <v>444.13968</v>
      </c>
      <c r="AY180">
        <v>565.18583000000001</v>
      </c>
      <c r="AZ180">
        <v>865.88567999999998</v>
      </c>
      <c r="BA180">
        <v>99.679850000000002</v>
      </c>
      <c r="BB180">
        <v>7442.4541399999998</v>
      </c>
      <c r="BC180">
        <v>5602.0427900000004</v>
      </c>
      <c r="BD180">
        <v>798.95262000000002</v>
      </c>
      <c r="BE180">
        <v>715.92947000000004</v>
      </c>
      <c r="BF180">
        <v>646.58605999999997</v>
      </c>
      <c r="BG180">
        <v>1752.36734</v>
      </c>
      <c r="BH180">
        <v>1559.0159000000001</v>
      </c>
      <c r="BI180" t="s">
        <v>82</v>
      </c>
      <c r="BJ180" t="s">
        <v>82</v>
      </c>
      <c r="BK180" t="s">
        <v>82</v>
      </c>
      <c r="BL180">
        <v>763.64148</v>
      </c>
      <c r="BM180" t="s">
        <v>82</v>
      </c>
      <c r="BN180">
        <v>3749.2655300000001</v>
      </c>
      <c r="BO180">
        <v>3524.5348100000001</v>
      </c>
      <c r="BP180">
        <v>518.89489000000003</v>
      </c>
      <c r="BQ180">
        <v>337.9545</v>
      </c>
      <c r="BR180">
        <v>1361.26358</v>
      </c>
      <c r="BS180">
        <v>344.49891000000002</v>
      </c>
      <c r="BT180">
        <v>2421.0324799999999</v>
      </c>
      <c r="BU180">
        <v>577.91318000000001</v>
      </c>
      <c r="BV180">
        <v>1112.8101899999999</v>
      </c>
      <c r="BW180">
        <v>547.74066000000005</v>
      </c>
      <c r="BX180">
        <v>5284.4747699999998</v>
      </c>
      <c r="BY180" t="s">
        <v>82</v>
      </c>
      <c r="BZ180">
        <v>1143.2884300000001</v>
      </c>
      <c r="CA180">
        <v>236.19776999999999</v>
      </c>
      <c r="CB180">
        <v>1247.83383</v>
      </c>
      <c r="CC180">
        <v>4197.3180000000002</v>
      </c>
      <c r="CD180">
        <v>309.08884999999998</v>
      </c>
    </row>
    <row r="181" spans="1:82" x14ac:dyDescent="0.25">
      <c r="A181" s="2">
        <v>43798</v>
      </c>
      <c r="B181">
        <v>15733.575290000001</v>
      </c>
      <c r="C181">
        <v>238.08046999999999</v>
      </c>
      <c r="D181" t="s">
        <v>82</v>
      </c>
      <c r="E181">
        <v>168.56753</v>
      </c>
      <c r="F181">
        <v>1087.0503000000001</v>
      </c>
      <c r="G181">
        <v>90.954279999999997</v>
      </c>
      <c r="H181">
        <v>6177.4154699999999</v>
      </c>
      <c r="I181">
        <v>5730.8340399999997</v>
      </c>
      <c r="J181">
        <v>5375.9675399999996</v>
      </c>
      <c r="K181">
        <v>2000</v>
      </c>
      <c r="L181">
        <v>429.29887000000002</v>
      </c>
      <c r="M181">
        <v>3516.3154300000001</v>
      </c>
      <c r="N181">
        <v>255.11179999999999</v>
      </c>
      <c r="O181" t="s">
        <v>82</v>
      </c>
      <c r="P181">
        <v>345.04966999999999</v>
      </c>
      <c r="Q181">
        <v>308.24507</v>
      </c>
      <c r="R181">
        <v>1905.17993</v>
      </c>
      <c r="S181" t="s">
        <v>82</v>
      </c>
      <c r="T181">
        <v>1808.6730299999999</v>
      </c>
      <c r="U181">
        <v>1152.2544399999999</v>
      </c>
      <c r="V181">
        <v>1450.3108</v>
      </c>
      <c r="W181">
        <v>1576.84</v>
      </c>
      <c r="X181">
        <v>1387.52405</v>
      </c>
      <c r="Y181">
        <v>380.25306999999998</v>
      </c>
      <c r="Z181" t="s">
        <v>82</v>
      </c>
      <c r="AA181" t="s">
        <v>82</v>
      </c>
      <c r="AB181">
        <v>399.74279999999999</v>
      </c>
      <c r="AC181">
        <v>460.19625000000002</v>
      </c>
      <c r="AD181">
        <v>1142.2988399999999</v>
      </c>
      <c r="AE181">
        <v>740.46504000000004</v>
      </c>
      <c r="AF181">
        <v>1261.93272</v>
      </c>
      <c r="AG181">
        <v>399.20364000000001</v>
      </c>
      <c r="AH181">
        <v>1018.3117</v>
      </c>
      <c r="AI181">
        <v>335.89461</v>
      </c>
      <c r="AJ181">
        <v>1443.99937</v>
      </c>
      <c r="AK181">
        <v>936.85658999999998</v>
      </c>
      <c r="AL181">
        <v>247.66320999999999</v>
      </c>
      <c r="AM181">
        <v>638.74108000000001</v>
      </c>
      <c r="AN181" t="s">
        <v>82</v>
      </c>
      <c r="AO181">
        <v>33.761690000000002</v>
      </c>
      <c r="AP181">
        <v>400.94556999999998</v>
      </c>
      <c r="AQ181">
        <v>7233.03503</v>
      </c>
      <c r="AR181">
        <v>5490.3423700000003</v>
      </c>
      <c r="AS181">
        <v>1202.058</v>
      </c>
      <c r="AT181">
        <v>962.62465999999995</v>
      </c>
      <c r="AU181">
        <v>624.82257000000004</v>
      </c>
      <c r="AV181">
        <v>686.67492000000004</v>
      </c>
      <c r="AW181">
        <v>2020</v>
      </c>
      <c r="AX181">
        <v>444.13968</v>
      </c>
      <c r="AY181">
        <v>565.18583000000001</v>
      </c>
      <c r="AZ181">
        <v>865.88567999999998</v>
      </c>
      <c r="BA181">
        <v>99.679850000000002</v>
      </c>
      <c r="BB181">
        <v>7442.4541399999998</v>
      </c>
      <c r="BC181">
        <v>5602.0427900000004</v>
      </c>
      <c r="BD181">
        <v>798.95262000000002</v>
      </c>
      <c r="BE181">
        <v>715.92947000000004</v>
      </c>
      <c r="BF181">
        <v>646.58605999999997</v>
      </c>
      <c r="BG181">
        <v>1752.36734</v>
      </c>
      <c r="BH181">
        <v>1559.0159000000001</v>
      </c>
      <c r="BI181" t="s">
        <v>82</v>
      </c>
      <c r="BJ181" t="s">
        <v>82</v>
      </c>
      <c r="BK181" t="s">
        <v>82</v>
      </c>
      <c r="BL181">
        <v>763.64148</v>
      </c>
      <c r="BM181" t="s">
        <v>82</v>
      </c>
      <c r="BN181">
        <v>3749.2655300000001</v>
      </c>
      <c r="BO181">
        <v>3524.5348100000001</v>
      </c>
      <c r="BP181">
        <v>518.89489000000003</v>
      </c>
      <c r="BQ181">
        <v>309.31968000000001</v>
      </c>
      <c r="BR181">
        <v>1361.26358</v>
      </c>
      <c r="BS181">
        <v>344.49891000000002</v>
      </c>
      <c r="BT181">
        <v>2421.0324799999999</v>
      </c>
      <c r="BU181">
        <v>577.91318000000001</v>
      </c>
      <c r="BV181">
        <v>1112.8101899999999</v>
      </c>
      <c r="BW181">
        <v>547.74066000000005</v>
      </c>
      <c r="BX181">
        <v>5284.4747699999998</v>
      </c>
      <c r="BY181" t="s">
        <v>82</v>
      </c>
      <c r="BZ181">
        <v>1143.2884300000001</v>
      </c>
      <c r="CA181">
        <v>236.19776999999999</v>
      </c>
      <c r="CB181">
        <v>1247.83383</v>
      </c>
      <c r="CC181">
        <v>4197.3180000000002</v>
      </c>
      <c r="CD181">
        <v>309.08884999999998</v>
      </c>
    </row>
    <row r="182" spans="1:82" x14ac:dyDescent="0.25">
      <c r="A182" s="2">
        <v>43830</v>
      </c>
      <c r="B182">
        <v>15733.575290000001</v>
      </c>
      <c r="C182">
        <v>265.77278000000001</v>
      </c>
      <c r="D182" t="s">
        <v>82</v>
      </c>
      <c r="E182">
        <v>168.56753</v>
      </c>
      <c r="F182">
        <v>1087.0503000000001</v>
      </c>
      <c r="G182">
        <v>90.954279999999997</v>
      </c>
      <c r="H182">
        <v>6177.4154699999999</v>
      </c>
      <c r="I182">
        <v>5730.8340399999997</v>
      </c>
      <c r="J182">
        <v>5375.9675399999996</v>
      </c>
      <c r="K182">
        <v>2000</v>
      </c>
      <c r="L182">
        <v>458.20031</v>
      </c>
      <c r="M182">
        <v>3516.3154300000001</v>
      </c>
      <c r="N182">
        <v>255.11179999999999</v>
      </c>
      <c r="O182" t="s">
        <v>82</v>
      </c>
      <c r="P182">
        <v>345.04966999999999</v>
      </c>
      <c r="Q182">
        <v>308.24507</v>
      </c>
      <c r="R182">
        <v>1905.17993</v>
      </c>
      <c r="S182" t="s">
        <v>82</v>
      </c>
      <c r="T182">
        <v>1808.6730299999999</v>
      </c>
      <c r="U182">
        <v>1152.2544399999999</v>
      </c>
      <c r="V182">
        <v>1450.3108</v>
      </c>
      <c r="W182">
        <v>1576.84</v>
      </c>
      <c r="X182">
        <v>1387.52405</v>
      </c>
      <c r="Y182">
        <v>380.25306999999998</v>
      </c>
      <c r="Z182" t="s">
        <v>82</v>
      </c>
      <c r="AA182" t="s">
        <v>82</v>
      </c>
      <c r="AB182">
        <v>399.74279999999999</v>
      </c>
      <c r="AC182">
        <v>460.19625000000002</v>
      </c>
      <c r="AD182">
        <v>1142.2988399999999</v>
      </c>
      <c r="AE182">
        <v>740.46504000000004</v>
      </c>
      <c r="AF182">
        <v>1261.93272</v>
      </c>
      <c r="AG182">
        <v>399.20364000000001</v>
      </c>
      <c r="AH182">
        <v>1018.3117</v>
      </c>
      <c r="AI182">
        <v>335.89461</v>
      </c>
      <c r="AJ182">
        <v>1443.99937</v>
      </c>
      <c r="AK182">
        <v>936.85658999999998</v>
      </c>
      <c r="AL182">
        <v>247.66320999999999</v>
      </c>
      <c r="AM182">
        <v>638.74108000000001</v>
      </c>
      <c r="AN182" t="s">
        <v>82</v>
      </c>
      <c r="AO182">
        <v>33.761690000000002</v>
      </c>
      <c r="AP182">
        <v>400.94556999999998</v>
      </c>
      <c r="AQ182">
        <v>7233.03503</v>
      </c>
      <c r="AR182">
        <v>5490.3423700000003</v>
      </c>
      <c r="AS182">
        <v>1202.058</v>
      </c>
      <c r="AT182">
        <v>962.62465999999995</v>
      </c>
      <c r="AU182">
        <v>715.42637999999999</v>
      </c>
      <c r="AV182">
        <v>686.67492000000004</v>
      </c>
      <c r="AW182">
        <v>2020</v>
      </c>
      <c r="AX182">
        <v>444.13968</v>
      </c>
      <c r="AY182">
        <v>565.18583000000001</v>
      </c>
      <c r="AZ182">
        <v>1191.8992800000001</v>
      </c>
      <c r="BA182">
        <v>99.679850000000002</v>
      </c>
      <c r="BB182">
        <v>7442.4541399999998</v>
      </c>
      <c r="BC182">
        <v>5602.0427900000004</v>
      </c>
      <c r="BD182">
        <v>798.95262000000002</v>
      </c>
      <c r="BE182">
        <v>715.92944999999997</v>
      </c>
      <c r="BF182">
        <v>646.58605999999997</v>
      </c>
      <c r="BG182">
        <v>1752.36734</v>
      </c>
      <c r="BH182">
        <v>1559.0159000000001</v>
      </c>
      <c r="BI182" t="s">
        <v>82</v>
      </c>
      <c r="BJ182" t="s">
        <v>82</v>
      </c>
      <c r="BK182" t="s">
        <v>82</v>
      </c>
      <c r="BL182">
        <v>763.64148</v>
      </c>
      <c r="BM182" t="s">
        <v>82</v>
      </c>
      <c r="BN182">
        <v>3749.2655300000001</v>
      </c>
      <c r="BO182">
        <v>3524.5348100000001</v>
      </c>
      <c r="BP182">
        <v>518.89489000000003</v>
      </c>
      <c r="BQ182">
        <v>309.31968000000001</v>
      </c>
      <c r="BR182">
        <v>1361.26358</v>
      </c>
      <c r="BS182">
        <v>344.49891000000002</v>
      </c>
      <c r="BT182">
        <v>2421.0324799999999</v>
      </c>
      <c r="BU182">
        <v>577.91318000000001</v>
      </c>
      <c r="BV182">
        <v>1112.8101899999999</v>
      </c>
      <c r="BW182">
        <v>547.74066000000005</v>
      </c>
      <c r="BX182">
        <v>5284.4747699999998</v>
      </c>
      <c r="BY182" t="s">
        <v>82</v>
      </c>
      <c r="BZ182">
        <v>1143.2884300000001</v>
      </c>
      <c r="CA182">
        <v>236.19776999999999</v>
      </c>
      <c r="CB182">
        <v>1247.83383</v>
      </c>
      <c r="CC182">
        <v>4197.3180000000002</v>
      </c>
      <c r="CD182">
        <v>309.08884999999998</v>
      </c>
    </row>
    <row r="183" spans="1:82" x14ac:dyDescent="0.25">
      <c r="A183" s="2">
        <v>43861</v>
      </c>
      <c r="B183">
        <v>15733.575290000001</v>
      </c>
      <c r="C183">
        <v>265.77278000000001</v>
      </c>
      <c r="D183" t="s">
        <v>82</v>
      </c>
      <c r="E183">
        <v>168.56753</v>
      </c>
      <c r="F183">
        <v>1087.0503000000001</v>
      </c>
      <c r="G183">
        <v>90.954279999999997</v>
      </c>
      <c r="H183">
        <v>6177.4154699999999</v>
      </c>
      <c r="I183">
        <v>5730.8340399999997</v>
      </c>
      <c r="J183">
        <v>5375.9675399999996</v>
      </c>
      <c r="K183">
        <v>2000</v>
      </c>
      <c r="L183">
        <v>549.12586999999996</v>
      </c>
      <c r="M183">
        <v>3516.3154300000001</v>
      </c>
      <c r="N183">
        <v>255.11179999999999</v>
      </c>
      <c r="O183" t="s">
        <v>82</v>
      </c>
      <c r="P183">
        <v>345.04966999999999</v>
      </c>
      <c r="Q183">
        <v>308.24507</v>
      </c>
      <c r="R183">
        <v>1905.17993</v>
      </c>
      <c r="S183" t="s">
        <v>82</v>
      </c>
      <c r="T183">
        <v>1808.6730299999999</v>
      </c>
      <c r="U183">
        <v>1152.2544399999999</v>
      </c>
      <c r="V183">
        <v>1450.3108</v>
      </c>
      <c r="W183">
        <v>1576.84</v>
      </c>
      <c r="X183">
        <v>1387.52405</v>
      </c>
      <c r="Y183">
        <v>380.25306999999998</v>
      </c>
      <c r="Z183" t="s">
        <v>82</v>
      </c>
      <c r="AA183" t="s">
        <v>82</v>
      </c>
      <c r="AB183">
        <v>399.74279999999999</v>
      </c>
      <c r="AC183">
        <v>460.19625000000002</v>
      </c>
      <c r="AD183">
        <v>1142.2988399999999</v>
      </c>
      <c r="AE183">
        <v>740.46504000000004</v>
      </c>
      <c r="AF183">
        <v>1261.93272</v>
      </c>
      <c r="AG183">
        <v>399.20364000000001</v>
      </c>
      <c r="AH183">
        <v>1018.3117</v>
      </c>
      <c r="AI183">
        <v>335.94101000000001</v>
      </c>
      <c r="AJ183">
        <v>1443.99937</v>
      </c>
      <c r="AK183">
        <v>936.85658999999998</v>
      </c>
      <c r="AL183">
        <v>247.66320999999999</v>
      </c>
      <c r="AM183">
        <v>638.74108000000001</v>
      </c>
      <c r="AN183" t="s">
        <v>82</v>
      </c>
      <c r="AO183">
        <v>33.761690000000002</v>
      </c>
      <c r="AP183">
        <v>400.94556999999998</v>
      </c>
      <c r="AQ183">
        <v>7233.03503</v>
      </c>
      <c r="AR183">
        <v>5490.3423700000003</v>
      </c>
      <c r="AS183">
        <v>1202.058</v>
      </c>
      <c r="AT183">
        <v>962.62465999999995</v>
      </c>
      <c r="AU183">
        <v>715.42637999999999</v>
      </c>
      <c r="AV183">
        <v>686.67492000000004</v>
      </c>
      <c r="AW183">
        <v>2020</v>
      </c>
      <c r="AX183">
        <v>444.66730000000001</v>
      </c>
      <c r="AY183">
        <v>565.18583000000001</v>
      </c>
      <c r="AZ183">
        <v>1187.58284</v>
      </c>
      <c r="BA183">
        <v>99.679850000000002</v>
      </c>
      <c r="BB183">
        <v>7442.4541399999998</v>
      </c>
      <c r="BC183">
        <v>5602.0427900000004</v>
      </c>
      <c r="BD183">
        <v>798.95262000000002</v>
      </c>
      <c r="BE183">
        <v>723.42830000000004</v>
      </c>
      <c r="BF183">
        <v>646.58605999999997</v>
      </c>
      <c r="BG183">
        <v>1752.36734</v>
      </c>
      <c r="BH183">
        <v>1559.0159000000001</v>
      </c>
      <c r="BI183" t="s">
        <v>82</v>
      </c>
      <c r="BJ183" t="s">
        <v>82</v>
      </c>
      <c r="BK183" t="s">
        <v>82</v>
      </c>
      <c r="BL183">
        <v>763.64148</v>
      </c>
      <c r="BM183" t="s">
        <v>82</v>
      </c>
      <c r="BN183">
        <v>3749.2655300000001</v>
      </c>
      <c r="BO183">
        <v>3524.5348100000001</v>
      </c>
      <c r="BP183">
        <v>518.89489000000003</v>
      </c>
      <c r="BQ183">
        <v>311.65733</v>
      </c>
      <c r="BR183">
        <v>1361.26358</v>
      </c>
      <c r="BS183">
        <v>344.49891000000002</v>
      </c>
      <c r="BT183">
        <v>2421.0324799999999</v>
      </c>
      <c r="BU183">
        <v>577.91318000000001</v>
      </c>
      <c r="BV183">
        <v>1112.8101899999999</v>
      </c>
      <c r="BW183">
        <v>547.74066000000005</v>
      </c>
      <c r="BX183">
        <v>5284.4747699999998</v>
      </c>
      <c r="BY183" t="s">
        <v>82</v>
      </c>
      <c r="BZ183">
        <v>1143.2884300000001</v>
      </c>
      <c r="CA183">
        <v>236.19776999999999</v>
      </c>
      <c r="CB183">
        <v>1247.83383</v>
      </c>
      <c r="CC183">
        <v>4197.3180000000002</v>
      </c>
      <c r="CD183">
        <v>309.08884999999998</v>
      </c>
    </row>
    <row r="184" spans="1:82" x14ac:dyDescent="0.25">
      <c r="A184" s="2">
        <v>43889</v>
      </c>
      <c r="B184">
        <v>15733.575290000001</v>
      </c>
      <c r="C184">
        <v>265.77278000000001</v>
      </c>
      <c r="D184" t="s">
        <v>82</v>
      </c>
      <c r="E184">
        <v>168.56753</v>
      </c>
      <c r="F184">
        <v>1288.8425999999999</v>
      </c>
      <c r="G184">
        <v>90.954279999999997</v>
      </c>
      <c r="H184">
        <v>6177.4154699999999</v>
      </c>
      <c r="I184">
        <v>5730.8340399999997</v>
      </c>
      <c r="J184">
        <v>5375.9675399999996</v>
      </c>
      <c r="K184">
        <v>2000</v>
      </c>
      <c r="L184">
        <v>551.25157000000002</v>
      </c>
      <c r="M184">
        <v>3516.3154300000001</v>
      </c>
      <c r="N184">
        <v>255.11179999999999</v>
      </c>
      <c r="O184" t="s">
        <v>82</v>
      </c>
      <c r="P184">
        <v>345.04966999999999</v>
      </c>
      <c r="Q184">
        <v>308.24507</v>
      </c>
      <c r="R184">
        <v>1905.17993</v>
      </c>
      <c r="S184" t="s">
        <v>82</v>
      </c>
      <c r="T184">
        <v>2064.26683</v>
      </c>
      <c r="U184">
        <v>1152.2544399999999</v>
      </c>
      <c r="V184">
        <v>1450.3108</v>
      </c>
      <c r="W184">
        <v>1576.84</v>
      </c>
      <c r="X184">
        <v>1387.52405</v>
      </c>
      <c r="Y184">
        <v>380.25306999999998</v>
      </c>
      <c r="Z184" t="s">
        <v>82</v>
      </c>
      <c r="AA184" t="s">
        <v>82</v>
      </c>
      <c r="AB184">
        <v>399.74279999999999</v>
      </c>
      <c r="AC184">
        <v>460.19625000000002</v>
      </c>
      <c r="AD184">
        <v>1142.2988399999999</v>
      </c>
      <c r="AE184">
        <v>740.46504000000004</v>
      </c>
      <c r="AF184">
        <v>1261.93272</v>
      </c>
      <c r="AG184">
        <v>399.20364000000001</v>
      </c>
      <c r="AH184">
        <v>1018.3117</v>
      </c>
      <c r="AI184">
        <v>335.94101000000001</v>
      </c>
      <c r="AJ184">
        <v>1443.99937</v>
      </c>
      <c r="AK184">
        <v>936.85658999999998</v>
      </c>
      <c r="AL184">
        <v>247.66320999999999</v>
      </c>
      <c r="AM184">
        <v>638.74108000000001</v>
      </c>
      <c r="AN184" t="s">
        <v>82</v>
      </c>
      <c r="AO184">
        <v>33.761690000000002</v>
      </c>
      <c r="AP184">
        <v>400.94556999999998</v>
      </c>
      <c r="AQ184">
        <v>7233.03503</v>
      </c>
      <c r="AR184">
        <v>5490.3423700000003</v>
      </c>
      <c r="AS184">
        <v>1202.058</v>
      </c>
      <c r="AT184">
        <v>962.62465999999995</v>
      </c>
      <c r="AU184">
        <v>715.42637999999999</v>
      </c>
      <c r="AV184">
        <v>686.67492000000004</v>
      </c>
      <c r="AW184">
        <v>2020</v>
      </c>
      <c r="AX184">
        <v>481.95389999999998</v>
      </c>
      <c r="AY184">
        <v>565.18583000000001</v>
      </c>
      <c r="AZ184">
        <v>1187.58284</v>
      </c>
      <c r="BA184">
        <v>99.679850000000002</v>
      </c>
      <c r="BB184">
        <v>7442.4541399999998</v>
      </c>
      <c r="BC184">
        <v>5602.0427900000004</v>
      </c>
      <c r="BD184">
        <v>798.95262000000002</v>
      </c>
      <c r="BE184">
        <v>723.42830000000004</v>
      </c>
      <c r="BF184">
        <v>646.58605999999997</v>
      </c>
      <c r="BG184">
        <v>1752.36734</v>
      </c>
      <c r="BH184">
        <v>1559.0159000000001</v>
      </c>
      <c r="BI184" t="s">
        <v>82</v>
      </c>
      <c r="BJ184" t="s">
        <v>82</v>
      </c>
      <c r="BK184" t="s">
        <v>82</v>
      </c>
      <c r="BL184">
        <v>763.64148</v>
      </c>
      <c r="BM184" t="s">
        <v>82</v>
      </c>
      <c r="BN184">
        <v>3749.2655300000001</v>
      </c>
      <c r="BO184">
        <v>3524.5348100000001</v>
      </c>
      <c r="BP184">
        <v>518.89489000000003</v>
      </c>
      <c r="BQ184">
        <v>311.65733</v>
      </c>
      <c r="BR184">
        <v>1361.26358</v>
      </c>
      <c r="BS184">
        <v>344.49891000000002</v>
      </c>
      <c r="BT184">
        <v>2421.0324799999999</v>
      </c>
      <c r="BU184">
        <v>577.91318000000001</v>
      </c>
      <c r="BV184">
        <v>1114.9187300000001</v>
      </c>
      <c r="BW184">
        <v>547.74066000000005</v>
      </c>
      <c r="BX184">
        <v>5284.4747699999998</v>
      </c>
      <c r="BY184" t="s">
        <v>82</v>
      </c>
      <c r="BZ184">
        <v>1143.2884300000001</v>
      </c>
      <c r="CA184">
        <v>236.19776999999999</v>
      </c>
      <c r="CB184">
        <v>1247.83383</v>
      </c>
      <c r="CC184">
        <v>4197.3180000000002</v>
      </c>
      <c r="CD184">
        <v>309.08884999999998</v>
      </c>
    </row>
    <row r="185" spans="1:82" x14ac:dyDescent="0.25">
      <c r="A185" s="2">
        <v>43921</v>
      </c>
      <c r="B185">
        <v>15735.117969999999</v>
      </c>
      <c r="C185">
        <v>265.77278000000001</v>
      </c>
      <c r="D185" t="s">
        <v>82</v>
      </c>
      <c r="E185">
        <v>168.56753</v>
      </c>
      <c r="F185">
        <v>1288.8425999999999</v>
      </c>
      <c r="G185">
        <v>90.954279999999997</v>
      </c>
      <c r="H185">
        <v>6177.4154699999999</v>
      </c>
      <c r="I185">
        <v>5730.8340399999997</v>
      </c>
      <c r="J185">
        <v>5375.9675399999996</v>
      </c>
      <c r="K185">
        <v>2000</v>
      </c>
      <c r="L185">
        <v>551.27570000000003</v>
      </c>
      <c r="M185">
        <v>3516.3154300000001</v>
      </c>
      <c r="N185">
        <v>255.11179999999999</v>
      </c>
      <c r="O185" t="s">
        <v>82</v>
      </c>
      <c r="P185">
        <v>345.04966999999999</v>
      </c>
      <c r="Q185">
        <v>308.24507</v>
      </c>
      <c r="R185">
        <v>1905.17993</v>
      </c>
      <c r="S185" t="s">
        <v>82</v>
      </c>
      <c r="T185">
        <v>2064.26683</v>
      </c>
      <c r="U185">
        <v>1152.2544399999999</v>
      </c>
      <c r="V185">
        <v>1450.3108</v>
      </c>
      <c r="W185">
        <v>1576.84</v>
      </c>
      <c r="X185">
        <v>1387.52405</v>
      </c>
      <c r="Y185">
        <v>380.25306999999998</v>
      </c>
      <c r="Z185" t="s">
        <v>82</v>
      </c>
      <c r="AA185" t="s">
        <v>82</v>
      </c>
      <c r="AB185">
        <v>399.74279999999999</v>
      </c>
      <c r="AC185">
        <v>460.19625000000002</v>
      </c>
      <c r="AD185">
        <v>1142.2988399999999</v>
      </c>
      <c r="AE185">
        <v>740.46504000000004</v>
      </c>
      <c r="AF185">
        <v>1261.93272</v>
      </c>
      <c r="AG185">
        <v>399.20364000000001</v>
      </c>
      <c r="AH185">
        <v>1018.3117</v>
      </c>
      <c r="AI185">
        <v>335.94101000000001</v>
      </c>
      <c r="AJ185">
        <v>1443.99937</v>
      </c>
      <c r="AK185">
        <v>936.85658999999998</v>
      </c>
      <c r="AL185">
        <v>247.66320999999999</v>
      </c>
      <c r="AM185">
        <v>638.74108000000001</v>
      </c>
      <c r="AN185" t="s">
        <v>82</v>
      </c>
      <c r="AO185">
        <v>33.761690000000002</v>
      </c>
      <c r="AP185">
        <v>400.94556999999998</v>
      </c>
      <c r="AQ185">
        <v>7233.03503</v>
      </c>
      <c r="AR185">
        <v>5490.3423700000003</v>
      </c>
      <c r="AS185">
        <v>1202.058</v>
      </c>
      <c r="AT185">
        <v>962.62465999999995</v>
      </c>
      <c r="AU185">
        <v>715.42637999999999</v>
      </c>
      <c r="AV185">
        <v>686.67492000000004</v>
      </c>
      <c r="AW185">
        <v>2020</v>
      </c>
      <c r="AX185">
        <v>481.95389999999998</v>
      </c>
      <c r="AY185">
        <v>565.18583000000001</v>
      </c>
      <c r="AZ185">
        <v>1187.58284</v>
      </c>
      <c r="BA185">
        <v>268.04572000000002</v>
      </c>
      <c r="BB185">
        <v>7442.4541399999998</v>
      </c>
      <c r="BC185">
        <v>5602.0427900000004</v>
      </c>
      <c r="BD185">
        <v>798.95262000000002</v>
      </c>
      <c r="BE185">
        <v>723.42830000000004</v>
      </c>
      <c r="BF185">
        <v>646.58605999999997</v>
      </c>
      <c r="BG185">
        <v>1752.36734</v>
      </c>
      <c r="BH185">
        <v>1559.0159000000001</v>
      </c>
      <c r="BI185" t="s">
        <v>82</v>
      </c>
      <c r="BJ185" t="s">
        <v>82</v>
      </c>
      <c r="BK185" t="s">
        <v>82</v>
      </c>
      <c r="BL185">
        <v>801.82354999999995</v>
      </c>
      <c r="BM185" t="s">
        <v>82</v>
      </c>
      <c r="BN185">
        <v>3749.2655300000001</v>
      </c>
      <c r="BO185">
        <v>3524.5348100000001</v>
      </c>
      <c r="BP185">
        <v>518.89489000000003</v>
      </c>
      <c r="BQ185">
        <v>311.65733</v>
      </c>
      <c r="BR185">
        <v>1361.26358</v>
      </c>
      <c r="BS185">
        <v>344.49891000000002</v>
      </c>
      <c r="BT185">
        <v>2421.0324799999999</v>
      </c>
      <c r="BU185">
        <v>577.91318000000001</v>
      </c>
      <c r="BV185">
        <v>1114.9187300000001</v>
      </c>
      <c r="BW185">
        <v>547.74066000000005</v>
      </c>
      <c r="BX185">
        <v>5284.4747699999998</v>
      </c>
      <c r="BY185" t="s">
        <v>82</v>
      </c>
      <c r="BZ185">
        <v>1143.2884300000001</v>
      </c>
      <c r="CA185">
        <v>236.19776999999999</v>
      </c>
      <c r="CB185">
        <v>1247.83383</v>
      </c>
      <c r="CC185">
        <v>4197.3180000000002</v>
      </c>
      <c r="CD185">
        <v>309.08884999999998</v>
      </c>
    </row>
    <row r="186" spans="1:82" x14ac:dyDescent="0.25">
      <c r="A186" s="2">
        <v>43951</v>
      </c>
      <c r="B186">
        <v>15735.117969999999</v>
      </c>
      <c r="C186">
        <v>265.77278000000001</v>
      </c>
      <c r="D186" t="s">
        <v>82</v>
      </c>
      <c r="E186">
        <v>168.56753</v>
      </c>
      <c r="F186">
        <v>1288.8425999999999</v>
      </c>
      <c r="G186">
        <v>90.954279999999997</v>
      </c>
      <c r="H186">
        <v>6177.4154699999999</v>
      </c>
      <c r="I186">
        <v>5730.8340399999997</v>
      </c>
      <c r="J186">
        <v>5375.9675399999996</v>
      </c>
      <c r="K186">
        <v>2000</v>
      </c>
      <c r="L186">
        <v>551.27570000000003</v>
      </c>
      <c r="M186">
        <v>3474.44263</v>
      </c>
      <c r="N186">
        <v>255.11179999999999</v>
      </c>
      <c r="O186" t="s">
        <v>82</v>
      </c>
      <c r="P186">
        <v>345.04966999999999</v>
      </c>
      <c r="Q186">
        <v>308.24507</v>
      </c>
      <c r="R186">
        <v>1905.17993</v>
      </c>
      <c r="S186" t="s">
        <v>82</v>
      </c>
      <c r="T186">
        <v>2064.26683</v>
      </c>
      <c r="U186">
        <v>1152.2544399999999</v>
      </c>
      <c r="V186">
        <v>1450.3108</v>
      </c>
      <c r="W186">
        <v>1576.84</v>
      </c>
      <c r="X186">
        <v>1387.52405</v>
      </c>
      <c r="Y186">
        <v>380.25306999999998</v>
      </c>
      <c r="Z186" t="s">
        <v>82</v>
      </c>
      <c r="AA186" t="s">
        <v>82</v>
      </c>
      <c r="AB186">
        <v>399.74279999999999</v>
      </c>
      <c r="AC186">
        <v>460.19625000000002</v>
      </c>
      <c r="AD186">
        <v>1142.2988399999999</v>
      </c>
      <c r="AE186">
        <v>740.46504000000004</v>
      </c>
      <c r="AF186">
        <v>1261.93272</v>
      </c>
      <c r="AG186">
        <v>399.20364000000001</v>
      </c>
      <c r="AH186">
        <v>1018.3117</v>
      </c>
      <c r="AI186">
        <v>335.94101000000001</v>
      </c>
      <c r="AJ186">
        <v>1443.99937</v>
      </c>
      <c r="AK186">
        <v>962.81859999999995</v>
      </c>
      <c r="AL186">
        <v>247.66320999999999</v>
      </c>
      <c r="AM186">
        <v>638.74108000000001</v>
      </c>
      <c r="AN186" t="s">
        <v>82</v>
      </c>
      <c r="AO186">
        <v>33.761690000000002</v>
      </c>
      <c r="AP186">
        <v>400.94556999999998</v>
      </c>
      <c r="AQ186">
        <v>7233.03503</v>
      </c>
      <c r="AR186">
        <v>5490.3423700000003</v>
      </c>
      <c r="AS186">
        <v>1202.058</v>
      </c>
      <c r="AT186">
        <v>962.62465999999995</v>
      </c>
      <c r="AU186">
        <v>715.42637999999999</v>
      </c>
      <c r="AV186">
        <v>686.67492000000004</v>
      </c>
      <c r="AW186">
        <v>2020</v>
      </c>
      <c r="AX186">
        <v>481.95389999999998</v>
      </c>
      <c r="AY186">
        <v>565.18583000000001</v>
      </c>
      <c r="AZ186">
        <v>1187.58284</v>
      </c>
      <c r="BA186">
        <v>268.04572000000002</v>
      </c>
      <c r="BB186">
        <v>7442.4541399999998</v>
      </c>
      <c r="BC186">
        <v>5602.0427900000004</v>
      </c>
      <c r="BD186">
        <v>798.95262000000002</v>
      </c>
      <c r="BE186">
        <v>723.42830000000004</v>
      </c>
      <c r="BF186">
        <v>646.58605999999997</v>
      </c>
      <c r="BG186">
        <v>1752.36734</v>
      </c>
      <c r="BH186">
        <v>1559.0159000000001</v>
      </c>
      <c r="BI186" t="s">
        <v>82</v>
      </c>
      <c r="BJ186" t="s">
        <v>82</v>
      </c>
      <c r="BK186" t="s">
        <v>82</v>
      </c>
      <c r="BL186">
        <v>801.82354999999995</v>
      </c>
      <c r="BM186" t="s">
        <v>82</v>
      </c>
      <c r="BN186">
        <v>3749.2655300000001</v>
      </c>
      <c r="BO186">
        <v>3524.5348100000001</v>
      </c>
      <c r="BP186">
        <v>518.89489000000003</v>
      </c>
      <c r="BQ186">
        <v>311.65733</v>
      </c>
      <c r="BR186">
        <v>1361.26358</v>
      </c>
      <c r="BS186">
        <v>344.49891000000002</v>
      </c>
      <c r="BT186">
        <v>2421.0324799999999</v>
      </c>
      <c r="BU186">
        <v>577.91318000000001</v>
      </c>
      <c r="BV186">
        <v>1114.9187300000001</v>
      </c>
      <c r="BW186">
        <v>547.74066000000005</v>
      </c>
      <c r="BX186">
        <v>5284.4747699999998</v>
      </c>
      <c r="BY186" t="s">
        <v>82</v>
      </c>
      <c r="BZ186">
        <v>1143.2884300000001</v>
      </c>
      <c r="CA186">
        <v>236.19776999999999</v>
      </c>
      <c r="CB186">
        <v>1247.83383</v>
      </c>
      <c r="CC186">
        <v>4197.3180000000002</v>
      </c>
      <c r="CD186">
        <v>309.08884999999998</v>
      </c>
    </row>
    <row r="187" spans="1:82" x14ac:dyDescent="0.25">
      <c r="A187" s="2">
        <v>43980</v>
      </c>
      <c r="B187">
        <v>15735.117969999999</v>
      </c>
      <c r="C187">
        <v>265.77278000000001</v>
      </c>
      <c r="D187" t="s">
        <v>82</v>
      </c>
      <c r="E187">
        <v>168.56753</v>
      </c>
      <c r="F187">
        <v>1288.8425999999999</v>
      </c>
      <c r="G187">
        <v>90.954279999999997</v>
      </c>
      <c r="H187">
        <v>6177.4154699999999</v>
      </c>
      <c r="I187">
        <v>5730.8340399999997</v>
      </c>
      <c r="J187">
        <v>5375.9675399999996</v>
      </c>
      <c r="K187">
        <v>2000</v>
      </c>
      <c r="L187">
        <v>551.32420000000002</v>
      </c>
      <c r="M187">
        <v>3474.44263</v>
      </c>
      <c r="N187">
        <v>255.11179999999999</v>
      </c>
      <c r="O187" t="s">
        <v>82</v>
      </c>
      <c r="P187">
        <v>345.04966999999999</v>
      </c>
      <c r="Q187">
        <v>308.24507</v>
      </c>
      <c r="R187">
        <v>1905.17993</v>
      </c>
      <c r="S187" t="s">
        <v>82</v>
      </c>
      <c r="T187">
        <v>2064.26683</v>
      </c>
      <c r="U187">
        <v>1152.2544399999999</v>
      </c>
      <c r="V187">
        <v>1450.3108</v>
      </c>
      <c r="W187">
        <v>1576.84</v>
      </c>
      <c r="X187">
        <v>1387.52405</v>
      </c>
      <c r="Y187">
        <v>380.25306999999998</v>
      </c>
      <c r="Z187" t="s">
        <v>82</v>
      </c>
      <c r="AA187" t="s">
        <v>82</v>
      </c>
      <c r="AB187">
        <v>399.74279999999999</v>
      </c>
      <c r="AC187">
        <v>460.19625000000002</v>
      </c>
      <c r="AD187">
        <v>1142.2988399999999</v>
      </c>
      <c r="AE187">
        <v>740.46504000000004</v>
      </c>
      <c r="AF187">
        <v>1263.0707299999999</v>
      </c>
      <c r="AG187">
        <v>399.20364000000001</v>
      </c>
      <c r="AH187">
        <v>1018.4125</v>
      </c>
      <c r="AI187">
        <v>335.94101000000001</v>
      </c>
      <c r="AJ187">
        <v>1443.99937</v>
      </c>
      <c r="AK187">
        <v>962.81859999999995</v>
      </c>
      <c r="AL187">
        <v>247.66320999999999</v>
      </c>
      <c r="AM187">
        <v>638.74108000000001</v>
      </c>
      <c r="AN187" t="s">
        <v>82</v>
      </c>
      <c r="AO187">
        <v>33.761690000000002</v>
      </c>
      <c r="AP187">
        <v>400.94556999999998</v>
      </c>
      <c r="AQ187">
        <v>7233.03503</v>
      </c>
      <c r="AR187">
        <v>5490.3423700000003</v>
      </c>
      <c r="AS187">
        <v>1202.058</v>
      </c>
      <c r="AT187">
        <v>962.66336999999999</v>
      </c>
      <c r="AU187">
        <v>715.42637999999999</v>
      </c>
      <c r="AV187">
        <v>686.67492000000004</v>
      </c>
      <c r="AW187">
        <v>2020</v>
      </c>
      <c r="AX187">
        <v>481.95389999999998</v>
      </c>
      <c r="AY187">
        <v>565.18583000000001</v>
      </c>
      <c r="AZ187">
        <v>1188.8077699999999</v>
      </c>
      <c r="BA187">
        <v>268.04950000000002</v>
      </c>
      <c r="BB187">
        <v>7442.4541399999998</v>
      </c>
      <c r="BC187">
        <v>5602.0427900000004</v>
      </c>
      <c r="BD187">
        <v>798.95262000000002</v>
      </c>
      <c r="BE187">
        <v>723.42830000000004</v>
      </c>
      <c r="BF187">
        <v>646.58605999999997</v>
      </c>
      <c r="BG187">
        <v>1752.36734</v>
      </c>
      <c r="BH187">
        <v>1559.0159000000001</v>
      </c>
      <c r="BI187" t="s">
        <v>82</v>
      </c>
      <c r="BJ187" t="s">
        <v>82</v>
      </c>
      <c r="BK187" t="s">
        <v>82</v>
      </c>
      <c r="BL187">
        <v>801.82354999999995</v>
      </c>
      <c r="BM187" t="s">
        <v>82</v>
      </c>
      <c r="BN187">
        <v>3749.2655300000001</v>
      </c>
      <c r="BO187">
        <v>3524.5348100000001</v>
      </c>
      <c r="BP187">
        <v>518.89489000000003</v>
      </c>
      <c r="BQ187">
        <v>311.65733</v>
      </c>
      <c r="BR187">
        <v>1361.26358</v>
      </c>
      <c r="BS187">
        <v>344.49891000000002</v>
      </c>
      <c r="BT187">
        <v>2421.0324799999999</v>
      </c>
      <c r="BU187">
        <v>577.91318000000001</v>
      </c>
      <c r="BV187">
        <v>1114.9187300000001</v>
      </c>
      <c r="BW187">
        <v>547.74066000000005</v>
      </c>
      <c r="BX187">
        <v>5284.4747699999998</v>
      </c>
      <c r="BY187" t="s">
        <v>82</v>
      </c>
      <c r="BZ187">
        <v>1143.2884300000001</v>
      </c>
      <c r="CA187">
        <v>236.19776999999999</v>
      </c>
      <c r="CB187">
        <v>1247.83383</v>
      </c>
      <c r="CC187">
        <v>4197.3180000000002</v>
      </c>
      <c r="CD187">
        <v>309.08884999999998</v>
      </c>
    </row>
    <row r="188" spans="1:82" x14ac:dyDescent="0.25">
      <c r="A188" s="2">
        <v>44012</v>
      </c>
      <c r="B188">
        <v>15735.117969999999</v>
      </c>
      <c r="C188">
        <v>265.77278000000001</v>
      </c>
      <c r="D188" t="s">
        <v>82</v>
      </c>
      <c r="E188">
        <v>168.56753</v>
      </c>
      <c r="F188">
        <v>1288.8425999999999</v>
      </c>
      <c r="G188">
        <v>90.954279999999997</v>
      </c>
      <c r="H188">
        <v>6177.4154699999999</v>
      </c>
      <c r="I188">
        <v>5730.8340399999997</v>
      </c>
      <c r="J188">
        <v>5375.9675399999996</v>
      </c>
      <c r="K188">
        <v>2000</v>
      </c>
      <c r="L188">
        <v>552.29531999999995</v>
      </c>
      <c r="M188">
        <v>3474.44263</v>
      </c>
      <c r="N188">
        <v>255.11179999999999</v>
      </c>
      <c r="O188" t="s">
        <v>82</v>
      </c>
      <c r="P188">
        <v>345.04966999999999</v>
      </c>
      <c r="Q188">
        <v>308.24507</v>
      </c>
      <c r="R188">
        <v>1905.17993</v>
      </c>
      <c r="S188" t="s">
        <v>82</v>
      </c>
      <c r="T188">
        <v>2064.26683</v>
      </c>
      <c r="U188">
        <v>1152.2544399999999</v>
      </c>
      <c r="V188">
        <v>1450.3108</v>
      </c>
      <c r="W188">
        <v>1576.84</v>
      </c>
      <c r="X188">
        <v>1387.52405</v>
      </c>
      <c r="Y188">
        <v>380.25306999999998</v>
      </c>
      <c r="Z188" t="s">
        <v>82</v>
      </c>
      <c r="AA188" t="s">
        <v>82</v>
      </c>
      <c r="AB188">
        <v>399.74279999999999</v>
      </c>
      <c r="AC188">
        <v>460.19625000000002</v>
      </c>
      <c r="AD188">
        <v>1142.2988399999999</v>
      </c>
      <c r="AE188">
        <v>740.46504000000004</v>
      </c>
      <c r="AF188">
        <v>1263.0707299999999</v>
      </c>
      <c r="AG188">
        <v>399.20364000000001</v>
      </c>
      <c r="AH188">
        <v>1018.4125</v>
      </c>
      <c r="AI188">
        <v>335.94101000000001</v>
      </c>
      <c r="AJ188">
        <v>1443.99937</v>
      </c>
      <c r="AK188">
        <v>962.81859999999995</v>
      </c>
      <c r="AL188">
        <v>247.66320999999999</v>
      </c>
      <c r="AM188">
        <v>638.74108000000001</v>
      </c>
      <c r="AN188" t="s">
        <v>82</v>
      </c>
      <c r="AO188">
        <v>33.761690000000002</v>
      </c>
      <c r="AP188">
        <v>400.94556999999998</v>
      </c>
      <c r="AQ188">
        <v>7233.03503</v>
      </c>
      <c r="AR188">
        <v>5490.3423700000003</v>
      </c>
      <c r="AS188">
        <v>1248.2957699999999</v>
      </c>
      <c r="AT188">
        <v>962.66336999999999</v>
      </c>
      <c r="AU188">
        <v>715.42637999999999</v>
      </c>
      <c r="AV188">
        <v>686.67492000000004</v>
      </c>
      <c r="AW188">
        <v>2020</v>
      </c>
      <c r="AX188">
        <v>481.95389999999998</v>
      </c>
      <c r="AY188">
        <v>565.18583000000001</v>
      </c>
      <c r="AZ188">
        <v>1188.8077699999999</v>
      </c>
      <c r="BA188">
        <v>268.04950000000002</v>
      </c>
      <c r="BB188">
        <v>7442.4541399999998</v>
      </c>
      <c r="BC188">
        <v>5602.0427900000004</v>
      </c>
      <c r="BD188">
        <v>798.95262000000002</v>
      </c>
      <c r="BE188">
        <v>723.42830000000004</v>
      </c>
      <c r="BF188">
        <v>646.58605999999997</v>
      </c>
      <c r="BG188">
        <v>1752.36734</v>
      </c>
      <c r="BH188">
        <v>1559.0159000000001</v>
      </c>
      <c r="BI188" t="s">
        <v>82</v>
      </c>
      <c r="BJ188" t="s">
        <v>82</v>
      </c>
      <c r="BK188" t="s">
        <v>82</v>
      </c>
      <c r="BL188">
        <v>763.64148</v>
      </c>
      <c r="BM188" t="s">
        <v>82</v>
      </c>
      <c r="BN188">
        <v>3749.2655300000001</v>
      </c>
      <c r="BO188">
        <v>3524.5348100000001</v>
      </c>
      <c r="BP188">
        <v>518.89489000000003</v>
      </c>
      <c r="BQ188">
        <v>311.65733</v>
      </c>
      <c r="BR188">
        <v>1361.26358</v>
      </c>
      <c r="BS188">
        <v>344.49891000000002</v>
      </c>
      <c r="BT188">
        <v>2421.0324799999999</v>
      </c>
      <c r="BU188">
        <v>577.91318000000001</v>
      </c>
      <c r="BV188">
        <v>1114.9187300000001</v>
      </c>
      <c r="BW188">
        <v>547.74066000000005</v>
      </c>
      <c r="BX188">
        <v>5284.4747699999998</v>
      </c>
      <c r="BY188" t="s">
        <v>82</v>
      </c>
      <c r="BZ188">
        <v>1143.2884300000001</v>
      </c>
      <c r="CA188">
        <v>236.19776999999999</v>
      </c>
      <c r="CB188">
        <v>1247.83383</v>
      </c>
      <c r="CC188">
        <v>4197.3180000000002</v>
      </c>
      <c r="CD188">
        <v>309.08884999999998</v>
      </c>
    </row>
    <row r="189" spans="1:82" x14ac:dyDescent="0.25">
      <c r="A189" s="2">
        <v>44043</v>
      </c>
      <c r="B189">
        <v>15735.117969999999</v>
      </c>
      <c r="C189">
        <v>265.77278000000001</v>
      </c>
      <c r="D189" t="s">
        <v>82</v>
      </c>
      <c r="E189">
        <v>168.56753</v>
      </c>
      <c r="F189">
        <v>1288.8425999999999</v>
      </c>
      <c r="G189">
        <v>90.954279999999997</v>
      </c>
      <c r="H189">
        <v>6177.4154699999999</v>
      </c>
      <c r="I189">
        <v>5730.8340399999997</v>
      </c>
      <c r="J189">
        <v>5375.9675399999996</v>
      </c>
      <c r="K189">
        <v>2000</v>
      </c>
      <c r="L189">
        <v>552.64756999999997</v>
      </c>
      <c r="M189">
        <v>3616.94263</v>
      </c>
      <c r="N189">
        <v>255.11179999999999</v>
      </c>
      <c r="O189" t="s">
        <v>82</v>
      </c>
      <c r="P189">
        <v>345.04966999999999</v>
      </c>
      <c r="Q189">
        <v>308.24507</v>
      </c>
      <c r="R189">
        <v>1905.17993</v>
      </c>
      <c r="S189" t="s">
        <v>82</v>
      </c>
      <c r="T189">
        <v>2064.26683</v>
      </c>
      <c r="U189">
        <v>1152.2544399999999</v>
      </c>
      <c r="V189">
        <v>1450.3108</v>
      </c>
      <c r="W189">
        <v>1576.84</v>
      </c>
      <c r="X189">
        <v>1387.52405</v>
      </c>
      <c r="Y189">
        <v>380.25306999999998</v>
      </c>
      <c r="Z189" t="s">
        <v>82</v>
      </c>
      <c r="AA189" t="s">
        <v>82</v>
      </c>
      <c r="AB189">
        <v>399.74279999999999</v>
      </c>
      <c r="AC189">
        <v>460.19625000000002</v>
      </c>
      <c r="AD189">
        <v>1142.2988399999999</v>
      </c>
      <c r="AE189">
        <v>740.46504000000004</v>
      </c>
      <c r="AF189">
        <v>1263.0707299999999</v>
      </c>
      <c r="AG189">
        <v>399.20364000000001</v>
      </c>
      <c r="AH189">
        <v>1018.4125</v>
      </c>
      <c r="AI189">
        <v>335.94101000000001</v>
      </c>
      <c r="AJ189">
        <v>1443.99937</v>
      </c>
      <c r="AK189">
        <v>962.81859999999995</v>
      </c>
      <c r="AL189">
        <v>247.66320999999999</v>
      </c>
      <c r="AM189">
        <v>638.74108000000001</v>
      </c>
      <c r="AN189" t="s">
        <v>82</v>
      </c>
      <c r="AO189">
        <v>31.19969</v>
      </c>
      <c r="AP189">
        <v>400.94556999999998</v>
      </c>
      <c r="AQ189">
        <v>7233.03503</v>
      </c>
      <c r="AR189">
        <v>5490.3423700000003</v>
      </c>
      <c r="AS189">
        <v>1248.2957699999999</v>
      </c>
      <c r="AT189">
        <v>962.66336999999999</v>
      </c>
      <c r="AU189">
        <v>715.42637999999999</v>
      </c>
      <c r="AV189">
        <v>686.67492000000004</v>
      </c>
      <c r="AW189">
        <v>2020</v>
      </c>
      <c r="AX189">
        <v>481.95389999999998</v>
      </c>
      <c r="AY189">
        <v>565.18583000000001</v>
      </c>
      <c r="AZ189">
        <v>1252.11643</v>
      </c>
      <c r="BA189">
        <v>268.33623</v>
      </c>
      <c r="BB189">
        <v>7442.4541399999998</v>
      </c>
      <c r="BC189">
        <v>5602.0427900000004</v>
      </c>
      <c r="BD189">
        <v>798.95262000000002</v>
      </c>
      <c r="BE189">
        <v>723.42830000000004</v>
      </c>
      <c r="BF189">
        <v>646.58605999999997</v>
      </c>
      <c r="BG189">
        <v>1752.36734</v>
      </c>
      <c r="BH189">
        <v>1559.0159000000001</v>
      </c>
      <c r="BI189" t="s">
        <v>82</v>
      </c>
      <c r="BJ189" t="s">
        <v>82</v>
      </c>
      <c r="BK189" t="s">
        <v>82</v>
      </c>
      <c r="BL189">
        <v>763.64148</v>
      </c>
      <c r="BM189" t="s">
        <v>82</v>
      </c>
      <c r="BN189">
        <v>3749.2655300000001</v>
      </c>
      <c r="BO189">
        <v>3524.5354900000002</v>
      </c>
      <c r="BP189">
        <v>518.89489000000003</v>
      </c>
      <c r="BQ189">
        <v>311.65733</v>
      </c>
      <c r="BR189">
        <v>1361.26358</v>
      </c>
      <c r="BS189">
        <v>344.49891000000002</v>
      </c>
      <c r="BT189">
        <v>2421.0324799999999</v>
      </c>
      <c r="BU189">
        <v>577.91318000000001</v>
      </c>
      <c r="BV189">
        <v>1114.9187300000001</v>
      </c>
      <c r="BW189">
        <v>547.74066000000005</v>
      </c>
      <c r="BX189">
        <v>5284.4747699999998</v>
      </c>
      <c r="BY189" t="s">
        <v>82</v>
      </c>
      <c r="BZ189">
        <v>1143.2884300000001</v>
      </c>
      <c r="CA189">
        <v>236.19776999999999</v>
      </c>
      <c r="CB189">
        <v>1247.83383</v>
      </c>
      <c r="CC189">
        <v>4197.3180000000002</v>
      </c>
      <c r="CD189">
        <v>309.08884999999998</v>
      </c>
    </row>
    <row r="190" spans="1:82" x14ac:dyDescent="0.25">
      <c r="A190" s="2">
        <v>44074</v>
      </c>
      <c r="B190">
        <v>15735.117969999999</v>
      </c>
      <c r="C190">
        <v>265.77278000000001</v>
      </c>
      <c r="D190" t="s">
        <v>82</v>
      </c>
      <c r="E190">
        <v>168.56753</v>
      </c>
      <c r="F190">
        <v>1288.8425999999999</v>
      </c>
      <c r="G190">
        <v>90.954279999999997</v>
      </c>
      <c r="H190">
        <v>6177.4154699999999</v>
      </c>
      <c r="I190">
        <v>5730.8340399999997</v>
      </c>
      <c r="J190">
        <v>5375.9675399999996</v>
      </c>
      <c r="K190">
        <v>2000</v>
      </c>
      <c r="L190">
        <v>552.67048</v>
      </c>
      <c r="M190">
        <v>3616.94263</v>
      </c>
      <c r="N190">
        <v>255.11179999999999</v>
      </c>
      <c r="O190" t="s">
        <v>82</v>
      </c>
      <c r="P190">
        <v>345.04966999999999</v>
      </c>
      <c r="Q190">
        <v>308.24507</v>
      </c>
      <c r="R190">
        <v>1905.1799799999999</v>
      </c>
      <c r="S190" t="s">
        <v>82</v>
      </c>
      <c r="T190">
        <v>2064.26683</v>
      </c>
      <c r="U190">
        <v>1152.2544399999999</v>
      </c>
      <c r="V190">
        <v>1450.3108</v>
      </c>
      <c r="W190">
        <v>1576.84</v>
      </c>
      <c r="X190">
        <v>1387.52405</v>
      </c>
      <c r="Y190">
        <v>380.25306999999998</v>
      </c>
      <c r="Z190" t="s">
        <v>82</v>
      </c>
      <c r="AA190" t="s">
        <v>82</v>
      </c>
      <c r="AB190">
        <v>399.74279999999999</v>
      </c>
      <c r="AC190">
        <v>460.19625000000002</v>
      </c>
      <c r="AD190">
        <v>1142.2988399999999</v>
      </c>
      <c r="AE190">
        <v>740.46504000000004</v>
      </c>
      <c r="AF190">
        <v>1263.0707299999999</v>
      </c>
      <c r="AG190">
        <v>399.20364000000001</v>
      </c>
      <c r="AH190">
        <v>1018.63931</v>
      </c>
      <c r="AI190">
        <v>336.55383999999998</v>
      </c>
      <c r="AJ190">
        <v>1443.99937</v>
      </c>
      <c r="AK190">
        <v>962.81859999999995</v>
      </c>
      <c r="AL190">
        <v>247.66320999999999</v>
      </c>
      <c r="AM190">
        <v>638.74108000000001</v>
      </c>
      <c r="AN190" t="s">
        <v>82</v>
      </c>
      <c r="AO190">
        <v>31.19969</v>
      </c>
      <c r="AP190">
        <v>400.94556999999998</v>
      </c>
      <c r="AQ190">
        <v>7233.03503</v>
      </c>
      <c r="AR190">
        <v>5490.3423700000003</v>
      </c>
      <c r="AS190">
        <v>1248.2957699999999</v>
      </c>
      <c r="AT190">
        <v>962.73406999999997</v>
      </c>
      <c r="AU190">
        <v>715.42637999999999</v>
      </c>
      <c r="AV190">
        <v>686.67492000000004</v>
      </c>
      <c r="AW190">
        <v>2020</v>
      </c>
      <c r="AX190">
        <v>481.95389999999998</v>
      </c>
      <c r="AY190">
        <v>565.18583000000001</v>
      </c>
      <c r="AZ190">
        <v>1252.11643</v>
      </c>
      <c r="BA190">
        <v>268.33623</v>
      </c>
      <c r="BB190">
        <v>7442.4541399999998</v>
      </c>
      <c r="BC190">
        <v>5602.0427900000004</v>
      </c>
      <c r="BD190">
        <v>798.95262000000002</v>
      </c>
      <c r="BE190">
        <v>723.42830000000004</v>
      </c>
      <c r="BF190">
        <v>646.58605999999997</v>
      </c>
      <c r="BG190">
        <v>1752.36734</v>
      </c>
      <c r="BH190">
        <v>1853.2687699999999</v>
      </c>
      <c r="BI190" t="s">
        <v>82</v>
      </c>
      <c r="BJ190" t="s">
        <v>82</v>
      </c>
      <c r="BK190" t="s">
        <v>82</v>
      </c>
      <c r="BL190">
        <v>763.64148</v>
      </c>
      <c r="BM190" t="s">
        <v>82</v>
      </c>
      <c r="BN190">
        <v>3749.2655300000001</v>
      </c>
      <c r="BO190">
        <v>3524.5354900000002</v>
      </c>
      <c r="BP190">
        <v>518.89489000000003</v>
      </c>
      <c r="BQ190">
        <v>311.65733</v>
      </c>
      <c r="BR190">
        <v>1361.26358</v>
      </c>
      <c r="BS190">
        <v>344.49891000000002</v>
      </c>
      <c r="BT190">
        <v>2421.0324799999999</v>
      </c>
      <c r="BU190">
        <v>577.91318000000001</v>
      </c>
      <c r="BV190">
        <v>1115.0057099999999</v>
      </c>
      <c r="BW190">
        <v>547.74066000000005</v>
      </c>
      <c r="BX190">
        <v>5284.4747699999998</v>
      </c>
      <c r="BY190" t="s">
        <v>82</v>
      </c>
      <c r="BZ190">
        <v>1143.2884300000001</v>
      </c>
      <c r="CA190">
        <v>236.19776999999999</v>
      </c>
      <c r="CB190">
        <v>1247.83383</v>
      </c>
      <c r="CC190">
        <v>4197.3180000000002</v>
      </c>
      <c r="CD190">
        <v>309.08884999999998</v>
      </c>
    </row>
    <row r="191" spans="1:82" x14ac:dyDescent="0.25">
      <c r="A191" s="2">
        <v>44104</v>
      </c>
      <c r="B191">
        <v>15735.117969999999</v>
      </c>
      <c r="C191">
        <v>265.77278000000001</v>
      </c>
      <c r="D191" t="s">
        <v>82</v>
      </c>
      <c r="E191">
        <v>168.56753</v>
      </c>
      <c r="F191">
        <v>1288.8425999999999</v>
      </c>
      <c r="G191">
        <v>90.954279999999997</v>
      </c>
      <c r="H191">
        <v>6177.4154699999999</v>
      </c>
      <c r="I191">
        <v>5730.8340399999997</v>
      </c>
      <c r="J191">
        <v>5375.9675399999996</v>
      </c>
      <c r="K191">
        <v>2000</v>
      </c>
      <c r="L191">
        <v>622.60996</v>
      </c>
      <c r="M191">
        <v>3616.94263</v>
      </c>
      <c r="N191">
        <v>255.11179999999999</v>
      </c>
      <c r="O191" t="s">
        <v>82</v>
      </c>
      <c r="P191">
        <v>345.04966999999999</v>
      </c>
      <c r="Q191">
        <v>308.24507</v>
      </c>
      <c r="R191">
        <v>1905.1799799999999</v>
      </c>
      <c r="S191" t="s">
        <v>82</v>
      </c>
      <c r="T191">
        <v>2064.26683</v>
      </c>
      <c r="U191">
        <v>1152.2544399999999</v>
      </c>
      <c r="V191">
        <v>1450.3108</v>
      </c>
      <c r="W191">
        <v>1576.84</v>
      </c>
      <c r="X191">
        <v>1387.52405</v>
      </c>
      <c r="Y191">
        <v>380.25306999999998</v>
      </c>
      <c r="Z191">
        <v>291.87509</v>
      </c>
      <c r="AA191" t="s">
        <v>82</v>
      </c>
      <c r="AB191">
        <v>399.74279999999999</v>
      </c>
      <c r="AC191">
        <v>460.19625000000002</v>
      </c>
      <c r="AD191">
        <v>1142.2988399999999</v>
      </c>
      <c r="AE191">
        <v>740.46504000000004</v>
      </c>
      <c r="AF191">
        <v>1263.0707299999999</v>
      </c>
      <c r="AG191">
        <v>399.20364000000001</v>
      </c>
      <c r="AH191">
        <v>1018.63931</v>
      </c>
      <c r="AI191">
        <v>336.55383999999998</v>
      </c>
      <c r="AJ191">
        <v>1443.99937</v>
      </c>
      <c r="AK191">
        <v>962.81859999999995</v>
      </c>
      <c r="AL191">
        <v>247.66320999999999</v>
      </c>
      <c r="AM191">
        <v>639.83457999999996</v>
      </c>
      <c r="AN191" t="s">
        <v>82</v>
      </c>
      <c r="AO191">
        <v>42.262590000000003</v>
      </c>
      <c r="AP191">
        <v>400.94556999999998</v>
      </c>
      <c r="AQ191">
        <v>7233.03503</v>
      </c>
      <c r="AR191">
        <v>5490.3423700000003</v>
      </c>
      <c r="AS191">
        <v>1248.2957699999999</v>
      </c>
      <c r="AT191">
        <v>962.73406999999997</v>
      </c>
      <c r="AU191">
        <v>715.42637999999999</v>
      </c>
      <c r="AV191">
        <v>686.67492000000004</v>
      </c>
      <c r="AW191">
        <v>2020</v>
      </c>
      <c r="AX191">
        <v>481.95389999999998</v>
      </c>
      <c r="AY191">
        <v>565.18583000000001</v>
      </c>
      <c r="AZ191">
        <v>1253.61814</v>
      </c>
      <c r="BA191">
        <v>268.33623</v>
      </c>
      <c r="BB191">
        <v>7442.4541399999998</v>
      </c>
      <c r="BC191">
        <v>5602.0427900000004</v>
      </c>
      <c r="BD191">
        <v>798.95262000000002</v>
      </c>
      <c r="BE191">
        <v>723.42830000000004</v>
      </c>
      <c r="BF191">
        <v>646.58605999999997</v>
      </c>
      <c r="BG191">
        <v>1752.36734</v>
      </c>
      <c r="BH191">
        <v>1853.2687699999999</v>
      </c>
      <c r="BI191" t="s">
        <v>82</v>
      </c>
      <c r="BJ191" t="s">
        <v>82</v>
      </c>
      <c r="BK191" t="s">
        <v>82</v>
      </c>
      <c r="BL191">
        <v>763.64148</v>
      </c>
      <c r="BM191" t="s">
        <v>82</v>
      </c>
      <c r="BN191">
        <v>3749.2655300000001</v>
      </c>
      <c r="BO191">
        <v>3524.5354900000002</v>
      </c>
      <c r="BP191">
        <v>518.89489000000003</v>
      </c>
      <c r="BQ191">
        <v>311.65733</v>
      </c>
      <c r="BR191">
        <v>1361.26358</v>
      </c>
      <c r="BS191">
        <v>344.49891000000002</v>
      </c>
      <c r="BT191">
        <v>2421.0324799999999</v>
      </c>
      <c r="BU191">
        <v>577.91318000000001</v>
      </c>
      <c r="BV191">
        <v>1115.0057099999999</v>
      </c>
      <c r="BW191">
        <v>547.75216</v>
      </c>
      <c r="BX191">
        <v>5284.4747699999998</v>
      </c>
      <c r="BY191" t="s">
        <v>82</v>
      </c>
      <c r="BZ191">
        <v>1143.2884300000001</v>
      </c>
      <c r="CA191">
        <v>236.19776999999999</v>
      </c>
      <c r="CB191">
        <v>1247.83383</v>
      </c>
      <c r="CC191">
        <v>4197.3180000000002</v>
      </c>
      <c r="CD191">
        <v>309.08884999999998</v>
      </c>
    </row>
    <row r="192" spans="1:82" x14ac:dyDescent="0.25">
      <c r="A192" s="2">
        <v>44134</v>
      </c>
      <c r="B192">
        <v>15735.117969999999</v>
      </c>
      <c r="C192">
        <v>265.77278000000001</v>
      </c>
      <c r="D192" t="s">
        <v>82</v>
      </c>
      <c r="E192">
        <v>168.56753</v>
      </c>
      <c r="F192">
        <v>1288.8425999999999</v>
      </c>
      <c r="G192">
        <v>90.954279999999997</v>
      </c>
      <c r="H192">
        <v>6177.4154699999999</v>
      </c>
      <c r="I192">
        <v>5730.8340399999997</v>
      </c>
      <c r="J192">
        <v>5375.9675399999996</v>
      </c>
      <c r="K192">
        <v>2000</v>
      </c>
      <c r="L192">
        <v>622.61536999999998</v>
      </c>
      <c r="M192">
        <v>3616.94263</v>
      </c>
      <c r="N192">
        <v>255.11179999999999</v>
      </c>
      <c r="O192" t="s">
        <v>82</v>
      </c>
      <c r="P192">
        <v>345.04966999999999</v>
      </c>
      <c r="Q192">
        <v>308.24507</v>
      </c>
      <c r="R192">
        <v>1905.1799799999999</v>
      </c>
      <c r="S192" t="s">
        <v>82</v>
      </c>
      <c r="T192">
        <v>2064.26683</v>
      </c>
      <c r="U192">
        <v>1152.2544399999999</v>
      </c>
      <c r="V192">
        <v>1450.3108</v>
      </c>
      <c r="W192">
        <v>1576.84</v>
      </c>
      <c r="X192">
        <v>1387.52405</v>
      </c>
      <c r="Y192">
        <v>380.25306999999998</v>
      </c>
      <c r="Z192">
        <v>291.87509</v>
      </c>
      <c r="AA192" t="s">
        <v>82</v>
      </c>
      <c r="AB192">
        <v>399.74279999999999</v>
      </c>
      <c r="AC192">
        <v>460.19625000000002</v>
      </c>
      <c r="AD192">
        <v>1142.2988399999999</v>
      </c>
      <c r="AE192">
        <v>740.46504000000004</v>
      </c>
      <c r="AF192">
        <v>1263.34384</v>
      </c>
      <c r="AG192">
        <v>399.20364000000001</v>
      </c>
      <c r="AH192">
        <v>1018.63931</v>
      </c>
      <c r="AI192">
        <v>336.55383999999998</v>
      </c>
      <c r="AJ192">
        <v>1443.99937</v>
      </c>
      <c r="AK192">
        <v>962.81859999999995</v>
      </c>
      <c r="AL192">
        <v>247.66320999999999</v>
      </c>
      <c r="AM192">
        <v>639.83457999999996</v>
      </c>
      <c r="AN192" t="s">
        <v>82</v>
      </c>
      <c r="AO192">
        <v>42.262590000000003</v>
      </c>
      <c r="AP192">
        <v>400.94556999999998</v>
      </c>
      <c r="AQ192">
        <v>7233.03503</v>
      </c>
      <c r="AR192">
        <v>5490.3423700000003</v>
      </c>
      <c r="AS192">
        <v>1248.2957699999999</v>
      </c>
      <c r="AT192">
        <v>962.73406999999997</v>
      </c>
      <c r="AU192">
        <v>715.42637999999999</v>
      </c>
      <c r="AV192">
        <v>686.67492000000004</v>
      </c>
      <c r="AW192">
        <v>2020</v>
      </c>
      <c r="AX192">
        <v>481.95389999999998</v>
      </c>
      <c r="AY192">
        <v>565.18583000000001</v>
      </c>
      <c r="AZ192">
        <v>1375.0181399999999</v>
      </c>
      <c r="BA192">
        <v>268.35156999999998</v>
      </c>
      <c r="BB192">
        <v>7442.4541399999998</v>
      </c>
      <c r="BC192">
        <v>5602.0427900000004</v>
      </c>
      <c r="BD192">
        <v>798.95262000000002</v>
      </c>
      <c r="BE192">
        <v>723.42830000000004</v>
      </c>
      <c r="BF192">
        <v>646.58605999999997</v>
      </c>
      <c r="BG192">
        <v>1752.36734</v>
      </c>
      <c r="BH192">
        <v>1854.15879</v>
      </c>
      <c r="BI192" t="s">
        <v>82</v>
      </c>
      <c r="BJ192" t="s">
        <v>82</v>
      </c>
      <c r="BK192" t="s">
        <v>82</v>
      </c>
      <c r="BL192">
        <v>763.64148</v>
      </c>
      <c r="BM192" t="s">
        <v>82</v>
      </c>
      <c r="BN192">
        <v>3749.2655300000001</v>
      </c>
      <c r="BO192">
        <v>3524.5348100000001</v>
      </c>
      <c r="BP192">
        <v>518.89489000000003</v>
      </c>
      <c r="BQ192">
        <v>311.65733</v>
      </c>
      <c r="BR192">
        <v>1361.26358</v>
      </c>
      <c r="BS192">
        <v>344.49891000000002</v>
      </c>
      <c r="BT192">
        <v>2420.8044</v>
      </c>
      <c r="BU192">
        <v>577.91318000000001</v>
      </c>
      <c r="BV192">
        <v>1115.0057099999999</v>
      </c>
      <c r="BW192">
        <v>547.75216</v>
      </c>
      <c r="BX192">
        <v>5284.4747699999998</v>
      </c>
      <c r="BY192" t="s">
        <v>82</v>
      </c>
      <c r="BZ192">
        <v>1143.2884300000001</v>
      </c>
      <c r="CA192">
        <v>236.19776999999999</v>
      </c>
      <c r="CB192">
        <v>1247.83383</v>
      </c>
      <c r="CC192">
        <v>4197.3180000000002</v>
      </c>
      <c r="CD192">
        <v>309.08884999999998</v>
      </c>
    </row>
    <row r="193" spans="1:82" x14ac:dyDescent="0.25">
      <c r="A193" s="2">
        <v>44165</v>
      </c>
      <c r="B193">
        <v>15735.117969999999</v>
      </c>
      <c r="C193">
        <v>265.77278000000001</v>
      </c>
      <c r="D193" t="s">
        <v>82</v>
      </c>
      <c r="E193">
        <v>168.56753</v>
      </c>
      <c r="F193">
        <v>1288.8425999999999</v>
      </c>
      <c r="G193">
        <v>90.954279999999997</v>
      </c>
      <c r="H193">
        <v>6177.4154699999999</v>
      </c>
      <c r="I193">
        <v>5730.8340399999997</v>
      </c>
      <c r="J193">
        <v>5375.9675399999996</v>
      </c>
      <c r="K193">
        <v>2000</v>
      </c>
      <c r="L193">
        <v>622.61788999999999</v>
      </c>
      <c r="M193">
        <v>3616.94263</v>
      </c>
      <c r="N193">
        <v>255.11179999999999</v>
      </c>
      <c r="O193">
        <v>106.88214000000001</v>
      </c>
      <c r="P193">
        <v>345.04966999999999</v>
      </c>
      <c r="Q193">
        <v>308.24507</v>
      </c>
      <c r="R193">
        <v>1905.1799799999999</v>
      </c>
      <c r="S193" t="s">
        <v>82</v>
      </c>
      <c r="T193">
        <v>2064.26683</v>
      </c>
      <c r="U193">
        <v>1152.2544399999999</v>
      </c>
      <c r="V193">
        <v>1450.3108</v>
      </c>
      <c r="W193">
        <v>1576.84</v>
      </c>
      <c r="X193">
        <v>1387.52405</v>
      </c>
      <c r="Y193">
        <v>380.25306999999998</v>
      </c>
      <c r="Z193">
        <v>291.87509</v>
      </c>
      <c r="AA193" t="s">
        <v>82</v>
      </c>
      <c r="AB193">
        <v>399.74279999999999</v>
      </c>
      <c r="AC193">
        <v>460.19625000000002</v>
      </c>
      <c r="AD193">
        <v>1142.2988399999999</v>
      </c>
      <c r="AE193">
        <v>740.46504000000004</v>
      </c>
      <c r="AF193">
        <v>1263.34384</v>
      </c>
      <c r="AG193">
        <v>399.20364000000001</v>
      </c>
      <c r="AH193">
        <v>1018.63931</v>
      </c>
      <c r="AI193">
        <v>336.55383999999998</v>
      </c>
      <c r="AJ193">
        <v>1443.99937</v>
      </c>
      <c r="AK193">
        <v>962.81859999999995</v>
      </c>
      <c r="AL193">
        <v>247.66320999999999</v>
      </c>
      <c r="AM193">
        <v>639.93601000000001</v>
      </c>
      <c r="AN193" t="s">
        <v>82</v>
      </c>
      <c r="AO193">
        <v>42.262590000000003</v>
      </c>
      <c r="AP193">
        <v>400.94556999999998</v>
      </c>
      <c r="AQ193">
        <v>7233.03503</v>
      </c>
      <c r="AR193">
        <v>5490.3423700000003</v>
      </c>
      <c r="AS193">
        <v>1248.2957699999999</v>
      </c>
      <c r="AT193">
        <v>963.36595</v>
      </c>
      <c r="AU193">
        <v>715.42637999999999</v>
      </c>
      <c r="AV193">
        <v>686.67492000000004</v>
      </c>
      <c r="AW193">
        <v>2020</v>
      </c>
      <c r="AX193">
        <v>481.95389999999998</v>
      </c>
      <c r="AY193">
        <v>565.18583000000001</v>
      </c>
      <c r="AZ193">
        <v>1375.0181399999999</v>
      </c>
      <c r="BA193">
        <v>268.35156999999998</v>
      </c>
      <c r="BB193">
        <v>7442.4541399999998</v>
      </c>
      <c r="BC193">
        <v>5602.0427900000004</v>
      </c>
      <c r="BD193">
        <v>798.95262000000002</v>
      </c>
      <c r="BE193">
        <v>723.42830000000004</v>
      </c>
      <c r="BF193">
        <v>646.58605999999997</v>
      </c>
      <c r="BG193">
        <v>1752.36734</v>
      </c>
      <c r="BH193">
        <v>1854.15879</v>
      </c>
      <c r="BI193" t="s">
        <v>82</v>
      </c>
      <c r="BJ193" t="s">
        <v>82</v>
      </c>
      <c r="BK193" t="s">
        <v>82</v>
      </c>
      <c r="BL193">
        <v>987.86023</v>
      </c>
      <c r="BM193" t="s">
        <v>82</v>
      </c>
      <c r="BN193">
        <v>3749.2655300000001</v>
      </c>
      <c r="BO193">
        <v>3524.5348100000001</v>
      </c>
      <c r="BP193">
        <v>518.89489000000003</v>
      </c>
      <c r="BQ193">
        <v>311.65733</v>
      </c>
      <c r="BR193">
        <v>1361.26358</v>
      </c>
      <c r="BS193">
        <v>344.49891000000002</v>
      </c>
      <c r="BT193">
        <v>2420.8044</v>
      </c>
      <c r="BU193">
        <v>577.91318000000001</v>
      </c>
      <c r="BV193">
        <v>1115.0057099999999</v>
      </c>
      <c r="BW193">
        <v>547.75216</v>
      </c>
      <c r="BX193">
        <v>5284.4747699999998</v>
      </c>
      <c r="BY193" t="s">
        <v>82</v>
      </c>
      <c r="BZ193">
        <v>3381.96985</v>
      </c>
      <c r="CA193">
        <v>236.19776999999999</v>
      </c>
      <c r="CB193">
        <v>1247.83383</v>
      </c>
      <c r="CC193">
        <v>4197.3180000000002</v>
      </c>
      <c r="CD193">
        <v>309.08884999999998</v>
      </c>
    </row>
    <row r="194" spans="1:82" x14ac:dyDescent="0.25">
      <c r="A194" s="2">
        <v>44196</v>
      </c>
      <c r="B194">
        <v>15735.117969999999</v>
      </c>
      <c r="C194">
        <v>265.77278000000001</v>
      </c>
      <c r="D194" t="s">
        <v>82</v>
      </c>
      <c r="E194">
        <v>168.56753</v>
      </c>
      <c r="F194">
        <v>1288.8425999999999</v>
      </c>
      <c r="G194">
        <v>99.631410000000002</v>
      </c>
      <c r="H194">
        <v>6177.4154699999999</v>
      </c>
      <c r="I194">
        <v>5730.8340399999997</v>
      </c>
      <c r="J194">
        <v>5375.9675399999996</v>
      </c>
      <c r="K194">
        <v>2000</v>
      </c>
      <c r="L194">
        <v>622.62468000000001</v>
      </c>
      <c r="M194">
        <v>3616.94263</v>
      </c>
      <c r="N194">
        <v>255.11179999999999</v>
      </c>
      <c r="O194">
        <v>106.88214000000001</v>
      </c>
      <c r="P194">
        <v>345.04966999999999</v>
      </c>
      <c r="Q194">
        <v>308.24507</v>
      </c>
      <c r="R194">
        <v>1905.1799799999999</v>
      </c>
      <c r="S194" t="s">
        <v>82</v>
      </c>
      <c r="T194">
        <v>2064.26683</v>
      </c>
      <c r="U194">
        <v>1152.2544399999999</v>
      </c>
      <c r="V194">
        <v>1450.3108</v>
      </c>
      <c r="W194">
        <v>1576.84</v>
      </c>
      <c r="X194">
        <v>1387.52405</v>
      </c>
      <c r="Y194">
        <v>380.25306999999998</v>
      </c>
      <c r="Z194">
        <v>291.87509</v>
      </c>
      <c r="AA194" t="s">
        <v>82</v>
      </c>
      <c r="AB194">
        <v>399.74279999999999</v>
      </c>
      <c r="AC194">
        <v>460.19625000000002</v>
      </c>
      <c r="AD194">
        <v>1142.2988399999999</v>
      </c>
      <c r="AE194">
        <v>740.46504000000004</v>
      </c>
      <c r="AF194">
        <v>1263.34384</v>
      </c>
      <c r="AG194">
        <v>399.20364000000001</v>
      </c>
      <c r="AH194">
        <v>1018.63931</v>
      </c>
      <c r="AI194">
        <v>336.55383999999998</v>
      </c>
      <c r="AJ194">
        <v>1443.99937</v>
      </c>
      <c r="AK194">
        <v>962.81859999999995</v>
      </c>
      <c r="AL194">
        <v>247.66320999999999</v>
      </c>
      <c r="AM194">
        <v>639.93601000000001</v>
      </c>
      <c r="AN194" t="s">
        <v>82</v>
      </c>
      <c r="AO194">
        <v>42.262590000000003</v>
      </c>
      <c r="AP194">
        <v>400.94556999999998</v>
      </c>
      <c r="AQ194">
        <v>7233.03503</v>
      </c>
      <c r="AR194">
        <v>5490.3423700000003</v>
      </c>
      <c r="AS194">
        <v>1248.2957699999999</v>
      </c>
      <c r="AT194">
        <v>963.36595</v>
      </c>
      <c r="AU194">
        <v>715.42637999999999</v>
      </c>
      <c r="AV194">
        <v>686.67492000000004</v>
      </c>
      <c r="AW194">
        <v>2020</v>
      </c>
      <c r="AX194">
        <v>481.95389999999998</v>
      </c>
      <c r="AY194">
        <v>565.18583000000001</v>
      </c>
      <c r="AZ194">
        <v>1375.0181399999999</v>
      </c>
      <c r="BA194">
        <v>268.35156999999998</v>
      </c>
      <c r="BB194">
        <v>7442.4541399999998</v>
      </c>
      <c r="BC194">
        <v>5602.0427900000004</v>
      </c>
      <c r="BD194">
        <v>798.95262000000002</v>
      </c>
      <c r="BE194">
        <v>723.42830000000004</v>
      </c>
      <c r="BF194">
        <v>646.58605999999997</v>
      </c>
      <c r="BG194">
        <v>1752.36734</v>
      </c>
      <c r="BH194">
        <v>1854.15879</v>
      </c>
      <c r="BI194" t="s">
        <v>82</v>
      </c>
      <c r="BJ194">
        <v>1985.32716</v>
      </c>
      <c r="BK194" t="s">
        <v>82</v>
      </c>
      <c r="BL194">
        <v>987.86023</v>
      </c>
      <c r="BM194" t="s">
        <v>82</v>
      </c>
      <c r="BN194">
        <v>3749.2655300000001</v>
      </c>
      <c r="BO194">
        <v>3524.5348100000001</v>
      </c>
      <c r="BP194">
        <v>518.89489000000003</v>
      </c>
      <c r="BQ194">
        <v>311.65733</v>
      </c>
      <c r="BR194">
        <v>1361.26358</v>
      </c>
      <c r="BS194">
        <v>344.49891000000002</v>
      </c>
      <c r="BT194">
        <v>2420.8044</v>
      </c>
      <c r="BU194">
        <v>577.91318000000001</v>
      </c>
      <c r="BV194">
        <v>1115.0057099999999</v>
      </c>
      <c r="BW194">
        <v>547.75216</v>
      </c>
      <c r="BX194">
        <v>5284.4747699999998</v>
      </c>
      <c r="BY194" t="s">
        <v>82</v>
      </c>
      <c r="BZ194">
        <v>3381.96985</v>
      </c>
      <c r="CA194">
        <v>236.19776999999999</v>
      </c>
      <c r="CB194">
        <v>1247.83383</v>
      </c>
      <c r="CC194">
        <v>4197.3180000000002</v>
      </c>
      <c r="CD194">
        <v>309.08884999999998</v>
      </c>
    </row>
    <row r="195" spans="1:82" x14ac:dyDescent="0.25">
      <c r="A195" s="2">
        <v>44225</v>
      </c>
      <c r="B195">
        <v>15735.117969999999</v>
      </c>
      <c r="C195">
        <v>265.77278000000001</v>
      </c>
      <c r="D195" t="s">
        <v>82</v>
      </c>
      <c r="E195">
        <v>168.56753</v>
      </c>
      <c r="F195">
        <v>1288.8425999999999</v>
      </c>
      <c r="G195">
        <v>99.631410000000002</v>
      </c>
      <c r="H195">
        <v>6177.4154699999999</v>
      </c>
      <c r="I195">
        <v>5730.8340399999997</v>
      </c>
      <c r="J195">
        <v>5375.9675399999996</v>
      </c>
      <c r="K195">
        <v>2000</v>
      </c>
      <c r="L195">
        <v>623.92683</v>
      </c>
      <c r="M195">
        <v>3616.94263</v>
      </c>
      <c r="N195">
        <v>255.11179999999999</v>
      </c>
      <c r="O195">
        <v>106.88214000000001</v>
      </c>
      <c r="P195">
        <v>345.04966999999999</v>
      </c>
      <c r="Q195">
        <v>308.24507</v>
      </c>
      <c r="R195">
        <v>1905.1799799999999</v>
      </c>
      <c r="S195" t="s">
        <v>82</v>
      </c>
      <c r="T195">
        <v>2064.26683</v>
      </c>
      <c r="U195">
        <v>1152.2544399999999</v>
      </c>
      <c r="V195">
        <v>1450.3108</v>
      </c>
      <c r="W195">
        <v>1576.84</v>
      </c>
      <c r="X195">
        <v>1387.52405</v>
      </c>
      <c r="Y195">
        <v>380.25306999999998</v>
      </c>
      <c r="Z195">
        <v>291.87509</v>
      </c>
      <c r="AA195" t="s">
        <v>82</v>
      </c>
      <c r="AB195">
        <v>399.74279999999999</v>
      </c>
      <c r="AC195">
        <v>460.19625000000002</v>
      </c>
      <c r="AD195">
        <v>1142.2988399999999</v>
      </c>
      <c r="AE195">
        <v>740.46504000000004</v>
      </c>
      <c r="AF195">
        <v>1263.34384</v>
      </c>
      <c r="AG195">
        <v>399.20364000000001</v>
      </c>
      <c r="AH195">
        <v>1018.63931</v>
      </c>
      <c r="AI195">
        <v>336.55383999999998</v>
      </c>
      <c r="AJ195">
        <v>1443.99937</v>
      </c>
      <c r="AK195">
        <v>962.81859999999995</v>
      </c>
      <c r="AL195">
        <v>247.66320999999999</v>
      </c>
      <c r="AM195">
        <v>639.93601000000001</v>
      </c>
      <c r="AN195" t="s">
        <v>82</v>
      </c>
      <c r="AO195">
        <v>42.262590000000003</v>
      </c>
      <c r="AP195">
        <v>400.94556999999998</v>
      </c>
      <c r="AQ195">
        <v>7233.03503</v>
      </c>
      <c r="AR195">
        <v>5490.3423700000003</v>
      </c>
      <c r="AS195">
        <v>1248.2957699999999</v>
      </c>
      <c r="AT195">
        <v>963.36595</v>
      </c>
      <c r="AU195">
        <v>715.42637999999999</v>
      </c>
      <c r="AV195">
        <v>686.67492000000004</v>
      </c>
      <c r="AW195">
        <v>2020</v>
      </c>
      <c r="AX195">
        <v>482.87502999999998</v>
      </c>
      <c r="AY195">
        <v>565.18583000000001</v>
      </c>
      <c r="AZ195">
        <v>1375.0181399999999</v>
      </c>
      <c r="BA195">
        <v>268.35156999999998</v>
      </c>
      <c r="BB195">
        <v>7442.4541399999998</v>
      </c>
      <c r="BC195">
        <v>5602.0427900000004</v>
      </c>
      <c r="BD195">
        <v>798.95262000000002</v>
      </c>
      <c r="BE195">
        <v>878.33085000000005</v>
      </c>
      <c r="BF195">
        <v>646.58605999999997</v>
      </c>
      <c r="BG195">
        <v>1752.36734</v>
      </c>
      <c r="BH195">
        <v>1854.15879</v>
      </c>
      <c r="BI195" t="s">
        <v>82</v>
      </c>
      <c r="BJ195">
        <v>1985.32716</v>
      </c>
      <c r="BK195" t="s">
        <v>82</v>
      </c>
      <c r="BL195">
        <v>987.86023</v>
      </c>
      <c r="BM195" t="s">
        <v>82</v>
      </c>
      <c r="BN195">
        <v>3749.2655300000001</v>
      </c>
      <c r="BO195">
        <v>3524.5348100000001</v>
      </c>
      <c r="BP195">
        <v>518.89489000000003</v>
      </c>
      <c r="BQ195">
        <v>309.31968000000001</v>
      </c>
      <c r="BR195">
        <v>1361.26358</v>
      </c>
      <c r="BS195">
        <v>344.49891000000002</v>
      </c>
      <c r="BT195">
        <v>2420.8044</v>
      </c>
      <c r="BU195">
        <v>577.91318000000001</v>
      </c>
      <c r="BV195">
        <v>1115.0057099999999</v>
      </c>
      <c r="BW195">
        <v>547.75216</v>
      </c>
      <c r="BX195">
        <v>5284.4747699999998</v>
      </c>
      <c r="BY195">
        <v>915.21675000000005</v>
      </c>
      <c r="BZ195">
        <v>3381.96985</v>
      </c>
      <c r="CA195">
        <v>236.19776999999999</v>
      </c>
      <c r="CB195">
        <v>1247.83383</v>
      </c>
      <c r="CC195">
        <v>4197.3180000000002</v>
      </c>
      <c r="CD195">
        <v>309.08884999999998</v>
      </c>
    </row>
    <row r="196" spans="1:82" x14ac:dyDescent="0.25">
      <c r="A196" s="2">
        <v>44253</v>
      </c>
      <c r="B196">
        <v>15735.117969999999</v>
      </c>
      <c r="C196">
        <v>265.77278000000001</v>
      </c>
      <c r="D196" t="s">
        <v>82</v>
      </c>
      <c r="E196">
        <v>168.56753</v>
      </c>
      <c r="F196">
        <v>1288.8425999999999</v>
      </c>
      <c r="G196">
        <v>99.631410000000002</v>
      </c>
      <c r="H196">
        <v>6177.4154699999999</v>
      </c>
      <c r="I196">
        <v>5730.8340399999997</v>
      </c>
      <c r="J196">
        <v>5375.9675399999996</v>
      </c>
      <c r="K196">
        <v>2000</v>
      </c>
      <c r="L196">
        <v>623.97406999999998</v>
      </c>
      <c r="M196">
        <v>3728.0537399999998</v>
      </c>
      <c r="N196">
        <v>255.11179999999999</v>
      </c>
      <c r="O196">
        <v>106.88214000000001</v>
      </c>
      <c r="P196">
        <v>345.04966999999999</v>
      </c>
      <c r="Q196">
        <v>308.24507</v>
      </c>
      <c r="R196">
        <v>1905.1799799999999</v>
      </c>
      <c r="S196">
        <v>5591.2461400000002</v>
      </c>
      <c r="T196">
        <v>2064.26683</v>
      </c>
      <c r="U196">
        <v>1152.2544399999999</v>
      </c>
      <c r="V196">
        <v>1450.3108</v>
      </c>
      <c r="W196">
        <v>1874.0709300000001</v>
      </c>
      <c r="X196">
        <v>1387.52405</v>
      </c>
      <c r="Y196">
        <v>380.25306999999998</v>
      </c>
      <c r="Z196">
        <v>291.87509</v>
      </c>
      <c r="AA196" t="s">
        <v>82</v>
      </c>
      <c r="AB196">
        <v>399.74279999999999</v>
      </c>
      <c r="AC196">
        <v>460.19625000000002</v>
      </c>
      <c r="AD196">
        <v>1142.2988399999999</v>
      </c>
      <c r="AE196">
        <v>740.46504000000004</v>
      </c>
      <c r="AF196">
        <v>1265.09402</v>
      </c>
      <c r="AG196">
        <v>399.20364000000001</v>
      </c>
      <c r="AH196">
        <v>1018.63931</v>
      </c>
      <c r="AI196">
        <v>336.55383999999998</v>
      </c>
      <c r="AJ196">
        <v>1443.99937</v>
      </c>
      <c r="AK196">
        <v>962.81859999999995</v>
      </c>
      <c r="AL196">
        <v>247.66320999999999</v>
      </c>
      <c r="AM196">
        <v>639.93601000000001</v>
      </c>
      <c r="AN196" t="s">
        <v>82</v>
      </c>
      <c r="AO196">
        <v>42.262590000000003</v>
      </c>
      <c r="AP196">
        <v>400.94556999999998</v>
      </c>
      <c r="AQ196">
        <v>7233.03503</v>
      </c>
      <c r="AR196">
        <v>5490.3423700000003</v>
      </c>
      <c r="AS196">
        <v>1248.2957699999999</v>
      </c>
      <c r="AT196">
        <v>963.36595</v>
      </c>
      <c r="AU196">
        <v>715.42637999999999</v>
      </c>
      <c r="AV196">
        <v>686.67492000000004</v>
      </c>
      <c r="AW196">
        <v>2020</v>
      </c>
      <c r="AX196">
        <v>482.87502999999998</v>
      </c>
      <c r="AY196">
        <v>565.18583000000001</v>
      </c>
      <c r="AZ196">
        <v>1375.0181399999999</v>
      </c>
      <c r="BA196">
        <v>268.35156999999998</v>
      </c>
      <c r="BB196">
        <v>7442.4541399999998</v>
      </c>
      <c r="BC196">
        <v>5602.0427900000004</v>
      </c>
      <c r="BD196">
        <v>798.95262000000002</v>
      </c>
      <c r="BE196">
        <v>878.33085000000005</v>
      </c>
      <c r="BF196">
        <v>646.58605999999997</v>
      </c>
      <c r="BG196">
        <v>1752.36734</v>
      </c>
      <c r="BH196">
        <v>1854.15879</v>
      </c>
      <c r="BI196" t="s">
        <v>82</v>
      </c>
      <c r="BJ196">
        <v>1985.32716</v>
      </c>
      <c r="BK196" t="s">
        <v>82</v>
      </c>
      <c r="BL196">
        <v>987.86023</v>
      </c>
      <c r="BM196" t="s">
        <v>82</v>
      </c>
      <c r="BN196">
        <v>3749.2655300000001</v>
      </c>
      <c r="BO196">
        <v>3524.5348100000001</v>
      </c>
      <c r="BP196">
        <v>518.89489000000003</v>
      </c>
      <c r="BQ196">
        <v>309.31968000000001</v>
      </c>
      <c r="BR196">
        <v>1361.26358</v>
      </c>
      <c r="BS196">
        <v>344.49891000000002</v>
      </c>
      <c r="BT196">
        <v>2420.8044</v>
      </c>
      <c r="BU196">
        <v>577.91318000000001</v>
      </c>
      <c r="BV196">
        <v>1115.07665</v>
      </c>
      <c r="BW196">
        <v>547.75216</v>
      </c>
      <c r="BX196">
        <v>5284.4747699999998</v>
      </c>
      <c r="BY196">
        <v>915.21675000000005</v>
      </c>
      <c r="BZ196">
        <v>3381.96985</v>
      </c>
      <c r="CA196">
        <v>236.19776999999999</v>
      </c>
      <c r="CB196">
        <v>1247.83383</v>
      </c>
      <c r="CC196">
        <v>4197.3180000000002</v>
      </c>
      <c r="CD196">
        <v>309.08884999999998</v>
      </c>
    </row>
    <row r="197" spans="1:82" x14ac:dyDescent="0.25">
      <c r="A197" s="2">
        <v>44286</v>
      </c>
      <c r="B197">
        <v>15739.2433</v>
      </c>
      <c r="C197">
        <v>265.77278000000001</v>
      </c>
      <c r="D197">
        <v>1341.75783</v>
      </c>
      <c r="E197">
        <v>168.56753</v>
      </c>
      <c r="F197">
        <v>1288.8425999999999</v>
      </c>
      <c r="G197">
        <v>99.631410000000002</v>
      </c>
      <c r="H197">
        <v>6126</v>
      </c>
      <c r="I197">
        <v>5730.8340399999997</v>
      </c>
      <c r="J197">
        <v>5903.8211300000003</v>
      </c>
      <c r="K197">
        <v>2000</v>
      </c>
      <c r="L197">
        <v>623.98158000000001</v>
      </c>
      <c r="M197">
        <v>3728.0537399999998</v>
      </c>
      <c r="N197">
        <v>255.11179999999999</v>
      </c>
      <c r="O197">
        <v>134.45246</v>
      </c>
      <c r="P197">
        <v>345.04966999999999</v>
      </c>
      <c r="Q197">
        <v>308.24507</v>
      </c>
      <c r="R197">
        <v>1905.1799799999999</v>
      </c>
      <c r="S197">
        <v>5591.2461400000002</v>
      </c>
      <c r="T197">
        <v>2064.26683</v>
      </c>
      <c r="U197">
        <v>1152.2544399999999</v>
      </c>
      <c r="V197">
        <v>1450.3108</v>
      </c>
      <c r="W197">
        <v>1874.0709300000001</v>
      </c>
      <c r="X197">
        <v>1387.52405</v>
      </c>
      <c r="Y197">
        <v>380.25306999999998</v>
      </c>
      <c r="Z197">
        <v>291.87509</v>
      </c>
      <c r="AA197" t="s">
        <v>82</v>
      </c>
      <c r="AB197">
        <v>399.74279999999999</v>
      </c>
      <c r="AC197">
        <v>460.19625000000002</v>
      </c>
      <c r="AD197">
        <v>1142.2988399999999</v>
      </c>
      <c r="AE197">
        <v>740.46504000000004</v>
      </c>
      <c r="AF197">
        <v>1265.09402</v>
      </c>
      <c r="AG197">
        <v>399.20364000000001</v>
      </c>
      <c r="AH197">
        <v>1018.63931</v>
      </c>
      <c r="AI197">
        <v>336.55383999999998</v>
      </c>
      <c r="AJ197">
        <v>1443.99937</v>
      </c>
      <c r="AK197">
        <v>962.81859999999995</v>
      </c>
      <c r="AL197">
        <v>247.66320999999999</v>
      </c>
      <c r="AM197">
        <v>639.93601000000001</v>
      </c>
      <c r="AN197" t="s">
        <v>82</v>
      </c>
      <c r="AO197">
        <v>42.262590000000003</v>
      </c>
      <c r="AP197">
        <v>400.94556999999998</v>
      </c>
      <c r="AQ197">
        <v>7233.03503</v>
      </c>
      <c r="AR197">
        <v>5490.3423700000003</v>
      </c>
      <c r="AS197">
        <v>1248.2957699999999</v>
      </c>
      <c r="AT197">
        <v>963.36595</v>
      </c>
      <c r="AU197">
        <v>715.42637999999999</v>
      </c>
      <c r="AV197">
        <v>686.67492000000004</v>
      </c>
      <c r="AW197">
        <v>2020</v>
      </c>
      <c r="AX197">
        <v>482.87502999999998</v>
      </c>
      <c r="AY197">
        <v>565.18583000000001</v>
      </c>
      <c r="AZ197">
        <v>1375.8193000000001</v>
      </c>
      <c r="BA197">
        <v>268.35156999999998</v>
      </c>
      <c r="BB197">
        <v>7442.4541399999998</v>
      </c>
      <c r="BC197">
        <v>5602.0427900000004</v>
      </c>
      <c r="BD197">
        <v>798.95262000000002</v>
      </c>
      <c r="BE197">
        <v>878.33085000000005</v>
      </c>
      <c r="BF197">
        <v>646.58605999999997</v>
      </c>
      <c r="BG197">
        <v>1752.36734</v>
      </c>
      <c r="BH197">
        <v>1854.15879</v>
      </c>
      <c r="BI197" t="s">
        <v>82</v>
      </c>
      <c r="BJ197">
        <v>1985.32716</v>
      </c>
      <c r="BK197" t="s">
        <v>82</v>
      </c>
      <c r="BL197">
        <v>987.86023</v>
      </c>
      <c r="BM197" t="s">
        <v>82</v>
      </c>
      <c r="BN197">
        <v>3749.2655300000001</v>
      </c>
      <c r="BO197">
        <v>3524.5348100000001</v>
      </c>
      <c r="BP197">
        <v>518.89489000000003</v>
      </c>
      <c r="BQ197">
        <v>309.31968000000001</v>
      </c>
      <c r="BR197">
        <v>1361.26358</v>
      </c>
      <c r="BS197">
        <v>344.49891000000002</v>
      </c>
      <c r="BT197">
        <v>2420.8044</v>
      </c>
      <c r="BU197">
        <v>577.91318000000001</v>
      </c>
      <c r="BV197">
        <v>1115.07665</v>
      </c>
      <c r="BW197">
        <v>547.75216</v>
      </c>
      <c r="BX197">
        <v>5284.4747699999998</v>
      </c>
      <c r="BY197">
        <v>915.21675000000005</v>
      </c>
      <c r="BZ197">
        <v>3381.96985</v>
      </c>
      <c r="CA197">
        <v>236.19776999999999</v>
      </c>
      <c r="CB197">
        <v>1247.83383</v>
      </c>
      <c r="CC197">
        <v>4197.3180000000002</v>
      </c>
      <c r="CD197">
        <v>309.08884999999998</v>
      </c>
    </row>
    <row r="198" spans="1:82" x14ac:dyDescent="0.25">
      <c r="A198" s="2">
        <v>44316</v>
      </c>
      <c r="B198">
        <v>15739.2433</v>
      </c>
      <c r="C198">
        <v>265.77278000000001</v>
      </c>
      <c r="D198">
        <v>1341.75783</v>
      </c>
      <c r="E198">
        <v>168.56753</v>
      </c>
      <c r="F198">
        <v>1288.8425999999999</v>
      </c>
      <c r="G198">
        <v>99.631410000000002</v>
      </c>
      <c r="H198">
        <v>6126</v>
      </c>
      <c r="I198">
        <v>5730.8340399999997</v>
      </c>
      <c r="J198">
        <v>5367.1101200000003</v>
      </c>
      <c r="K198">
        <v>2000</v>
      </c>
      <c r="L198">
        <v>623.98842000000002</v>
      </c>
      <c r="M198">
        <v>3728.0537399999998</v>
      </c>
      <c r="N198">
        <v>255.11179999999999</v>
      </c>
      <c r="O198">
        <v>134.45246</v>
      </c>
      <c r="P198">
        <v>345.04966999999999</v>
      </c>
      <c r="Q198">
        <v>308.24507</v>
      </c>
      <c r="R198">
        <v>1905.1799799999999</v>
      </c>
      <c r="S198">
        <v>5591.2461400000002</v>
      </c>
      <c r="T198">
        <v>2064.26683</v>
      </c>
      <c r="U198">
        <v>1152.2544399999999</v>
      </c>
      <c r="V198">
        <v>1054.0904599999999</v>
      </c>
      <c r="W198">
        <v>1874.0709300000001</v>
      </c>
      <c r="X198">
        <v>1387.52405</v>
      </c>
      <c r="Y198">
        <v>380.25306999999998</v>
      </c>
      <c r="Z198">
        <v>291.87509</v>
      </c>
      <c r="AA198">
        <v>3000</v>
      </c>
      <c r="AB198">
        <v>399.74279999999999</v>
      </c>
      <c r="AC198">
        <v>460.19625000000002</v>
      </c>
      <c r="AD198">
        <v>1142.2988399999999</v>
      </c>
      <c r="AE198">
        <v>740.46504000000004</v>
      </c>
      <c r="AF198">
        <v>1265.2541000000001</v>
      </c>
      <c r="AG198">
        <v>399.20364000000001</v>
      </c>
      <c r="AH198">
        <v>1018.63931</v>
      </c>
      <c r="AI198">
        <v>336.55383999999998</v>
      </c>
      <c r="AJ198">
        <v>1443.99937</v>
      </c>
      <c r="AK198">
        <v>962.81859999999995</v>
      </c>
      <c r="AL198">
        <v>259.43928</v>
      </c>
      <c r="AM198">
        <v>639.93601000000001</v>
      </c>
      <c r="AN198" t="s">
        <v>82</v>
      </c>
      <c r="AO198">
        <v>42.262590000000003</v>
      </c>
      <c r="AP198">
        <v>400.94556999999998</v>
      </c>
      <c r="AQ198">
        <v>7233.03503</v>
      </c>
      <c r="AR198">
        <v>5490.3423700000003</v>
      </c>
      <c r="AS198">
        <v>1248.2957699999999</v>
      </c>
      <c r="AT198">
        <v>1086.78595</v>
      </c>
      <c r="AU198">
        <v>715.42637999999999</v>
      </c>
      <c r="AV198">
        <v>686.67492000000004</v>
      </c>
      <c r="AW198">
        <v>2020</v>
      </c>
      <c r="AX198">
        <v>482.87502999999998</v>
      </c>
      <c r="AY198">
        <v>565.18583000000001</v>
      </c>
      <c r="AZ198">
        <v>1375.8193000000001</v>
      </c>
      <c r="BA198">
        <v>268.35156999999998</v>
      </c>
      <c r="BB198">
        <v>7442.4541399999998</v>
      </c>
      <c r="BC198">
        <v>5602.0427900000004</v>
      </c>
      <c r="BD198">
        <v>798.95262000000002</v>
      </c>
      <c r="BE198">
        <v>878.33085000000005</v>
      </c>
      <c r="BF198">
        <v>646.58605999999997</v>
      </c>
      <c r="BG198">
        <v>1752.36734</v>
      </c>
      <c r="BH198">
        <v>1854.15879</v>
      </c>
      <c r="BI198" t="s">
        <v>82</v>
      </c>
      <c r="BJ198">
        <v>1985.32716</v>
      </c>
      <c r="BK198" t="s">
        <v>82</v>
      </c>
      <c r="BL198">
        <v>987.86023</v>
      </c>
      <c r="BM198" t="s">
        <v>82</v>
      </c>
      <c r="BN198">
        <v>3749.2655300000001</v>
      </c>
      <c r="BO198">
        <v>3524.5348100000001</v>
      </c>
      <c r="BP198">
        <v>518.89489000000003</v>
      </c>
      <c r="BQ198">
        <v>309.31968000000001</v>
      </c>
      <c r="BR198">
        <v>1361.26358</v>
      </c>
      <c r="BS198">
        <v>344.49891000000002</v>
      </c>
      <c r="BT198">
        <v>2420.8044</v>
      </c>
      <c r="BU198">
        <v>577.91318000000001</v>
      </c>
      <c r="BV198">
        <v>1115.07665</v>
      </c>
      <c r="BW198">
        <v>547.75216</v>
      </c>
      <c r="BX198">
        <v>5284.4747699999998</v>
      </c>
      <c r="BY198">
        <v>915.21675000000005</v>
      </c>
      <c r="BZ198">
        <v>3381.96985</v>
      </c>
      <c r="CA198">
        <v>236.19776999999999</v>
      </c>
      <c r="CB198">
        <v>1247.83383</v>
      </c>
      <c r="CC198">
        <v>4197.3180000000002</v>
      </c>
      <c r="CD198">
        <v>309.08884999999998</v>
      </c>
    </row>
    <row r="199" spans="1:82" x14ac:dyDescent="0.25">
      <c r="A199" s="2">
        <v>44347</v>
      </c>
      <c r="B199">
        <v>15739.2433</v>
      </c>
      <c r="C199">
        <v>265.77278000000001</v>
      </c>
      <c r="D199">
        <v>1341.75783</v>
      </c>
      <c r="E199">
        <v>168.56753</v>
      </c>
      <c r="F199">
        <v>1288.8425999999999</v>
      </c>
      <c r="G199">
        <v>99.631410000000002</v>
      </c>
      <c r="H199">
        <v>6126</v>
      </c>
      <c r="I199">
        <v>5730.8340399999997</v>
      </c>
      <c r="J199">
        <v>5367.1101200000003</v>
      </c>
      <c r="K199">
        <v>2000</v>
      </c>
      <c r="L199">
        <v>623.98991000000001</v>
      </c>
      <c r="M199">
        <v>3728.0537399999998</v>
      </c>
      <c r="N199">
        <v>255.11179999999999</v>
      </c>
      <c r="O199">
        <v>134.45246</v>
      </c>
      <c r="P199">
        <v>345.04966999999999</v>
      </c>
      <c r="Q199">
        <v>308.24507</v>
      </c>
      <c r="R199">
        <v>1905.1799799999999</v>
      </c>
      <c r="S199">
        <v>5591.2461400000002</v>
      </c>
      <c r="T199">
        <v>2064.26683</v>
      </c>
      <c r="U199">
        <v>1152.2544399999999</v>
      </c>
      <c r="V199">
        <v>1054.0904599999999</v>
      </c>
      <c r="W199">
        <v>1874.0709300000001</v>
      </c>
      <c r="X199">
        <v>1387.52405</v>
      </c>
      <c r="Y199">
        <v>380.25306999999998</v>
      </c>
      <c r="Z199">
        <v>291.87509</v>
      </c>
      <c r="AA199">
        <v>3000</v>
      </c>
      <c r="AB199">
        <v>399.74279999999999</v>
      </c>
      <c r="AC199">
        <v>450</v>
      </c>
      <c r="AD199">
        <v>1142.2988399999999</v>
      </c>
      <c r="AE199">
        <v>740.46504000000004</v>
      </c>
      <c r="AF199">
        <v>1266.0382199999999</v>
      </c>
      <c r="AG199">
        <v>399.20364000000001</v>
      </c>
      <c r="AH199">
        <v>1018.63931</v>
      </c>
      <c r="AI199">
        <v>336.55383999999998</v>
      </c>
      <c r="AJ199">
        <v>1443.99937</v>
      </c>
      <c r="AK199">
        <v>962.81859999999995</v>
      </c>
      <c r="AL199">
        <v>259.43928</v>
      </c>
      <c r="AM199">
        <v>639.93601000000001</v>
      </c>
      <c r="AN199" t="s">
        <v>82</v>
      </c>
      <c r="AO199">
        <v>42.262590000000003</v>
      </c>
      <c r="AP199">
        <v>400.94556999999998</v>
      </c>
      <c r="AQ199">
        <v>7233.03503</v>
      </c>
      <c r="AR199">
        <v>5490.3423700000003</v>
      </c>
      <c r="AS199">
        <v>1248.2957699999999</v>
      </c>
      <c r="AT199">
        <v>1087.19453</v>
      </c>
      <c r="AU199">
        <v>715.42637999999999</v>
      </c>
      <c r="AV199">
        <v>686.67492000000004</v>
      </c>
      <c r="AW199">
        <v>2020</v>
      </c>
      <c r="AX199">
        <v>482.87502999999998</v>
      </c>
      <c r="AY199">
        <v>565.18583000000001</v>
      </c>
      <c r="AZ199">
        <v>1376.65453</v>
      </c>
      <c r="BA199">
        <v>268.89567</v>
      </c>
      <c r="BB199">
        <v>7442.4541399999998</v>
      </c>
      <c r="BC199">
        <v>5602.0427900000004</v>
      </c>
      <c r="BD199">
        <v>798.95262000000002</v>
      </c>
      <c r="BE199">
        <v>878.33085000000005</v>
      </c>
      <c r="BF199">
        <v>646.58605999999997</v>
      </c>
      <c r="BG199">
        <v>1752.36734</v>
      </c>
      <c r="BH199">
        <v>1854.15879</v>
      </c>
      <c r="BI199" t="s">
        <v>82</v>
      </c>
      <c r="BJ199">
        <v>1985.32716</v>
      </c>
      <c r="BK199">
        <v>237.82353000000001</v>
      </c>
      <c r="BL199">
        <v>987.86023</v>
      </c>
      <c r="BM199" t="s">
        <v>82</v>
      </c>
      <c r="BN199">
        <v>3749.2655300000001</v>
      </c>
      <c r="BO199">
        <v>3524.5348100000001</v>
      </c>
      <c r="BP199">
        <v>518.89489000000003</v>
      </c>
      <c r="BQ199">
        <v>309.31968000000001</v>
      </c>
      <c r="BR199">
        <v>1361.26358</v>
      </c>
      <c r="BS199">
        <v>344.49891000000002</v>
      </c>
      <c r="BT199">
        <v>2420.8044</v>
      </c>
      <c r="BU199">
        <v>577.91318000000001</v>
      </c>
      <c r="BV199">
        <v>1115.07665</v>
      </c>
      <c r="BW199">
        <v>547.75216</v>
      </c>
      <c r="BX199">
        <v>5284.4747699999998</v>
      </c>
      <c r="BY199">
        <v>915.21675000000005</v>
      </c>
      <c r="BZ199">
        <v>3381.96985</v>
      </c>
      <c r="CA199">
        <v>236.19776999999999</v>
      </c>
      <c r="CB199">
        <v>1247.83383</v>
      </c>
      <c r="CC199">
        <v>4197.3180000000002</v>
      </c>
      <c r="CD199">
        <v>309.08884999999998</v>
      </c>
    </row>
    <row r="200" spans="1:82" x14ac:dyDescent="0.25">
      <c r="A200" s="2">
        <v>44377</v>
      </c>
      <c r="B200">
        <v>15741.4552</v>
      </c>
      <c r="C200">
        <v>265.77278000000001</v>
      </c>
      <c r="D200">
        <v>1341.75783</v>
      </c>
      <c r="E200">
        <v>168.56753</v>
      </c>
      <c r="F200">
        <v>1288.8425999999999</v>
      </c>
      <c r="G200">
        <v>99.631410000000002</v>
      </c>
      <c r="H200">
        <v>6126</v>
      </c>
      <c r="I200">
        <v>5730.8340399999997</v>
      </c>
      <c r="J200">
        <v>5367.1101200000003</v>
      </c>
      <c r="K200">
        <v>2000</v>
      </c>
      <c r="L200">
        <v>623.99580000000003</v>
      </c>
      <c r="M200">
        <v>3825.66174</v>
      </c>
      <c r="N200">
        <v>255.11179999999999</v>
      </c>
      <c r="O200">
        <v>134.45246</v>
      </c>
      <c r="P200">
        <v>345.04966999999999</v>
      </c>
      <c r="Q200">
        <v>308.24507</v>
      </c>
      <c r="R200">
        <v>1905.1799799999999</v>
      </c>
      <c r="S200">
        <v>5591.2461400000002</v>
      </c>
      <c r="T200">
        <v>2064.26683</v>
      </c>
      <c r="U200">
        <v>1152.2544399999999</v>
      </c>
      <c r="V200">
        <v>1054.0904599999999</v>
      </c>
      <c r="W200">
        <v>1874.0709300000001</v>
      </c>
      <c r="X200">
        <v>1387.52405</v>
      </c>
      <c r="Y200">
        <v>380.25306999999998</v>
      </c>
      <c r="Z200">
        <v>291.87509</v>
      </c>
      <c r="AA200">
        <v>3000</v>
      </c>
      <c r="AB200">
        <v>399.74279999999999</v>
      </c>
      <c r="AC200">
        <v>450</v>
      </c>
      <c r="AD200">
        <v>1142.2988399999999</v>
      </c>
      <c r="AE200">
        <v>740.46504000000004</v>
      </c>
      <c r="AF200">
        <v>1266.0382199999999</v>
      </c>
      <c r="AG200">
        <v>399.20364000000001</v>
      </c>
      <c r="AH200">
        <v>1018.63931</v>
      </c>
      <c r="AI200">
        <v>336.55383999999998</v>
      </c>
      <c r="AJ200">
        <v>1443.99937</v>
      </c>
      <c r="AK200">
        <v>962.81859999999995</v>
      </c>
      <c r="AL200">
        <v>259.43928</v>
      </c>
      <c r="AM200">
        <v>639.93601000000001</v>
      </c>
      <c r="AN200" t="s">
        <v>82</v>
      </c>
      <c r="AO200">
        <v>42.262590000000003</v>
      </c>
      <c r="AP200">
        <v>400.94556999999998</v>
      </c>
      <c r="AQ200">
        <v>7233.03503</v>
      </c>
      <c r="AR200">
        <v>5490.3423700000003</v>
      </c>
      <c r="AS200">
        <v>1248.2957699999999</v>
      </c>
      <c r="AT200">
        <v>1087.19453</v>
      </c>
      <c r="AU200">
        <v>715.42637999999999</v>
      </c>
      <c r="AV200">
        <v>686.67492000000004</v>
      </c>
      <c r="AW200">
        <v>2020</v>
      </c>
      <c r="AX200">
        <v>482.87502999999998</v>
      </c>
      <c r="AY200">
        <v>565.18583000000001</v>
      </c>
      <c r="AZ200">
        <v>1376.65453</v>
      </c>
      <c r="BA200">
        <v>268.89567</v>
      </c>
      <c r="BB200">
        <v>7442.4541399999998</v>
      </c>
      <c r="BC200">
        <v>5602.0427900000004</v>
      </c>
      <c r="BD200">
        <v>798.95262000000002</v>
      </c>
      <c r="BE200">
        <v>878.33085000000005</v>
      </c>
      <c r="BF200">
        <v>646.58605999999997</v>
      </c>
      <c r="BG200">
        <v>1752.36734</v>
      </c>
      <c r="BH200">
        <v>1854.15879</v>
      </c>
      <c r="BI200" t="s">
        <v>82</v>
      </c>
      <c r="BJ200">
        <v>2010.36716</v>
      </c>
      <c r="BK200">
        <v>248.32353000000001</v>
      </c>
      <c r="BL200">
        <v>987.86023</v>
      </c>
      <c r="BM200" t="s">
        <v>82</v>
      </c>
      <c r="BN200">
        <v>3749.2655300000001</v>
      </c>
      <c r="BO200">
        <v>3524.5348100000001</v>
      </c>
      <c r="BP200">
        <v>518.89489000000003</v>
      </c>
      <c r="BQ200">
        <v>309.31968000000001</v>
      </c>
      <c r="BR200">
        <v>1361.26358</v>
      </c>
      <c r="BS200">
        <v>344.49891000000002</v>
      </c>
      <c r="BT200">
        <v>2420.8044</v>
      </c>
      <c r="BU200">
        <v>577.91318000000001</v>
      </c>
      <c r="BV200">
        <v>1115.07665</v>
      </c>
      <c r="BW200">
        <v>547.75216</v>
      </c>
      <c r="BX200">
        <v>5284.4747699999998</v>
      </c>
      <c r="BY200">
        <v>915.21675000000005</v>
      </c>
      <c r="BZ200">
        <v>3381.96985</v>
      </c>
      <c r="CA200">
        <v>236.19776999999999</v>
      </c>
      <c r="CB200">
        <v>1247.83383</v>
      </c>
      <c r="CC200">
        <v>4197.3180000000002</v>
      </c>
      <c r="CD200">
        <v>309.08884999999998</v>
      </c>
    </row>
    <row r="201" spans="1:82" x14ac:dyDescent="0.25">
      <c r="A201" s="2">
        <v>44407</v>
      </c>
      <c r="B201">
        <v>15741.4552</v>
      </c>
      <c r="C201">
        <v>265.77278000000001</v>
      </c>
      <c r="D201">
        <v>1346.4992999999999</v>
      </c>
      <c r="E201">
        <v>168.56753</v>
      </c>
      <c r="F201">
        <v>1288.8425999999999</v>
      </c>
      <c r="G201">
        <v>99.631410000000002</v>
      </c>
      <c r="H201">
        <v>6126</v>
      </c>
      <c r="I201">
        <v>5730.8340399999997</v>
      </c>
      <c r="J201">
        <v>5367.1101200000003</v>
      </c>
      <c r="K201">
        <v>2000</v>
      </c>
      <c r="L201">
        <v>624.00175999999999</v>
      </c>
      <c r="M201">
        <v>3825.66174</v>
      </c>
      <c r="N201">
        <v>255.11179999999999</v>
      </c>
      <c r="O201">
        <v>134.45246</v>
      </c>
      <c r="P201">
        <v>345.04966999999999</v>
      </c>
      <c r="Q201">
        <v>308.24507</v>
      </c>
      <c r="R201">
        <v>1905.1799799999999</v>
      </c>
      <c r="S201">
        <v>5591.2461400000002</v>
      </c>
      <c r="T201">
        <v>2064.26683</v>
      </c>
      <c r="U201">
        <v>1152.2544399999999</v>
      </c>
      <c r="V201">
        <v>1054.0904599999999</v>
      </c>
      <c r="W201">
        <v>1874.0709300000001</v>
      </c>
      <c r="X201">
        <v>1387.52405</v>
      </c>
      <c r="Y201">
        <v>380.25306999999998</v>
      </c>
      <c r="Z201">
        <v>291.87509</v>
      </c>
      <c r="AA201">
        <v>3000</v>
      </c>
      <c r="AB201">
        <v>399.74279999999999</v>
      </c>
      <c r="AC201">
        <v>450</v>
      </c>
      <c r="AD201">
        <v>1142.2988399999999</v>
      </c>
      <c r="AE201">
        <v>740.46504000000004</v>
      </c>
      <c r="AF201">
        <v>1266.0382199999999</v>
      </c>
      <c r="AG201">
        <v>399.20364000000001</v>
      </c>
      <c r="AH201">
        <v>1018.63931</v>
      </c>
      <c r="AI201">
        <v>336.55383999999998</v>
      </c>
      <c r="AJ201">
        <v>1443.99937</v>
      </c>
      <c r="AK201">
        <v>962.81859999999995</v>
      </c>
      <c r="AL201">
        <v>259.43928</v>
      </c>
      <c r="AM201">
        <v>639.93601000000001</v>
      </c>
      <c r="AN201" t="s">
        <v>82</v>
      </c>
      <c r="AO201">
        <v>42.262590000000003</v>
      </c>
      <c r="AP201">
        <v>400.94556999999998</v>
      </c>
      <c r="AQ201">
        <v>7233.03503</v>
      </c>
      <c r="AR201">
        <v>5490.3423700000003</v>
      </c>
      <c r="AS201">
        <v>1248.2957699999999</v>
      </c>
      <c r="AT201">
        <v>1087.19453</v>
      </c>
      <c r="AU201">
        <v>715.42637999999999</v>
      </c>
      <c r="AV201">
        <v>705.16537000000005</v>
      </c>
      <c r="AW201">
        <v>2020</v>
      </c>
      <c r="AX201">
        <v>482.87502999999998</v>
      </c>
      <c r="AY201">
        <v>565.18583000000001</v>
      </c>
      <c r="AZ201">
        <v>1379.03574</v>
      </c>
      <c r="BA201">
        <v>269.30347</v>
      </c>
      <c r="BB201">
        <v>7442.4541399999998</v>
      </c>
      <c r="BC201">
        <v>5602.0427900000004</v>
      </c>
      <c r="BD201">
        <v>798.95262000000002</v>
      </c>
      <c r="BE201">
        <v>878.33085000000005</v>
      </c>
      <c r="BF201">
        <v>646.58605999999997</v>
      </c>
      <c r="BG201">
        <v>1752.36734</v>
      </c>
      <c r="BH201">
        <v>1854.15879</v>
      </c>
      <c r="BI201" t="s">
        <v>82</v>
      </c>
      <c r="BJ201">
        <v>2010.36716</v>
      </c>
      <c r="BK201">
        <v>248.42852999999999</v>
      </c>
      <c r="BL201">
        <v>987.86023</v>
      </c>
      <c r="BM201" t="s">
        <v>82</v>
      </c>
      <c r="BN201">
        <v>3749.2655300000001</v>
      </c>
      <c r="BO201">
        <v>3524.5348100000001</v>
      </c>
      <c r="BP201">
        <v>518.89489000000003</v>
      </c>
      <c r="BQ201">
        <v>591.37111000000004</v>
      </c>
      <c r="BR201">
        <v>1361.26358</v>
      </c>
      <c r="BS201">
        <v>344.49891000000002</v>
      </c>
      <c r="BT201">
        <v>2420.8044</v>
      </c>
      <c r="BU201">
        <v>577.91318000000001</v>
      </c>
      <c r="BV201">
        <v>1115.07665</v>
      </c>
      <c r="BW201">
        <v>547.75216</v>
      </c>
      <c r="BX201">
        <v>5284.4747699999998</v>
      </c>
      <c r="BY201">
        <v>915.21675000000005</v>
      </c>
      <c r="BZ201">
        <v>3381.96985</v>
      </c>
      <c r="CA201">
        <v>236.19776999999999</v>
      </c>
      <c r="CB201">
        <v>1247.83383</v>
      </c>
      <c r="CC201">
        <v>4197.3180000000002</v>
      </c>
      <c r="CD201">
        <v>309.08884999999998</v>
      </c>
    </row>
    <row r="202" spans="1:82" x14ac:dyDescent="0.25">
      <c r="A202" s="2">
        <v>44439</v>
      </c>
      <c r="B202">
        <v>15741.4552</v>
      </c>
      <c r="C202">
        <v>265.77278000000001</v>
      </c>
      <c r="D202">
        <v>1346.4992999999999</v>
      </c>
      <c r="E202">
        <v>168.56753</v>
      </c>
      <c r="F202">
        <v>1288.8425999999999</v>
      </c>
      <c r="G202">
        <v>99.631410000000002</v>
      </c>
      <c r="H202">
        <v>6126</v>
      </c>
      <c r="I202">
        <v>5730.8340399999997</v>
      </c>
      <c r="J202">
        <v>5367.1101200000003</v>
      </c>
      <c r="K202">
        <v>2000</v>
      </c>
      <c r="L202">
        <v>624.00535000000002</v>
      </c>
      <c r="M202">
        <v>3825.66174</v>
      </c>
      <c r="N202">
        <v>255.11179999999999</v>
      </c>
      <c r="O202">
        <v>134.45246</v>
      </c>
      <c r="P202">
        <v>345.04966999999999</v>
      </c>
      <c r="Q202">
        <v>308.24507</v>
      </c>
      <c r="R202">
        <v>1905.1799799999999</v>
      </c>
      <c r="S202">
        <v>5591.2461400000002</v>
      </c>
      <c r="T202">
        <v>2064.26683</v>
      </c>
      <c r="U202">
        <v>1152.2544399999999</v>
      </c>
      <c r="V202">
        <v>1054.0904599999999</v>
      </c>
      <c r="W202">
        <v>1874.0709300000001</v>
      </c>
      <c r="X202">
        <v>1387.52405</v>
      </c>
      <c r="Y202">
        <v>380.25306999999998</v>
      </c>
      <c r="Z202">
        <v>291.87509</v>
      </c>
      <c r="AA202">
        <v>3000</v>
      </c>
      <c r="AB202">
        <v>399.74279999999999</v>
      </c>
      <c r="AC202">
        <v>450</v>
      </c>
      <c r="AD202">
        <v>1142.2988399999999</v>
      </c>
      <c r="AE202">
        <v>740.46504000000004</v>
      </c>
      <c r="AF202">
        <v>1266.0382199999999</v>
      </c>
      <c r="AG202">
        <v>399.20364000000001</v>
      </c>
      <c r="AH202">
        <v>1018.66804</v>
      </c>
      <c r="AI202">
        <v>337.16667000000001</v>
      </c>
      <c r="AJ202">
        <v>1443.99937</v>
      </c>
      <c r="AK202">
        <v>962.81859999999995</v>
      </c>
      <c r="AL202">
        <v>259.43928</v>
      </c>
      <c r="AM202">
        <v>639.93601000000001</v>
      </c>
      <c r="AN202" t="s">
        <v>82</v>
      </c>
      <c r="AO202">
        <v>42.262590000000003</v>
      </c>
      <c r="AP202">
        <v>400.94556999999998</v>
      </c>
      <c r="AQ202">
        <v>7233.03503</v>
      </c>
      <c r="AR202">
        <v>5490.3423700000003</v>
      </c>
      <c r="AS202">
        <v>1248.2957699999999</v>
      </c>
      <c r="AT202">
        <v>1087.28667</v>
      </c>
      <c r="AU202">
        <v>695.31232999999997</v>
      </c>
      <c r="AV202">
        <v>705.16537000000005</v>
      </c>
      <c r="AW202">
        <v>2020</v>
      </c>
      <c r="AX202">
        <v>482.87502999999998</v>
      </c>
      <c r="AY202">
        <v>565.18583000000001</v>
      </c>
      <c r="AZ202">
        <v>1379.03574</v>
      </c>
      <c r="BA202">
        <v>269.30347</v>
      </c>
      <c r="BB202">
        <v>7442.4541399999998</v>
      </c>
      <c r="BC202">
        <v>5602.0427900000004</v>
      </c>
      <c r="BD202">
        <v>798.95262000000002</v>
      </c>
      <c r="BE202">
        <v>878.33085000000005</v>
      </c>
      <c r="BF202">
        <v>646.58605999999997</v>
      </c>
      <c r="BG202">
        <v>1752.36734</v>
      </c>
      <c r="BH202">
        <v>1854.15879</v>
      </c>
      <c r="BI202">
        <v>1263.0355500000001</v>
      </c>
      <c r="BJ202">
        <v>2010.36716</v>
      </c>
      <c r="BK202">
        <v>248.42852999999999</v>
      </c>
      <c r="BL202">
        <v>987.86023</v>
      </c>
      <c r="BM202" t="s">
        <v>82</v>
      </c>
      <c r="BN202">
        <v>3749.2655300000001</v>
      </c>
      <c r="BO202">
        <v>3524.5348100000001</v>
      </c>
      <c r="BP202">
        <v>525.74593000000004</v>
      </c>
      <c r="BQ202">
        <v>591.37111000000004</v>
      </c>
      <c r="BR202">
        <v>1361.26358</v>
      </c>
      <c r="BS202">
        <v>344.49891000000002</v>
      </c>
      <c r="BT202">
        <v>2420.8044</v>
      </c>
      <c r="BU202">
        <v>577.91318000000001</v>
      </c>
      <c r="BV202">
        <v>1115.1076800000001</v>
      </c>
      <c r="BW202">
        <v>547.75216</v>
      </c>
      <c r="BX202">
        <v>5284.4747699999998</v>
      </c>
      <c r="BY202">
        <v>915.21678999999995</v>
      </c>
      <c r="BZ202">
        <v>3381.96985</v>
      </c>
      <c r="CA202">
        <v>236.19776999999999</v>
      </c>
      <c r="CB202">
        <v>1247.83383</v>
      </c>
      <c r="CC202">
        <v>4197.3180000000002</v>
      </c>
      <c r="CD202">
        <v>309.08884999999998</v>
      </c>
    </row>
    <row r="203" spans="1:82" x14ac:dyDescent="0.25">
      <c r="A203" s="2">
        <v>44469</v>
      </c>
      <c r="B203">
        <v>15741.4552</v>
      </c>
      <c r="C203">
        <v>265.77278000000001</v>
      </c>
      <c r="D203">
        <v>1346.4992999999999</v>
      </c>
      <c r="E203">
        <v>168.56753</v>
      </c>
      <c r="F203">
        <v>1288.8425999999999</v>
      </c>
      <c r="G203">
        <v>99.631410000000002</v>
      </c>
      <c r="H203">
        <v>6126</v>
      </c>
      <c r="I203">
        <v>5730.8340399999997</v>
      </c>
      <c r="J203">
        <v>5367.1101200000003</v>
      </c>
      <c r="K203">
        <v>2000</v>
      </c>
      <c r="L203">
        <v>624.00900999999999</v>
      </c>
      <c r="M203">
        <v>3825.66174</v>
      </c>
      <c r="N203">
        <v>255.10670999999999</v>
      </c>
      <c r="O203">
        <v>134.45246</v>
      </c>
      <c r="P203">
        <v>345.04966999999999</v>
      </c>
      <c r="Q203">
        <v>308.24507</v>
      </c>
      <c r="R203">
        <v>1905.1799799999999</v>
      </c>
      <c r="S203">
        <v>5591.2461400000002</v>
      </c>
      <c r="T203">
        <v>2064.26683</v>
      </c>
      <c r="U203">
        <v>1152.2544399999999</v>
      </c>
      <c r="V203">
        <v>1054.0904599999999</v>
      </c>
      <c r="W203">
        <v>1874.0709300000001</v>
      </c>
      <c r="X203">
        <v>1387.52405</v>
      </c>
      <c r="Y203">
        <v>380.25306999999998</v>
      </c>
      <c r="Z203">
        <v>291.87509</v>
      </c>
      <c r="AA203">
        <v>3000</v>
      </c>
      <c r="AB203">
        <v>399.74279999999999</v>
      </c>
      <c r="AC203">
        <v>450</v>
      </c>
      <c r="AD203">
        <v>1142.2988399999999</v>
      </c>
      <c r="AE203">
        <v>740.46504000000004</v>
      </c>
      <c r="AF203">
        <v>1266.0382199999999</v>
      </c>
      <c r="AG203">
        <v>399.20364000000001</v>
      </c>
      <c r="AH203">
        <v>1018.66804</v>
      </c>
      <c r="AI203">
        <v>337.16667000000001</v>
      </c>
      <c r="AJ203">
        <v>1443.99937</v>
      </c>
      <c r="AK203">
        <v>962.81859999999995</v>
      </c>
      <c r="AL203">
        <v>259.43928</v>
      </c>
      <c r="AM203">
        <v>639.93601000000001</v>
      </c>
      <c r="AN203" t="s">
        <v>82</v>
      </c>
      <c r="AO203">
        <v>42.262590000000003</v>
      </c>
      <c r="AP203">
        <v>400.94556999999998</v>
      </c>
      <c r="AQ203">
        <v>7233.03503</v>
      </c>
      <c r="AR203">
        <v>5490.3423700000003</v>
      </c>
      <c r="AS203">
        <v>1248.2957699999999</v>
      </c>
      <c r="AT203">
        <v>1087.28667</v>
      </c>
      <c r="AU203">
        <v>695.31232999999997</v>
      </c>
      <c r="AV203">
        <v>705.16537000000005</v>
      </c>
      <c r="AW203">
        <v>2020</v>
      </c>
      <c r="AX203">
        <v>482.87502999999998</v>
      </c>
      <c r="AY203">
        <v>565.18583000000001</v>
      </c>
      <c r="AZ203">
        <v>1379.03574</v>
      </c>
      <c r="BA203">
        <v>269.30347</v>
      </c>
      <c r="BB203">
        <v>7442.4541399999998</v>
      </c>
      <c r="BC203">
        <v>5602.0427900000004</v>
      </c>
      <c r="BD203">
        <v>798.95262000000002</v>
      </c>
      <c r="BE203">
        <v>878.33085000000005</v>
      </c>
      <c r="BF203">
        <v>646.58605999999997</v>
      </c>
      <c r="BG203">
        <v>1752.36734</v>
      </c>
      <c r="BH203">
        <v>1854.15879</v>
      </c>
      <c r="BI203">
        <v>1358.9368999999999</v>
      </c>
      <c r="BJ203">
        <v>2010.36716</v>
      </c>
      <c r="BK203">
        <v>248.42852999999999</v>
      </c>
      <c r="BL203">
        <v>987.86023</v>
      </c>
      <c r="BM203" t="s">
        <v>82</v>
      </c>
      <c r="BN203">
        <v>3749.2655300000001</v>
      </c>
      <c r="BO203">
        <v>3524.5348100000001</v>
      </c>
      <c r="BP203">
        <v>525.74593000000004</v>
      </c>
      <c r="BQ203">
        <v>591.37111000000004</v>
      </c>
      <c r="BR203">
        <v>1361.26358</v>
      </c>
      <c r="BS203">
        <v>344.49891000000002</v>
      </c>
      <c r="BT203">
        <v>2420.8044</v>
      </c>
      <c r="BU203">
        <v>617.18317999999999</v>
      </c>
      <c r="BV203">
        <v>1115.1076800000001</v>
      </c>
      <c r="BW203">
        <v>547.75216</v>
      </c>
      <c r="BX203">
        <v>5132.4584000000004</v>
      </c>
      <c r="BY203">
        <v>981.07512999999994</v>
      </c>
      <c r="BZ203">
        <v>3381.96985</v>
      </c>
      <c r="CA203">
        <v>236.19776999999999</v>
      </c>
      <c r="CB203">
        <v>1247.83383</v>
      </c>
      <c r="CC203">
        <v>4197.3180000000002</v>
      </c>
      <c r="CD203">
        <v>309.08884999999998</v>
      </c>
    </row>
    <row r="204" spans="1:82" x14ac:dyDescent="0.25">
      <c r="A204" s="2">
        <v>44498</v>
      </c>
      <c r="B204">
        <v>15741.4552</v>
      </c>
      <c r="C204">
        <v>265.77278000000001</v>
      </c>
      <c r="D204">
        <v>1346.4992999999999</v>
      </c>
      <c r="E204">
        <v>168.56753</v>
      </c>
      <c r="F204">
        <v>1288.8425999999999</v>
      </c>
      <c r="G204">
        <v>99.631410000000002</v>
      </c>
      <c r="H204">
        <v>6126</v>
      </c>
      <c r="I204">
        <v>5730.8340399999997</v>
      </c>
      <c r="J204">
        <v>5367.1101200000003</v>
      </c>
      <c r="K204">
        <v>2000</v>
      </c>
      <c r="L204">
        <v>677.06163000000004</v>
      </c>
      <c r="M204">
        <v>3825.66174</v>
      </c>
      <c r="N204">
        <v>255.10670999999999</v>
      </c>
      <c r="O204">
        <v>134.45246</v>
      </c>
      <c r="P204">
        <v>345.04966999999999</v>
      </c>
      <c r="Q204">
        <v>308.24507</v>
      </c>
      <c r="R204">
        <v>1905.1799799999999</v>
      </c>
      <c r="S204">
        <v>5591.2461400000002</v>
      </c>
      <c r="T204">
        <v>2064.26683</v>
      </c>
      <c r="U204">
        <v>1152.2544399999999</v>
      </c>
      <c r="V204">
        <v>1054.0904599999999</v>
      </c>
      <c r="W204">
        <v>1874.0709300000001</v>
      </c>
      <c r="X204">
        <v>1387.52405</v>
      </c>
      <c r="Y204">
        <v>380.25306999999998</v>
      </c>
      <c r="Z204">
        <v>291.87509</v>
      </c>
      <c r="AA204">
        <v>3000</v>
      </c>
      <c r="AB204">
        <v>399.74279999999999</v>
      </c>
      <c r="AC204">
        <v>450</v>
      </c>
      <c r="AD204">
        <v>1142.2988399999999</v>
      </c>
      <c r="AE204">
        <v>740.46504000000004</v>
      </c>
      <c r="AF204">
        <v>1266.0382199999999</v>
      </c>
      <c r="AG204">
        <v>399.20364000000001</v>
      </c>
      <c r="AH204">
        <v>1018.66804</v>
      </c>
      <c r="AI204">
        <v>337.16667000000001</v>
      </c>
      <c r="AJ204">
        <v>1443.99937</v>
      </c>
      <c r="AK204">
        <v>962.81859999999995</v>
      </c>
      <c r="AL204">
        <v>259.43928</v>
      </c>
      <c r="AM204">
        <v>639.93601000000001</v>
      </c>
      <c r="AN204" t="s">
        <v>82</v>
      </c>
      <c r="AO204">
        <v>42.262590000000003</v>
      </c>
      <c r="AP204">
        <v>400.94556999999998</v>
      </c>
      <c r="AQ204">
        <v>7233.03503</v>
      </c>
      <c r="AR204">
        <v>5490.3423700000003</v>
      </c>
      <c r="AS204">
        <v>1248.2957699999999</v>
      </c>
      <c r="AT204">
        <v>1087.28667</v>
      </c>
      <c r="AU204">
        <v>695.31232999999997</v>
      </c>
      <c r="AV204">
        <v>705.16537000000005</v>
      </c>
      <c r="AW204">
        <v>2020</v>
      </c>
      <c r="AX204">
        <v>482.87502999999998</v>
      </c>
      <c r="AY204">
        <v>565.18583000000001</v>
      </c>
      <c r="AZ204">
        <v>1379.4580100000001</v>
      </c>
      <c r="BA204">
        <v>269.30347</v>
      </c>
      <c r="BB204">
        <v>7442.4541399999998</v>
      </c>
      <c r="BC204">
        <v>5602.0427900000004</v>
      </c>
      <c r="BD204">
        <v>798.95262000000002</v>
      </c>
      <c r="BE204">
        <v>878.33085000000005</v>
      </c>
      <c r="BF204">
        <v>646.58605999999997</v>
      </c>
      <c r="BG204">
        <v>1752.36734</v>
      </c>
      <c r="BH204">
        <v>1854.15879</v>
      </c>
      <c r="BI204">
        <v>1358.9368999999999</v>
      </c>
      <c r="BJ204">
        <v>2010.36716</v>
      </c>
      <c r="BK204">
        <v>248.48267000000001</v>
      </c>
      <c r="BL204">
        <v>987.86023</v>
      </c>
      <c r="BM204" t="s">
        <v>82</v>
      </c>
      <c r="BN204">
        <v>3749.2655300000001</v>
      </c>
      <c r="BO204">
        <v>3524.5348100000001</v>
      </c>
      <c r="BP204">
        <v>525.74593000000004</v>
      </c>
      <c r="BQ204">
        <v>591.37111000000004</v>
      </c>
      <c r="BR204">
        <v>1361.26358</v>
      </c>
      <c r="BS204">
        <v>344.49891000000002</v>
      </c>
      <c r="BT204">
        <v>2420.8044</v>
      </c>
      <c r="BU204">
        <v>617.18317999999999</v>
      </c>
      <c r="BV204">
        <v>1115.1076800000001</v>
      </c>
      <c r="BW204">
        <v>547.75216</v>
      </c>
      <c r="BX204">
        <v>5132.4584000000004</v>
      </c>
      <c r="BY204">
        <v>981.07512999999994</v>
      </c>
      <c r="BZ204">
        <v>3381.96985</v>
      </c>
      <c r="CA204">
        <v>236.19776999999999</v>
      </c>
      <c r="CB204">
        <v>1247.83383</v>
      </c>
      <c r="CC204">
        <v>4197.3180000000002</v>
      </c>
      <c r="CD204">
        <v>309.08884999999998</v>
      </c>
    </row>
    <row r="205" spans="1:82" x14ac:dyDescent="0.25">
      <c r="A205" s="2">
        <v>44530</v>
      </c>
      <c r="B205">
        <v>15742.22255</v>
      </c>
      <c r="C205">
        <v>265.77278000000001</v>
      </c>
      <c r="D205">
        <v>1346.4992999999999</v>
      </c>
      <c r="E205">
        <v>168.56753</v>
      </c>
      <c r="F205">
        <v>1288.8425999999999</v>
      </c>
      <c r="G205">
        <v>99.631410000000002</v>
      </c>
      <c r="H205">
        <v>6126</v>
      </c>
      <c r="I205">
        <v>5730.8340399999997</v>
      </c>
      <c r="J205">
        <v>5367.1101200000003</v>
      </c>
      <c r="K205">
        <v>2000</v>
      </c>
      <c r="L205">
        <v>678.52991999999995</v>
      </c>
      <c r="M205">
        <v>3825.66174</v>
      </c>
      <c r="N205">
        <v>255.10670999999999</v>
      </c>
      <c r="O205">
        <v>205.79608999999999</v>
      </c>
      <c r="P205">
        <v>345.04966999999999</v>
      </c>
      <c r="Q205">
        <v>308.24507</v>
      </c>
      <c r="R205">
        <v>1905.1799799999999</v>
      </c>
      <c r="S205">
        <v>5591.2461400000002</v>
      </c>
      <c r="T205">
        <v>2064.26683</v>
      </c>
      <c r="U205">
        <v>1152.2544399999999</v>
      </c>
      <c r="V205">
        <v>1054.0904599999999</v>
      </c>
      <c r="W205">
        <v>1874.0709300000001</v>
      </c>
      <c r="X205">
        <v>1387.52405</v>
      </c>
      <c r="Y205">
        <v>380.25306999999998</v>
      </c>
      <c r="Z205">
        <v>291.87509</v>
      </c>
      <c r="AA205">
        <v>3000</v>
      </c>
      <c r="AB205">
        <v>399.74279999999999</v>
      </c>
      <c r="AC205">
        <v>450</v>
      </c>
      <c r="AD205">
        <v>1142.2988399999999</v>
      </c>
      <c r="AE205">
        <v>740.46504000000004</v>
      </c>
      <c r="AF205">
        <v>1266.3391799999999</v>
      </c>
      <c r="AG205">
        <v>399.20364000000001</v>
      </c>
      <c r="AH205">
        <v>1018.66804</v>
      </c>
      <c r="AI205">
        <v>337.16667000000001</v>
      </c>
      <c r="AJ205">
        <v>1443.99937</v>
      </c>
      <c r="AK205">
        <v>962.81859999999995</v>
      </c>
      <c r="AL205">
        <v>259.43928</v>
      </c>
      <c r="AM205">
        <v>639.93601000000001</v>
      </c>
      <c r="AN205">
        <v>264.10903000000002</v>
      </c>
      <c r="AO205">
        <v>42.262590000000003</v>
      </c>
      <c r="AP205">
        <v>400.94556999999998</v>
      </c>
      <c r="AQ205">
        <v>7233.03503</v>
      </c>
      <c r="AR205">
        <v>5490.3423700000003</v>
      </c>
      <c r="AS205">
        <v>1248.2957699999999</v>
      </c>
      <c r="AT205">
        <v>1087.6577600000001</v>
      </c>
      <c r="AU205">
        <v>695.31232999999997</v>
      </c>
      <c r="AV205">
        <v>705.16537000000005</v>
      </c>
      <c r="AW205">
        <v>2020</v>
      </c>
      <c r="AX205">
        <v>482.87502999999998</v>
      </c>
      <c r="AY205">
        <v>565.18583000000001</v>
      </c>
      <c r="AZ205">
        <v>1379.4580100000001</v>
      </c>
      <c r="BA205">
        <v>269.33654999999999</v>
      </c>
      <c r="BB205">
        <v>7442.4541399999998</v>
      </c>
      <c r="BC205">
        <v>5602.0427900000004</v>
      </c>
      <c r="BD205">
        <v>798.95262000000002</v>
      </c>
      <c r="BE205">
        <v>878.33085000000005</v>
      </c>
      <c r="BF205">
        <v>646.58605999999997</v>
      </c>
      <c r="BG205">
        <v>1752.36734</v>
      </c>
      <c r="BH205">
        <v>1854.15879</v>
      </c>
      <c r="BI205">
        <v>1358.9368999999999</v>
      </c>
      <c r="BJ205">
        <v>2010.36716</v>
      </c>
      <c r="BK205">
        <v>248.48267000000001</v>
      </c>
      <c r="BL205">
        <v>987.86023</v>
      </c>
      <c r="BM205" t="s">
        <v>82</v>
      </c>
      <c r="BN205">
        <v>3749.2655300000001</v>
      </c>
      <c r="BO205">
        <v>3524.5348100000001</v>
      </c>
      <c r="BP205">
        <v>525.74593000000004</v>
      </c>
      <c r="BQ205">
        <v>591.37111000000004</v>
      </c>
      <c r="BR205">
        <v>1361.26358</v>
      </c>
      <c r="BS205">
        <v>344.49891000000002</v>
      </c>
      <c r="BT205">
        <v>2420.8044</v>
      </c>
      <c r="BU205">
        <v>617.18317999999999</v>
      </c>
      <c r="BV205">
        <v>1115.1076800000001</v>
      </c>
      <c r="BW205">
        <v>547.75216</v>
      </c>
      <c r="BX205">
        <v>5132.4584000000004</v>
      </c>
      <c r="BY205">
        <v>981.07512999999994</v>
      </c>
      <c r="BZ205">
        <v>3381.96985</v>
      </c>
      <c r="CA205">
        <v>236.19776999999999</v>
      </c>
      <c r="CB205">
        <v>1247.83383</v>
      </c>
      <c r="CC205">
        <v>4197.3180000000002</v>
      </c>
      <c r="CD205">
        <v>309.08884999999998</v>
      </c>
    </row>
    <row r="206" spans="1:82" x14ac:dyDescent="0.25">
      <c r="A206" s="2">
        <v>44561</v>
      </c>
      <c r="B206">
        <v>15744.45217</v>
      </c>
      <c r="C206">
        <v>265.77278000000001</v>
      </c>
      <c r="D206">
        <v>1346.6929600000001</v>
      </c>
      <c r="E206">
        <v>168.56753</v>
      </c>
      <c r="F206">
        <v>1288.8425999999999</v>
      </c>
      <c r="G206">
        <v>99.631410000000002</v>
      </c>
      <c r="H206">
        <v>6126</v>
      </c>
      <c r="I206">
        <v>5730.8340399999997</v>
      </c>
      <c r="J206">
        <v>5367.1101200000003</v>
      </c>
      <c r="K206">
        <v>2000</v>
      </c>
      <c r="L206">
        <v>688.78310999999997</v>
      </c>
      <c r="M206">
        <v>3835.3733099999999</v>
      </c>
      <c r="N206">
        <v>255.10670999999999</v>
      </c>
      <c r="O206">
        <v>205.79608999999999</v>
      </c>
      <c r="P206">
        <v>345.04966999999999</v>
      </c>
      <c r="Q206">
        <v>308.24507</v>
      </c>
      <c r="R206">
        <v>1905.1799799999999</v>
      </c>
      <c r="S206">
        <v>5591.2461400000002</v>
      </c>
      <c r="T206">
        <v>2064.26683</v>
      </c>
      <c r="U206">
        <v>1152.2544399999999</v>
      </c>
      <c r="V206">
        <v>1054.0904599999999</v>
      </c>
      <c r="W206">
        <v>1874.0709300000001</v>
      </c>
      <c r="X206">
        <v>1387.52405</v>
      </c>
      <c r="Y206">
        <v>380.25306999999998</v>
      </c>
      <c r="Z206">
        <v>291.87509</v>
      </c>
      <c r="AA206">
        <v>3000</v>
      </c>
      <c r="AB206">
        <v>399.74279999999999</v>
      </c>
      <c r="AC206">
        <v>450</v>
      </c>
      <c r="AD206">
        <v>1142.2988399999999</v>
      </c>
      <c r="AE206">
        <v>740.46504000000004</v>
      </c>
      <c r="AF206">
        <v>1266.3391799999999</v>
      </c>
      <c r="AG206">
        <v>399.20364000000001</v>
      </c>
      <c r="AH206">
        <v>1018.66804</v>
      </c>
      <c r="AI206">
        <v>337.16667000000001</v>
      </c>
      <c r="AJ206">
        <v>1443.99937</v>
      </c>
      <c r="AK206">
        <v>962.81859999999995</v>
      </c>
      <c r="AL206">
        <v>259.43928</v>
      </c>
      <c r="AM206">
        <v>639.93601000000001</v>
      </c>
      <c r="AN206">
        <v>264.10903000000002</v>
      </c>
      <c r="AO206">
        <v>42.262590000000003</v>
      </c>
      <c r="AP206">
        <v>400.94556999999998</v>
      </c>
      <c r="AQ206">
        <v>7233.03503</v>
      </c>
      <c r="AR206">
        <v>5490.3423700000003</v>
      </c>
      <c r="AS206">
        <v>1248.2957699999999</v>
      </c>
      <c r="AT206">
        <v>1087.6577600000001</v>
      </c>
      <c r="AU206">
        <v>695.31232999999997</v>
      </c>
      <c r="AV206">
        <v>713.08984999999996</v>
      </c>
      <c r="AW206">
        <v>2020</v>
      </c>
      <c r="AX206">
        <v>482.87502999999998</v>
      </c>
      <c r="AY206">
        <v>565.18583000000001</v>
      </c>
      <c r="AZ206">
        <v>1379.4580100000001</v>
      </c>
      <c r="BA206">
        <v>269.4092</v>
      </c>
      <c r="BB206">
        <v>7442.4541399999998</v>
      </c>
      <c r="BC206">
        <v>5602.0427900000004</v>
      </c>
      <c r="BD206">
        <v>798.95262000000002</v>
      </c>
      <c r="BE206">
        <v>878.33085000000005</v>
      </c>
      <c r="BF206">
        <v>646.58605999999997</v>
      </c>
      <c r="BG206">
        <v>1752.36734</v>
      </c>
      <c r="BH206">
        <v>1854.15879</v>
      </c>
      <c r="BI206">
        <v>1358.9368999999999</v>
      </c>
      <c r="BJ206">
        <v>2010.36716</v>
      </c>
      <c r="BK206">
        <v>248.48267000000001</v>
      </c>
      <c r="BL206">
        <v>987.86023</v>
      </c>
      <c r="BM206" t="s">
        <v>82</v>
      </c>
      <c r="BN206">
        <v>3749.2655300000001</v>
      </c>
      <c r="BO206">
        <v>3524.5348100000001</v>
      </c>
      <c r="BP206">
        <v>525.74593000000004</v>
      </c>
      <c r="BQ206">
        <v>591.37111000000004</v>
      </c>
      <c r="BR206">
        <v>1361.26358</v>
      </c>
      <c r="BS206">
        <v>344.49891000000002</v>
      </c>
      <c r="BT206">
        <v>2420.8044</v>
      </c>
      <c r="BU206">
        <v>617.18317999999999</v>
      </c>
      <c r="BV206">
        <v>1115.1076800000001</v>
      </c>
      <c r="BW206">
        <v>547.75216</v>
      </c>
      <c r="BX206">
        <v>5132.4584000000004</v>
      </c>
      <c r="BY206">
        <v>981.07512999999994</v>
      </c>
      <c r="BZ206">
        <v>3381.96985</v>
      </c>
      <c r="CA206">
        <v>236.19776999999999</v>
      </c>
      <c r="CB206">
        <v>1247.83383</v>
      </c>
      <c r="CC206">
        <v>4197.3180000000002</v>
      </c>
      <c r="CD206">
        <v>309.08884999999998</v>
      </c>
    </row>
    <row r="207" spans="1:82" x14ac:dyDescent="0.25">
      <c r="A207" s="2">
        <v>44592</v>
      </c>
      <c r="B207">
        <v>15744.45217</v>
      </c>
      <c r="C207">
        <v>265.77278000000001</v>
      </c>
      <c r="D207">
        <v>1346.6744799999999</v>
      </c>
      <c r="E207">
        <v>168.56753</v>
      </c>
      <c r="F207">
        <v>1288.8425999999999</v>
      </c>
      <c r="G207">
        <v>99.671220000000005</v>
      </c>
      <c r="H207">
        <v>6126</v>
      </c>
      <c r="I207">
        <v>5730.8340399999997</v>
      </c>
      <c r="J207">
        <v>5367.1101200000003</v>
      </c>
      <c r="K207">
        <v>2000</v>
      </c>
      <c r="L207">
        <v>689.44451000000004</v>
      </c>
      <c r="M207">
        <v>3835.3733099999999</v>
      </c>
      <c r="N207">
        <v>255.10670999999999</v>
      </c>
      <c r="O207">
        <v>205.79608999999999</v>
      </c>
      <c r="P207">
        <v>345.04966999999999</v>
      </c>
      <c r="Q207">
        <v>308.24507</v>
      </c>
      <c r="R207">
        <v>1905.1799799999999</v>
      </c>
      <c r="S207">
        <v>5591.2461400000002</v>
      </c>
      <c r="T207">
        <v>2064.26683</v>
      </c>
      <c r="U207">
        <v>1152.2544399999999</v>
      </c>
      <c r="V207">
        <v>1054.0904599999999</v>
      </c>
      <c r="W207">
        <v>1874.0709300000001</v>
      </c>
      <c r="X207">
        <v>1387.52405</v>
      </c>
      <c r="Y207">
        <v>380.25306999999998</v>
      </c>
      <c r="Z207">
        <v>291.87509</v>
      </c>
      <c r="AA207">
        <v>3000</v>
      </c>
      <c r="AB207">
        <v>399.74279999999999</v>
      </c>
      <c r="AC207">
        <v>450</v>
      </c>
      <c r="AD207">
        <v>1142.2988399999999</v>
      </c>
      <c r="AE207">
        <v>740.46504000000004</v>
      </c>
      <c r="AF207">
        <v>1266.3391799999999</v>
      </c>
      <c r="AG207">
        <v>399.20364000000001</v>
      </c>
      <c r="AH207">
        <v>1018.66804</v>
      </c>
      <c r="AI207">
        <v>337.16667000000001</v>
      </c>
      <c r="AJ207">
        <v>1443.99937</v>
      </c>
      <c r="AK207">
        <v>962.81859999999995</v>
      </c>
      <c r="AL207">
        <v>259.43928</v>
      </c>
      <c r="AM207">
        <v>639.93601000000001</v>
      </c>
      <c r="AN207">
        <v>264.10903000000002</v>
      </c>
      <c r="AO207">
        <v>42.262590000000003</v>
      </c>
      <c r="AP207">
        <v>400.94556999999998</v>
      </c>
      <c r="AQ207">
        <v>7233.03503</v>
      </c>
      <c r="AR207">
        <v>5490.3423700000003</v>
      </c>
      <c r="AS207">
        <v>1248.2957699999999</v>
      </c>
      <c r="AT207">
        <v>1087.6577600000001</v>
      </c>
      <c r="AU207">
        <v>695.31232999999997</v>
      </c>
      <c r="AV207">
        <v>713.08984999999996</v>
      </c>
      <c r="AW207">
        <v>2020</v>
      </c>
      <c r="AX207">
        <v>483.23279000000002</v>
      </c>
      <c r="AY207">
        <v>565.18583000000001</v>
      </c>
      <c r="AZ207">
        <v>1379.58474</v>
      </c>
      <c r="BA207">
        <v>269.4092</v>
      </c>
      <c r="BB207">
        <v>7442.4541399999998</v>
      </c>
      <c r="BC207">
        <v>5602.0427900000004</v>
      </c>
      <c r="BD207">
        <v>798.95262000000002</v>
      </c>
      <c r="BE207">
        <v>882.64639</v>
      </c>
      <c r="BF207">
        <v>646.58605999999997</v>
      </c>
      <c r="BG207">
        <v>1752.36734</v>
      </c>
      <c r="BH207">
        <v>1854.15879</v>
      </c>
      <c r="BI207">
        <v>1358.9368999999999</v>
      </c>
      <c r="BJ207">
        <v>2010.36716</v>
      </c>
      <c r="BK207">
        <v>248.48267000000001</v>
      </c>
      <c r="BL207">
        <v>987.86023</v>
      </c>
      <c r="BM207" t="s">
        <v>82</v>
      </c>
      <c r="BN207">
        <v>3749.2655300000001</v>
      </c>
      <c r="BO207">
        <v>3524.5348100000001</v>
      </c>
      <c r="BP207">
        <v>525.74593000000004</v>
      </c>
      <c r="BQ207">
        <v>591.37111000000004</v>
      </c>
      <c r="BR207">
        <v>1361.26358</v>
      </c>
      <c r="BS207">
        <v>344.49891000000002</v>
      </c>
      <c r="BT207">
        <v>2420.8044</v>
      </c>
      <c r="BU207">
        <v>617.18317999999999</v>
      </c>
      <c r="BV207">
        <v>1115.1076800000001</v>
      </c>
      <c r="BW207">
        <v>547.75216</v>
      </c>
      <c r="BX207">
        <v>5132.4584000000004</v>
      </c>
      <c r="BY207">
        <v>981.07512999999994</v>
      </c>
      <c r="BZ207">
        <v>3381.96985</v>
      </c>
      <c r="CA207">
        <v>236.19776999999999</v>
      </c>
      <c r="CB207">
        <v>1247.83383</v>
      </c>
      <c r="CC207">
        <v>4197.3180000000002</v>
      </c>
      <c r="CD207">
        <v>309.08884999999998</v>
      </c>
    </row>
    <row r="208" spans="1:82" x14ac:dyDescent="0.25">
      <c r="A208" s="2">
        <v>44620</v>
      </c>
      <c r="B208">
        <v>15744.45217</v>
      </c>
      <c r="C208">
        <v>265.77278000000001</v>
      </c>
      <c r="D208">
        <v>1346.9142300000001</v>
      </c>
      <c r="E208">
        <v>168.56753</v>
      </c>
      <c r="F208">
        <v>1288.8425999999999</v>
      </c>
      <c r="G208">
        <v>109.79622000000001</v>
      </c>
      <c r="H208">
        <v>6126</v>
      </c>
      <c r="I208">
        <v>5730.8340399999997</v>
      </c>
      <c r="J208">
        <v>5367.1101200000003</v>
      </c>
      <c r="K208">
        <v>2000</v>
      </c>
      <c r="L208">
        <v>689.44451000000004</v>
      </c>
      <c r="M208">
        <v>3835.3733099999999</v>
      </c>
      <c r="N208">
        <v>255.10670999999999</v>
      </c>
      <c r="O208">
        <v>205.79608999999999</v>
      </c>
      <c r="P208">
        <v>345.06038999999998</v>
      </c>
      <c r="Q208">
        <v>308.24507</v>
      </c>
      <c r="R208">
        <v>1905.1799799999999</v>
      </c>
      <c r="S208">
        <v>5591.2461400000002</v>
      </c>
      <c r="T208">
        <v>2064.26683</v>
      </c>
      <c r="U208">
        <v>1152.2544399999999</v>
      </c>
      <c r="V208">
        <v>1054.0904599999999</v>
      </c>
      <c r="W208">
        <v>1874.0709300000001</v>
      </c>
      <c r="X208">
        <v>1387.52405</v>
      </c>
      <c r="Y208">
        <v>380.25306999999998</v>
      </c>
      <c r="Z208">
        <v>291.87509</v>
      </c>
      <c r="AA208">
        <v>3000</v>
      </c>
      <c r="AB208">
        <v>399.74279999999999</v>
      </c>
      <c r="AC208">
        <v>450</v>
      </c>
      <c r="AD208">
        <v>1142.2988399999999</v>
      </c>
      <c r="AE208">
        <v>740.46504000000004</v>
      </c>
      <c r="AF208">
        <v>1283.3391799999999</v>
      </c>
      <c r="AG208">
        <v>399.20364000000001</v>
      </c>
      <c r="AH208">
        <v>1138.0153700000001</v>
      </c>
      <c r="AI208">
        <v>552.63634000000002</v>
      </c>
      <c r="AJ208">
        <v>1443.99937</v>
      </c>
      <c r="AK208">
        <v>962.81859999999995</v>
      </c>
      <c r="AL208">
        <v>476.16093999999998</v>
      </c>
      <c r="AM208">
        <v>639.93601000000001</v>
      </c>
      <c r="AN208">
        <v>264.10903000000002</v>
      </c>
      <c r="AO208">
        <v>42.262590000000003</v>
      </c>
      <c r="AP208">
        <v>400.94556999999998</v>
      </c>
      <c r="AQ208">
        <v>7233.03503</v>
      </c>
      <c r="AR208">
        <v>5490.3423700000003</v>
      </c>
      <c r="AS208">
        <v>1248.2957699999999</v>
      </c>
      <c r="AT208">
        <v>1087.6577600000001</v>
      </c>
      <c r="AU208">
        <v>695.31232999999997</v>
      </c>
      <c r="AV208">
        <v>713.08984999999996</v>
      </c>
      <c r="AW208">
        <v>2020</v>
      </c>
      <c r="AX208">
        <v>483.23279000000002</v>
      </c>
      <c r="AY208">
        <v>565.18583000000001</v>
      </c>
      <c r="AZ208">
        <v>1379.58474</v>
      </c>
      <c r="BA208">
        <v>269.38907</v>
      </c>
      <c r="BB208">
        <v>7442.4541399999998</v>
      </c>
      <c r="BC208">
        <v>5602.0427900000004</v>
      </c>
      <c r="BD208">
        <v>798.95262000000002</v>
      </c>
      <c r="BE208">
        <v>882.64639</v>
      </c>
      <c r="BF208">
        <v>646.58605999999997</v>
      </c>
      <c r="BG208">
        <v>1752.36734</v>
      </c>
      <c r="BH208">
        <v>1854.15879</v>
      </c>
      <c r="BI208">
        <v>1358.9368999999999</v>
      </c>
      <c r="BJ208">
        <v>2010.36716</v>
      </c>
      <c r="BK208">
        <v>248.53509</v>
      </c>
      <c r="BL208">
        <v>987.86023</v>
      </c>
      <c r="BM208" t="s">
        <v>82</v>
      </c>
      <c r="BN208">
        <v>3749.2655300000001</v>
      </c>
      <c r="BO208">
        <v>3524.5348100000001</v>
      </c>
      <c r="BP208">
        <v>525.74593000000004</v>
      </c>
      <c r="BQ208">
        <v>591.37111000000004</v>
      </c>
      <c r="BR208">
        <v>1361.26358</v>
      </c>
      <c r="BS208">
        <v>344.49891000000002</v>
      </c>
      <c r="BT208">
        <v>2420.8044</v>
      </c>
      <c r="BU208">
        <v>617.18317999999999</v>
      </c>
      <c r="BV208">
        <v>1115.1516099999999</v>
      </c>
      <c r="BW208">
        <v>547.75216</v>
      </c>
      <c r="BX208">
        <v>4999.0400499999996</v>
      </c>
      <c r="BY208">
        <v>981.07512999999994</v>
      </c>
      <c r="BZ208">
        <v>3353.8765400000002</v>
      </c>
      <c r="CA208">
        <v>236.19776999999999</v>
      </c>
      <c r="CB208">
        <v>1247.83383</v>
      </c>
      <c r="CC208">
        <v>4197.3180000000002</v>
      </c>
      <c r="CD208">
        <v>309.08884999999998</v>
      </c>
    </row>
    <row r="209" spans="1:82" x14ac:dyDescent="0.25">
      <c r="A209" s="2">
        <v>44651</v>
      </c>
      <c r="B209">
        <v>15744.666289999999</v>
      </c>
      <c r="C209">
        <v>265.77278000000001</v>
      </c>
      <c r="D209">
        <v>1346.9142300000001</v>
      </c>
      <c r="E209">
        <v>1000</v>
      </c>
      <c r="F209">
        <v>1288.8425999999999</v>
      </c>
      <c r="G209">
        <v>109.79622000000001</v>
      </c>
      <c r="H209">
        <v>6099</v>
      </c>
      <c r="I209">
        <v>5730.8340399999997</v>
      </c>
      <c r="J209">
        <v>5882.6160900000004</v>
      </c>
      <c r="K209">
        <v>2000</v>
      </c>
      <c r="L209">
        <v>689.44451000000004</v>
      </c>
      <c r="M209">
        <v>3835.3733099999999</v>
      </c>
      <c r="N209">
        <v>255.10670999999999</v>
      </c>
      <c r="O209">
        <v>205.79608999999999</v>
      </c>
      <c r="P209">
        <v>345.06038999999998</v>
      </c>
      <c r="Q209">
        <v>308.24507</v>
      </c>
      <c r="R209">
        <v>1905.1799799999999</v>
      </c>
      <c r="S209">
        <v>5591.2461400000002</v>
      </c>
      <c r="T209">
        <v>2064.26683</v>
      </c>
      <c r="U209">
        <v>1152.2544399999999</v>
      </c>
      <c r="V209">
        <v>1054.0904599999999</v>
      </c>
      <c r="W209">
        <v>1874.0709300000001</v>
      </c>
      <c r="X209">
        <v>1387.52405</v>
      </c>
      <c r="Y209">
        <v>380.25306999999998</v>
      </c>
      <c r="Z209">
        <v>291.87509</v>
      </c>
      <c r="AA209">
        <v>3000</v>
      </c>
      <c r="AB209">
        <v>399.74279999999999</v>
      </c>
      <c r="AC209">
        <v>450</v>
      </c>
      <c r="AD209">
        <v>1142.2988399999999</v>
      </c>
      <c r="AE209">
        <v>740.46504000000004</v>
      </c>
      <c r="AF209">
        <v>1283.3391799999999</v>
      </c>
      <c r="AG209">
        <v>399.22140000000002</v>
      </c>
      <c r="AH209">
        <v>1138.0153700000001</v>
      </c>
      <c r="AI209">
        <v>552.63634000000002</v>
      </c>
      <c r="AJ209">
        <v>1443.99937</v>
      </c>
      <c r="AK209">
        <v>962.81859999999995</v>
      </c>
      <c r="AL209">
        <v>476.16093999999998</v>
      </c>
      <c r="AM209">
        <v>639.93601000000001</v>
      </c>
      <c r="AN209">
        <v>264.10903000000002</v>
      </c>
      <c r="AO209">
        <v>42.262590000000003</v>
      </c>
      <c r="AP209">
        <v>400.94556999999998</v>
      </c>
      <c r="AQ209">
        <v>7233.03503</v>
      </c>
      <c r="AR209">
        <v>5490.3423700000003</v>
      </c>
      <c r="AS209">
        <v>1248.2957699999999</v>
      </c>
      <c r="AT209">
        <v>1087.6577600000001</v>
      </c>
      <c r="AU209">
        <v>695.31232999999997</v>
      </c>
      <c r="AV209">
        <v>713.08984999999996</v>
      </c>
      <c r="AW209">
        <v>2020</v>
      </c>
      <c r="AX209">
        <v>483.23279000000002</v>
      </c>
      <c r="AY209">
        <v>565.18583000000001</v>
      </c>
      <c r="AZ209">
        <v>1379.7370599999999</v>
      </c>
      <c r="BA209">
        <v>269.39542</v>
      </c>
      <c r="BB209">
        <v>7442.4541399999998</v>
      </c>
      <c r="BC209">
        <v>5602.0427900000004</v>
      </c>
      <c r="BD209">
        <v>798.95262000000002</v>
      </c>
      <c r="BE209">
        <v>882.64639</v>
      </c>
      <c r="BF209">
        <v>646.58605999999997</v>
      </c>
      <c r="BG209">
        <v>1752.36734</v>
      </c>
      <c r="BH209">
        <v>1854.15879</v>
      </c>
      <c r="BI209">
        <v>1358.9368999999999</v>
      </c>
      <c r="BJ209">
        <v>2010.36716</v>
      </c>
      <c r="BK209">
        <v>248.53509</v>
      </c>
      <c r="BL209">
        <v>987.86023</v>
      </c>
      <c r="BM209" t="s">
        <v>82</v>
      </c>
      <c r="BN209">
        <v>3749.2655300000001</v>
      </c>
      <c r="BO209">
        <v>3524.5348100000001</v>
      </c>
      <c r="BP209">
        <v>525.74593000000004</v>
      </c>
      <c r="BQ209">
        <v>591.37111000000004</v>
      </c>
      <c r="BR209">
        <v>1361.26358</v>
      </c>
      <c r="BS209">
        <v>344.49891000000002</v>
      </c>
      <c r="BT209">
        <v>2420.8044</v>
      </c>
      <c r="BU209">
        <v>617.18317999999999</v>
      </c>
      <c r="BV209">
        <v>1115.1516099999999</v>
      </c>
      <c r="BW209">
        <v>547.75216</v>
      </c>
      <c r="BX209">
        <v>4999.0400499999996</v>
      </c>
      <c r="BY209">
        <v>981.07512999999994</v>
      </c>
      <c r="BZ209">
        <v>3353.8765400000002</v>
      </c>
      <c r="CA209">
        <v>236.19776999999999</v>
      </c>
      <c r="CB209">
        <v>1247.83383</v>
      </c>
      <c r="CC209">
        <v>4197.3180000000002</v>
      </c>
      <c r="CD209">
        <v>309.08884999999998</v>
      </c>
    </row>
    <row r="210" spans="1:82" x14ac:dyDescent="0.25">
      <c r="A210" s="2">
        <v>44680</v>
      </c>
      <c r="B210">
        <v>15750.216850000001</v>
      </c>
      <c r="C210">
        <v>265.77278000000001</v>
      </c>
      <c r="D210">
        <v>1346.9142300000001</v>
      </c>
      <c r="E210">
        <v>1000</v>
      </c>
      <c r="F210">
        <v>1288.8425999999999</v>
      </c>
      <c r="G210">
        <v>109.79622000000001</v>
      </c>
      <c r="H210">
        <v>6099</v>
      </c>
      <c r="I210">
        <v>5730.8340399999997</v>
      </c>
      <c r="J210">
        <v>5347.8328099999999</v>
      </c>
      <c r="K210">
        <v>2000</v>
      </c>
      <c r="L210">
        <v>689.44451000000004</v>
      </c>
      <c r="M210">
        <v>3835.3733099999999</v>
      </c>
      <c r="N210">
        <v>255.10670999999999</v>
      </c>
      <c r="O210">
        <v>205.79608999999999</v>
      </c>
      <c r="P210">
        <v>345.06038999999998</v>
      </c>
      <c r="Q210">
        <v>308.24507</v>
      </c>
      <c r="R210">
        <v>1905.1799799999999</v>
      </c>
      <c r="S210">
        <v>5591.2461400000002</v>
      </c>
      <c r="T210">
        <v>2064.26683</v>
      </c>
      <c r="U210">
        <v>1152.2544399999999</v>
      </c>
      <c r="V210">
        <v>1054.0904599999999</v>
      </c>
      <c r="W210">
        <v>1874.0709300000001</v>
      </c>
      <c r="X210">
        <v>1387.52405</v>
      </c>
      <c r="Y210">
        <v>380.25306999999998</v>
      </c>
      <c r="Z210">
        <v>291.87509</v>
      </c>
      <c r="AA210">
        <v>3000</v>
      </c>
      <c r="AB210">
        <v>399.74279999999999</v>
      </c>
      <c r="AC210">
        <v>450</v>
      </c>
      <c r="AD210">
        <v>1142.2988399999999</v>
      </c>
      <c r="AE210">
        <v>740.46504000000004</v>
      </c>
      <c r="AF210">
        <v>1283.3391799999999</v>
      </c>
      <c r="AG210">
        <v>399.22140000000002</v>
      </c>
      <c r="AH210">
        <v>1138.0153700000001</v>
      </c>
      <c r="AI210">
        <v>552.63634000000002</v>
      </c>
      <c r="AJ210">
        <v>1443.99937</v>
      </c>
      <c r="AK210">
        <v>962.81859999999995</v>
      </c>
      <c r="AL210">
        <v>476.16093999999998</v>
      </c>
      <c r="AM210">
        <v>639.93601000000001</v>
      </c>
      <c r="AN210">
        <v>264.10903000000002</v>
      </c>
      <c r="AO210">
        <v>42.262590000000003</v>
      </c>
      <c r="AP210">
        <v>400.94556999999998</v>
      </c>
      <c r="AQ210">
        <v>7233.03503</v>
      </c>
      <c r="AR210">
        <v>5490.3423700000003</v>
      </c>
      <c r="AS210">
        <v>1248.2957699999999</v>
      </c>
      <c r="AT210">
        <v>1087.6577600000001</v>
      </c>
      <c r="AU210">
        <v>695.31232999999997</v>
      </c>
      <c r="AV210">
        <v>713.08984999999996</v>
      </c>
      <c r="AW210">
        <v>2020</v>
      </c>
      <c r="AX210">
        <v>483.23279000000002</v>
      </c>
      <c r="AY210">
        <v>565.18583000000001</v>
      </c>
      <c r="AZ210">
        <v>1380.9472900000001</v>
      </c>
      <c r="BA210">
        <v>269.45530000000002</v>
      </c>
      <c r="BB210">
        <v>7442.4541399999998</v>
      </c>
      <c r="BC210">
        <v>5602.0427900000004</v>
      </c>
      <c r="BD210">
        <v>798.95262000000002</v>
      </c>
      <c r="BE210">
        <v>882.64639</v>
      </c>
      <c r="BF210">
        <v>646.58605999999997</v>
      </c>
      <c r="BG210">
        <v>1752.36734</v>
      </c>
      <c r="BH210">
        <v>1854.15879</v>
      </c>
      <c r="BI210">
        <v>1358.9368999999999</v>
      </c>
      <c r="BJ210">
        <v>2010.36716</v>
      </c>
      <c r="BK210">
        <v>248.58009000000001</v>
      </c>
      <c r="BL210">
        <v>987.86023</v>
      </c>
      <c r="BM210" t="s">
        <v>82</v>
      </c>
      <c r="BN210">
        <v>3749.2655300000001</v>
      </c>
      <c r="BO210">
        <v>3524.5348100000001</v>
      </c>
      <c r="BP210">
        <v>525.74593000000004</v>
      </c>
      <c r="BQ210">
        <v>591.37111000000004</v>
      </c>
      <c r="BR210">
        <v>1361.26358</v>
      </c>
      <c r="BS210">
        <v>344.49891000000002</v>
      </c>
      <c r="BT210">
        <v>2420.8044</v>
      </c>
      <c r="BU210">
        <v>617.18317999999999</v>
      </c>
      <c r="BV210">
        <v>1115.1516099999999</v>
      </c>
      <c r="BW210">
        <v>547.75216</v>
      </c>
      <c r="BX210">
        <v>4999.0400499999996</v>
      </c>
      <c r="BY210">
        <v>981.07512999999994</v>
      </c>
      <c r="BZ210">
        <v>3353.8765400000002</v>
      </c>
      <c r="CA210">
        <v>236.19776999999999</v>
      </c>
      <c r="CB210">
        <v>1247.83383</v>
      </c>
      <c r="CC210">
        <v>4197.3180000000002</v>
      </c>
      <c r="CD210">
        <v>309.08884999999998</v>
      </c>
    </row>
    <row r="211" spans="1:82" x14ac:dyDescent="0.25">
      <c r="A211" s="2">
        <v>44712</v>
      </c>
      <c r="B211">
        <v>15750.216850000001</v>
      </c>
      <c r="C211">
        <v>265.77278000000001</v>
      </c>
      <c r="D211">
        <v>1347.21315</v>
      </c>
      <c r="E211">
        <v>1000</v>
      </c>
      <c r="F211">
        <v>1288.8425999999999</v>
      </c>
      <c r="G211">
        <v>109.79622000000001</v>
      </c>
      <c r="H211">
        <v>6099</v>
      </c>
      <c r="I211">
        <v>5730.8340399999997</v>
      </c>
      <c r="J211">
        <v>5347.8328099999999</v>
      </c>
      <c r="K211">
        <v>2000</v>
      </c>
      <c r="L211">
        <v>689.44451000000004</v>
      </c>
      <c r="M211">
        <v>3835.3733099999999</v>
      </c>
      <c r="N211">
        <v>255.10670999999999</v>
      </c>
      <c r="O211">
        <v>205.79608999999999</v>
      </c>
      <c r="P211">
        <v>345.06038999999998</v>
      </c>
      <c r="Q211">
        <v>308.24507</v>
      </c>
      <c r="R211">
        <v>1905.1799799999999</v>
      </c>
      <c r="S211">
        <v>5485.3388400000003</v>
      </c>
      <c r="T211">
        <v>2064.26683</v>
      </c>
      <c r="U211">
        <v>1152.2544399999999</v>
      </c>
      <c r="V211">
        <v>1054.0904599999999</v>
      </c>
      <c r="W211">
        <v>1874.0709300000001</v>
      </c>
      <c r="X211">
        <v>1326.0939499999999</v>
      </c>
      <c r="Y211">
        <v>380.25306999999998</v>
      </c>
      <c r="Z211">
        <v>291.87509</v>
      </c>
      <c r="AA211">
        <v>3000</v>
      </c>
      <c r="AB211">
        <v>399.74279999999999</v>
      </c>
      <c r="AC211">
        <v>450</v>
      </c>
      <c r="AD211">
        <v>1142.2988399999999</v>
      </c>
      <c r="AE211">
        <v>740.46504000000004</v>
      </c>
      <c r="AF211">
        <v>1283.3391799999999</v>
      </c>
      <c r="AG211">
        <v>399.22140000000002</v>
      </c>
      <c r="AH211">
        <v>1138.0153700000001</v>
      </c>
      <c r="AI211">
        <v>552.63634000000002</v>
      </c>
      <c r="AJ211">
        <v>1443.99937</v>
      </c>
      <c r="AK211">
        <v>962.81859999999995</v>
      </c>
      <c r="AL211">
        <v>476.16093999999998</v>
      </c>
      <c r="AM211">
        <v>639.93601000000001</v>
      </c>
      <c r="AN211">
        <v>264.10903000000002</v>
      </c>
      <c r="AO211">
        <v>42.262590000000003</v>
      </c>
      <c r="AP211">
        <v>400.94556999999998</v>
      </c>
      <c r="AQ211">
        <v>7233.03503</v>
      </c>
      <c r="AR211">
        <v>5490.3423700000003</v>
      </c>
      <c r="AS211">
        <v>1248.2957699999999</v>
      </c>
      <c r="AT211">
        <v>1088.2344800000001</v>
      </c>
      <c r="AU211">
        <v>695.31232999999997</v>
      </c>
      <c r="AV211">
        <v>713.08984999999996</v>
      </c>
      <c r="AW211">
        <v>2020</v>
      </c>
      <c r="AX211">
        <v>483.23279000000002</v>
      </c>
      <c r="AY211">
        <v>565.18583000000001</v>
      </c>
      <c r="AZ211">
        <v>1380.9472900000001</v>
      </c>
      <c r="BA211">
        <v>269.45530000000002</v>
      </c>
      <c r="BB211">
        <v>7442.4541399999998</v>
      </c>
      <c r="BC211">
        <v>5602.0427900000004</v>
      </c>
      <c r="BD211">
        <v>798.95262000000002</v>
      </c>
      <c r="BE211">
        <v>882.64639</v>
      </c>
      <c r="BF211">
        <v>646.58605999999997</v>
      </c>
      <c r="BG211">
        <v>1752.36734</v>
      </c>
      <c r="BH211">
        <v>1854.15879</v>
      </c>
      <c r="BI211">
        <v>1358.9368999999999</v>
      </c>
      <c r="BJ211">
        <v>2010.36716</v>
      </c>
      <c r="BK211">
        <v>248.58009000000001</v>
      </c>
      <c r="BL211">
        <v>987.86023</v>
      </c>
      <c r="BM211" t="s">
        <v>82</v>
      </c>
      <c r="BN211">
        <v>3749.2655300000001</v>
      </c>
      <c r="BO211">
        <v>3524.5348100000001</v>
      </c>
      <c r="BP211">
        <v>525.74593000000004</v>
      </c>
      <c r="BQ211">
        <v>591.37111000000004</v>
      </c>
      <c r="BR211">
        <v>1361.26358</v>
      </c>
      <c r="BS211">
        <v>344.49891000000002</v>
      </c>
      <c r="BT211">
        <v>2420.8044</v>
      </c>
      <c r="BU211">
        <v>617.18317999999999</v>
      </c>
      <c r="BV211">
        <v>1115.1516099999999</v>
      </c>
      <c r="BW211">
        <v>547.75216</v>
      </c>
      <c r="BX211">
        <v>4999.0400499999996</v>
      </c>
      <c r="BY211">
        <v>981.07512999999994</v>
      </c>
      <c r="BZ211">
        <v>3353.8765400000002</v>
      </c>
      <c r="CA211">
        <v>236.19776999999999</v>
      </c>
      <c r="CB211">
        <v>1247.83383</v>
      </c>
      <c r="CC211">
        <v>4197.3180000000002</v>
      </c>
      <c r="CD211">
        <v>309.08884999999998</v>
      </c>
    </row>
    <row r="212" spans="1:82" x14ac:dyDescent="0.25">
      <c r="A212" s="2">
        <v>44742</v>
      </c>
      <c r="B212">
        <v>15750.216850000001</v>
      </c>
      <c r="C212">
        <v>592.47366999999997</v>
      </c>
      <c r="D212">
        <v>1347.21315</v>
      </c>
      <c r="E212">
        <v>1000</v>
      </c>
      <c r="F212">
        <v>1916.51794</v>
      </c>
      <c r="G212">
        <v>109.79622000000001</v>
      </c>
      <c r="H212">
        <v>6099</v>
      </c>
      <c r="I212">
        <v>5730.8340399999997</v>
      </c>
      <c r="J212">
        <v>5347.8328099999999</v>
      </c>
      <c r="K212">
        <v>2000</v>
      </c>
      <c r="L212">
        <v>689.44451000000004</v>
      </c>
      <c r="M212">
        <v>3835.3733099999999</v>
      </c>
      <c r="N212">
        <v>255.10670999999999</v>
      </c>
      <c r="O212">
        <v>205.79608999999999</v>
      </c>
      <c r="P212">
        <v>345.06038999999998</v>
      </c>
      <c r="Q212">
        <v>308.24507</v>
      </c>
      <c r="R212">
        <v>1905.1799799999999</v>
      </c>
      <c r="S212">
        <v>5485.3388400000003</v>
      </c>
      <c r="T212">
        <v>2064.26683</v>
      </c>
      <c r="U212">
        <v>1152.2544399999999</v>
      </c>
      <c r="V212">
        <v>1054.0904599999999</v>
      </c>
      <c r="W212">
        <v>1874.0709300000001</v>
      </c>
      <c r="X212">
        <v>1326.0939499999999</v>
      </c>
      <c r="Y212">
        <v>380.25306999999998</v>
      </c>
      <c r="Z212">
        <v>291.87509</v>
      </c>
      <c r="AA212">
        <v>3000</v>
      </c>
      <c r="AB212">
        <v>399.74279999999999</v>
      </c>
      <c r="AC212">
        <v>450</v>
      </c>
      <c r="AD212">
        <v>1142.2988399999999</v>
      </c>
      <c r="AE212">
        <v>740.46504000000004</v>
      </c>
      <c r="AF212">
        <v>1583.3391799999999</v>
      </c>
      <c r="AG212">
        <v>399.22140000000002</v>
      </c>
      <c r="AH212">
        <v>1138.0153700000001</v>
      </c>
      <c r="AI212">
        <v>552.63634000000002</v>
      </c>
      <c r="AJ212">
        <v>1443.99937</v>
      </c>
      <c r="AK212">
        <v>962.81859999999995</v>
      </c>
      <c r="AL212">
        <v>476.16093999999998</v>
      </c>
      <c r="AM212">
        <v>639.93601000000001</v>
      </c>
      <c r="AN212">
        <v>264.10903000000002</v>
      </c>
      <c r="AO212">
        <v>42.262590000000003</v>
      </c>
      <c r="AP212">
        <v>400.94556999999998</v>
      </c>
      <c r="AQ212">
        <v>7233.03503</v>
      </c>
      <c r="AR212">
        <v>5490.3423700000003</v>
      </c>
      <c r="AS212">
        <v>1248.2957699999999</v>
      </c>
      <c r="AT212">
        <v>1088.2344800000001</v>
      </c>
      <c r="AU212">
        <v>695.31232999999997</v>
      </c>
      <c r="AV212">
        <v>713.08984999999996</v>
      </c>
      <c r="AW212">
        <v>2020</v>
      </c>
      <c r="AX212">
        <v>483.23279000000002</v>
      </c>
      <c r="AY212">
        <v>565.18583000000001</v>
      </c>
      <c r="AZ212">
        <v>1380.9472900000001</v>
      </c>
      <c r="BA212">
        <v>269.45530000000002</v>
      </c>
      <c r="BB212">
        <v>7442.4541399999998</v>
      </c>
      <c r="BC212">
        <v>5602.0427900000004</v>
      </c>
      <c r="BD212">
        <v>798.95262000000002</v>
      </c>
      <c r="BE212">
        <v>882.64639</v>
      </c>
      <c r="BF212">
        <v>646.58605999999997</v>
      </c>
      <c r="BG212">
        <v>1752.36734</v>
      </c>
      <c r="BH212">
        <v>1854.15879</v>
      </c>
      <c r="BI212">
        <v>1358.9368999999999</v>
      </c>
      <c r="BJ212">
        <v>2010.36716</v>
      </c>
      <c r="BK212">
        <v>292.58008999999998</v>
      </c>
      <c r="BL212">
        <v>987.86023</v>
      </c>
      <c r="BM212" t="s">
        <v>82</v>
      </c>
      <c r="BN212">
        <v>3749.2655300000001</v>
      </c>
      <c r="BO212">
        <v>3524.5348100000001</v>
      </c>
      <c r="BP212">
        <v>525.74593000000004</v>
      </c>
      <c r="BQ212">
        <v>591.37111000000004</v>
      </c>
      <c r="BR212">
        <v>1361.26358</v>
      </c>
      <c r="BS212">
        <v>344.49891000000002</v>
      </c>
      <c r="BT212">
        <v>2420.8044</v>
      </c>
      <c r="BU212">
        <v>617.18317999999999</v>
      </c>
      <c r="BV212">
        <v>1115.1516099999999</v>
      </c>
      <c r="BW212">
        <v>547.75216</v>
      </c>
      <c r="BX212">
        <v>4999.0400499999996</v>
      </c>
      <c r="BY212">
        <v>981.07512999999994</v>
      </c>
      <c r="BZ212">
        <v>3353.8765400000002</v>
      </c>
      <c r="CA212">
        <v>236.19776999999999</v>
      </c>
      <c r="CB212">
        <v>1247.83383</v>
      </c>
      <c r="CC212">
        <v>4197.3180000000002</v>
      </c>
      <c r="CD212">
        <v>309.08884999999998</v>
      </c>
    </row>
    <row r="213" spans="1:82" x14ac:dyDescent="0.25">
      <c r="A213" s="2">
        <v>44771</v>
      </c>
      <c r="B213">
        <v>15750.216850000001</v>
      </c>
      <c r="C213">
        <v>592.47366999999997</v>
      </c>
      <c r="D213">
        <v>1348.33267</v>
      </c>
      <c r="E213">
        <v>1000</v>
      </c>
      <c r="F213">
        <v>2021.1394600000001</v>
      </c>
      <c r="G213">
        <v>109.79622000000001</v>
      </c>
      <c r="H213">
        <v>6099</v>
      </c>
      <c r="I213">
        <v>5730.8340399999997</v>
      </c>
      <c r="J213">
        <v>5347.8328099999999</v>
      </c>
      <c r="K213">
        <v>2000</v>
      </c>
      <c r="L213">
        <v>689.44451000000004</v>
      </c>
      <c r="M213">
        <v>3835.3733099999999</v>
      </c>
      <c r="N213">
        <v>255.10670999999999</v>
      </c>
      <c r="O213">
        <v>205.79608999999999</v>
      </c>
      <c r="P213">
        <v>345.06038999999998</v>
      </c>
      <c r="Q213">
        <v>308.24507</v>
      </c>
      <c r="R213">
        <v>1905.1799799999999</v>
      </c>
      <c r="S213">
        <v>5485.3388400000003</v>
      </c>
      <c r="T213">
        <v>2064.26683</v>
      </c>
      <c r="U213">
        <v>1152.2544399999999</v>
      </c>
      <c r="V213">
        <v>1054.0904599999999</v>
      </c>
      <c r="W213">
        <v>1874.0709300000001</v>
      </c>
      <c r="X213">
        <v>1326.0939499999999</v>
      </c>
      <c r="Y213">
        <v>380.25306999999998</v>
      </c>
      <c r="Z213">
        <v>291.87509</v>
      </c>
      <c r="AA213">
        <v>3000</v>
      </c>
      <c r="AB213">
        <v>399.74279999999999</v>
      </c>
      <c r="AC213">
        <v>450</v>
      </c>
      <c r="AD213">
        <v>1142.2988399999999</v>
      </c>
      <c r="AE213">
        <v>740.46504000000004</v>
      </c>
      <c r="AF213">
        <v>1584.1669099999999</v>
      </c>
      <c r="AG213">
        <v>399.22140000000002</v>
      </c>
      <c r="AH213">
        <v>1138.0153700000001</v>
      </c>
      <c r="AI213">
        <v>552.63634000000002</v>
      </c>
      <c r="AJ213">
        <v>1443.99937</v>
      </c>
      <c r="AK213">
        <v>962.81859999999995</v>
      </c>
      <c r="AL213">
        <v>476.16093999999998</v>
      </c>
      <c r="AM213">
        <v>639.93601000000001</v>
      </c>
      <c r="AN213">
        <v>264.10899999999998</v>
      </c>
      <c r="AO213">
        <v>42.262590000000003</v>
      </c>
      <c r="AP213">
        <v>400.94556999999998</v>
      </c>
      <c r="AQ213">
        <v>7233.03503</v>
      </c>
      <c r="AR213">
        <v>5490.3423700000003</v>
      </c>
      <c r="AS213">
        <v>1248.2957699999999</v>
      </c>
      <c r="AT213">
        <v>1088.2344800000001</v>
      </c>
      <c r="AU213">
        <v>695.31232999999997</v>
      </c>
      <c r="AV213">
        <v>713.08984999999996</v>
      </c>
      <c r="AW213">
        <v>2020</v>
      </c>
      <c r="AX213">
        <v>483.23279000000002</v>
      </c>
      <c r="AY213">
        <v>565.18583000000001</v>
      </c>
      <c r="AZ213">
        <v>1383.0881999999999</v>
      </c>
      <c r="BA213">
        <v>269.63715999999999</v>
      </c>
      <c r="BB213">
        <v>7442.4541399999998</v>
      </c>
      <c r="BC213">
        <v>5602.0427900000004</v>
      </c>
      <c r="BD213">
        <v>798.95262000000002</v>
      </c>
      <c r="BE213">
        <v>882.64639</v>
      </c>
      <c r="BF213">
        <v>646.58605999999997</v>
      </c>
      <c r="BG213">
        <v>1752.36734</v>
      </c>
      <c r="BH213">
        <v>1854.15879</v>
      </c>
      <c r="BI213">
        <v>1358.9368999999999</v>
      </c>
      <c r="BJ213">
        <v>2010.36716</v>
      </c>
      <c r="BK213">
        <v>292.58008999999998</v>
      </c>
      <c r="BL213">
        <v>987.86023</v>
      </c>
      <c r="BM213" t="s">
        <v>82</v>
      </c>
      <c r="BN213">
        <v>3749.2655300000001</v>
      </c>
      <c r="BO213">
        <v>3524.5348100000001</v>
      </c>
      <c r="BP213">
        <v>525.74593000000004</v>
      </c>
      <c r="BQ213">
        <v>591.37111000000004</v>
      </c>
      <c r="BR213">
        <v>1361.26358</v>
      </c>
      <c r="BS213">
        <v>344.49891000000002</v>
      </c>
      <c r="BT213">
        <v>2420.8044</v>
      </c>
      <c r="BU213">
        <v>617.18317999999999</v>
      </c>
      <c r="BV213">
        <v>1115.1516099999999</v>
      </c>
      <c r="BW213">
        <v>547.75216</v>
      </c>
      <c r="BX213">
        <v>4778.8892500000002</v>
      </c>
      <c r="BY213">
        <v>981.07512999999994</v>
      </c>
      <c r="BZ213">
        <v>3353.8765400000002</v>
      </c>
      <c r="CA213">
        <v>236.19776999999999</v>
      </c>
      <c r="CB213">
        <v>1247.83383</v>
      </c>
      <c r="CC213">
        <v>4197.3180000000002</v>
      </c>
      <c r="CD213">
        <v>309.08884999999998</v>
      </c>
    </row>
    <row r="214" spans="1:82" x14ac:dyDescent="0.25">
      <c r="A214" s="2">
        <v>44804</v>
      </c>
      <c r="B214">
        <v>15750.216850000001</v>
      </c>
      <c r="C214">
        <v>592.47366999999997</v>
      </c>
      <c r="D214">
        <v>1348.33267</v>
      </c>
      <c r="E214">
        <v>1000</v>
      </c>
      <c r="F214">
        <v>2021.1394600000001</v>
      </c>
      <c r="G214">
        <v>109.79622000000001</v>
      </c>
      <c r="H214">
        <v>6099</v>
      </c>
      <c r="I214">
        <v>5730.8340399999997</v>
      </c>
      <c r="J214">
        <v>5347.8328099999999</v>
      </c>
      <c r="K214">
        <v>2000</v>
      </c>
      <c r="L214">
        <v>689.44451000000004</v>
      </c>
      <c r="M214">
        <v>3835.3733099999999</v>
      </c>
      <c r="N214">
        <v>255.10670999999999</v>
      </c>
      <c r="O214">
        <v>205.79608999999999</v>
      </c>
      <c r="P214">
        <v>345.06038999999998</v>
      </c>
      <c r="Q214">
        <v>308.24507</v>
      </c>
      <c r="R214">
        <v>1905.1799799999999</v>
      </c>
      <c r="S214">
        <v>5485.3388400000003</v>
      </c>
      <c r="T214">
        <v>2064.26683</v>
      </c>
      <c r="U214">
        <v>1152.2544399999999</v>
      </c>
      <c r="V214">
        <v>1054.0904599999999</v>
      </c>
      <c r="W214">
        <v>1874.0709300000001</v>
      </c>
      <c r="X214">
        <v>1326.0939499999999</v>
      </c>
      <c r="Y214">
        <v>380.25306999999998</v>
      </c>
      <c r="Z214">
        <v>291.87509</v>
      </c>
      <c r="AA214">
        <v>3000</v>
      </c>
      <c r="AB214">
        <v>399.74279999999999</v>
      </c>
      <c r="AC214">
        <v>450</v>
      </c>
      <c r="AD214">
        <v>1142.2988399999999</v>
      </c>
      <c r="AE214">
        <v>740.46504000000004</v>
      </c>
      <c r="AF214">
        <v>1584.1669099999999</v>
      </c>
      <c r="AG214">
        <v>448.59904</v>
      </c>
      <c r="AH214">
        <v>1138.0153700000001</v>
      </c>
      <c r="AI214">
        <v>552.63634000000002</v>
      </c>
      <c r="AJ214">
        <v>1443.99937</v>
      </c>
      <c r="AK214">
        <v>962.81859999999995</v>
      </c>
      <c r="AL214">
        <v>476.16093999999998</v>
      </c>
      <c r="AM214">
        <v>639.93601000000001</v>
      </c>
      <c r="AN214">
        <v>264.10899999999998</v>
      </c>
      <c r="AO214">
        <v>42.262590000000003</v>
      </c>
      <c r="AP214">
        <v>400.94556999999998</v>
      </c>
      <c r="AQ214">
        <v>7233.03503</v>
      </c>
      <c r="AR214">
        <v>5490.3423700000003</v>
      </c>
      <c r="AS214">
        <v>1248.2957699999999</v>
      </c>
      <c r="AT214">
        <v>1089.06963</v>
      </c>
      <c r="AU214">
        <v>663.76354000000003</v>
      </c>
      <c r="AV214">
        <v>713.08984999999996</v>
      </c>
      <c r="AW214">
        <v>2020</v>
      </c>
      <c r="AX214">
        <v>483.23279000000002</v>
      </c>
      <c r="AY214">
        <v>565.18583000000001</v>
      </c>
      <c r="AZ214">
        <v>1383.0881999999999</v>
      </c>
      <c r="BA214">
        <v>269.63715999999999</v>
      </c>
      <c r="BB214">
        <v>7442.4541399999998</v>
      </c>
      <c r="BC214">
        <v>5602.0427900000004</v>
      </c>
      <c r="BD214">
        <v>798.95262000000002</v>
      </c>
      <c r="BE214">
        <v>882.64639</v>
      </c>
      <c r="BF214">
        <v>646.58605999999997</v>
      </c>
      <c r="BG214">
        <v>1752.36734</v>
      </c>
      <c r="BH214">
        <v>1854.15879</v>
      </c>
      <c r="BI214">
        <v>1358.9368999999999</v>
      </c>
      <c r="BJ214">
        <v>2010.36716</v>
      </c>
      <c r="BK214">
        <v>292.58008999999998</v>
      </c>
      <c r="BL214">
        <v>987.86023</v>
      </c>
      <c r="BM214" t="s">
        <v>82</v>
      </c>
      <c r="BN214">
        <v>3749.2655300000001</v>
      </c>
      <c r="BO214">
        <v>3524.5348100000001</v>
      </c>
      <c r="BP214">
        <v>525.74593000000004</v>
      </c>
      <c r="BQ214">
        <v>591.37111000000004</v>
      </c>
      <c r="BR214">
        <v>1361.26358</v>
      </c>
      <c r="BS214">
        <v>344.49891000000002</v>
      </c>
      <c r="BT214">
        <v>2420.8044</v>
      </c>
      <c r="BU214">
        <v>617.18317999999999</v>
      </c>
      <c r="BV214">
        <v>1115.17308</v>
      </c>
      <c r="BW214">
        <v>547.75216</v>
      </c>
      <c r="BX214">
        <v>4778.8892500000002</v>
      </c>
      <c r="BY214">
        <v>981.07512999999994</v>
      </c>
      <c r="BZ214">
        <v>3353.8765400000002</v>
      </c>
      <c r="CA214">
        <v>236.19776999999999</v>
      </c>
      <c r="CB214">
        <v>1247.83383</v>
      </c>
      <c r="CC214">
        <v>4197.3180000000002</v>
      </c>
      <c r="CD214">
        <v>309.08884999999998</v>
      </c>
    </row>
    <row r="215" spans="1:82" x14ac:dyDescent="0.25">
      <c r="A215" s="2">
        <v>44834</v>
      </c>
      <c r="B215">
        <v>15750.216850000001</v>
      </c>
      <c r="C215">
        <v>592.47366999999997</v>
      </c>
      <c r="D215">
        <v>1348.33267</v>
      </c>
      <c r="E215">
        <v>1000</v>
      </c>
      <c r="F215">
        <v>2021.1394600000001</v>
      </c>
      <c r="G215">
        <v>110.18608</v>
      </c>
      <c r="H215">
        <v>6099</v>
      </c>
      <c r="I215">
        <v>5730.8340399999997</v>
      </c>
      <c r="J215">
        <v>5347.8328099999999</v>
      </c>
      <c r="K215">
        <v>2000</v>
      </c>
      <c r="L215">
        <v>689.44451000000004</v>
      </c>
      <c r="M215">
        <v>3835.3733099999999</v>
      </c>
      <c r="N215">
        <v>255.10670999999999</v>
      </c>
      <c r="O215">
        <v>205.79608999999999</v>
      </c>
      <c r="P215">
        <v>345.06038999999998</v>
      </c>
      <c r="Q215">
        <v>308.24507</v>
      </c>
      <c r="R215">
        <v>1905.1799799999999</v>
      </c>
      <c r="S215">
        <v>5485.3388400000003</v>
      </c>
      <c r="T215">
        <v>2064.26683</v>
      </c>
      <c r="U215">
        <v>1152.2544399999999</v>
      </c>
      <c r="V215">
        <v>1054.0904599999999</v>
      </c>
      <c r="W215">
        <v>1874.0709300000001</v>
      </c>
      <c r="X215">
        <v>1326.0939499999999</v>
      </c>
      <c r="Y215">
        <v>380.25306999999998</v>
      </c>
      <c r="Z215">
        <v>291.87509</v>
      </c>
      <c r="AA215">
        <v>3000</v>
      </c>
      <c r="AB215">
        <v>399.74279999999999</v>
      </c>
      <c r="AC215">
        <v>450</v>
      </c>
      <c r="AD215">
        <v>1142.2988399999999</v>
      </c>
      <c r="AE215">
        <v>740.46504000000004</v>
      </c>
      <c r="AF215">
        <v>1584.1669099999999</v>
      </c>
      <c r="AG215">
        <v>448.59904</v>
      </c>
      <c r="AH215">
        <v>1138.0153700000001</v>
      </c>
      <c r="AI215">
        <v>552.63634000000002</v>
      </c>
      <c r="AJ215">
        <v>1443.99937</v>
      </c>
      <c r="AK215">
        <v>962.81859999999995</v>
      </c>
      <c r="AL215">
        <v>476.16093999999998</v>
      </c>
      <c r="AM215">
        <v>639.93601000000001</v>
      </c>
      <c r="AN215">
        <v>300.58503000000002</v>
      </c>
      <c r="AO215">
        <v>82.262190000000004</v>
      </c>
      <c r="AP215">
        <v>400.94556999999998</v>
      </c>
      <c r="AQ215">
        <v>7233.03503</v>
      </c>
      <c r="AR215">
        <v>5490.3423700000003</v>
      </c>
      <c r="AS215">
        <v>1248.2957699999999</v>
      </c>
      <c r="AT215">
        <v>1089.06963</v>
      </c>
      <c r="AU215">
        <v>663.76354000000003</v>
      </c>
      <c r="AV215">
        <v>713.08984999999996</v>
      </c>
      <c r="AW215">
        <v>2020</v>
      </c>
      <c r="AX215">
        <v>483.23279000000002</v>
      </c>
      <c r="AY215">
        <v>565.18583000000001</v>
      </c>
      <c r="AZ215">
        <v>1383.0881999999999</v>
      </c>
      <c r="BA215">
        <v>269.63715999999999</v>
      </c>
      <c r="BB215">
        <v>7442.4541399999998</v>
      </c>
      <c r="BC215">
        <v>5602.0427900000004</v>
      </c>
      <c r="BD215">
        <v>798.95262000000002</v>
      </c>
      <c r="BE215">
        <v>882.64639</v>
      </c>
      <c r="BF215">
        <v>646.58605999999997</v>
      </c>
      <c r="BG215">
        <v>1752.36734</v>
      </c>
      <c r="BH215">
        <v>1854.15879</v>
      </c>
      <c r="BI215">
        <v>1358.9368999999999</v>
      </c>
      <c r="BJ215">
        <v>2010.36716</v>
      </c>
      <c r="BK215">
        <v>292.73070000000001</v>
      </c>
      <c r="BL215">
        <v>990.36136999999997</v>
      </c>
      <c r="BM215" t="s">
        <v>82</v>
      </c>
      <c r="BN215">
        <v>3749.2655300000001</v>
      </c>
      <c r="BO215">
        <v>3524.5348100000001</v>
      </c>
      <c r="BP215">
        <v>525.74593000000004</v>
      </c>
      <c r="BQ215">
        <v>591.37111000000004</v>
      </c>
      <c r="BR215">
        <v>1361.26358</v>
      </c>
      <c r="BS215">
        <v>344.49891000000002</v>
      </c>
      <c r="BT215">
        <v>2420.8044</v>
      </c>
      <c r="BU215">
        <v>617.18317999999999</v>
      </c>
      <c r="BV215">
        <v>1115.17308</v>
      </c>
      <c r="BW215">
        <v>547.75216</v>
      </c>
      <c r="BX215">
        <v>4778.8892500000002</v>
      </c>
      <c r="BY215">
        <v>1029.6876500000001</v>
      </c>
      <c r="BZ215">
        <v>3353.8765400000002</v>
      </c>
      <c r="CA215">
        <v>236.19776999999999</v>
      </c>
      <c r="CB215">
        <v>1247.83383</v>
      </c>
      <c r="CC215">
        <v>4197.3180000000002</v>
      </c>
      <c r="CD215">
        <v>309.08884999999998</v>
      </c>
    </row>
    <row r="216" spans="1:82" x14ac:dyDescent="0.25">
      <c r="A216" s="2">
        <v>44865</v>
      </c>
      <c r="B216">
        <v>15750.216850000001</v>
      </c>
      <c r="C216">
        <v>592.47366999999997</v>
      </c>
      <c r="D216">
        <v>1348.9834699999999</v>
      </c>
      <c r="E216">
        <v>1000</v>
      </c>
      <c r="F216">
        <v>2021.1394600000001</v>
      </c>
      <c r="G216">
        <v>110.18608</v>
      </c>
      <c r="H216">
        <v>6099</v>
      </c>
      <c r="I216">
        <v>5730.8340399999997</v>
      </c>
      <c r="J216">
        <v>5347.8328099999999</v>
      </c>
      <c r="K216">
        <v>2000</v>
      </c>
      <c r="L216">
        <v>689.44451000000004</v>
      </c>
      <c r="M216">
        <v>3835.3733099999999</v>
      </c>
      <c r="N216">
        <v>255.10670999999999</v>
      </c>
      <c r="O216">
        <v>205.79608999999999</v>
      </c>
      <c r="P216">
        <v>345.06038999999998</v>
      </c>
      <c r="Q216">
        <v>308.24507</v>
      </c>
      <c r="R216">
        <v>1905.1799799999999</v>
      </c>
      <c r="S216">
        <v>5485.3388400000003</v>
      </c>
      <c r="T216">
        <v>2064.26683</v>
      </c>
      <c r="U216">
        <v>1152.2544399999999</v>
      </c>
      <c r="V216">
        <v>1054.0904599999999</v>
      </c>
      <c r="W216">
        <v>1874.0709300000001</v>
      </c>
      <c r="X216">
        <v>1326.0939499999999</v>
      </c>
      <c r="Y216">
        <v>380.25306999999998</v>
      </c>
      <c r="Z216">
        <v>291.87509</v>
      </c>
      <c r="AA216">
        <v>3000</v>
      </c>
      <c r="AB216">
        <v>399.74279999999999</v>
      </c>
      <c r="AC216">
        <v>450</v>
      </c>
      <c r="AD216">
        <v>1142.2988399999999</v>
      </c>
      <c r="AE216">
        <v>740.46504000000004</v>
      </c>
      <c r="AF216">
        <v>1584.44622</v>
      </c>
      <c r="AG216">
        <v>448.59904</v>
      </c>
      <c r="AH216">
        <v>1138.0153700000001</v>
      </c>
      <c r="AI216">
        <v>547.18569000000002</v>
      </c>
      <c r="AJ216">
        <v>1443.99937</v>
      </c>
      <c r="AK216">
        <v>962.81859999999995</v>
      </c>
      <c r="AL216">
        <v>476.28609999999998</v>
      </c>
      <c r="AM216">
        <v>639.93601000000001</v>
      </c>
      <c r="AN216">
        <v>300.58503000000002</v>
      </c>
      <c r="AO216">
        <v>82.262190000000004</v>
      </c>
      <c r="AP216">
        <v>400.94556999999998</v>
      </c>
      <c r="AQ216">
        <v>7233.03503</v>
      </c>
      <c r="AR216">
        <v>5490.3423700000003</v>
      </c>
      <c r="AS216">
        <v>1248.2957699999999</v>
      </c>
      <c r="AT216">
        <v>1089.06963</v>
      </c>
      <c r="AU216">
        <v>663.76354000000003</v>
      </c>
      <c r="AV216">
        <v>713.08984999999996</v>
      </c>
      <c r="AW216">
        <v>2020</v>
      </c>
      <c r="AX216">
        <v>483.23279000000002</v>
      </c>
      <c r="AY216">
        <v>565.18583000000001</v>
      </c>
      <c r="AZ216">
        <v>1383.0881999999999</v>
      </c>
      <c r="BA216">
        <v>269.63715999999999</v>
      </c>
      <c r="BB216">
        <v>7442.4541399999998</v>
      </c>
      <c r="BC216">
        <v>5602.0427900000004</v>
      </c>
      <c r="BD216">
        <v>798.95262000000002</v>
      </c>
      <c r="BE216">
        <v>882.64639</v>
      </c>
      <c r="BF216">
        <v>646.58605999999997</v>
      </c>
      <c r="BG216">
        <v>1752.36734</v>
      </c>
      <c r="BH216">
        <v>1854.15879</v>
      </c>
      <c r="BI216">
        <v>1358.9368999999999</v>
      </c>
      <c r="BJ216">
        <v>2010.36716</v>
      </c>
      <c r="BK216">
        <v>292.97892999999999</v>
      </c>
      <c r="BL216">
        <v>990.36136999999997</v>
      </c>
      <c r="BM216" t="s">
        <v>82</v>
      </c>
      <c r="BN216">
        <v>3749.2655300000001</v>
      </c>
      <c r="BO216">
        <v>3524.5348100000001</v>
      </c>
      <c r="BP216">
        <v>525.74593000000004</v>
      </c>
      <c r="BQ216">
        <v>591.37111000000004</v>
      </c>
      <c r="BR216">
        <v>1361.26358</v>
      </c>
      <c r="BS216">
        <v>344.49891000000002</v>
      </c>
      <c r="BT216">
        <v>2420.8044</v>
      </c>
      <c r="BU216">
        <v>617.18317999999999</v>
      </c>
      <c r="BV216">
        <v>1115.17308</v>
      </c>
      <c r="BW216">
        <v>547.75216</v>
      </c>
      <c r="BX216">
        <v>4778.8892500000002</v>
      </c>
      <c r="BY216">
        <v>1029.6876500000001</v>
      </c>
      <c r="BZ216">
        <v>3353.8765400000002</v>
      </c>
      <c r="CA216">
        <v>236.19776999999999</v>
      </c>
      <c r="CB216">
        <v>1247.83383</v>
      </c>
      <c r="CC216">
        <v>4197.3180000000002</v>
      </c>
      <c r="CD216">
        <v>309.08884999999998</v>
      </c>
    </row>
    <row r="217" spans="1:82" x14ac:dyDescent="0.25">
      <c r="A217" s="2">
        <v>44895</v>
      </c>
      <c r="B217">
        <v>15750.216850000001</v>
      </c>
      <c r="C217">
        <v>592.47366999999997</v>
      </c>
      <c r="D217">
        <v>1348.9834699999999</v>
      </c>
      <c r="E217">
        <v>1000</v>
      </c>
      <c r="F217">
        <v>2021.1394600000001</v>
      </c>
      <c r="G217">
        <v>110.18608</v>
      </c>
      <c r="H217">
        <v>6099</v>
      </c>
      <c r="I217">
        <v>5730.8340399999997</v>
      </c>
      <c r="J217">
        <v>5347.8328099999999</v>
      </c>
      <c r="K217">
        <v>2000</v>
      </c>
      <c r="L217">
        <v>689.44451000000004</v>
      </c>
      <c r="M217">
        <v>3835.3733099999999</v>
      </c>
      <c r="N217">
        <v>255.10670999999999</v>
      </c>
      <c r="O217">
        <v>206.29846000000001</v>
      </c>
      <c r="P217">
        <v>345.06038999999998</v>
      </c>
      <c r="Q217">
        <v>308.24507</v>
      </c>
      <c r="R217">
        <v>1905.1799799999999</v>
      </c>
      <c r="S217">
        <v>5485.3388400000003</v>
      </c>
      <c r="T217">
        <v>2064.26683</v>
      </c>
      <c r="U217">
        <v>1152.2544399999999</v>
      </c>
      <c r="V217">
        <v>1054.0904599999999</v>
      </c>
      <c r="W217">
        <v>1874.0709300000001</v>
      </c>
      <c r="X217">
        <v>1326.0939499999999</v>
      </c>
      <c r="Y217">
        <v>380.25306999999998</v>
      </c>
      <c r="Z217">
        <v>291.87509</v>
      </c>
      <c r="AA217">
        <v>3000</v>
      </c>
      <c r="AB217">
        <v>399.74279999999999</v>
      </c>
      <c r="AC217">
        <v>450</v>
      </c>
      <c r="AD217">
        <v>1142.2988399999999</v>
      </c>
      <c r="AE217">
        <v>740.46504000000004</v>
      </c>
      <c r="AF217">
        <v>1584.44622</v>
      </c>
      <c r="AG217">
        <v>448.59904</v>
      </c>
      <c r="AH217">
        <v>1138.0153700000001</v>
      </c>
      <c r="AI217">
        <v>547.18569000000002</v>
      </c>
      <c r="AJ217">
        <v>1387.8487299999999</v>
      </c>
      <c r="AK217">
        <v>891.61717999999996</v>
      </c>
      <c r="AL217">
        <v>476.28609999999998</v>
      </c>
      <c r="AM217">
        <v>639.93601000000001</v>
      </c>
      <c r="AN217">
        <v>300.58503000000002</v>
      </c>
      <c r="AO217">
        <v>82.262190000000004</v>
      </c>
      <c r="AP217">
        <v>400.94556999999998</v>
      </c>
      <c r="AQ217">
        <v>7222.5542299999997</v>
      </c>
      <c r="AR217">
        <v>5490.3423700000003</v>
      </c>
      <c r="AS217">
        <v>1248.2957699999999</v>
      </c>
      <c r="AT217">
        <v>1090.34969</v>
      </c>
      <c r="AU217">
        <v>663.76354000000003</v>
      </c>
      <c r="AV217">
        <v>713.08984999999996</v>
      </c>
      <c r="AW217">
        <v>2020</v>
      </c>
      <c r="AX217">
        <v>483.23279000000002</v>
      </c>
      <c r="AY217">
        <v>565.18583000000001</v>
      </c>
      <c r="AZ217">
        <v>1383.0881999999999</v>
      </c>
      <c r="BA217">
        <v>269.72721000000001</v>
      </c>
      <c r="BB217">
        <v>7442.4541399999998</v>
      </c>
      <c r="BC217">
        <v>5602.0427900000004</v>
      </c>
      <c r="BD217">
        <v>798.95262000000002</v>
      </c>
      <c r="BE217">
        <v>882.64639</v>
      </c>
      <c r="BF217">
        <v>646.58605999999997</v>
      </c>
      <c r="BG217">
        <v>1752.36734</v>
      </c>
      <c r="BH217">
        <v>1854.15879</v>
      </c>
      <c r="BI217">
        <v>1358.9368999999999</v>
      </c>
      <c r="BJ217">
        <v>2010.36716</v>
      </c>
      <c r="BK217">
        <v>292.97892999999999</v>
      </c>
      <c r="BL217">
        <v>990.36136999999997</v>
      </c>
      <c r="BM217" t="s">
        <v>82</v>
      </c>
      <c r="BN217">
        <v>3749.2655300000001</v>
      </c>
      <c r="BO217">
        <v>3524.5348100000001</v>
      </c>
      <c r="BP217">
        <v>525.74593000000004</v>
      </c>
      <c r="BQ217">
        <v>591.37111000000004</v>
      </c>
      <c r="BR217">
        <v>1361.26358</v>
      </c>
      <c r="BS217">
        <v>344.49891000000002</v>
      </c>
      <c r="BT217">
        <v>2420.8044</v>
      </c>
      <c r="BU217">
        <v>617.18317999999999</v>
      </c>
      <c r="BV217">
        <v>1115.17308</v>
      </c>
      <c r="BW217">
        <v>547.75216</v>
      </c>
      <c r="BX217">
        <v>4778.8892500000002</v>
      </c>
      <c r="BY217">
        <v>1029.6876500000001</v>
      </c>
      <c r="BZ217">
        <v>3353.8765400000002</v>
      </c>
      <c r="CA217">
        <v>236.19776999999999</v>
      </c>
      <c r="CB217">
        <v>1247.83383</v>
      </c>
      <c r="CC217">
        <v>4197.3180000000002</v>
      </c>
      <c r="CD217">
        <v>309.08884999999998</v>
      </c>
    </row>
    <row r="218" spans="1:82" x14ac:dyDescent="0.25">
      <c r="A218" s="2">
        <v>44925</v>
      </c>
      <c r="B218">
        <v>15750.216850000001</v>
      </c>
      <c r="C218">
        <v>592.47366999999997</v>
      </c>
      <c r="D218">
        <v>1349.1653899999999</v>
      </c>
      <c r="E218">
        <v>1000</v>
      </c>
      <c r="F218">
        <v>2021.1394600000001</v>
      </c>
      <c r="G218">
        <v>110.18608</v>
      </c>
      <c r="H218">
        <v>6099</v>
      </c>
      <c r="I218">
        <v>5730.8340399999997</v>
      </c>
      <c r="J218">
        <v>5347.8328099999999</v>
      </c>
      <c r="K218">
        <v>2000</v>
      </c>
      <c r="L218">
        <v>689.44451000000004</v>
      </c>
      <c r="M218">
        <v>3835.3733099999999</v>
      </c>
      <c r="N218">
        <v>255.10670999999999</v>
      </c>
      <c r="O218">
        <v>206.29846000000001</v>
      </c>
      <c r="P218">
        <v>345.06038999999998</v>
      </c>
      <c r="Q218">
        <v>308.24507</v>
      </c>
      <c r="R218">
        <v>1905.1799799999999</v>
      </c>
      <c r="S218">
        <v>5485.3388400000003</v>
      </c>
      <c r="T218">
        <v>2064.26683</v>
      </c>
      <c r="U218">
        <v>1152.2544399999999</v>
      </c>
      <c r="V218">
        <v>1054.0904599999999</v>
      </c>
      <c r="W218">
        <v>1874.0709300000001</v>
      </c>
      <c r="X218">
        <v>1326.0939499999999</v>
      </c>
      <c r="Y218">
        <v>380.25306999999998</v>
      </c>
      <c r="Z218">
        <v>291.87509</v>
      </c>
      <c r="AA218">
        <v>3000</v>
      </c>
      <c r="AB218">
        <v>399.74279999999999</v>
      </c>
      <c r="AC218">
        <v>450</v>
      </c>
      <c r="AD218">
        <v>1142.2988399999999</v>
      </c>
      <c r="AE218">
        <v>740.46504000000004</v>
      </c>
      <c r="AF218">
        <v>1584.44622</v>
      </c>
      <c r="AG218">
        <v>448.59904</v>
      </c>
      <c r="AH218">
        <v>1138.0153700000001</v>
      </c>
      <c r="AI218">
        <v>385.55694999999997</v>
      </c>
      <c r="AJ218">
        <v>1387.8487299999999</v>
      </c>
      <c r="AK218">
        <v>891.61717999999996</v>
      </c>
      <c r="AL218">
        <v>476.28609999999998</v>
      </c>
      <c r="AM218">
        <v>639.93601000000001</v>
      </c>
      <c r="AN218">
        <v>300.58503000000002</v>
      </c>
      <c r="AO218">
        <v>82.262190000000004</v>
      </c>
      <c r="AP218">
        <v>400.94556999999998</v>
      </c>
      <c r="AQ218">
        <v>7222.5542299999997</v>
      </c>
      <c r="AR218">
        <v>5490.3423700000003</v>
      </c>
      <c r="AS218">
        <v>1248.2957699999999</v>
      </c>
      <c r="AT218">
        <v>1090.34969</v>
      </c>
      <c r="AU218">
        <v>663.76354000000003</v>
      </c>
      <c r="AV218">
        <v>713.08984999999996</v>
      </c>
      <c r="AW218">
        <v>2020</v>
      </c>
      <c r="AX218">
        <v>483.23279000000002</v>
      </c>
      <c r="AY218">
        <v>565.18583000000001</v>
      </c>
      <c r="AZ218">
        <v>1383.0881999999999</v>
      </c>
      <c r="BA218">
        <v>270.13907</v>
      </c>
      <c r="BB218">
        <v>7442.4541399999998</v>
      </c>
      <c r="BC218">
        <v>5602.0427900000004</v>
      </c>
      <c r="BD218">
        <v>798.95262000000002</v>
      </c>
      <c r="BE218">
        <v>882.64639</v>
      </c>
      <c r="BF218">
        <v>646.58605999999997</v>
      </c>
      <c r="BG218">
        <v>1752.36734</v>
      </c>
      <c r="BH218">
        <v>1854.15879</v>
      </c>
      <c r="BI218">
        <v>1358.9368999999999</v>
      </c>
      <c r="BJ218">
        <v>2289.29259</v>
      </c>
      <c r="BK218">
        <v>293.05678</v>
      </c>
      <c r="BL218">
        <v>993.77203999999995</v>
      </c>
      <c r="BM218" t="s">
        <v>82</v>
      </c>
      <c r="BN218">
        <v>3749.2655300000001</v>
      </c>
      <c r="BO218">
        <v>3524.5348100000001</v>
      </c>
      <c r="BP218">
        <v>525.74593000000004</v>
      </c>
      <c r="BQ218">
        <v>591.37111000000004</v>
      </c>
      <c r="BR218">
        <v>1361.26358</v>
      </c>
      <c r="BS218">
        <v>344.49891000000002</v>
      </c>
      <c r="BT218">
        <v>2420.8044</v>
      </c>
      <c r="BU218">
        <v>617.18317999999999</v>
      </c>
      <c r="BV218">
        <v>1115.17308</v>
      </c>
      <c r="BW218">
        <v>547.75216</v>
      </c>
      <c r="BX218">
        <v>4778.8892500000002</v>
      </c>
      <c r="BY218">
        <v>1029.6876500000001</v>
      </c>
      <c r="BZ218">
        <v>3353.8765400000002</v>
      </c>
      <c r="CA218">
        <v>236.19776999999999</v>
      </c>
      <c r="CB218">
        <v>1247.83383</v>
      </c>
      <c r="CC218">
        <v>4197.3180000000002</v>
      </c>
      <c r="CD218">
        <v>309.08884999999998</v>
      </c>
    </row>
    <row r="219" spans="1:82" x14ac:dyDescent="0.25">
      <c r="A219" s="2">
        <v>44957</v>
      </c>
      <c r="B219">
        <v>15750.216850000001</v>
      </c>
      <c r="C219">
        <v>592.47366999999997</v>
      </c>
      <c r="D219">
        <v>1349.1653899999999</v>
      </c>
      <c r="E219">
        <v>1000</v>
      </c>
      <c r="F219">
        <v>2027.0115000000001</v>
      </c>
      <c r="G219">
        <v>110.18608</v>
      </c>
      <c r="H219">
        <v>6099</v>
      </c>
      <c r="I219">
        <v>5730.8340399999997</v>
      </c>
      <c r="J219">
        <v>5347.8328099999999</v>
      </c>
      <c r="K219">
        <v>2000</v>
      </c>
      <c r="L219">
        <v>689.44451000000004</v>
      </c>
      <c r="M219">
        <v>3835.3733099999999</v>
      </c>
      <c r="N219">
        <v>255.10670999999999</v>
      </c>
      <c r="O219">
        <v>206.29846000000001</v>
      </c>
      <c r="P219">
        <v>345.06038999999998</v>
      </c>
      <c r="Q219">
        <v>308.24507</v>
      </c>
      <c r="R219">
        <v>1905.1799799999999</v>
      </c>
      <c r="S219">
        <v>5485.3388400000003</v>
      </c>
      <c r="T219">
        <v>2064.26683</v>
      </c>
      <c r="U219">
        <v>1152.2544399999999</v>
      </c>
      <c r="V219">
        <v>1054.0904599999999</v>
      </c>
      <c r="W219">
        <v>1874.0709300000001</v>
      </c>
      <c r="X219">
        <v>1326.0939499999999</v>
      </c>
      <c r="Y219">
        <v>380.25306999999998</v>
      </c>
      <c r="Z219">
        <v>291.87509</v>
      </c>
      <c r="AA219">
        <v>3000</v>
      </c>
      <c r="AB219">
        <v>399.74279999999999</v>
      </c>
      <c r="AC219">
        <v>450</v>
      </c>
      <c r="AD219">
        <v>1142.2988399999999</v>
      </c>
      <c r="AE219">
        <v>740.46504000000004</v>
      </c>
      <c r="AF219">
        <v>1584.44622</v>
      </c>
      <c r="AG219">
        <v>448.59904</v>
      </c>
      <c r="AH219">
        <v>1138.3993</v>
      </c>
      <c r="AI219">
        <v>385.55694999999997</v>
      </c>
      <c r="AJ219">
        <v>1387.8487299999999</v>
      </c>
      <c r="AK219">
        <v>891.61717999999996</v>
      </c>
      <c r="AL219">
        <v>476.28609999999998</v>
      </c>
      <c r="AM219">
        <v>639.93601000000001</v>
      </c>
      <c r="AN219">
        <v>300.58503000000002</v>
      </c>
      <c r="AO219">
        <v>82.263009999999994</v>
      </c>
      <c r="AP219">
        <v>400.94556999999998</v>
      </c>
      <c r="AQ219">
        <v>7222.5542299999997</v>
      </c>
      <c r="AR219">
        <v>5490.3423700000003</v>
      </c>
      <c r="AS219">
        <v>1248.2957699999999</v>
      </c>
      <c r="AT219">
        <v>1076.0496900000001</v>
      </c>
      <c r="AU219">
        <v>663.76354000000003</v>
      </c>
      <c r="AV219">
        <v>713.08984999999996</v>
      </c>
      <c r="AW219">
        <v>2020</v>
      </c>
      <c r="AX219">
        <v>483.78356000000002</v>
      </c>
      <c r="AY219">
        <v>565.18583000000001</v>
      </c>
      <c r="AZ219">
        <v>1383.0881999999999</v>
      </c>
      <c r="BA219">
        <v>270.13907</v>
      </c>
      <c r="BB219">
        <v>7442.4541399999998</v>
      </c>
      <c r="BC219">
        <v>5602.0427900000004</v>
      </c>
      <c r="BD219">
        <v>798.95262000000002</v>
      </c>
      <c r="BE219">
        <v>887.22915</v>
      </c>
      <c r="BF219">
        <v>646.58605999999997</v>
      </c>
      <c r="BG219">
        <v>1752.36734</v>
      </c>
      <c r="BH219">
        <v>1854.15879</v>
      </c>
      <c r="BI219">
        <v>1358.9368999999999</v>
      </c>
      <c r="BJ219">
        <v>2289.29259</v>
      </c>
      <c r="BK219">
        <v>293.17077999999998</v>
      </c>
      <c r="BL219">
        <v>993.77203999999995</v>
      </c>
      <c r="BM219" t="s">
        <v>82</v>
      </c>
      <c r="BN219">
        <v>3749.2655300000001</v>
      </c>
      <c r="BO219">
        <v>3524.5348100000001</v>
      </c>
      <c r="BP219">
        <v>525.74593000000004</v>
      </c>
      <c r="BQ219">
        <v>591.37111000000004</v>
      </c>
      <c r="BR219">
        <v>1361.26358</v>
      </c>
      <c r="BS219">
        <v>344.49891000000002</v>
      </c>
      <c r="BT219">
        <v>2420.8044</v>
      </c>
      <c r="BU219">
        <v>617.18317999999999</v>
      </c>
      <c r="BV219">
        <v>1115.17308</v>
      </c>
      <c r="BW219">
        <v>547.75216</v>
      </c>
      <c r="BX219">
        <v>4778.8892500000002</v>
      </c>
      <c r="BY219">
        <v>1029.6876500000001</v>
      </c>
      <c r="BZ219">
        <v>3353.8765400000002</v>
      </c>
      <c r="CA219">
        <v>236.19776999999999</v>
      </c>
      <c r="CB219">
        <v>1247.83383</v>
      </c>
      <c r="CC219">
        <v>4197.3180000000002</v>
      </c>
      <c r="CD219">
        <v>309.08884999999998</v>
      </c>
    </row>
    <row r="220" spans="1:82" x14ac:dyDescent="0.25">
      <c r="A220" s="2">
        <v>44985</v>
      </c>
      <c r="B220">
        <v>15750.216850000001</v>
      </c>
      <c r="C220">
        <v>592.47366999999997</v>
      </c>
      <c r="D220">
        <v>1349.2252599999999</v>
      </c>
      <c r="E220">
        <v>1000</v>
      </c>
      <c r="F220">
        <v>2027.0115000000001</v>
      </c>
      <c r="G220">
        <v>110.18608</v>
      </c>
      <c r="H220">
        <v>6099</v>
      </c>
      <c r="I220">
        <v>5730.8340399999997</v>
      </c>
      <c r="J220">
        <v>5347.8328099999999</v>
      </c>
      <c r="K220">
        <v>2000</v>
      </c>
      <c r="L220">
        <v>689.44451000000004</v>
      </c>
      <c r="M220">
        <v>3835.3733099999999</v>
      </c>
      <c r="N220">
        <v>255.10670999999999</v>
      </c>
      <c r="O220">
        <v>206.29846000000001</v>
      </c>
      <c r="P220">
        <v>345.06038999999998</v>
      </c>
      <c r="Q220">
        <v>308.24507</v>
      </c>
      <c r="R220">
        <v>1905.1799799999999</v>
      </c>
      <c r="S220">
        <v>5485.3388400000003</v>
      </c>
      <c r="T220">
        <v>2064.26683</v>
      </c>
      <c r="U220">
        <v>1152.2544399999999</v>
      </c>
      <c r="V220">
        <v>1054.0904599999999</v>
      </c>
      <c r="W220">
        <v>1874.0709300000001</v>
      </c>
      <c r="X220">
        <v>1326.0939499999999</v>
      </c>
      <c r="Y220">
        <v>380.25306999999998</v>
      </c>
      <c r="Z220">
        <v>291.87509</v>
      </c>
      <c r="AA220">
        <v>3000</v>
      </c>
      <c r="AB220">
        <v>399.74279999999999</v>
      </c>
      <c r="AC220">
        <v>450</v>
      </c>
      <c r="AD220">
        <v>1142.2988399999999</v>
      </c>
      <c r="AE220">
        <v>740.46504000000004</v>
      </c>
      <c r="AF220">
        <v>1584.44622</v>
      </c>
      <c r="AG220">
        <v>448.59904</v>
      </c>
      <c r="AH220">
        <v>1138.3993</v>
      </c>
      <c r="AI220">
        <v>385.55694999999997</v>
      </c>
      <c r="AJ220">
        <v>1457.24117</v>
      </c>
      <c r="AK220">
        <v>891.61717999999996</v>
      </c>
      <c r="AL220">
        <v>476.28609999999998</v>
      </c>
      <c r="AM220">
        <v>639.93601000000001</v>
      </c>
      <c r="AN220">
        <v>300.58503000000002</v>
      </c>
      <c r="AO220">
        <v>82.263009999999994</v>
      </c>
      <c r="AP220">
        <v>400.94556999999998</v>
      </c>
      <c r="AQ220">
        <v>7222.5542299999997</v>
      </c>
      <c r="AR220">
        <v>5490.3423700000003</v>
      </c>
      <c r="AS220">
        <v>1248.2957699999999</v>
      </c>
      <c r="AT220">
        <v>1076.0496900000001</v>
      </c>
      <c r="AU220">
        <v>663.76354000000003</v>
      </c>
      <c r="AV220">
        <v>713.08984999999996</v>
      </c>
      <c r="AW220">
        <v>2020</v>
      </c>
      <c r="AX220">
        <v>483.78356000000002</v>
      </c>
      <c r="AY220">
        <v>565.18583000000001</v>
      </c>
      <c r="AZ220">
        <v>1383.15257</v>
      </c>
      <c r="BA220">
        <v>270.13907</v>
      </c>
      <c r="BB220">
        <v>7442.4541399999998</v>
      </c>
      <c r="BC220">
        <v>5602.0427900000004</v>
      </c>
      <c r="BD220">
        <v>798.95262000000002</v>
      </c>
      <c r="BE220">
        <v>887.22915</v>
      </c>
      <c r="BF220">
        <v>646.58605999999997</v>
      </c>
      <c r="BG220">
        <v>1752.36734</v>
      </c>
      <c r="BH220">
        <v>1854.15879</v>
      </c>
      <c r="BI220">
        <v>1358.9368999999999</v>
      </c>
      <c r="BJ220">
        <v>2289.29259</v>
      </c>
      <c r="BK220">
        <v>293.17077999999998</v>
      </c>
      <c r="BL220">
        <v>993.77203999999995</v>
      </c>
      <c r="BM220" t="s">
        <v>82</v>
      </c>
      <c r="BN220">
        <v>3749.2655300000001</v>
      </c>
      <c r="BO220">
        <v>3524.5348100000001</v>
      </c>
      <c r="BP220">
        <v>525.74593000000004</v>
      </c>
      <c r="BQ220">
        <v>591.37111000000004</v>
      </c>
      <c r="BR220">
        <v>1324.11761</v>
      </c>
      <c r="BS220">
        <v>344.49891000000002</v>
      </c>
      <c r="BT220">
        <v>2420.8044</v>
      </c>
      <c r="BU220">
        <v>617.18317999999999</v>
      </c>
      <c r="BV220">
        <v>1115.2042899999999</v>
      </c>
      <c r="BW220">
        <v>547.75216</v>
      </c>
      <c r="BX220">
        <v>4778.8892500000002</v>
      </c>
      <c r="BY220">
        <v>1029.6876500000001</v>
      </c>
      <c r="BZ220">
        <v>3327.11346</v>
      </c>
      <c r="CA220">
        <v>236.19776999999999</v>
      </c>
      <c r="CB220">
        <v>1247.83383</v>
      </c>
      <c r="CC220">
        <v>4197.3180000000002</v>
      </c>
      <c r="CD220">
        <v>309.08884999999998</v>
      </c>
    </row>
    <row r="221" spans="1:82" x14ac:dyDescent="0.25">
      <c r="A221" s="2">
        <v>45016</v>
      </c>
      <c r="B221">
        <v>15741.734689999999</v>
      </c>
      <c r="C221">
        <v>573.93691000000001</v>
      </c>
      <c r="D221">
        <v>1350.2565</v>
      </c>
      <c r="E221">
        <v>1000</v>
      </c>
      <c r="F221">
        <v>2027.0115000000001</v>
      </c>
      <c r="G221">
        <v>110.18608</v>
      </c>
      <c r="H221">
        <v>5819</v>
      </c>
      <c r="I221">
        <v>5730.8340399999997</v>
      </c>
      <c r="J221">
        <v>5339.7293</v>
      </c>
      <c r="K221">
        <v>2000</v>
      </c>
      <c r="L221">
        <v>689.44451000000004</v>
      </c>
      <c r="M221">
        <v>3835.3733099999999</v>
      </c>
      <c r="N221">
        <v>255.10670999999999</v>
      </c>
      <c r="O221">
        <v>206.29846000000001</v>
      </c>
      <c r="P221">
        <v>345.06038999999998</v>
      </c>
      <c r="Q221">
        <v>308.24507</v>
      </c>
      <c r="R221">
        <v>1905.1799799999999</v>
      </c>
      <c r="S221">
        <v>5485.3388400000003</v>
      </c>
      <c r="T221">
        <v>2064.26683</v>
      </c>
      <c r="U221">
        <v>1152.2544399999999</v>
      </c>
      <c r="V221">
        <v>1054.0904599999999</v>
      </c>
      <c r="W221">
        <v>1874.0709300000001</v>
      </c>
      <c r="X221">
        <v>1326.0939499999999</v>
      </c>
      <c r="Y221">
        <v>380.25306999999998</v>
      </c>
      <c r="Z221">
        <v>291.87509</v>
      </c>
      <c r="AA221">
        <v>3000</v>
      </c>
      <c r="AB221">
        <v>399.74279999999999</v>
      </c>
      <c r="AC221">
        <v>450</v>
      </c>
      <c r="AD221">
        <v>1142.2988399999999</v>
      </c>
      <c r="AE221">
        <v>740.46504000000004</v>
      </c>
      <c r="AF221">
        <v>1584.5723800000001</v>
      </c>
      <c r="AG221">
        <v>448.59904</v>
      </c>
      <c r="AH221">
        <v>1138.3993</v>
      </c>
      <c r="AI221">
        <v>385.55694999999997</v>
      </c>
      <c r="AJ221">
        <v>1387.8487299999999</v>
      </c>
      <c r="AK221">
        <v>891.61717999999996</v>
      </c>
      <c r="AL221">
        <v>476.28609999999998</v>
      </c>
      <c r="AM221">
        <v>639.93601000000001</v>
      </c>
      <c r="AN221">
        <v>300.58503000000002</v>
      </c>
      <c r="AO221">
        <v>82.263009999999994</v>
      </c>
      <c r="AP221">
        <v>400.94556999999998</v>
      </c>
      <c r="AQ221">
        <v>7222.5542299999997</v>
      </c>
      <c r="AR221">
        <v>5490.3423700000003</v>
      </c>
      <c r="AS221">
        <v>1248.2957699999999</v>
      </c>
      <c r="AT221">
        <v>1059.5496900000001</v>
      </c>
      <c r="AU221">
        <v>663.76354000000003</v>
      </c>
      <c r="AV221">
        <v>713.08984999999996</v>
      </c>
      <c r="AW221">
        <v>2020</v>
      </c>
      <c r="AX221">
        <v>483.78356000000002</v>
      </c>
      <c r="AY221">
        <v>565.18583000000001</v>
      </c>
      <c r="AZ221">
        <v>1383.15257</v>
      </c>
      <c r="BA221">
        <v>270.13907</v>
      </c>
      <c r="BB221">
        <v>7442.4541399999998</v>
      </c>
      <c r="BC221">
        <v>5602.0427900000004</v>
      </c>
      <c r="BD221">
        <v>798.95262000000002</v>
      </c>
      <c r="BE221">
        <v>887.22915</v>
      </c>
      <c r="BF221">
        <v>646.58605999999997</v>
      </c>
      <c r="BG221">
        <v>1752.36734</v>
      </c>
      <c r="BH221">
        <v>1854.15879</v>
      </c>
      <c r="BI221">
        <v>1358.9368999999999</v>
      </c>
      <c r="BJ221">
        <v>2289.29259</v>
      </c>
      <c r="BK221">
        <v>293.18380000000002</v>
      </c>
      <c r="BL221">
        <v>997.17028000000005</v>
      </c>
      <c r="BM221" t="s">
        <v>82</v>
      </c>
      <c r="BN221">
        <v>3749.2655300000001</v>
      </c>
      <c r="BO221">
        <v>3524.5348100000001</v>
      </c>
      <c r="BP221">
        <v>525.74593000000004</v>
      </c>
      <c r="BQ221">
        <v>591.37111000000004</v>
      </c>
      <c r="BR221">
        <v>1324.11761</v>
      </c>
      <c r="BS221">
        <v>344.49891000000002</v>
      </c>
      <c r="BT221">
        <v>2420.8044</v>
      </c>
      <c r="BU221">
        <v>617.18317999999999</v>
      </c>
      <c r="BV221">
        <v>1115.2042899999999</v>
      </c>
      <c r="BW221">
        <v>547.75216</v>
      </c>
      <c r="BX221">
        <v>4539.0075699999998</v>
      </c>
      <c r="BY221">
        <v>1029.6876500000001</v>
      </c>
      <c r="BZ221">
        <v>3327.11346</v>
      </c>
      <c r="CA221">
        <v>236.19776999999999</v>
      </c>
      <c r="CB221">
        <v>1247.83383</v>
      </c>
      <c r="CC221">
        <v>4197.3180000000002</v>
      </c>
      <c r="CD221">
        <v>309.08884999999998</v>
      </c>
    </row>
    <row r="222" spans="1:82" x14ac:dyDescent="0.25">
      <c r="A222" s="2">
        <v>45044</v>
      </c>
      <c r="B222">
        <v>15753.833280000001</v>
      </c>
      <c r="C222">
        <v>573.93691000000001</v>
      </c>
      <c r="D222">
        <v>1350.2565</v>
      </c>
      <c r="E222">
        <v>1000</v>
      </c>
      <c r="F222">
        <v>2027.0115000000001</v>
      </c>
      <c r="G222">
        <v>110.18608</v>
      </c>
      <c r="H222">
        <v>5819</v>
      </c>
      <c r="I222">
        <v>5730.8340399999997</v>
      </c>
      <c r="J222">
        <v>5339.7293</v>
      </c>
      <c r="K222">
        <v>2000</v>
      </c>
      <c r="L222">
        <v>689.44451000000004</v>
      </c>
      <c r="M222">
        <v>3835.3733099999999</v>
      </c>
      <c r="N222">
        <v>255.10670999999999</v>
      </c>
      <c r="O222">
        <v>239.89744999999999</v>
      </c>
      <c r="P222">
        <v>345.06038999999998</v>
      </c>
      <c r="Q222">
        <v>308.24507</v>
      </c>
      <c r="R222">
        <v>1905.1799799999999</v>
      </c>
      <c r="S222">
        <v>5485.3388400000003</v>
      </c>
      <c r="T222">
        <v>2064.26683</v>
      </c>
      <c r="U222">
        <v>1152.2544399999999</v>
      </c>
      <c r="V222">
        <v>1054.0904599999999</v>
      </c>
      <c r="W222">
        <v>1874.0709300000001</v>
      </c>
      <c r="X222">
        <v>1326.0939499999999</v>
      </c>
      <c r="Y222">
        <v>380.25306999999998</v>
      </c>
      <c r="Z222">
        <v>291.87509</v>
      </c>
      <c r="AA222">
        <v>3000</v>
      </c>
      <c r="AB222">
        <v>399.74279999999999</v>
      </c>
      <c r="AC222">
        <v>450</v>
      </c>
      <c r="AD222">
        <v>1142.2988399999999</v>
      </c>
      <c r="AE222">
        <v>740.46504000000004</v>
      </c>
      <c r="AF222">
        <v>1584.5723800000001</v>
      </c>
      <c r="AG222">
        <v>448.59904</v>
      </c>
      <c r="AH222">
        <v>1138.3993</v>
      </c>
      <c r="AI222">
        <v>385.55694999999997</v>
      </c>
      <c r="AJ222">
        <v>1387.8487299999999</v>
      </c>
      <c r="AK222">
        <v>891.61717999999996</v>
      </c>
      <c r="AL222">
        <v>502.63339999999999</v>
      </c>
      <c r="AM222">
        <v>639.93601000000001</v>
      </c>
      <c r="AN222">
        <v>300.58503000000002</v>
      </c>
      <c r="AO222">
        <v>82.263009999999994</v>
      </c>
      <c r="AP222">
        <v>400.94556999999998</v>
      </c>
      <c r="AQ222">
        <v>7222.5542299999997</v>
      </c>
      <c r="AR222">
        <v>5490.3423700000003</v>
      </c>
      <c r="AS222">
        <v>1248.2957699999999</v>
      </c>
      <c r="AT222">
        <v>1059.5496900000001</v>
      </c>
      <c r="AU222">
        <v>663.76354000000003</v>
      </c>
      <c r="AV222">
        <v>713.08984999999996</v>
      </c>
      <c r="AW222">
        <v>2020</v>
      </c>
      <c r="AX222">
        <v>483.78356000000002</v>
      </c>
      <c r="AY222">
        <v>565.18583000000001</v>
      </c>
      <c r="AZ222">
        <v>1383.15257</v>
      </c>
      <c r="BA222">
        <v>270.13907</v>
      </c>
      <c r="BB222">
        <v>7442.4541399999998</v>
      </c>
      <c r="BC222">
        <v>5602.0427900000004</v>
      </c>
      <c r="BD222">
        <v>798.95262000000002</v>
      </c>
      <c r="BE222">
        <v>887.22915</v>
      </c>
      <c r="BF222">
        <v>646.58605999999997</v>
      </c>
      <c r="BG222">
        <v>1752.36734</v>
      </c>
      <c r="BH222">
        <v>1854.15879</v>
      </c>
      <c r="BI222">
        <v>1358.9368999999999</v>
      </c>
      <c r="BJ222">
        <v>2289.29259</v>
      </c>
      <c r="BK222">
        <v>293.18380000000002</v>
      </c>
      <c r="BL222">
        <v>997.17028000000005</v>
      </c>
      <c r="BM222" t="s">
        <v>82</v>
      </c>
      <c r="BN222">
        <v>3749.2655300000001</v>
      </c>
      <c r="BO222">
        <v>3524.5348100000001</v>
      </c>
      <c r="BP222">
        <v>578.32051999999999</v>
      </c>
      <c r="BQ222">
        <v>591.37111000000004</v>
      </c>
      <c r="BR222">
        <v>1324.11761</v>
      </c>
      <c r="BS222">
        <v>344.49891000000002</v>
      </c>
      <c r="BT222">
        <v>2420.8044</v>
      </c>
      <c r="BU222">
        <v>617.18317999999999</v>
      </c>
      <c r="BV222">
        <v>1115.2042899999999</v>
      </c>
      <c r="BW222">
        <v>547.75216</v>
      </c>
      <c r="BX222">
        <v>4539.0075699999998</v>
      </c>
      <c r="BY222">
        <v>1029.6876500000001</v>
      </c>
      <c r="BZ222">
        <v>3327.11346</v>
      </c>
      <c r="CA222">
        <v>236.19776999999999</v>
      </c>
      <c r="CB222">
        <v>1247.83383</v>
      </c>
      <c r="CC222">
        <v>4197.3180000000002</v>
      </c>
      <c r="CD222">
        <v>309.08884999999998</v>
      </c>
    </row>
    <row r="223" spans="1:82" x14ac:dyDescent="0.25">
      <c r="A223" s="2">
        <v>45077</v>
      </c>
      <c r="B223">
        <v>15753.833280000001</v>
      </c>
      <c r="C223">
        <v>573.93691000000001</v>
      </c>
      <c r="D223">
        <v>1350.2565</v>
      </c>
      <c r="E223">
        <v>1000</v>
      </c>
      <c r="F223">
        <v>2027.0115000000001</v>
      </c>
      <c r="G223">
        <v>110.18608</v>
      </c>
      <c r="H223">
        <v>5819</v>
      </c>
      <c r="I223">
        <v>5730.8340399999997</v>
      </c>
      <c r="J223">
        <v>5339.7293</v>
      </c>
      <c r="K223">
        <v>2000</v>
      </c>
      <c r="L223">
        <v>689.44451000000004</v>
      </c>
      <c r="M223">
        <v>3835.3733099999999</v>
      </c>
      <c r="N223">
        <v>255.10670999999999</v>
      </c>
      <c r="O223">
        <v>239.89744999999999</v>
      </c>
      <c r="P223">
        <v>345.06038999999998</v>
      </c>
      <c r="Q223">
        <v>308.24507</v>
      </c>
      <c r="R223">
        <v>1905.1799799999999</v>
      </c>
      <c r="S223">
        <v>5485.3388400000003</v>
      </c>
      <c r="T223">
        <v>2064.26683</v>
      </c>
      <c r="U223">
        <v>1152.2544399999999</v>
      </c>
      <c r="V223">
        <v>1054.0904599999999</v>
      </c>
      <c r="W223">
        <v>1874.0709300000001</v>
      </c>
      <c r="X223">
        <v>1326.0939499999999</v>
      </c>
      <c r="Y223">
        <v>380.25306999999998</v>
      </c>
      <c r="Z223">
        <v>291.87509</v>
      </c>
      <c r="AA223">
        <v>3000</v>
      </c>
      <c r="AB223">
        <v>399.74279999999999</v>
      </c>
      <c r="AC223">
        <v>450</v>
      </c>
      <c r="AD223">
        <v>1142.2988399999999</v>
      </c>
      <c r="AE223">
        <v>740.46504000000004</v>
      </c>
      <c r="AF223">
        <v>1584.5723800000001</v>
      </c>
      <c r="AG223">
        <v>448.59904</v>
      </c>
      <c r="AH223">
        <v>1137.2404100000001</v>
      </c>
      <c r="AI223">
        <v>547.18569000000002</v>
      </c>
      <c r="AJ223">
        <v>1387.8487299999999</v>
      </c>
      <c r="AK223">
        <v>891.61717999999996</v>
      </c>
      <c r="AL223">
        <v>502.63339999999999</v>
      </c>
      <c r="AM223">
        <v>639.93601000000001</v>
      </c>
      <c r="AN223">
        <v>300.58503000000002</v>
      </c>
      <c r="AO223">
        <v>82.263009999999994</v>
      </c>
      <c r="AP223">
        <v>400.94556999999998</v>
      </c>
      <c r="AQ223">
        <v>7222.5542299999997</v>
      </c>
      <c r="AR223">
        <v>5490.3423700000003</v>
      </c>
      <c r="AS223">
        <v>1248.2957699999999</v>
      </c>
      <c r="AT223">
        <v>1059.5496900000001</v>
      </c>
      <c r="AU223">
        <v>663.76354000000003</v>
      </c>
      <c r="AV223">
        <v>713.08984999999996</v>
      </c>
      <c r="AW223">
        <v>2020</v>
      </c>
      <c r="AX223">
        <v>483.78356000000002</v>
      </c>
      <c r="AY223">
        <v>565.18583000000001</v>
      </c>
      <c r="AZ223">
        <v>1383.15257</v>
      </c>
      <c r="BA223">
        <v>270.13907</v>
      </c>
      <c r="BB223">
        <v>7442.4541399999998</v>
      </c>
      <c r="BC223">
        <v>5602.0427900000004</v>
      </c>
      <c r="BD223">
        <v>798.95262000000002</v>
      </c>
      <c r="BE223">
        <v>887.22915</v>
      </c>
      <c r="BF223">
        <v>646.58605999999997</v>
      </c>
      <c r="BG223">
        <v>1752.36734</v>
      </c>
      <c r="BH223">
        <v>1854.15879</v>
      </c>
      <c r="BI223">
        <v>1358.9368999999999</v>
      </c>
      <c r="BJ223">
        <v>2289.29259</v>
      </c>
      <c r="BK223">
        <v>293.20206999999999</v>
      </c>
      <c r="BL223">
        <v>997.17028000000005</v>
      </c>
      <c r="BM223" t="s">
        <v>82</v>
      </c>
      <c r="BN223">
        <v>3749.2655300000001</v>
      </c>
      <c r="BO223">
        <v>3524.5348100000001</v>
      </c>
      <c r="BP223">
        <v>509.99592999999999</v>
      </c>
      <c r="BQ223">
        <v>591.37111000000004</v>
      </c>
      <c r="BR223">
        <v>1324.11761</v>
      </c>
      <c r="BS223">
        <v>344.49891000000002</v>
      </c>
      <c r="BT223">
        <v>2420.8044</v>
      </c>
      <c r="BU223">
        <v>617.18317999999999</v>
      </c>
      <c r="BV223">
        <v>1115.2042899999999</v>
      </c>
      <c r="BW223">
        <v>547.75216</v>
      </c>
      <c r="BX223">
        <v>4539.0075699999998</v>
      </c>
      <c r="BY223">
        <v>1029.6876500000001</v>
      </c>
      <c r="BZ223">
        <v>3327.11346</v>
      </c>
      <c r="CA223">
        <v>236.19776999999999</v>
      </c>
      <c r="CB223">
        <v>1247.83383</v>
      </c>
      <c r="CC223">
        <v>4197.3180000000002</v>
      </c>
      <c r="CD223">
        <v>309.08884999999998</v>
      </c>
    </row>
    <row r="224" spans="1:82" x14ac:dyDescent="0.25">
      <c r="A224" s="2">
        <v>45107</v>
      </c>
      <c r="B224">
        <v>15753.833280000001</v>
      </c>
      <c r="C224">
        <v>573.93691000000001</v>
      </c>
      <c r="D224">
        <v>1350.2565</v>
      </c>
      <c r="E224">
        <v>1000</v>
      </c>
      <c r="F224">
        <v>2027.0115000000001</v>
      </c>
      <c r="G224">
        <v>110.18608</v>
      </c>
      <c r="H224">
        <v>5819</v>
      </c>
      <c r="I224">
        <v>5730.8340399999997</v>
      </c>
      <c r="J224">
        <v>5339.7293</v>
      </c>
      <c r="K224">
        <v>2000</v>
      </c>
      <c r="L224">
        <v>689.44451000000004</v>
      </c>
      <c r="M224">
        <v>3835.3733099999999</v>
      </c>
      <c r="N224">
        <v>255.10670999999999</v>
      </c>
      <c r="O224">
        <v>239.89744999999999</v>
      </c>
      <c r="P224">
        <v>345.06038999999998</v>
      </c>
      <c r="Q224">
        <v>308.24507</v>
      </c>
      <c r="R224">
        <v>1905.1799799999999</v>
      </c>
      <c r="S224">
        <v>5485.3388400000003</v>
      </c>
      <c r="T224">
        <v>2064.26683</v>
      </c>
      <c r="U224">
        <v>1152.2544399999999</v>
      </c>
      <c r="V224">
        <v>1054.0904599999999</v>
      </c>
      <c r="W224">
        <v>1874.0709300000001</v>
      </c>
      <c r="X224">
        <v>1326.0939499999999</v>
      </c>
      <c r="Y224">
        <v>380.25306999999998</v>
      </c>
      <c r="Z224">
        <v>291.87509</v>
      </c>
      <c r="AA224">
        <v>3000</v>
      </c>
      <c r="AB224">
        <v>399.74279999999999</v>
      </c>
      <c r="AC224">
        <v>520.5</v>
      </c>
      <c r="AD224">
        <v>1142.2988399999999</v>
      </c>
      <c r="AE224">
        <v>740.46504000000004</v>
      </c>
      <c r="AF224">
        <v>1584.5723800000001</v>
      </c>
      <c r="AG224">
        <v>448.59904</v>
      </c>
      <c r="AH224">
        <v>1137.8703</v>
      </c>
      <c r="AI224">
        <v>547.18569000000002</v>
      </c>
      <c r="AJ224">
        <v>1387.8487299999999</v>
      </c>
      <c r="AK224">
        <v>891.61717999999996</v>
      </c>
      <c r="AL224">
        <v>502.63339999999999</v>
      </c>
      <c r="AM224">
        <v>639.93601000000001</v>
      </c>
      <c r="AN224">
        <v>300.58503000000002</v>
      </c>
      <c r="AO224">
        <v>82.263009999999994</v>
      </c>
      <c r="AP224">
        <v>400.94556999999998</v>
      </c>
      <c r="AQ224">
        <v>7222.5542299999997</v>
      </c>
      <c r="AR224">
        <v>5490.3423700000003</v>
      </c>
      <c r="AS224">
        <v>1248.2957699999999</v>
      </c>
      <c r="AT224">
        <v>1059.5496900000001</v>
      </c>
      <c r="AU224">
        <v>663.76354000000003</v>
      </c>
      <c r="AV224">
        <v>713.08984999999996</v>
      </c>
      <c r="AW224">
        <v>2020</v>
      </c>
      <c r="AX224">
        <v>483.78356000000002</v>
      </c>
      <c r="AY224">
        <v>565.18583000000001</v>
      </c>
      <c r="AZ224">
        <v>1383.15257</v>
      </c>
      <c r="BA224">
        <v>270.13907</v>
      </c>
      <c r="BB224">
        <v>7442.4541399999998</v>
      </c>
      <c r="BC224">
        <v>5602.0427900000004</v>
      </c>
      <c r="BD224">
        <v>798.95262000000002</v>
      </c>
      <c r="BE224">
        <v>887.22915</v>
      </c>
      <c r="BF224">
        <v>646.58605999999997</v>
      </c>
      <c r="BG224">
        <v>1752.36734</v>
      </c>
      <c r="BH224">
        <v>1854.15879</v>
      </c>
      <c r="BI224">
        <v>1358.9368999999999</v>
      </c>
      <c r="BJ224">
        <v>2289.29259</v>
      </c>
      <c r="BK224">
        <v>293.20206999999999</v>
      </c>
      <c r="BL224">
        <v>1064.99225</v>
      </c>
      <c r="BM224" t="s">
        <v>82</v>
      </c>
      <c r="BN224">
        <v>3749.2655300000001</v>
      </c>
      <c r="BO224">
        <v>3524.5348100000001</v>
      </c>
      <c r="BP224">
        <v>509.99592999999999</v>
      </c>
      <c r="BQ224">
        <v>591.37111000000004</v>
      </c>
      <c r="BR224">
        <v>1324.11761</v>
      </c>
      <c r="BS224">
        <v>344.49891000000002</v>
      </c>
      <c r="BT224">
        <v>2420.8044</v>
      </c>
      <c r="BU224">
        <v>617.18317999999999</v>
      </c>
      <c r="BV224">
        <v>1115.2042899999999</v>
      </c>
      <c r="BW224">
        <v>547.75216</v>
      </c>
      <c r="BX224">
        <v>4539.0075699999998</v>
      </c>
      <c r="BY224">
        <v>1108.94443</v>
      </c>
      <c r="BZ224">
        <v>3327.11346</v>
      </c>
      <c r="CA224">
        <v>236.19776999999999</v>
      </c>
      <c r="CB224">
        <v>1247.83383</v>
      </c>
      <c r="CC224">
        <v>4197.3180000000002</v>
      </c>
      <c r="CD224">
        <v>309.08884999999998</v>
      </c>
    </row>
    <row r="225" spans="1:82" x14ac:dyDescent="0.25">
      <c r="A225" s="2">
        <v>45138</v>
      </c>
      <c r="B225">
        <v>15753.833280000001</v>
      </c>
      <c r="C225">
        <v>573.93691000000001</v>
      </c>
      <c r="D225">
        <v>1350.2565</v>
      </c>
      <c r="E225">
        <v>1000</v>
      </c>
      <c r="F225">
        <v>2027.0115000000001</v>
      </c>
      <c r="G225">
        <v>110.98921</v>
      </c>
      <c r="H225">
        <v>5819</v>
      </c>
      <c r="I225">
        <v>5730.8340399999997</v>
      </c>
      <c r="J225">
        <v>5339.7293</v>
      </c>
      <c r="K225">
        <v>2000</v>
      </c>
      <c r="L225">
        <v>689.44451000000004</v>
      </c>
      <c r="M225">
        <v>3835.3733099999999</v>
      </c>
      <c r="N225">
        <v>255.10670999999999</v>
      </c>
      <c r="O225">
        <v>239.98492999999999</v>
      </c>
      <c r="P225">
        <v>345.06038999999998</v>
      </c>
      <c r="Q225">
        <v>308.24507</v>
      </c>
      <c r="R225">
        <v>1905.1799799999999</v>
      </c>
      <c r="S225">
        <v>5485.3388400000003</v>
      </c>
      <c r="T225">
        <v>2064.26683</v>
      </c>
      <c r="U225">
        <v>1152.2544399999999</v>
      </c>
      <c r="V225">
        <v>1054.0904599999999</v>
      </c>
      <c r="W225">
        <v>1874.0709300000001</v>
      </c>
      <c r="X225">
        <v>1326.0939499999999</v>
      </c>
      <c r="Y225">
        <v>380.25306999999998</v>
      </c>
      <c r="Z225">
        <v>291.87509</v>
      </c>
      <c r="AA225">
        <v>3000</v>
      </c>
      <c r="AB225">
        <v>399.74279999999999</v>
      </c>
      <c r="AC225">
        <v>520.5</v>
      </c>
      <c r="AD225">
        <v>1142.2988399999999</v>
      </c>
      <c r="AE225">
        <v>740.46504000000004</v>
      </c>
      <c r="AF225">
        <v>1584.5723800000001</v>
      </c>
      <c r="AG225">
        <v>448.59904</v>
      </c>
      <c r="AH225">
        <v>1137.8703</v>
      </c>
      <c r="AI225">
        <v>547.18569000000002</v>
      </c>
      <c r="AJ225">
        <v>1387.8487299999999</v>
      </c>
      <c r="AK225">
        <v>891.61717999999996</v>
      </c>
      <c r="AL225">
        <v>502.63339999999999</v>
      </c>
      <c r="AM225">
        <v>639.93601000000001</v>
      </c>
      <c r="AN225">
        <v>300.58503000000002</v>
      </c>
      <c r="AO225">
        <v>82.263009999999994</v>
      </c>
      <c r="AP225">
        <v>400.94556999999998</v>
      </c>
      <c r="AQ225">
        <v>7222.5542299999997</v>
      </c>
      <c r="AR225">
        <v>5490.3423700000003</v>
      </c>
      <c r="AS225">
        <v>1248.2957699999999</v>
      </c>
      <c r="AT225">
        <v>1059.5496900000001</v>
      </c>
      <c r="AU225">
        <v>663.76354000000003</v>
      </c>
      <c r="AV225">
        <v>713.08984999999996</v>
      </c>
      <c r="AW225">
        <v>2020</v>
      </c>
      <c r="AX225">
        <v>561.97055999999998</v>
      </c>
      <c r="AY225">
        <v>565.18583000000001</v>
      </c>
      <c r="AZ225">
        <v>1383.15257</v>
      </c>
      <c r="BA225">
        <v>270.13907</v>
      </c>
      <c r="BB225">
        <v>7442.4541399999998</v>
      </c>
      <c r="BC225">
        <v>5602.0427900000004</v>
      </c>
      <c r="BD225">
        <v>798.95262000000002</v>
      </c>
      <c r="BE225">
        <v>887.22915</v>
      </c>
      <c r="BF225">
        <v>646.58605999999997</v>
      </c>
      <c r="BG225">
        <v>1752.36734</v>
      </c>
      <c r="BH225">
        <v>1854.86895</v>
      </c>
      <c r="BI225">
        <v>1358.9368999999999</v>
      </c>
      <c r="BJ225">
        <v>2289.29259</v>
      </c>
      <c r="BK225">
        <v>293.20206999999999</v>
      </c>
      <c r="BL225">
        <v>1064.99225</v>
      </c>
      <c r="BM225" t="s">
        <v>82</v>
      </c>
      <c r="BN225">
        <v>3749.2655300000001</v>
      </c>
      <c r="BO225">
        <v>3524.5348100000001</v>
      </c>
      <c r="BP225">
        <v>509.99592999999999</v>
      </c>
      <c r="BQ225">
        <v>591.37111000000004</v>
      </c>
      <c r="BR225">
        <v>1324.11761</v>
      </c>
      <c r="BS225">
        <v>344.49891000000002</v>
      </c>
      <c r="BT225">
        <v>2420.8044</v>
      </c>
      <c r="BU225">
        <v>617.18317999999999</v>
      </c>
      <c r="BV225">
        <v>1115.2042899999999</v>
      </c>
      <c r="BW225">
        <v>547.75216</v>
      </c>
      <c r="BX225">
        <v>4539.0075699999998</v>
      </c>
      <c r="BY225">
        <v>1108.94443</v>
      </c>
      <c r="BZ225">
        <v>3327.11346</v>
      </c>
      <c r="CA225">
        <v>236.19776999999999</v>
      </c>
      <c r="CB225">
        <v>1247.83383</v>
      </c>
      <c r="CC225">
        <v>4197.3180000000002</v>
      </c>
      <c r="CD225">
        <v>309.08884999999998</v>
      </c>
    </row>
    <row r="226" spans="1:82" x14ac:dyDescent="0.25">
      <c r="A226" s="2">
        <v>45169</v>
      </c>
      <c r="B226">
        <v>15753.833280000001</v>
      </c>
      <c r="C226">
        <v>573.93691000000001</v>
      </c>
      <c r="D226">
        <v>1351.46354</v>
      </c>
      <c r="E226">
        <v>1000</v>
      </c>
      <c r="F226">
        <v>2027.0115000000001</v>
      </c>
      <c r="G226">
        <v>110.98921</v>
      </c>
      <c r="H226">
        <v>5819</v>
      </c>
      <c r="I226">
        <v>5730.8340399999997</v>
      </c>
      <c r="J226">
        <v>5339.7293</v>
      </c>
      <c r="K226">
        <v>2000</v>
      </c>
      <c r="L226">
        <v>689.44451000000004</v>
      </c>
      <c r="M226">
        <v>3835.3733099999999</v>
      </c>
      <c r="N226">
        <v>255.10670999999999</v>
      </c>
      <c r="O226">
        <v>239.98492999999999</v>
      </c>
      <c r="P226">
        <v>345.06038999999998</v>
      </c>
      <c r="Q226">
        <v>308.24507</v>
      </c>
      <c r="R226">
        <v>1905.1799799999999</v>
      </c>
      <c r="S226">
        <v>5485.3388400000003</v>
      </c>
      <c r="T226">
        <v>2064.26683</v>
      </c>
      <c r="U226">
        <v>1152.2544399999999</v>
      </c>
      <c r="V226">
        <v>1283.9764600000001</v>
      </c>
      <c r="W226">
        <v>1874.0709300000001</v>
      </c>
      <c r="X226">
        <v>1326.0939499999999</v>
      </c>
      <c r="Y226">
        <v>380.25306999999998</v>
      </c>
      <c r="Z226">
        <v>291.87509</v>
      </c>
      <c r="AA226">
        <v>3000</v>
      </c>
      <c r="AB226">
        <v>399.74279999999999</v>
      </c>
      <c r="AC226">
        <v>520.5</v>
      </c>
      <c r="AD226">
        <v>1142.2988399999999</v>
      </c>
      <c r="AE226">
        <v>740.46504000000004</v>
      </c>
      <c r="AF226">
        <v>1584.5723800000001</v>
      </c>
      <c r="AG226">
        <v>448.59904</v>
      </c>
      <c r="AH226">
        <v>1137.8703</v>
      </c>
      <c r="AI226">
        <v>547.18569000000002</v>
      </c>
      <c r="AJ226">
        <v>1387.8487299999999</v>
      </c>
      <c r="AK226">
        <v>891.61717999999996</v>
      </c>
      <c r="AL226">
        <v>502.63339999999999</v>
      </c>
      <c r="AM226">
        <v>639.93601000000001</v>
      </c>
      <c r="AN226">
        <v>300.58503000000002</v>
      </c>
      <c r="AO226">
        <v>82.263009999999994</v>
      </c>
      <c r="AP226">
        <v>400.94556999999998</v>
      </c>
      <c r="AQ226">
        <v>7192.3278399999999</v>
      </c>
      <c r="AR226">
        <v>5490.3423700000003</v>
      </c>
      <c r="AS226">
        <v>1248.2957699999999</v>
      </c>
      <c r="AT226">
        <v>1059.5496900000001</v>
      </c>
      <c r="AU226">
        <v>660</v>
      </c>
      <c r="AV226">
        <v>713.08984999999996</v>
      </c>
      <c r="AW226">
        <v>2020</v>
      </c>
      <c r="AX226">
        <v>561.97055999999998</v>
      </c>
      <c r="AY226">
        <v>565.18583000000001</v>
      </c>
      <c r="AZ226">
        <v>1383.15257</v>
      </c>
      <c r="BA226">
        <v>270.13907</v>
      </c>
      <c r="BB226">
        <v>7442.4541399999998</v>
      </c>
      <c r="BC226">
        <v>5602.0427900000004</v>
      </c>
      <c r="BD226">
        <v>798.95262000000002</v>
      </c>
      <c r="BE226">
        <v>887.22915</v>
      </c>
      <c r="BF226">
        <v>646.58605999999997</v>
      </c>
      <c r="BG226">
        <v>1752.36734</v>
      </c>
      <c r="BH226">
        <v>1854.86895</v>
      </c>
      <c r="BI226">
        <v>1358.9368999999999</v>
      </c>
      <c r="BJ226">
        <v>2289.29259</v>
      </c>
      <c r="BK226">
        <v>293.23406999999997</v>
      </c>
      <c r="BL226">
        <v>1064.99225</v>
      </c>
      <c r="BM226" t="s">
        <v>82</v>
      </c>
      <c r="BN226">
        <v>3749.2655300000001</v>
      </c>
      <c r="BO226">
        <v>3524.5348100000001</v>
      </c>
      <c r="BP226">
        <v>509.99592999999999</v>
      </c>
      <c r="BQ226">
        <v>591.37111000000004</v>
      </c>
      <c r="BR226">
        <v>1324.11761</v>
      </c>
      <c r="BS226">
        <v>344.49891000000002</v>
      </c>
      <c r="BT226">
        <v>2420.8044</v>
      </c>
      <c r="BU226">
        <v>617.18317999999999</v>
      </c>
      <c r="BV226">
        <v>1115.2124899999999</v>
      </c>
      <c r="BW226">
        <v>547.75216</v>
      </c>
      <c r="BX226">
        <v>4539.0075699999998</v>
      </c>
      <c r="BY226">
        <v>1108.94443</v>
      </c>
      <c r="BZ226">
        <v>3327.11346</v>
      </c>
      <c r="CA226">
        <v>236.19776999999999</v>
      </c>
      <c r="CB226">
        <v>1247.83383</v>
      </c>
      <c r="CC226">
        <v>4197.3180000000002</v>
      </c>
      <c r="CD226">
        <v>309.08884999999998</v>
      </c>
    </row>
    <row r="227" spans="1:82" x14ac:dyDescent="0.25">
      <c r="A227" s="2">
        <v>45198</v>
      </c>
      <c r="B227">
        <v>15753.833280000001</v>
      </c>
      <c r="C227">
        <v>573.93691000000001</v>
      </c>
      <c r="D227">
        <v>1351.46354</v>
      </c>
      <c r="E227">
        <v>1000</v>
      </c>
      <c r="F227">
        <v>2027.0115000000001</v>
      </c>
      <c r="G227">
        <v>110.98921</v>
      </c>
      <c r="H227">
        <v>5819</v>
      </c>
      <c r="I227">
        <v>5730.8340399999997</v>
      </c>
      <c r="J227">
        <v>5339.7293</v>
      </c>
      <c r="K227">
        <v>2000</v>
      </c>
      <c r="L227">
        <v>689.44451000000004</v>
      </c>
      <c r="M227">
        <v>3835.3733099999999</v>
      </c>
      <c r="N227">
        <v>255.10670999999999</v>
      </c>
      <c r="O227">
        <v>239.98492999999999</v>
      </c>
      <c r="P227">
        <v>345.06038999999998</v>
      </c>
      <c r="Q227">
        <v>308.24507</v>
      </c>
      <c r="R227">
        <v>1905.1799799999999</v>
      </c>
      <c r="S227">
        <v>5485.3388400000003</v>
      </c>
      <c r="T227">
        <v>2064.26683</v>
      </c>
      <c r="U227">
        <v>1152.2544399999999</v>
      </c>
      <c r="V227">
        <v>1300.3472999999999</v>
      </c>
      <c r="W227">
        <v>1874.0709300000001</v>
      </c>
      <c r="X227">
        <v>1326.0939499999999</v>
      </c>
      <c r="Y227">
        <v>380.25306999999998</v>
      </c>
      <c r="Z227">
        <v>291.87509</v>
      </c>
      <c r="AA227">
        <v>3000</v>
      </c>
      <c r="AB227">
        <v>399.74279999999999</v>
      </c>
      <c r="AC227">
        <v>520.5</v>
      </c>
      <c r="AD227">
        <v>1142.2988399999999</v>
      </c>
      <c r="AE227">
        <v>740.46504000000004</v>
      </c>
      <c r="AF227">
        <v>1584.5723800000001</v>
      </c>
      <c r="AG227">
        <v>448.59904</v>
      </c>
      <c r="AH227">
        <v>1137.8703</v>
      </c>
      <c r="AI227">
        <v>547.19102999999996</v>
      </c>
      <c r="AJ227">
        <v>1387.8487299999999</v>
      </c>
      <c r="AK227">
        <v>891.61717999999996</v>
      </c>
      <c r="AL227">
        <v>502.63339999999999</v>
      </c>
      <c r="AM227">
        <v>639.93601000000001</v>
      </c>
      <c r="AN227">
        <v>300.58503000000002</v>
      </c>
      <c r="AO227">
        <v>82.263009999999994</v>
      </c>
      <c r="AP227">
        <v>400.94556999999998</v>
      </c>
      <c r="AQ227">
        <v>7192.3278399999999</v>
      </c>
      <c r="AR227">
        <v>5490.3423700000003</v>
      </c>
      <c r="AS227">
        <v>1248.2957699999999</v>
      </c>
      <c r="AT227">
        <v>1059.5496900000001</v>
      </c>
      <c r="AU227">
        <v>660</v>
      </c>
      <c r="AV227">
        <v>713.08984999999996</v>
      </c>
      <c r="AW227">
        <v>2020</v>
      </c>
      <c r="AX227">
        <v>561.97055999999998</v>
      </c>
      <c r="AY227">
        <v>600.76088000000004</v>
      </c>
      <c r="AZ227">
        <v>1383.15257</v>
      </c>
      <c r="BA227">
        <v>270.13907</v>
      </c>
      <c r="BB227">
        <v>7442.4541399999998</v>
      </c>
      <c r="BC227">
        <v>5602.0427900000004</v>
      </c>
      <c r="BD227">
        <v>798.95262000000002</v>
      </c>
      <c r="BE227">
        <v>887.22915</v>
      </c>
      <c r="BF227">
        <v>646.58605999999997</v>
      </c>
      <c r="BG227">
        <v>1752.36734</v>
      </c>
      <c r="BH227">
        <v>1854.86895</v>
      </c>
      <c r="BI227">
        <v>1358.9368999999999</v>
      </c>
      <c r="BJ227">
        <v>2289.29259</v>
      </c>
      <c r="BK227">
        <v>293.23406999999997</v>
      </c>
      <c r="BL227">
        <v>1071.4562900000001</v>
      </c>
      <c r="BM227" t="s">
        <v>82</v>
      </c>
      <c r="BN227">
        <v>3749.2655300000001</v>
      </c>
      <c r="BO227">
        <v>3524.5348100000001</v>
      </c>
      <c r="BP227">
        <v>509.99592999999999</v>
      </c>
      <c r="BQ227">
        <v>591.37111000000004</v>
      </c>
      <c r="BR227">
        <v>1324.11761</v>
      </c>
      <c r="BS227">
        <v>344.49891000000002</v>
      </c>
      <c r="BT227">
        <v>2420.8044</v>
      </c>
      <c r="BU227">
        <v>617.18317999999999</v>
      </c>
      <c r="BV227">
        <v>1115.2124899999999</v>
      </c>
      <c r="BW227">
        <v>547.75216</v>
      </c>
      <c r="BX227">
        <v>4539.0075699999998</v>
      </c>
      <c r="BY227">
        <v>1108.94443</v>
      </c>
      <c r="BZ227">
        <v>3327.11346</v>
      </c>
      <c r="CA227">
        <v>236.19776999999999</v>
      </c>
      <c r="CB227">
        <v>1247.83383</v>
      </c>
      <c r="CC227">
        <v>4197.3180000000002</v>
      </c>
      <c r="CD227">
        <v>309.08884999999998</v>
      </c>
    </row>
    <row r="228" spans="1:82" x14ac:dyDescent="0.25">
      <c r="A228" s="2">
        <v>45230</v>
      </c>
      <c r="B228">
        <v>15753.833280000001</v>
      </c>
      <c r="C228">
        <v>573.93691000000001</v>
      </c>
      <c r="D228">
        <v>1351.6769999999999</v>
      </c>
      <c r="E228">
        <v>1000</v>
      </c>
      <c r="F228">
        <v>2027.0115000000001</v>
      </c>
      <c r="G228">
        <v>110.98921</v>
      </c>
      <c r="H228">
        <v>5819</v>
      </c>
      <c r="I228">
        <v>5730.8340399999997</v>
      </c>
      <c r="J228">
        <v>5339.7293</v>
      </c>
      <c r="K228">
        <v>2000</v>
      </c>
      <c r="L228">
        <v>689.44451000000004</v>
      </c>
      <c r="M228">
        <v>3835.3733099999999</v>
      </c>
      <c r="N228">
        <v>255.10670999999999</v>
      </c>
      <c r="O228">
        <v>239.98492999999999</v>
      </c>
      <c r="P228">
        <v>345.06038999999998</v>
      </c>
      <c r="Q228">
        <v>308.24507</v>
      </c>
      <c r="R228">
        <v>1905.1799799999999</v>
      </c>
      <c r="S228">
        <v>5485.3388400000003</v>
      </c>
      <c r="T228">
        <v>2064.26683</v>
      </c>
      <c r="U228">
        <v>1152.2544399999999</v>
      </c>
      <c r="V228">
        <v>1300.3472999999999</v>
      </c>
      <c r="W228">
        <v>1874.0709300000001</v>
      </c>
      <c r="X228">
        <v>1326.0939499999999</v>
      </c>
      <c r="Y228">
        <v>380.25306999999998</v>
      </c>
      <c r="Z228">
        <v>291.87509</v>
      </c>
      <c r="AA228">
        <v>3000</v>
      </c>
      <c r="AB228">
        <v>399.74279999999999</v>
      </c>
      <c r="AC228">
        <v>520.5</v>
      </c>
      <c r="AD228">
        <v>1142.2988399999999</v>
      </c>
      <c r="AE228">
        <v>740.46504000000004</v>
      </c>
      <c r="AF228">
        <v>1584.5723800000001</v>
      </c>
      <c r="AG228">
        <v>448.59904</v>
      </c>
      <c r="AH228">
        <v>1137.8703</v>
      </c>
      <c r="AI228">
        <v>547.19102999999996</v>
      </c>
      <c r="AJ228">
        <v>1387.8487299999999</v>
      </c>
      <c r="AK228">
        <v>891.61717999999996</v>
      </c>
      <c r="AL228">
        <v>502.63339999999999</v>
      </c>
      <c r="AM228">
        <v>639.93601000000001</v>
      </c>
      <c r="AN228">
        <v>300.58503000000002</v>
      </c>
      <c r="AO228">
        <v>82.263009999999994</v>
      </c>
      <c r="AP228">
        <v>400.94556999999998</v>
      </c>
      <c r="AQ228">
        <v>7192.3278399999999</v>
      </c>
      <c r="AR228">
        <v>5490.3423700000003</v>
      </c>
      <c r="AS228">
        <v>1248.2957699999999</v>
      </c>
      <c r="AT228">
        <v>1059.5496900000001</v>
      </c>
      <c r="AU228">
        <v>960</v>
      </c>
      <c r="AV228">
        <v>713.08984999999996</v>
      </c>
      <c r="AW228">
        <v>2020</v>
      </c>
      <c r="AX228">
        <v>561.97055999999998</v>
      </c>
      <c r="AY228">
        <v>600.76088000000004</v>
      </c>
      <c r="AZ228">
        <v>1386.84807</v>
      </c>
      <c r="BA228">
        <v>270.13907</v>
      </c>
      <c r="BB228">
        <v>7442.4541399999998</v>
      </c>
      <c r="BC228">
        <v>5602.0427900000004</v>
      </c>
      <c r="BD228">
        <v>798.95262000000002</v>
      </c>
      <c r="BE228">
        <v>887.22915</v>
      </c>
      <c r="BF228">
        <v>646.58605999999997</v>
      </c>
      <c r="BG228">
        <v>1752.36734</v>
      </c>
      <c r="BH228">
        <v>1854.86895</v>
      </c>
      <c r="BI228">
        <v>1358.9368999999999</v>
      </c>
      <c r="BJ228">
        <v>2289.29259</v>
      </c>
      <c r="BK228">
        <v>293.23406999999997</v>
      </c>
      <c r="BL228">
        <v>1071.4562900000001</v>
      </c>
      <c r="BM228" t="s">
        <v>82</v>
      </c>
      <c r="BN228">
        <v>3749.2655300000001</v>
      </c>
      <c r="BO228">
        <v>3524.5348100000001</v>
      </c>
      <c r="BP228">
        <v>509.99592999999999</v>
      </c>
      <c r="BQ228">
        <v>591.37111000000004</v>
      </c>
      <c r="BR228">
        <v>1324.11761</v>
      </c>
      <c r="BS228">
        <v>344.49891000000002</v>
      </c>
      <c r="BT228">
        <v>2420.8044</v>
      </c>
      <c r="BU228">
        <v>617.18317999999999</v>
      </c>
      <c r="BV228">
        <v>1115.2124899999999</v>
      </c>
      <c r="BW228">
        <v>547.75216</v>
      </c>
      <c r="BX228">
        <v>4539.0075699999998</v>
      </c>
      <c r="BY228">
        <v>1108.94443</v>
      </c>
      <c r="BZ228">
        <v>3327.11346</v>
      </c>
      <c r="CA228">
        <v>236.19776999999999</v>
      </c>
      <c r="CB228">
        <v>1247.83383</v>
      </c>
      <c r="CC228">
        <v>4197.3180000000002</v>
      </c>
      <c r="CD228">
        <v>309.08884999999998</v>
      </c>
    </row>
    <row r="229" spans="1:82" x14ac:dyDescent="0.25">
      <c r="A229" s="2">
        <v>45260</v>
      </c>
      <c r="B229">
        <v>15753.833280000001</v>
      </c>
      <c r="C229">
        <v>573.93691000000001</v>
      </c>
      <c r="D229">
        <v>1351.6769999999999</v>
      </c>
      <c r="E229">
        <v>1000</v>
      </c>
      <c r="F229">
        <v>2027.0115000000001</v>
      </c>
      <c r="G229">
        <v>110.98921</v>
      </c>
      <c r="H229">
        <v>5819</v>
      </c>
      <c r="I229">
        <v>5730.8340399999997</v>
      </c>
      <c r="J229">
        <v>5339.7293</v>
      </c>
      <c r="K229">
        <v>2000</v>
      </c>
      <c r="L229">
        <v>689.44451000000004</v>
      </c>
      <c r="M229">
        <v>3835.3733099999999</v>
      </c>
      <c r="N229">
        <v>255.10670999999999</v>
      </c>
      <c r="O229">
        <v>239.98492999999999</v>
      </c>
      <c r="P229">
        <v>345.06038999999998</v>
      </c>
      <c r="Q229">
        <v>308.24507</v>
      </c>
      <c r="R229">
        <v>1905.1799799999999</v>
      </c>
      <c r="S229">
        <v>5485.3388400000003</v>
      </c>
      <c r="T229">
        <v>2064.26683</v>
      </c>
      <c r="U229">
        <v>1152.2544399999999</v>
      </c>
      <c r="V229">
        <v>1300.3472999999999</v>
      </c>
      <c r="W229">
        <v>1874.0709300000001</v>
      </c>
      <c r="X229">
        <v>1326.0939499999999</v>
      </c>
      <c r="Y229">
        <v>380.25306999999998</v>
      </c>
      <c r="Z229">
        <v>291.87509</v>
      </c>
      <c r="AA229">
        <v>3000</v>
      </c>
      <c r="AB229">
        <v>399.74279999999999</v>
      </c>
      <c r="AC229">
        <v>520.5</v>
      </c>
      <c r="AD229">
        <v>1142.2988399999999</v>
      </c>
      <c r="AE229">
        <v>740.46504000000004</v>
      </c>
      <c r="AF229">
        <v>1584.5723800000001</v>
      </c>
      <c r="AG229">
        <v>448.59904</v>
      </c>
      <c r="AH229">
        <v>1137.8703</v>
      </c>
      <c r="AI229">
        <v>547.19102999999996</v>
      </c>
      <c r="AJ229">
        <v>1387.8487299999999</v>
      </c>
      <c r="AK229">
        <v>890.10388</v>
      </c>
      <c r="AL229">
        <v>502.63339999999999</v>
      </c>
      <c r="AM229">
        <v>639.93601000000001</v>
      </c>
      <c r="AN229">
        <v>300.58503000000002</v>
      </c>
      <c r="AO229">
        <v>82.263009999999994</v>
      </c>
      <c r="AP229">
        <v>400.94556999999998</v>
      </c>
      <c r="AQ229">
        <v>7292.3556699999999</v>
      </c>
      <c r="AR229">
        <v>5490.3423700000003</v>
      </c>
      <c r="AS229">
        <v>1248.2957699999999</v>
      </c>
      <c r="AT229">
        <v>1059.5496900000001</v>
      </c>
      <c r="AU229">
        <v>932</v>
      </c>
      <c r="AV229">
        <v>713.08984999999996</v>
      </c>
      <c r="AW229">
        <v>2020</v>
      </c>
      <c r="AX229">
        <v>561.97055999999998</v>
      </c>
      <c r="AY229">
        <v>600.76088000000004</v>
      </c>
      <c r="AZ229">
        <v>1386.84807</v>
      </c>
      <c r="BA229">
        <v>270.13907</v>
      </c>
      <c r="BB229">
        <v>7442.4541399999998</v>
      </c>
      <c r="BC229">
        <v>5602.0427900000004</v>
      </c>
      <c r="BD229">
        <v>798.95262000000002</v>
      </c>
      <c r="BE229">
        <v>887.22915</v>
      </c>
      <c r="BF229">
        <v>646.58605999999997</v>
      </c>
      <c r="BG229">
        <v>1752.36734</v>
      </c>
      <c r="BH229">
        <v>1854.86895</v>
      </c>
      <c r="BI229">
        <v>1358.9368999999999</v>
      </c>
      <c r="BJ229">
        <v>2289.29259</v>
      </c>
      <c r="BK229">
        <v>293.23406999999997</v>
      </c>
      <c r="BL229">
        <v>1071.4562900000001</v>
      </c>
      <c r="BM229" t="s">
        <v>82</v>
      </c>
      <c r="BN229">
        <v>3749.2655300000001</v>
      </c>
      <c r="BO229">
        <v>3524.5348100000001</v>
      </c>
      <c r="BP229">
        <v>509.99592999999999</v>
      </c>
      <c r="BQ229">
        <v>591.37111000000004</v>
      </c>
      <c r="BR229">
        <v>1324.11761</v>
      </c>
      <c r="BS229">
        <v>344.49891000000002</v>
      </c>
      <c r="BT229">
        <v>2420.8044</v>
      </c>
      <c r="BU229">
        <v>617.18317999999999</v>
      </c>
      <c r="BV229">
        <v>1115.2124899999999</v>
      </c>
      <c r="BW229">
        <v>547.75216</v>
      </c>
      <c r="BX229">
        <v>4539.0075699999998</v>
      </c>
      <c r="BY229">
        <v>1108.94443</v>
      </c>
      <c r="BZ229">
        <v>3327.11346</v>
      </c>
      <c r="CA229">
        <v>236.19776999999999</v>
      </c>
      <c r="CB229">
        <v>1247.83383</v>
      </c>
      <c r="CC229">
        <v>4197.3180000000002</v>
      </c>
      <c r="CD229">
        <v>309.08884999999998</v>
      </c>
    </row>
    <row r="230" spans="1:82" x14ac:dyDescent="0.25">
      <c r="A230" s="2">
        <v>45289</v>
      </c>
      <c r="B230">
        <v>15753.833280000001</v>
      </c>
      <c r="C230">
        <v>573.93691000000001</v>
      </c>
      <c r="D230">
        <v>1351.8332</v>
      </c>
      <c r="E230">
        <v>1000</v>
      </c>
      <c r="F230">
        <v>2027.0115000000001</v>
      </c>
      <c r="G230">
        <v>110.98921</v>
      </c>
      <c r="H230">
        <v>5646.5</v>
      </c>
      <c r="I230">
        <v>5730.8340399999997</v>
      </c>
      <c r="J230">
        <v>5339.7293</v>
      </c>
      <c r="K230">
        <v>2000</v>
      </c>
      <c r="L230">
        <v>689.44451000000004</v>
      </c>
      <c r="M230">
        <v>3835.3733099999999</v>
      </c>
      <c r="N230">
        <v>255.10670999999999</v>
      </c>
      <c r="O230">
        <v>239.98492999999999</v>
      </c>
      <c r="P230">
        <v>345.06038999999998</v>
      </c>
      <c r="Q230">
        <v>308.24507</v>
      </c>
      <c r="R230">
        <v>1905.1799799999999</v>
      </c>
      <c r="S230">
        <v>5485.3388400000003</v>
      </c>
      <c r="T230">
        <v>2064.26683</v>
      </c>
      <c r="U230">
        <v>1152.2544399999999</v>
      </c>
      <c r="V230">
        <v>1300.3472999999999</v>
      </c>
      <c r="W230">
        <v>1874.0709300000001</v>
      </c>
      <c r="X230">
        <v>1326.0939499999999</v>
      </c>
      <c r="Y230">
        <v>380.25306999999998</v>
      </c>
      <c r="Z230">
        <v>291.87509</v>
      </c>
      <c r="AA230">
        <v>3000</v>
      </c>
      <c r="AB230">
        <v>399.74279999999999</v>
      </c>
      <c r="AC230">
        <v>520.5</v>
      </c>
      <c r="AD230">
        <v>1142.2988399999999</v>
      </c>
      <c r="AE230">
        <v>740.46504000000004</v>
      </c>
      <c r="AF230">
        <v>1584.5723800000001</v>
      </c>
      <c r="AG230">
        <v>448.59904</v>
      </c>
      <c r="AH230">
        <v>1137.8703</v>
      </c>
      <c r="AI230">
        <v>547.19102999999996</v>
      </c>
      <c r="AJ230">
        <v>1387.8487299999999</v>
      </c>
      <c r="AK230">
        <v>890.10388</v>
      </c>
      <c r="AL230">
        <v>502.63339999999999</v>
      </c>
      <c r="AM230">
        <v>639.93601000000001</v>
      </c>
      <c r="AN230">
        <v>300.58503000000002</v>
      </c>
      <c r="AO230">
        <v>82.263009999999994</v>
      </c>
      <c r="AP230">
        <v>400.94556999999998</v>
      </c>
      <c r="AQ230">
        <v>7292.3556699999999</v>
      </c>
      <c r="AR230">
        <v>5490.3423700000003</v>
      </c>
      <c r="AS230">
        <v>1248.2957699999999</v>
      </c>
      <c r="AT230">
        <v>1059.5496900000001</v>
      </c>
      <c r="AU230">
        <v>932</v>
      </c>
      <c r="AV230">
        <v>713.08984999999996</v>
      </c>
      <c r="AW230">
        <v>2020</v>
      </c>
      <c r="AX230">
        <v>561.97055999999998</v>
      </c>
      <c r="AY230">
        <v>600.76088000000004</v>
      </c>
      <c r="AZ230">
        <v>1386.84807</v>
      </c>
      <c r="BA230">
        <v>270.13907</v>
      </c>
      <c r="BB230">
        <v>7442.4541399999998</v>
      </c>
      <c r="BC230">
        <v>5602.0427900000004</v>
      </c>
      <c r="BD230">
        <v>798.95262000000002</v>
      </c>
      <c r="BE230">
        <v>887.22915</v>
      </c>
      <c r="BF230">
        <v>646.58605999999997</v>
      </c>
      <c r="BG230">
        <v>1752.3671400000001</v>
      </c>
      <c r="BH230">
        <v>1854.86895</v>
      </c>
      <c r="BI230">
        <v>1358.9368999999999</v>
      </c>
      <c r="BJ230">
        <v>2289.29259</v>
      </c>
      <c r="BK230">
        <v>293.33812999999998</v>
      </c>
      <c r="BL230">
        <v>1074.14987</v>
      </c>
      <c r="BM230" t="s">
        <v>82</v>
      </c>
      <c r="BN230">
        <v>3749.2655300000001</v>
      </c>
      <c r="BO230">
        <v>3524.5348100000001</v>
      </c>
      <c r="BP230">
        <v>498.74592999999999</v>
      </c>
      <c r="BQ230">
        <v>591.37111000000004</v>
      </c>
      <c r="BR230">
        <v>1324.11761</v>
      </c>
      <c r="BS230">
        <v>344.49891000000002</v>
      </c>
      <c r="BT230">
        <v>2420.8044</v>
      </c>
      <c r="BU230">
        <v>617.18317999999999</v>
      </c>
      <c r="BV230">
        <v>1115.2124899999999</v>
      </c>
      <c r="BW230">
        <v>547.75216</v>
      </c>
      <c r="BX230">
        <v>4539.0075699999998</v>
      </c>
      <c r="BY230">
        <v>1108.94443</v>
      </c>
      <c r="BZ230">
        <v>3305.1767199999999</v>
      </c>
      <c r="CA230">
        <v>236.19776999999999</v>
      </c>
      <c r="CB230">
        <v>1247.83383</v>
      </c>
      <c r="CC230">
        <v>4197.3180000000002</v>
      </c>
      <c r="CD230">
        <v>309.08884999999998</v>
      </c>
    </row>
    <row r="231" spans="1:82" x14ac:dyDescent="0.25">
      <c r="A231" s="2">
        <v>45322</v>
      </c>
      <c r="B231">
        <v>15753.833280000001</v>
      </c>
      <c r="C231">
        <v>573.93691000000001</v>
      </c>
      <c r="D231">
        <v>1351.8332</v>
      </c>
      <c r="E231">
        <v>1000</v>
      </c>
      <c r="F231">
        <v>2027.0115000000001</v>
      </c>
      <c r="G231">
        <v>110.98921</v>
      </c>
      <c r="H231">
        <v>5646.5</v>
      </c>
      <c r="I231">
        <v>5730.8340399999997</v>
      </c>
      <c r="J231">
        <v>5339.7293</v>
      </c>
      <c r="K231">
        <v>2000</v>
      </c>
      <c r="L231">
        <v>689.44451000000004</v>
      </c>
      <c r="M231">
        <v>3835.3733099999999</v>
      </c>
      <c r="N231">
        <v>255.10670999999999</v>
      </c>
      <c r="O231">
        <v>240.38364999999999</v>
      </c>
      <c r="P231">
        <v>345.06038999999998</v>
      </c>
      <c r="Q231">
        <v>308.24507</v>
      </c>
      <c r="R231">
        <v>1905.1799799999999</v>
      </c>
      <c r="S231">
        <v>5485.3388400000003</v>
      </c>
      <c r="T231">
        <v>2064.26683</v>
      </c>
      <c r="U231">
        <v>1152.2544399999999</v>
      </c>
      <c r="V231">
        <v>1300.3472999999999</v>
      </c>
      <c r="W231">
        <v>1874.0709300000001</v>
      </c>
      <c r="X231">
        <v>1326.0939499999999</v>
      </c>
      <c r="Y231">
        <v>380.25306999999998</v>
      </c>
      <c r="Z231">
        <v>291.87509</v>
      </c>
      <c r="AA231">
        <v>3000</v>
      </c>
      <c r="AB231">
        <v>399.74279999999999</v>
      </c>
      <c r="AC231">
        <v>520.5</v>
      </c>
      <c r="AD231">
        <v>1142.2988399999999</v>
      </c>
      <c r="AE231">
        <v>740.46504000000004</v>
      </c>
      <c r="AF231">
        <v>1584.5723800000001</v>
      </c>
      <c r="AG231">
        <v>629.59177999999997</v>
      </c>
      <c r="AH231">
        <v>1155.1580200000001</v>
      </c>
      <c r="AI231">
        <v>547.19102999999996</v>
      </c>
      <c r="AJ231">
        <v>1387.8487299999999</v>
      </c>
      <c r="AK231">
        <v>890.10388</v>
      </c>
      <c r="AL231">
        <v>502.63339999999999</v>
      </c>
      <c r="AM231">
        <v>639.93601000000001</v>
      </c>
      <c r="AN231">
        <v>300.58503000000002</v>
      </c>
      <c r="AO231">
        <v>82.263009999999994</v>
      </c>
      <c r="AP231">
        <v>400.94556999999998</v>
      </c>
      <c r="AQ231">
        <v>7292.3556699999999</v>
      </c>
      <c r="AR231">
        <v>5490.3423700000003</v>
      </c>
      <c r="AS231">
        <v>1248.2957699999999</v>
      </c>
      <c r="AT231">
        <v>1059.5496900000001</v>
      </c>
      <c r="AU231">
        <v>932</v>
      </c>
      <c r="AV231">
        <v>775.94501000000002</v>
      </c>
      <c r="AW231">
        <v>2020</v>
      </c>
      <c r="AX231">
        <v>562.82667000000004</v>
      </c>
      <c r="AY231">
        <v>600.76088000000004</v>
      </c>
      <c r="AZ231">
        <v>1386.84807</v>
      </c>
      <c r="BA231">
        <v>270.13907</v>
      </c>
      <c r="BB231">
        <v>7442.4541399999998</v>
      </c>
      <c r="BC231">
        <v>5602.0427900000004</v>
      </c>
      <c r="BD231">
        <v>798.95262000000002</v>
      </c>
      <c r="BE231">
        <v>892.05993000000001</v>
      </c>
      <c r="BF231">
        <v>646.58605999999997</v>
      </c>
      <c r="BG231">
        <v>1752.3671400000001</v>
      </c>
      <c r="BH231">
        <v>1854.86895</v>
      </c>
      <c r="BI231">
        <v>1358.9368999999999</v>
      </c>
      <c r="BJ231">
        <v>2289.29259</v>
      </c>
      <c r="BK231">
        <v>293.33812999999998</v>
      </c>
      <c r="BL231">
        <v>1074.14987</v>
      </c>
      <c r="BM231" t="s">
        <v>82</v>
      </c>
      <c r="BN231">
        <v>3749.2655300000001</v>
      </c>
      <c r="BO231">
        <v>3524.5348100000001</v>
      </c>
      <c r="BP231">
        <v>498.74592999999999</v>
      </c>
      <c r="BQ231">
        <v>591.37111000000004</v>
      </c>
      <c r="BR231">
        <v>1304.11761</v>
      </c>
      <c r="BS231">
        <v>344.49891000000002</v>
      </c>
      <c r="BT231">
        <v>2420.8044</v>
      </c>
      <c r="BU231">
        <v>617.18317999999999</v>
      </c>
      <c r="BV231">
        <v>1115.2124899999999</v>
      </c>
      <c r="BW231">
        <v>547.75216</v>
      </c>
      <c r="BX231">
        <v>4539.0075699999998</v>
      </c>
      <c r="BY231">
        <v>1108.94443</v>
      </c>
      <c r="BZ231">
        <v>3305.1767199999999</v>
      </c>
      <c r="CA231">
        <v>236.19776999999999</v>
      </c>
      <c r="CB231">
        <v>1247.83383</v>
      </c>
      <c r="CC231">
        <v>4197.3180000000002</v>
      </c>
      <c r="CD231">
        <v>309.08884999999998</v>
      </c>
    </row>
    <row r="232" spans="1:82" x14ac:dyDescent="0.25">
      <c r="A232" s="2">
        <v>45351</v>
      </c>
      <c r="B232">
        <v>15753.833280000001</v>
      </c>
      <c r="C232">
        <v>573.93691000000001</v>
      </c>
      <c r="D232">
        <v>1351.8332</v>
      </c>
      <c r="E232">
        <v>1000</v>
      </c>
      <c r="F232">
        <v>2027.0115000000001</v>
      </c>
      <c r="G232">
        <v>110.98921</v>
      </c>
      <c r="H232">
        <v>5646.5</v>
      </c>
      <c r="I232">
        <v>5730.8339800000003</v>
      </c>
      <c r="J232">
        <v>5339.7293</v>
      </c>
      <c r="K232">
        <v>2000</v>
      </c>
      <c r="L232">
        <v>689.44451000000004</v>
      </c>
      <c r="M232">
        <v>3835.3733099999999</v>
      </c>
      <c r="N232">
        <v>255.10670999999999</v>
      </c>
      <c r="O232">
        <v>240.38364999999999</v>
      </c>
      <c r="P232">
        <v>345.06038999999998</v>
      </c>
      <c r="Q232">
        <v>308.24507</v>
      </c>
      <c r="R232">
        <v>1905.1799799999999</v>
      </c>
      <c r="S232">
        <v>5485.3388400000003</v>
      </c>
      <c r="T232">
        <v>2064.26683</v>
      </c>
      <c r="U232">
        <v>1152.2544399999999</v>
      </c>
      <c r="V232">
        <v>1300.3472999999999</v>
      </c>
      <c r="W232">
        <v>1874.0709300000001</v>
      </c>
      <c r="X232">
        <v>1326.0939499999999</v>
      </c>
      <c r="Y232">
        <v>380.25306999999998</v>
      </c>
      <c r="Z232">
        <v>291.87509</v>
      </c>
      <c r="AA232">
        <v>3000</v>
      </c>
      <c r="AB232">
        <v>399.74279999999999</v>
      </c>
      <c r="AC232">
        <v>520.5</v>
      </c>
      <c r="AD232">
        <v>1142.2988399999999</v>
      </c>
      <c r="AE232">
        <v>740.46504000000004</v>
      </c>
      <c r="AF232">
        <v>1584.5723800000001</v>
      </c>
      <c r="AG232">
        <v>629.59177999999997</v>
      </c>
      <c r="AH232">
        <v>1155.1580200000001</v>
      </c>
      <c r="AI232">
        <v>547.19102999999996</v>
      </c>
      <c r="AJ232">
        <v>1387.8487299999999</v>
      </c>
      <c r="AK232">
        <v>890.10388</v>
      </c>
      <c r="AL232">
        <v>502.63339999999999</v>
      </c>
      <c r="AM232">
        <v>639.93601000000001</v>
      </c>
      <c r="AN232">
        <v>300.58503000000002</v>
      </c>
      <c r="AO232">
        <v>82.263009999999994</v>
      </c>
      <c r="AP232">
        <v>400.94556999999998</v>
      </c>
      <c r="AQ232">
        <v>7292.3556699999999</v>
      </c>
      <c r="AR232">
        <v>5490.3423700000003</v>
      </c>
      <c r="AS232">
        <v>1248.2957699999999</v>
      </c>
      <c r="AT232">
        <v>1059.5496900000001</v>
      </c>
      <c r="AU232">
        <v>932</v>
      </c>
      <c r="AV232">
        <v>775.94501000000002</v>
      </c>
      <c r="AW232">
        <v>2020</v>
      </c>
      <c r="AX232">
        <v>562.82667000000004</v>
      </c>
      <c r="AY232">
        <v>600.76088000000004</v>
      </c>
      <c r="AZ232">
        <v>1386.84807</v>
      </c>
      <c r="BA232">
        <v>270.13907</v>
      </c>
      <c r="BB232">
        <v>7442.4541399999998</v>
      </c>
      <c r="BC232">
        <v>5602.0427900000004</v>
      </c>
      <c r="BD232">
        <v>958.74315000000001</v>
      </c>
      <c r="BE232">
        <v>892.05993000000001</v>
      </c>
      <c r="BF232">
        <v>646.58605999999997</v>
      </c>
      <c r="BG232">
        <v>1752.3671400000001</v>
      </c>
      <c r="BH232">
        <v>1854.86895</v>
      </c>
      <c r="BI232">
        <v>1358.9368999999999</v>
      </c>
      <c r="BJ232">
        <v>2289.29259</v>
      </c>
      <c r="BK232">
        <v>293.33812999999998</v>
      </c>
      <c r="BL232">
        <v>1074.14987</v>
      </c>
      <c r="BM232" t="s">
        <v>82</v>
      </c>
      <c r="BN232">
        <v>3749.2655300000001</v>
      </c>
      <c r="BO232">
        <v>3524.5348100000001</v>
      </c>
      <c r="BP232">
        <v>498.74592999999999</v>
      </c>
      <c r="BQ232">
        <v>591.37111000000004</v>
      </c>
      <c r="BR232">
        <v>1304.11761</v>
      </c>
      <c r="BS232">
        <v>344.49891000000002</v>
      </c>
      <c r="BT232">
        <v>2420.8044</v>
      </c>
      <c r="BU232">
        <v>617.18317999999999</v>
      </c>
      <c r="BV232">
        <v>1115.40427</v>
      </c>
      <c r="BW232">
        <v>547.75216</v>
      </c>
      <c r="BX232">
        <v>4539.0075699999998</v>
      </c>
      <c r="BY232">
        <v>1108.94443</v>
      </c>
      <c r="BZ232">
        <v>3305.1767199999999</v>
      </c>
      <c r="CA232">
        <v>236.19776999999999</v>
      </c>
      <c r="CB232">
        <v>1247.83383</v>
      </c>
      <c r="CC232">
        <v>4197.3180000000002</v>
      </c>
      <c r="CD232">
        <v>309.08884999999998</v>
      </c>
    </row>
    <row r="233" spans="1:82" x14ac:dyDescent="0.25">
      <c r="A233" s="2">
        <v>45380</v>
      </c>
      <c r="B233">
        <v>15753.833280000001</v>
      </c>
      <c r="C233">
        <v>573.93700000000001</v>
      </c>
      <c r="D233">
        <v>1351.8332</v>
      </c>
      <c r="E233">
        <v>1000</v>
      </c>
      <c r="F233">
        <v>2027.0115000000001</v>
      </c>
      <c r="G233">
        <v>110.98921</v>
      </c>
      <c r="H233">
        <v>5646.5</v>
      </c>
      <c r="I233">
        <v>5730.8339800000003</v>
      </c>
      <c r="J233">
        <v>5339.7293</v>
      </c>
      <c r="K233">
        <v>2000</v>
      </c>
      <c r="L233">
        <v>689.44451000000004</v>
      </c>
      <c r="M233">
        <v>3835.3733099999999</v>
      </c>
      <c r="N233">
        <v>255.10670999999999</v>
      </c>
      <c r="O233">
        <v>240.38364999999999</v>
      </c>
      <c r="P233">
        <v>345.06038999999998</v>
      </c>
      <c r="Q233">
        <v>308.24507</v>
      </c>
      <c r="R233">
        <v>1905.1799799999999</v>
      </c>
      <c r="S233">
        <v>5485.3388400000003</v>
      </c>
      <c r="T233">
        <v>2064.26683</v>
      </c>
      <c r="U233">
        <v>1152.2544399999999</v>
      </c>
      <c r="V233">
        <v>1300.3472999999999</v>
      </c>
      <c r="W233">
        <v>1874.0709300000001</v>
      </c>
      <c r="X233">
        <v>1326.0939499999999</v>
      </c>
      <c r="Y233">
        <v>380.25306999999998</v>
      </c>
      <c r="Z233">
        <v>291.87509</v>
      </c>
      <c r="AA233">
        <v>3000</v>
      </c>
      <c r="AB233">
        <v>399.74279999999999</v>
      </c>
      <c r="AC233">
        <v>520.5</v>
      </c>
      <c r="AD233">
        <v>1142.2988399999999</v>
      </c>
      <c r="AE233">
        <v>740.46504000000004</v>
      </c>
      <c r="AF233">
        <v>1584.69757</v>
      </c>
      <c r="AG233">
        <v>629.59177999999997</v>
      </c>
      <c r="AH233">
        <v>1155.1747800000001</v>
      </c>
      <c r="AI233">
        <v>547.19102999999996</v>
      </c>
      <c r="AJ233">
        <v>1387.8487299999999</v>
      </c>
      <c r="AK233">
        <v>890.10388</v>
      </c>
      <c r="AL233">
        <v>502.63339999999999</v>
      </c>
      <c r="AM233">
        <v>639.93601000000001</v>
      </c>
      <c r="AN233">
        <v>300.58503000000002</v>
      </c>
      <c r="AO233">
        <v>82.263009999999994</v>
      </c>
      <c r="AP233">
        <v>400.94556999999998</v>
      </c>
      <c r="AQ233">
        <v>7292.3556699999999</v>
      </c>
      <c r="AR233">
        <v>5490.3423700000003</v>
      </c>
      <c r="AS233">
        <v>1248.2957699999999</v>
      </c>
      <c r="AT233">
        <v>1059.5496900000001</v>
      </c>
      <c r="AU233">
        <v>932</v>
      </c>
      <c r="AV233">
        <v>775.94501000000002</v>
      </c>
      <c r="AW233">
        <v>2020</v>
      </c>
      <c r="AX233">
        <v>562.82667000000004</v>
      </c>
      <c r="AY233">
        <v>600.76088000000004</v>
      </c>
      <c r="AZ233">
        <v>1386.84807</v>
      </c>
      <c r="BA233">
        <v>490.13907</v>
      </c>
      <c r="BB233">
        <v>7442.4541399999998</v>
      </c>
      <c r="BC233">
        <v>5602.0427900000004</v>
      </c>
      <c r="BD233">
        <v>798.95262000000002</v>
      </c>
      <c r="BE233">
        <v>892.05993000000001</v>
      </c>
      <c r="BF233">
        <v>646.58605999999997</v>
      </c>
      <c r="BG233">
        <v>1752.3671400000001</v>
      </c>
      <c r="BH233">
        <v>1854.86895</v>
      </c>
      <c r="BI233">
        <v>1358.9368999999999</v>
      </c>
      <c r="BJ233">
        <v>2289.29259</v>
      </c>
      <c r="BK233">
        <v>293.33812999999998</v>
      </c>
      <c r="BL233">
        <v>1074.14987</v>
      </c>
      <c r="BM233" t="s">
        <v>82</v>
      </c>
      <c r="BN233">
        <v>3749.2655300000001</v>
      </c>
      <c r="BO233">
        <v>3524.5348100000001</v>
      </c>
      <c r="BP233">
        <v>498.74592999999999</v>
      </c>
      <c r="BQ233">
        <v>591.37111000000004</v>
      </c>
      <c r="BR233">
        <v>1304.11761</v>
      </c>
      <c r="BS233">
        <v>344.49891000000002</v>
      </c>
      <c r="BT233">
        <v>2420.8044</v>
      </c>
      <c r="BU233">
        <v>617.18299999999999</v>
      </c>
      <c r="BV233">
        <v>1115.40427</v>
      </c>
      <c r="BW233">
        <v>547.75216</v>
      </c>
      <c r="BX233">
        <v>4539.0075699999998</v>
      </c>
      <c r="BY233">
        <v>1108.9448600000001</v>
      </c>
      <c r="BZ233">
        <v>3305.1767199999999</v>
      </c>
      <c r="CA233">
        <v>236.19776999999999</v>
      </c>
      <c r="CB233">
        <v>1247.83383</v>
      </c>
      <c r="CC233">
        <v>4197.3180000000002</v>
      </c>
      <c r="CD233">
        <v>309.08884999999998</v>
      </c>
    </row>
    <row r="234" spans="1:82" x14ac:dyDescent="0.25">
      <c r="A234" s="2">
        <v>45412</v>
      </c>
      <c r="B234">
        <v>15757.65734</v>
      </c>
      <c r="C234">
        <v>573.93691000000001</v>
      </c>
      <c r="D234">
        <v>1351.8332</v>
      </c>
      <c r="E234">
        <v>1000</v>
      </c>
      <c r="F234">
        <v>2027.0115000000001</v>
      </c>
      <c r="G234">
        <v>110.98921</v>
      </c>
      <c r="H234">
        <v>5646.5</v>
      </c>
      <c r="I234">
        <v>5730.8340399999997</v>
      </c>
      <c r="J234">
        <v>5339.7293</v>
      </c>
      <c r="K234">
        <v>2000</v>
      </c>
      <c r="L234">
        <v>689.44451000000004</v>
      </c>
      <c r="M234">
        <v>3835.3733099999999</v>
      </c>
      <c r="N234">
        <v>255.10670999999999</v>
      </c>
      <c r="O234">
        <v>240.42903999999999</v>
      </c>
      <c r="P234">
        <v>345.06038999999998</v>
      </c>
      <c r="Q234">
        <v>308.24507</v>
      </c>
      <c r="R234">
        <v>1905.1799799999999</v>
      </c>
      <c r="S234">
        <v>5485.3388400000003</v>
      </c>
      <c r="T234">
        <v>2064.26683</v>
      </c>
      <c r="U234">
        <v>1152.2544399999999</v>
      </c>
      <c r="V234">
        <v>1300.3472999999999</v>
      </c>
      <c r="W234">
        <v>1874.0709300000001</v>
      </c>
      <c r="X234">
        <v>1326.0939499999999</v>
      </c>
      <c r="Y234">
        <v>380.25306999999998</v>
      </c>
      <c r="Z234">
        <v>291.87509</v>
      </c>
      <c r="AA234">
        <v>3000</v>
      </c>
      <c r="AB234">
        <v>399.74279999999999</v>
      </c>
      <c r="AC234">
        <v>520.5</v>
      </c>
      <c r="AD234">
        <v>1142.2988399999999</v>
      </c>
      <c r="AE234">
        <v>740.46504000000004</v>
      </c>
      <c r="AF234">
        <v>1584.69757</v>
      </c>
      <c r="AG234">
        <v>629.59177999999997</v>
      </c>
      <c r="AH234">
        <v>1176.8917799999999</v>
      </c>
      <c r="AI234">
        <v>547.19102999999996</v>
      </c>
      <c r="AJ234">
        <v>1387.8487299999999</v>
      </c>
      <c r="AK234">
        <v>890.10388</v>
      </c>
      <c r="AL234">
        <v>502.63339999999999</v>
      </c>
      <c r="AM234">
        <v>639.93601000000001</v>
      </c>
      <c r="AN234">
        <v>300.58503000000002</v>
      </c>
      <c r="AO234">
        <v>82.263009999999994</v>
      </c>
      <c r="AP234">
        <v>400.94556999999998</v>
      </c>
      <c r="AQ234">
        <v>7292.3556699999999</v>
      </c>
      <c r="AR234">
        <v>5490.3423700000003</v>
      </c>
      <c r="AS234">
        <v>1248.2957699999999</v>
      </c>
      <c r="AT234">
        <v>1059.5496900000001</v>
      </c>
      <c r="AU234">
        <v>932</v>
      </c>
      <c r="AV234">
        <v>775.94502999999997</v>
      </c>
      <c r="AW234">
        <v>2020</v>
      </c>
      <c r="AX234">
        <v>562.82667000000004</v>
      </c>
      <c r="AY234">
        <v>600.76088000000004</v>
      </c>
      <c r="AZ234">
        <v>1386.84807</v>
      </c>
      <c r="BA234">
        <v>490.17486000000002</v>
      </c>
      <c r="BB234">
        <v>7442.4541399999998</v>
      </c>
      <c r="BC234">
        <v>5602.0427900000004</v>
      </c>
      <c r="BD234">
        <v>798.95262000000002</v>
      </c>
      <c r="BE234">
        <v>892.05993000000001</v>
      </c>
      <c r="BF234">
        <v>646.58605999999997</v>
      </c>
      <c r="BG234">
        <v>1752.36734</v>
      </c>
      <c r="BH234">
        <v>1854.86895</v>
      </c>
      <c r="BI234">
        <v>1358.9368999999999</v>
      </c>
      <c r="BJ234">
        <v>2289.29259</v>
      </c>
      <c r="BK234">
        <v>293.33812999999998</v>
      </c>
      <c r="BL234">
        <v>1074.14987</v>
      </c>
      <c r="BM234" t="s">
        <v>82</v>
      </c>
      <c r="BN234">
        <v>3749.2655300000001</v>
      </c>
      <c r="BO234">
        <v>3524.5348100000001</v>
      </c>
      <c r="BP234">
        <v>498.74592999999999</v>
      </c>
      <c r="BQ234">
        <v>591.37111000000004</v>
      </c>
      <c r="BR234">
        <v>1304.11761</v>
      </c>
      <c r="BS234">
        <v>344.49891000000002</v>
      </c>
      <c r="BT234">
        <v>2420.8044</v>
      </c>
      <c r="BU234">
        <v>617.18317999999999</v>
      </c>
      <c r="BV234">
        <v>1115.40427</v>
      </c>
      <c r="BW234">
        <v>547.75216</v>
      </c>
      <c r="BX234">
        <v>4539.0075699999998</v>
      </c>
      <c r="BY234">
        <v>1108.94443</v>
      </c>
      <c r="BZ234">
        <v>3305.1767199999999</v>
      </c>
      <c r="CA234">
        <v>236.19776999999999</v>
      </c>
      <c r="CB234">
        <v>1198.56314</v>
      </c>
      <c r="CC234">
        <v>4197.3180000000002</v>
      </c>
      <c r="CD234">
        <v>309.08884999999998</v>
      </c>
    </row>
    <row r="235" spans="1:82" x14ac:dyDescent="0.25">
      <c r="A235" s="2">
        <v>45443</v>
      </c>
      <c r="B235">
        <v>15757.65734</v>
      </c>
      <c r="C235">
        <v>573.93691000000001</v>
      </c>
      <c r="D235">
        <v>1351.8332</v>
      </c>
      <c r="E235">
        <v>1000</v>
      </c>
      <c r="F235">
        <v>2027.0115000000001</v>
      </c>
      <c r="G235">
        <v>110.98921</v>
      </c>
      <c r="H235">
        <v>5546.5</v>
      </c>
      <c r="I235">
        <v>5730.8340399999997</v>
      </c>
      <c r="J235">
        <v>5339.7293</v>
      </c>
      <c r="K235">
        <v>2000</v>
      </c>
      <c r="L235">
        <v>689.44451000000004</v>
      </c>
      <c r="M235">
        <v>3835.3733099999999</v>
      </c>
      <c r="N235">
        <v>255.10670999999999</v>
      </c>
      <c r="O235">
        <v>240.42903999999999</v>
      </c>
      <c r="P235">
        <v>345.06038999999998</v>
      </c>
      <c r="Q235">
        <v>308.24507</v>
      </c>
      <c r="R235">
        <v>1905.1799799999999</v>
      </c>
      <c r="S235">
        <v>5485.3388400000003</v>
      </c>
      <c r="T235">
        <v>2064.26683</v>
      </c>
      <c r="U235">
        <v>1152.2544399999999</v>
      </c>
      <c r="V235">
        <v>1300.3472999999999</v>
      </c>
      <c r="W235">
        <v>1874.0709300000001</v>
      </c>
      <c r="X235">
        <v>1326.0939499999999</v>
      </c>
      <c r="Y235">
        <v>380.25306999999998</v>
      </c>
      <c r="Z235">
        <v>291.87509</v>
      </c>
      <c r="AA235">
        <v>3000</v>
      </c>
      <c r="AB235">
        <v>399.74279999999999</v>
      </c>
      <c r="AC235">
        <v>520.5</v>
      </c>
      <c r="AD235">
        <v>1142.2988399999999</v>
      </c>
      <c r="AE235">
        <v>740.46504000000004</v>
      </c>
      <c r="AF235">
        <v>1584.69757</v>
      </c>
      <c r="AG235">
        <v>629.59177999999997</v>
      </c>
      <c r="AH235">
        <v>1176.0361800000001</v>
      </c>
      <c r="AI235">
        <v>547.19102999999996</v>
      </c>
      <c r="AJ235">
        <v>1387.8487299999999</v>
      </c>
      <c r="AK235">
        <v>890.10388</v>
      </c>
      <c r="AL235">
        <v>502.63339999999999</v>
      </c>
      <c r="AM235">
        <v>639.93601000000001</v>
      </c>
      <c r="AN235">
        <v>300.58503000000002</v>
      </c>
      <c r="AO235">
        <v>82.263009999999994</v>
      </c>
      <c r="AP235">
        <v>400.94556999999998</v>
      </c>
      <c r="AQ235">
        <v>7292.3556699999999</v>
      </c>
      <c r="AR235">
        <v>5490.3423700000003</v>
      </c>
      <c r="AS235">
        <v>1248.2957699999999</v>
      </c>
      <c r="AT235">
        <v>1059.5496900000001</v>
      </c>
      <c r="AU235">
        <v>932</v>
      </c>
      <c r="AV235">
        <v>775.94501000000002</v>
      </c>
      <c r="AW235">
        <v>2020</v>
      </c>
      <c r="AX235">
        <v>562.82667000000004</v>
      </c>
      <c r="AY235">
        <v>600.76088000000004</v>
      </c>
      <c r="AZ235">
        <v>1386.84807</v>
      </c>
      <c r="BA235">
        <v>490.17486000000002</v>
      </c>
      <c r="BB235">
        <v>7442.4541399999998</v>
      </c>
      <c r="BC235">
        <v>5602.0427900000004</v>
      </c>
      <c r="BD235">
        <v>798.95262000000002</v>
      </c>
      <c r="BE235">
        <v>892.05993000000001</v>
      </c>
      <c r="BF235">
        <v>646.58605999999997</v>
      </c>
      <c r="BG235">
        <v>1752.36734</v>
      </c>
      <c r="BH235">
        <v>1854.86895</v>
      </c>
      <c r="BI235">
        <v>1358.9368999999999</v>
      </c>
      <c r="BJ235">
        <v>2289.29259</v>
      </c>
      <c r="BK235">
        <v>293.43212999999997</v>
      </c>
      <c r="BL235">
        <v>1074.14987</v>
      </c>
      <c r="BM235" t="s">
        <v>82</v>
      </c>
      <c r="BN235">
        <v>3749.2655300000001</v>
      </c>
      <c r="BO235">
        <v>3524.5348100000001</v>
      </c>
      <c r="BP235">
        <v>498.74592999999999</v>
      </c>
      <c r="BQ235">
        <v>591.37111000000004</v>
      </c>
      <c r="BR235">
        <v>1304.11761</v>
      </c>
      <c r="BS235">
        <v>344.49891000000002</v>
      </c>
      <c r="BT235">
        <v>2420.8044</v>
      </c>
      <c r="BU235">
        <v>617.18317999999999</v>
      </c>
      <c r="BV235">
        <v>1115.40427</v>
      </c>
      <c r="BW235">
        <v>547.75216</v>
      </c>
      <c r="BX235">
        <v>4539.0075699999998</v>
      </c>
      <c r="BY235">
        <v>1108.94443</v>
      </c>
      <c r="BZ235">
        <v>3305.1767199999999</v>
      </c>
      <c r="CA235">
        <v>236.19776999999999</v>
      </c>
      <c r="CB235">
        <v>1198.56314</v>
      </c>
      <c r="CC235">
        <v>4197.3180000000002</v>
      </c>
      <c r="CD235">
        <v>309.08884999999998</v>
      </c>
    </row>
    <row r="236" spans="1:82" x14ac:dyDescent="0.25">
      <c r="A236" s="2">
        <v>45471</v>
      </c>
      <c r="B236">
        <v>15757.65734</v>
      </c>
      <c r="C236">
        <v>542.93691000000001</v>
      </c>
      <c r="D236">
        <v>1351.8332</v>
      </c>
      <c r="E236">
        <v>1000</v>
      </c>
      <c r="F236">
        <v>2027.0115000000001</v>
      </c>
      <c r="G236">
        <v>206.48981000000001</v>
      </c>
      <c r="H236">
        <v>5546.5</v>
      </c>
      <c r="I236">
        <v>5730.8340399999997</v>
      </c>
      <c r="J236">
        <v>5339.7293</v>
      </c>
      <c r="K236">
        <v>2000</v>
      </c>
      <c r="L236">
        <v>689.44451000000004</v>
      </c>
      <c r="M236">
        <v>3835.3733099999999</v>
      </c>
      <c r="N236">
        <v>255.10670999999999</v>
      </c>
      <c r="O236">
        <v>240.42903999999999</v>
      </c>
      <c r="P236">
        <v>345.06038999999998</v>
      </c>
      <c r="Q236">
        <v>308.24507</v>
      </c>
      <c r="R236">
        <v>1905.1799799999999</v>
      </c>
      <c r="S236">
        <v>5485.3388400000003</v>
      </c>
      <c r="T236">
        <v>2064.26683</v>
      </c>
      <c r="U236">
        <v>1152.2544399999999</v>
      </c>
      <c r="V236">
        <v>1300.3472999999999</v>
      </c>
      <c r="W236">
        <v>1874.0709300000001</v>
      </c>
      <c r="X236">
        <v>1326.0939499999999</v>
      </c>
      <c r="Y236">
        <v>380.25306999999998</v>
      </c>
      <c r="Z236">
        <v>291.87509</v>
      </c>
      <c r="AA236">
        <v>3000</v>
      </c>
      <c r="AB236">
        <v>399.74279999999999</v>
      </c>
      <c r="AC236">
        <v>520.5</v>
      </c>
      <c r="AD236">
        <v>1142.2988399999999</v>
      </c>
      <c r="AE236">
        <v>740.46504000000004</v>
      </c>
      <c r="AF236">
        <v>1584.69757</v>
      </c>
      <c r="AG236">
        <v>629.59177999999997</v>
      </c>
      <c r="AH236">
        <v>1176.0361800000001</v>
      </c>
      <c r="AI236">
        <v>547.19102999999996</v>
      </c>
      <c r="AJ236">
        <v>1387.8487299999999</v>
      </c>
      <c r="AK236">
        <v>890.10388</v>
      </c>
      <c r="AL236">
        <v>502.63339999999999</v>
      </c>
      <c r="AM236">
        <v>639.93601000000001</v>
      </c>
      <c r="AN236">
        <v>300.58503000000002</v>
      </c>
      <c r="AO236">
        <v>82.263009999999994</v>
      </c>
      <c r="AP236">
        <v>400.94556999999998</v>
      </c>
      <c r="AQ236">
        <v>7292.3556699999999</v>
      </c>
      <c r="AR236">
        <v>5490.3423700000003</v>
      </c>
      <c r="AS236">
        <v>1248.2957699999999</v>
      </c>
      <c r="AT236">
        <v>1059.5496900000001</v>
      </c>
      <c r="AU236">
        <v>932</v>
      </c>
      <c r="AV236">
        <v>775.94501000000002</v>
      </c>
      <c r="AW236">
        <v>2020</v>
      </c>
      <c r="AX236">
        <v>562.82667000000004</v>
      </c>
      <c r="AY236">
        <v>600.76088000000004</v>
      </c>
      <c r="AZ236">
        <v>1386.84807</v>
      </c>
      <c r="BA236">
        <v>490.17486000000002</v>
      </c>
      <c r="BB236">
        <v>7442.4541399999998</v>
      </c>
      <c r="BC236">
        <v>5602.0427900000004</v>
      </c>
      <c r="BD236">
        <v>798.95262000000002</v>
      </c>
      <c r="BE236">
        <v>892.05993000000001</v>
      </c>
      <c r="BF236">
        <v>646.58605999999997</v>
      </c>
      <c r="BG236">
        <v>1752.36734</v>
      </c>
      <c r="BH236">
        <v>1854.86895</v>
      </c>
      <c r="BI236">
        <v>1358.9368999999999</v>
      </c>
      <c r="BJ236">
        <v>2289.29259</v>
      </c>
      <c r="BK236">
        <v>293.43212999999997</v>
      </c>
      <c r="BL236">
        <v>1071.88986</v>
      </c>
      <c r="BM236" t="s">
        <v>82</v>
      </c>
      <c r="BN236">
        <v>3749.2655300000001</v>
      </c>
      <c r="BO236">
        <v>3524.5348100000001</v>
      </c>
      <c r="BP236">
        <v>498.74592999999999</v>
      </c>
      <c r="BQ236">
        <v>591.37111000000004</v>
      </c>
      <c r="BR236">
        <v>1304.11761</v>
      </c>
      <c r="BS236">
        <v>344.49891000000002</v>
      </c>
      <c r="BT236">
        <v>2420.8044</v>
      </c>
      <c r="BU236">
        <v>617.18317999999999</v>
      </c>
      <c r="BV236">
        <v>1115.40427</v>
      </c>
      <c r="BW236">
        <v>547.75216</v>
      </c>
      <c r="BX236">
        <v>4539.0075699999998</v>
      </c>
      <c r="BY236">
        <v>1108.94443</v>
      </c>
      <c r="BZ236">
        <v>3305.1767199999999</v>
      </c>
      <c r="CA236">
        <v>236.19776999999999</v>
      </c>
      <c r="CB236">
        <v>1198.56314</v>
      </c>
      <c r="CC236">
        <v>4197.3180000000002</v>
      </c>
      <c r="CD236">
        <v>309.08884999999998</v>
      </c>
    </row>
    <row r="237" spans="1:82" x14ac:dyDescent="0.25">
      <c r="A237" s="2">
        <v>45504</v>
      </c>
      <c r="B237">
        <v>15757.65734</v>
      </c>
      <c r="C237">
        <v>542.93691000000001</v>
      </c>
      <c r="D237">
        <v>1351.8332</v>
      </c>
      <c r="E237">
        <v>1000</v>
      </c>
      <c r="F237">
        <v>2027.0115000000001</v>
      </c>
      <c r="G237">
        <v>206.48981000000001</v>
      </c>
      <c r="H237">
        <v>5546.5</v>
      </c>
      <c r="I237">
        <v>5730.8340399999997</v>
      </c>
      <c r="J237">
        <v>5339.7293</v>
      </c>
      <c r="K237">
        <v>2000</v>
      </c>
      <c r="L237">
        <v>689.44451000000004</v>
      </c>
      <c r="M237">
        <v>3835.3733099999999</v>
      </c>
      <c r="N237">
        <v>255.10670999999999</v>
      </c>
      <c r="O237">
        <v>464.17912999999999</v>
      </c>
      <c r="P237">
        <v>345.06038999999998</v>
      </c>
      <c r="Q237">
        <v>308.24507</v>
      </c>
      <c r="R237">
        <v>1905.1799799999999</v>
      </c>
      <c r="S237">
        <v>5485.3388400000003</v>
      </c>
      <c r="T237">
        <v>2064.26683</v>
      </c>
      <c r="U237">
        <v>1152.2544399999999</v>
      </c>
      <c r="V237">
        <v>1300.3472999999999</v>
      </c>
      <c r="W237">
        <v>1874.0709300000001</v>
      </c>
      <c r="X237">
        <v>1326.0939499999999</v>
      </c>
      <c r="Y237">
        <v>380.25306999999998</v>
      </c>
      <c r="Z237">
        <v>291.87509</v>
      </c>
      <c r="AA237">
        <v>3000</v>
      </c>
      <c r="AB237">
        <v>399.74279999999999</v>
      </c>
      <c r="AC237">
        <v>520.5</v>
      </c>
      <c r="AD237">
        <v>1142.2988399999999</v>
      </c>
      <c r="AE237">
        <v>740.46504000000004</v>
      </c>
      <c r="AF237">
        <v>1584.69757</v>
      </c>
      <c r="AG237">
        <v>629.59177999999997</v>
      </c>
      <c r="AH237">
        <v>1176.0361800000001</v>
      </c>
      <c r="AI237">
        <v>547.19102999999996</v>
      </c>
      <c r="AJ237">
        <v>1387.8487299999999</v>
      </c>
      <c r="AK237">
        <v>890.10388</v>
      </c>
      <c r="AL237">
        <v>502.63339999999999</v>
      </c>
      <c r="AM237">
        <v>639.93601000000001</v>
      </c>
      <c r="AN237">
        <v>300.58503000000002</v>
      </c>
      <c r="AO237">
        <v>82.263009999999994</v>
      </c>
      <c r="AP237">
        <v>400.94556999999998</v>
      </c>
      <c r="AQ237">
        <v>7292.3556699999999</v>
      </c>
      <c r="AR237">
        <v>5490.3423700000003</v>
      </c>
      <c r="AS237">
        <v>1248.2957699999999</v>
      </c>
      <c r="AT237">
        <v>1059.5496900000001</v>
      </c>
      <c r="AU237">
        <v>932</v>
      </c>
      <c r="AV237">
        <v>775.94501000000002</v>
      </c>
      <c r="AW237">
        <v>2020</v>
      </c>
      <c r="AX237">
        <v>562.82667000000004</v>
      </c>
      <c r="AY237">
        <v>600.76088000000004</v>
      </c>
      <c r="AZ237">
        <v>1386.84807</v>
      </c>
      <c r="BA237">
        <v>490.17486000000002</v>
      </c>
      <c r="BB237">
        <v>7442.4541399999998</v>
      </c>
      <c r="BC237">
        <v>5602.0427900000004</v>
      </c>
      <c r="BD237">
        <v>798.95262000000002</v>
      </c>
      <c r="BE237">
        <v>892.05993000000001</v>
      </c>
      <c r="BF237">
        <v>646.58605999999997</v>
      </c>
      <c r="BG237">
        <v>1752.36734</v>
      </c>
      <c r="BH237">
        <v>1854.86895</v>
      </c>
      <c r="BI237">
        <v>1358.9368999999999</v>
      </c>
      <c r="BJ237">
        <v>2289.29259</v>
      </c>
      <c r="BK237">
        <v>293.44013000000001</v>
      </c>
      <c r="BL237">
        <v>1071.88986</v>
      </c>
      <c r="BM237" t="s">
        <v>82</v>
      </c>
      <c r="BN237">
        <v>3749.2655300000001</v>
      </c>
      <c r="BO237">
        <v>3524.5348100000001</v>
      </c>
      <c r="BP237">
        <v>498.74592999999999</v>
      </c>
      <c r="BQ237">
        <v>591.37111000000004</v>
      </c>
      <c r="BR237">
        <v>1304.11761</v>
      </c>
      <c r="BS237">
        <v>344.49891000000002</v>
      </c>
      <c r="BT237">
        <v>2420.8044</v>
      </c>
      <c r="BU237">
        <v>617.18317999999999</v>
      </c>
      <c r="BV237">
        <v>1115.40427</v>
      </c>
      <c r="BW237">
        <v>547.75216</v>
      </c>
      <c r="BX237">
        <v>4539.0075699999998</v>
      </c>
      <c r="BY237">
        <v>1108.94443</v>
      </c>
      <c r="BZ237">
        <v>3305.1767199999999</v>
      </c>
      <c r="CA237">
        <v>236.19776999999999</v>
      </c>
      <c r="CB237">
        <v>1198.56314</v>
      </c>
      <c r="CC237">
        <v>4197.3180000000002</v>
      </c>
      <c r="CD237">
        <v>309.08884999999998</v>
      </c>
    </row>
    <row r="238" spans="1:82" x14ac:dyDescent="0.25">
      <c r="A238" s="2">
        <v>45534</v>
      </c>
      <c r="B238">
        <v>15757.65734</v>
      </c>
      <c r="C238">
        <v>542.93691000000001</v>
      </c>
      <c r="D238">
        <v>1351.8332</v>
      </c>
      <c r="E238">
        <v>1000</v>
      </c>
      <c r="F238">
        <v>2027.0115000000001</v>
      </c>
      <c r="G238">
        <v>206.48981000000001</v>
      </c>
      <c r="H238">
        <v>5546.5</v>
      </c>
      <c r="I238">
        <v>5730.8340399999997</v>
      </c>
      <c r="J238">
        <v>5339.7293</v>
      </c>
      <c r="K238">
        <v>2000</v>
      </c>
      <c r="L238">
        <v>689.44451000000004</v>
      </c>
      <c r="M238">
        <v>3835.3733099999999</v>
      </c>
      <c r="N238">
        <v>255.10670999999999</v>
      </c>
      <c r="O238">
        <v>464.17912999999999</v>
      </c>
      <c r="P238">
        <v>345.06038999999998</v>
      </c>
      <c r="Q238">
        <v>308.24507</v>
      </c>
      <c r="R238">
        <v>1905.1799799999999</v>
      </c>
      <c r="S238">
        <v>5485.3388400000003</v>
      </c>
      <c r="T238">
        <v>2064.26683</v>
      </c>
      <c r="U238">
        <v>1152.2544399999999</v>
      </c>
      <c r="V238">
        <v>1300.3472999999999</v>
      </c>
      <c r="W238">
        <v>1866.5709300000001</v>
      </c>
      <c r="X238">
        <v>1326.0939499999999</v>
      </c>
      <c r="Y238">
        <v>380.25306999999998</v>
      </c>
      <c r="Z238">
        <v>291.87509</v>
      </c>
      <c r="AA238">
        <v>3000</v>
      </c>
      <c r="AB238">
        <v>399.74279999999999</v>
      </c>
      <c r="AC238">
        <v>520.5</v>
      </c>
      <c r="AD238">
        <v>1142.2988399999999</v>
      </c>
      <c r="AE238">
        <v>740.46504000000004</v>
      </c>
      <c r="AF238">
        <v>1584.69757</v>
      </c>
      <c r="AG238">
        <v>629.59177999999997</v>
      </c>
      <c r="AH238">
        <v>1168.8576499999999</v>
      </c>
      <c r="AI238">
        <v>547.19102999999996</v>
      </c>
      <c r="AJ238">
        <v>1387.8487299999999</v>
      </c>
      <c r="AK238">
        <v>890.10388</v>
      </c>
      <c r="AL238">
        <v>502.63339999999999</v>
      </c>
      <c r="AM238">
        <v>639.93601000000001</v>
      </c>
      <c r="AN238">
        <v>300.58503000000002</v>
      </c>
      <c r="AO238">
        <v>82.263009999999994</v>
      </c>
      <c r="AP238">
        <v>400.94556999999998</v>
      </c>
      <c r="AQ238">
        <v>7292.3556699999999</v>
      </c>
      <c r="AR238">
        <v>5490.3423700000003</v>
      </c>
      <c r="AS238">
        <v>1248.2957699999999</v>
      </c>
      <c r="AT238">
        <v>1059.5496900000001</v>
      </c>
      <c r="AU238">
        <v>906</v>
      </c>
      <c r="AV238">
        <v>775.94501000000002</v>
      </c>
      <c r="AW238">
        <v>2020</v>
      </c>
      <c r="AX238">
        <v>562.82667000000004</v>
      </c>
      <c r="AY238">
        <v>600.76088000000004</v>
      </c>
      <c r="AZ238">
        <v>1386.84807</v>
      </c>
      <c r="BA238">
        <v>490.17702000000003</v>
      </c>
      <c r="BB238">
        <v>7442.4541399999998</v>
      </c>
      <c r="BC238">
        <v>5602.0427900000004</v>
      </c>
      <c r="BD238">
        <v>798.95262000000002</v>
      </c>
      <c r="BE238">
        <v>892.05993000000001</v>
      </c>
      <c r="BF238">
        <v>646.58605999999997</v>
      </c>
      <c r="BG238">
        <v>1752.36734</v>
      </c>
      <c r="BH238">
        <v>1854.86895</v>
      </c>
      <c r="BI238">
        <v>1358.9368999999999</v>
      </c>
      <c r="BJ238">
        <v>2289.29259</v>
      </c>
      <c r="BK238">
        <v>293.45213000000001</v>
      </c>
      <c r="BL238">
        <v>1071.88986</v>
      </c>
      <c r="BM238" t="s">
        <v>82</v>
      </c>
      <c r="BN238">
        <v>3749.2655300000001</v>
      </c>
      <c r="BO238">
        <v>3524.5348100000001</v>
      </c>
      <c r="BP238">
        <v>498.74592999999999</v>
      </c>
      <c r="BQ238">
        <v>591.37111000000004</v>
      </c>
      <c r="BR238">
        <v>1264.11761</v>
      </c>
      <c r="BS238">
        <v>344.49891000000002</v>
      </c>
      <c r="BT238">
        <v>2420.8044</v>
      </c>
      <c r="BU238">
        <v>617.18317999999999</v>
      </c>
      <c r="BV238">
        <v>1115.40427</v>
      </c>
      <c r="BW238">
        <v>547.75216</v>
      </c>
      <c r="BX238">
        <v>4539.0075699999998</v>
      </c>
      <c r="BY238">
        <v>1108.94443</v>
      </c>
      <c r="BZ238">
        <v>3305.1767199999999</v>
      </c>
      <c r="CA238">
        <v>236.19776999999999</v>
      </c>
      <c r="CB238">
        <v>1198.56314</v>
      </c>
      <c r="CC238">
        <v>4197.3180000000002</v>
      </c>
      <c r="CD238">
        <v>309.08884999999998</v>
      </c>
    </row>
    <row r="239" spans="1:82" x14ac:dyDescent="0.25">
      <c r="A239" s="2">
        <v>45565</v>
      </c>
      <c r="B239">
        <v>15757.65734</v>
      </c>
      <c r="C239">
        <v>542.93691000000001</v>
      </c>
      <c r="D239">
        <v>1351.8332</v>
      </c>
      <c r="E239">
        <v>1000</v>
      </c>
      <c r="F239">
        <v>2027.0115000000001</v>
      </c>
      <c r="G239">
        <v>206.48981000000001</v>
      </c>
      <c r="H239">
        <v>5426.5</v>
      </c>
      <c r="I239">
        <v>5730.8340399999997</v>
      </c>
      <c r="J239">
        <v>5339.7293</v>
      </c>
      <c r="K239">
        <v>2000</v>
      </c>
      <c r="L239">
        <v>689.44451000000004</v>
      </c>
      <c r="M239">
        <v>3835.3733099999999</v>
      </c>
      <c r="N239">
        <v>255.10670999999999</v>
      </c>
      <c r="O239">
        <v>464.17912999999999</v>
      </c>
      <c r="P239">
        <v>345.06038999999998</v>
      </c>
      <c r="Q239">
        <v>308.24507</v>
      </c>
      <c r="R239">
        <v>1905.1799799999999</v>
      </c>
      <c r="S239">
        <v>5485.3388400000003</v>
      </c>
      <c r="T239">
        <v>2064.26683</v>
      </c>
      <c r="U239">
        <v>1152.2544399999999</v>
      </c>
      <c r="V239">
        <v>1300.3472999999999</v>
      </c>
      <c r="W239">
        <v>1866.5709300000001</v>
      </c>
      <c r="X239">
        <v>1326.0939499999999</v>
      </c>
      <c r="Y239">
        <v>380.25306999999998</v>
      </c>
      <c r="Z239">
        <v>291.87509</v>
      </c>
      <c r="AA239">
        <v>3000</v>
      </c>
      <c r="AB239">
        <v>399.74279999999999</v>
      </c>
      <c r="AC239">
        <v>520.5</v>
      </c>
      <c r="AD239">
        <v>1142.2988399999999</v>
      </c>
      <c r="AE239">
        <v>740.46504000000004</v>
      </c>
      <c r="AF239">
        <v>1584.69757</v>
      </c>
      <c r="AG239">
        <v>629.59177999999997</v>
      </c>
      <c r="AH239">
        <v>1171.31972</v>
      </c>
      <c r="AI239">
        <v>547.19102999999996</v>
      </c>
      <c r="AJ239">
        <v>1387.8487299999999</v>
      </c>
      <c r="AK239">
        <v>890.10388</v>
      </c>
      <c r="AL239">
        <v>502.63339999999999</v>
      </c>
      <c r="AM239">
        <v>639.93601000000001</v>
      </c>
      <c r="AN239">
        <v>300.58503000000002</v>
      </c>
      <c r="AO239">
        <v>82.263009999999994</v>
      </c>
      <c r="AP239">
        <v>400.94556999999998</v>
      </c>
      <c r="AQ239">
        <v>7292.3556699999999</v>
      </c>
      <c r="AR239">
        <v>5490.3423700000003</v>
      </c>
      <c r="AS239">
        <v>1248.2957699999999</v>
      </c>
      <c r="AT239">
        <v>1059.5496900000001</v>
      </c>
      <c r="AU239">
        <v>906</v>
      </c>
      <c r="AV239">
        <v>775.94501000000002</v>
      </c>
      <c r="AW239">
        <v>2020</v>
      </c>
      <c r="AX239">
        <v>562.82667000000004</v>
      </c>
      <c r="AY239">
        <v>578.16369999999995</v>
      </c>
      <c r="AZ239">
        <v>1386.84807</v>
      </c>
      <c r="BA239">
        <v>490.17702000000003</v>
      </c>
      <c r="BB239">
        <v>7442.4541399999998</v>
      </c>
      <c r="BC239">
        <v>5602.0427900000004</v>
      </c>
      <c r="BD239">
        <v>798.95262000000002</v>
      </c>
      <c r="BE239">
        <v>892.05993000000001</v>
      </c>
      <c r="BF239">
        <v>646.58605999999997</v>
      </c>
      <c r="BG239">
        <v>1752.36734</v>
      </c>
      <c r="BH239">
        <v>1854.86895</v>
      </c>
      <c r="BI239">
        <v>1358.9368999999999</v>
      </c>
      <c r="BJ239">
        <v>2289.29259</v>
      </c>
      <c r="BK239">
        <v>293.45213000000001</v>
      </c>
      <c r="BL239">
        <v>1082.6207199999999</v>
      </c>
      <c r="BM239" t="s">
        <v>82</v>
      </c>
      <c r="BN239">
        <v>3749.2655300000001</v>
      </c>
      <c r="BO239">
        <v>3524.5348100000001</v>
      </c>
      <c r="BP239">
        <v>498.74592999999999</v>
      </c>
      <c r="BQ239">
        <v>591.37111000000004</v>
      </c>
      <c r="BR239">
        <v>1264.11761</v>
      </c>
      <c r="BS239">
        <v>344.49891000000002</v>
      </c>
      <c r="BT239">
        <v>2420.8044</v>
      </c>
      <c r="BU239">
        <v>617.18317999999999</v>
      </c>
      <c r="BV239">
        <v>1115.40427</v>
      </c>
      <c r="BW239">
        <v>547.75216</v>
      </c>
      <c r="BX239">
        <v>4539.0075699999998</v>
      </c>
      <c r="BY239">
        <v>1108.94443</v>
      </c>
      <c r="BZ239">
        <v>3305.1767199999999</v>
      </c>
      <c r="CA239">
        <v>236.19776999999999</v>
      </c>
      <c r="CB239">
        <v>1198.56314</v>
      </c>
      <c r="CC239">
        <v>4197.3180000000002</v>
      </c>
      <c r="CD239">
        <v>309.08884999999998</v>
      </c>
    </row>
    <row r="240" spans="1:82" x14ac:dyDescent="0.25">
      <c r="A240" s="2">
        <v>45596</v>
      </c>
      <c r="B240">
        <v>15757.65734</v>
      </c>
      <c r="C240">
        <v>542.93691000000001</v>
      </c>
      <c r="D240">
        <v>1351.8332</v>
      </c>
      <c r="E240">
        <v>1000</v>
      </c>
      <c r="F240">
        <v>2027.0115000000001</v>
      </c>
      <c r="G240">
        <v>206.48981000000001</v>
      </c>
      <c r="H240">
        <v>5426.5</v>
      </c>
      <c r="I240">
        <v>5730.8340399999997</v>
      </c>
      <c r="J240">
        <v>5339.7293</v>
      </c>
      <c r="K240">
        <v>2000</v>
      </c>
      <c r="L240">
        <v>689.44451000000004</v>
      </c>
      <c r="M240">
        <v>3835.3733099999999</v>
      </c>
      <c r="N240">
        <v>255.10670999999999</v>
      </c>
      <c r="O240">
        <v>464.17912999999999</v>
      </c>
      <c r="P240">
        <v>345.06038999999998</v>
      </c>
      <c r="Q240">
        <v>308.24507</v>
      </c>
      <c r="R240">
        <v>1905.1799799999999</v>
      </c>
      <c r="S240">
        <v>5485.3388400000003</v>
      </c>
      <c r="T240">
        <v>2064.26683</v>
      </c>
      <c r="U240">
        <v>1152.2544399999999</v>
      </c>
      <c r="V240">
        <v>1300.3472999999999</v>
      </c>
      <c r="W240">
        <v>1866.5709300000001</v>
      </c>
      <c r="X240">
        <v>1326.0939499999999</v>
      </c>
      <c r="Y240">
        <v>380.25306999999998</v>
      </c>
      <c r="Z240">
        <v>291.87509</v>
      </c>
      <c r="AA240">
        <v>3000</v>
      </c>
      <c r="AB240">
        <v>399.74279999999999</v>
      </c>
      <c r="AC240">
        <v>520.5</v>
      </c>
      <c r="AD240">
        <v>1142.2988399999999</v>
      </c>
      <c r="AE240">
        <v>740.46504000000004</v>
      </c>
      <c r="AF240">
        <v>1932.59177</v>
      </c>
      <c r="AG240">
        <v>629.59177999999997</v>
      </c>
      <c r="AH240">
        <v>1248.2538</v>
      </c>
      <c r="AI240">
        <v>547.19102999999996</v>
      </c>
      <c r="AJ240">
        <v>1387.8487299999999</v>
      </c>
      <c r="AK240">
        <v>890.10388</v>
      </c>
      <c r="AL240">
        <v>502.63339999999999</v>
      </c>
      <c r="AM240">
        <v>639.93601000000001</v>
      </c>
      <c r="AN240">
        <v>300.58503000000002</v>
      </c>
      <c r="AO240">
        <v>82.263009999999994</v>
      </c>
      <c r="AP240">
        <v>400.94556999999998</v>
      </c>
      <c r="AQ240">
        <v>7292.3556699999999</v>
      </c>
      <c r="AR240">
        <v>5490.3423700000003</v>
      </c>
      <c r="AS240">
        <v>1248.2957699999999</v>
      </c>
      <c r="AT240">
        <v>1059.5496900000001</v>
      </c>
      <c r="AU240">
        <v>906</v>
      </c>
      <c r="AV240">
        <v>775.94501000000002</v>
      </c>
      <c r="AW240">
        <v>2020</v>
      </c>
      <c r="AX240">
        <v>562.82667000000004</v>
      </c>
      <c r="AY240">
        <v>542.16369999999995</v>
      </c>
      <c r="AZ240">
        <v>1386.84807</v>
      </c>
      <c r="BA240">
        <v>490.17702000000003</v>
      </c>
      <c r="BB240">
        <v>7442.4541399999998</v>
      </c>
      <c r="BC240">
        <v>5602.0427900000004</v>
      </c>
      <c r="BD240">
        <v>798.95262000000002</v>
      </c>
      <c r="BE240">
        <v>892.05993000000001</v>
      </c>
      <c r="BF240">
        <v>646.58605999999997</v>
      </c>
      <c r="BG240">
        <v>1752.36734</v>
      </c>
      <c r="BH240">
        <v>1854.86895</v>
      </c>
      <c r="BI240">
        <v>1358.9368999999999</v>
      </c>
      <c r="BJ240">
        <v>2289.29259</v>
      </c>
      <c r="BK240">
        <v>293.45213000000001</v>
      </c>
      <c r="BL240">
        <v>1082.6207199999999</v>
      </c>
      <c r="BM240" t="s">
        <v>82</v>
      </c>
      <c r="BN240">
        <v>3749.2655300000001</v>
      </c>
      <c r="BO240">
        <v>3524.5348100000001</v>
      </c>
      <c r="BP240">
        <v>498.74592999999999</v>
      </c>
      <c r="BQ240">
        <v>591.37111000000004</v>
      </c>
      <c r="BR240">
        <v>1264.11761</v>
      </c>
      <c r="BS240">
        <v>344.49891000000002</v>
      </c>
      <c r="BT240">
        <v>2420.8044</v>
      </c>
      <c r="BU240">
        <v>617.18317999999999</v>
      </c>
      <c r="BV240">
        <v>1115.40427</v>
      </c>
      <c r="BW240">
        <v>547.75216</v>
      </c>
      <c r="BX240">
        <v>4539.0075699999998</v>
      </c>
      <c r="BY240">
        <v>1108.94443</v>
      </c>
      <c r="BZ240">
        <v>3305.1767199999999</v>
      </c>
      <c r="CA240">
        <v>236.19776999999999</v>
      </c>
      <c r="CB240">
        <v>1198.56314</v>
      </c>
      <c r="CC240">
        <v>4197.3180000000002</v>
      </c>
      <c r="CD240">
        <v>309.08884999999998</v>
      </c>
    </row>
    <row r="241" spans="1:82" x14ac:dyDescent="0.25">
      <c r="A241" s="2">
        <v>45625</v>
      </c>
      <c r="B241">
        <v>15757.65734</v>
      </c>
      <c r="C241">
        <v>542.93691000000001</v>
      </c>
      <c r="D241">
        <v>1352.1448800000001</v>
      </c>
      <c r="E241">
        <v>1050.37797</v>
      </c>
      <c r="F241">
        <v>2027.0115000000001</v>
      </c>
      <c r="G241">
        <v>206.48981000000001</v>
      </c>
      <c r="H241">
        <v>5426.5</v>
      </c>
      <c r="I241">
        <v>5730.8340399999997</v>
      </c>
      <c r="J241">
        <v>5339.7293</v>
      </c>
      <c r="K241">
        <v>2000</v>
      </c>
      <c r="L241">
        <v>689.44451000000004</v>
      </c>
      <c r="M241">
        <v>3835.3733099999999</v>
      </c>
      <c r="N241">
        <v>255.10670999999999</v>
      </c>
      <c r="O241">
        <v>464.17912999999999</v>
      </c>
      <c r="P241">
        <v>345.06038999999998</v>
      </c>
      <c r="Q241">
        <v>308.24507</v>
      </c>
      <c r="R241">
        <v>1905.1799799999999</v>
      </c>
      <c r="S241">
        <v>5485.3388400000003</v>
      </c>
      <c r="T241">
        <v>2064.26683</v>
      </c>
      <c r="U241">
        <v>1152.2544399999999</v>
      </c>
      <c r="V241">
        <v>1300.3472999999999</v>
      </c>
      <c r="W241">
        <v>1866.5709300000001</v>
      </c>
      <c r="X241">
        <v>1326.0939499999999</v>
      </c>
      <c r="Y241">
        <v>380.25306999999998</v>
      </c>
      <c r="Z241">
        <v>291.87509</v>
      </c>
      <c r="AA241">
        <v>3000</v>
      </c>
      <c r="AB241">
        <v>399.74279999999999</v>
      </c>
      <c r="AC241">
        <v>520.5</v>
      </c>
      <c r="AD241">
        <v>1142.2988399999999</v>
      </c>
      <c r="AE241">
        <v>740.46504000000004</v>
      </c>
      <c r="AF241">
        <v>1932.59177</v>
      </c>
      <c r="AG241">
        <v>629.59177999999997</v>
      </c>
      <c r="AH241">
        <v>1248.2538</v>
      </c>
      <c r="AI241">
        <v>547.19102999999996</v>
      </c>
      <c r="AJ241">
        <v>1358.8487299999999</v>
      </c>
      <c r="AK241">
        <v>865.62942999999996</v>
      </c>
      <c r="AL241">
        <v>502.63339999999999</v>
      </c>
      <c r="AM241">
        <v>639.93601000000001</v>
      </c>
      <c r="AN241">
        <v>300.58503000000002</v>
      </c>
      <c r="AO241">
        <v>82.263009999999994</v>
      </c>
      <c r="AP241">
        <v>400.94556999999998</v>
      </c>
      <c r="AQ241">
        <v>7303.11319</v>
      </c>
      <c r="AR241">
        <v>5490.3423700000003</v>
      </c>
      <c r="AS241">
        <v>1248.2957699999999</v>
      </c>
      <c r="AT241">
        <v>1059.5496900000001</v>
      </c>
      <c r="AU241">
        <v>886</v>
      </c>
      <c r="AV241">
        <v>775.94501000000002</v>
      </c>
      <c r="AW241">
        <v>2020</v>
      </c>
      <c r="AX241">
        <v>562.82667000000004</v>
      </c>
      <c r="AY241">
        <v>519.16369999999995</v>
      </c>
      <c r="AZ241">
        <v>1386.84807</v>
      </c>
      <c r="BA241">
        <v>490.19796000000002</v>
      </c>
      <c r="BB241">
        <v>7442.4541399999998</v>
      </c>
      <c r="BC241">
        <v>5602.0427900000004</v>
      </c>
      <c r="BD241">
        <v>798.95262000000002</v>
      </c>
      <c r="BE241">
        <v>892.05993000000001</v>
      </c>
      <c r="BF241">
        <v>646.58605999999997</v>
      </c>
      <c r="BG241">
        <v>1752.36734</v>
      </c>
      <c r="BH241">
        <v>1854.86895</v>
      </c>
      <c r="BI241">
        <v>1358.9368999999999</v>
      </c>
      <c r="BJ241">
        <v>2289.29259</v>
      </c>
      <c r="BK241">
        <v>293.45213000000001</v>
      </c>
      <c r="BL241">
        <v>1082.6207199999999</v>
      </c>
      <c r="BM241" t="s">
        <v>82</v>
      </c>
      <c r="BN241">
        <v>3749.2655300000001</v>
      </c>
      <c r="BO241">
        <v>3524.5348100000001</v>
      </c>
      <c r="BP241">
        <v>498.74592999999999</v>
      </c>
      <c r="BQ241">
        <v>591.37111000000004</v>
      </c>
      <c r="BR241">
        <v>1264.11761</v>
      </c>
      <c r="BS241">
        <v>344.49891000000002</v>
      </c>
      <c r="BT241">
        <v>2420.8044</v>
      </c>
      <c r="BU241">
        <v>599.40157999999997</v>
      </c>
      <c r="BV241">
        <v>1115.40427</v>
      </c>
      <c r="BW241">
        <v>547.75216</v>
      </c>
      <c r="BX241">
        <v>4539.0075699999998</v>
      </c>
      <c r="BY241">
        <v>1108.94443</v>
      </c>
      <c r="BZ241">
        <v>3305.1767199999999</v>
      </c>
      <c r="CA241">
        <v>236.19776999999999</v>
      </c>
      <c r="CB241">
        <v>1198.56314</v>
      </c>
      <c r="CC241">
        <v>4197.3180000000002</v>
      </c>
      <c r="CD241">
        <v>309.08884999999998</v>
      </c>
    </row>
    <row r="242" spans="1:82" x14ac:dyDescent="0.25">
      <c r="A242" s="2">
        <v>45657</v>
      </c>
      <c r="B242">
        <v>15757.65734</v>
      </c>
      <c r="C242">
        <v>542.93691000000001</v>
      </c>
      <c r="D242">
        <v>1352.2156500000001</v>
      </c>
      <c r="E242">
        <v>1050.37797</v>
      </c>
      <c r="F242">
        <v>2027.0115000000001</v>
      </c>
      <c r="G242">
        <v>206.48981000000001</v>
      </c>
      <c r="H242">
        <v>5426.5</v>
      </c>
      <c r="I242">
        <v>5730.8340399999997</v>
      </c>
      <c r="J242">
        <v>5339.7293</v>
      </c>
      <c r="K242">
        <v>2000</v>
      </c>
      <c r="L242">
        <v>689.44451000000004</v>
      </c>
      <c r="M242">
        <v>3835.3733099999999</v>
      </c>
      <c r="N242">
        <v>255.10670999999999</v>
      </c>
      <c r="O242">
        <v>464.17912999999999</v>
      </c>
      <c r="P242">
        <v>345.06038999999998</v>
      </c>
      <c r="Q242">
        <v>308.24507</v>
      </c>
      <c r="R242">
        <v>1905.1799799999999</v>
      </c>
      <c r="S242">
        <v>5485.3388400000003</v>
      </c>
      <c r="T242">
        <v>2064.26683</v>
      </c>
      <c r="U242">
        <v>1152.2544399999999</v>
      </c>
      <c r="V242">
        <v>1300.3472999999999</v>
      </c>
      <c r="W242">
        <v>1866.5709300000001</v>
      </c>
      <c r="X242">
        <v>1326.0939499999999</v>
      </c>
      <c r="Y242">
        <v>380.25306999999998</v>
      </c>
      <c r="Z242">
        <v>291.87509</v>
      </c>
      <c r="AA242">
        <v>3000</v>
      </c>
      <c r="AB242">
        <v>384</v>
      </c>
      <c r="AC242">
        <v>520.5</v>
      </c>
      <c r="AD242">
        <v>1142.2988399999999</v>
      </c>
      <c r="AE242">
        <v>740.46504000000004</v>
      </c>
      <c r="AF242">
        <v>1932.59177</v>
      </c>
      <c r="AG242">
        <v>629.59177999999997</v>
      </c>
      <c r="AH242">
        <v>1249.4373900000001</v>
      </c>
      <c r="AI242">
        <v>547.19102999999996</v>
      </c>
      <c r="AJ242">
        <v>1358.8487299999999</v>
      </c>
      <c r="AK242">
        <v>865.62942999999996</v>
      </c>
      <c r="AL242">
        <v>502.63339999999999</v>
      </c>
      <c r="AM242">
        <v>639.93601000000001</v>
      </c>
      <c r="AN242">
        <v>300.58503000000002</v>
      </c>
      <c r="AO242">
        <v>82.263009999999994</v>
      </c>
      <c r="AP242">
        <v>400.94556999999998</v>
      </c>
      <c r="AQ242">
        <v>7292.3556699999999</v>
      </c>
      <c r="AR242">
        <v>5490.3423700000003</v>
      </c>
      <c r="AS242">
        <v>1248.2957699999999</v>
      </c>
      <c r="AT242">
        <v>1059.5496900000001</v>
      </c>
      <c r="AU242">
        <v>886</v>
      </c>
      <c r="AV242">
        <v>775.94501000000002</v>
      </c>
      <c r="AW242">
        <v>2020</v>
      </c>
      <c r="AX242">
        <v>562.82667000000004</v>
      </c>
      <c r="AY242">
        <v>519.16369999999995</v>
      </c>
      <c r="AZ242">
        <v>1386.84807</v>
      </c>
      <c r="BA242">
        <v>490.21202</v>
      </c>
      <c r="BB242">
        <v>7442.4541399999998</v>
      </c>
      <c r="BC242">
        <v>5602.0427900000004</v>
      </c>
      <c r="BD242">
        <v>798.95262000000002</v>
      </c>
      <c r="BE242">
        <v>892.05993000000001</v>
      </c>
      <c r="BF242">
        <v>646.58605999999997</v>
      </c>
      <c r="BG242">
        <v>1752.36734</v>
      </c>
      <c r="BH242">
        <v>1854.86895</v>
      </c>
      <c r="BI242">
        <v>1358.9368999999999</v>
      </c>
      <c r="BJ242">
        <v>2289.29259</v>
      </c>
      <c r="BK242">
        <v>293.45213000000001</v>
      </c>
      <c r="BL242">
        <v>1082.6207199999999</v>
      </c>
      <c r="BM242" t="s">
        <v>82</v>
      </c>
      <c r="BN242">
        <v>3749.2655300000001</v>
      </c>
      <c r="BO242">
        <v>3524.5348100000001</v>
      </c>
      <c r="BP242">
        <v>498.74592999999999</v>
      </c>
      <c r="BQ242">
        <v>589.92993999999999</v>
      </c>
      <c r="BR242">
        <v>1264.11761</v>
      </c>
      <c r="BS242">
        <v>344.49891000000002</v>
      </c>
      <c r="BT242">
        <v>2420.8044</v>
      </c>
      <c r="BU242">
        <v>599.40157999999997</v>
      </c>
      <c r="BV242">
        <v>1115.40427</v>
      </c>
      <c r="BW242">
        <v>547.75216</v>
      </c>
      <c r="BX242">
        <v>4539.0075699999998</v>
      </c>
      <c r="BY242">
        <v>1108.94443</v>
      </c>
      <c r="BZ242">
        <v>3261.28739</v>
      </c>
      <c r="CA242">
        <v>236.19776999999999</v>
      </c>
      <c r="CB242">
        <v>1198.56314</v>
      </c>
      <c r="CC242">
        <v>4197.3180000000002</v>
      </c>
      <c r="CD242">
        <v>289.08884999999998</v>
      </c>
    </row>
    <row r="243" spans="1:82" x14ac:dyDescent="0.25">
      <c r="A243" s="2">
        <v>45688</v>
      </c>
      <c r="B243">
        <v>15757.65734</v>
      </c>
      <c r="C243">
        <v>542.93691000000001</v>
      </c>
      <c r="D243">
        <v>1352.2156500000001</v>
      </c>
      <c r="E243">
        <v>1050.37797</v>
      </c>
      <c r="F243">
        <v>2027.0115000000001</v>
      </c>
      <c r="G243">
        <v>206.48981000000001</v>
      </c>
      <c r="H243">
        <v>5426.5</v>
      </c>
      <c r="I243">
        <v>5730.8340399999997</v>
      </c>
      <c r="J243">
        <v>5339.7293</v>
      </c>
      <c r="K243">
        <v>2000</v>
      </c>
      <c r="L243">
        <v>689.44451000000004</v>
      </c>
      <c r="M243">
        <v>3835.3733099999999</v>
      </c>
      <c r="N243">
        <v>255.10670999999999</v>
      </c>
      <c r="O243">
        <v>464.18081000000001</v>
      </c>
      <c r="P243">
        <v>345.06038999999998</v>
      </c>
      <c r="Q243">
        <v>308.24507</v>
      </c>
      <c r="R243">
        <v>1905.1799799999999</v>
      </c>
      <c r="S243">
        <v>5485.3388400000003</v>
      </c>
      <c r="T243">
        <v>2064.26683</v>
      </c>
      <c r="U243">
        <v>1152.2544399999999</v>
      </c>
      <c r="V243">
        <v>1300.3472999999999</v>
      </c>
      <c r="W243">
        <v>1866.5709300000001</v>
      </c>
      <c r="X243">
        <v>1326.0939499999999</v>
      </c>
      <c r="Y243">
        <v>380.25306999999998</v>
      </c>
      <c r="Z243">
        <v>291.87509</v>
      </c>
      <c r="AA243">
        <v>3000</v>
      </c>
      <c r="AB243">
        <v>384</v>
      </c>
      <c r="AC243">
        <v>520.5</v>
      </c>
      <c r="AD243">
        <v>1142.2988399999999</v>
      </c>
      <c r="AE243">
        <v>740.46504000000004</v>
      </c>
      <c r="AF243">
        <v>1932.59177</v>
      </c>
      <c r="AG243">
        <v>629.59177999999997</v>
      </c>
      <c r="AH243">
        <v>1249.25872</v>
      </c>
      <c r="AI243">
        <v>547.19102999999996</v>
      </c>
      <c r="AJ243">
        <v>1333.8487299999999</v>
      </c>
      <c r="AK243">
        <v>846.10497999999995</v>
      </c>
      <c r="AL243">
        <v>502.63339999999999</v>
      </c>
      <c r="AM243">
        <v>639.93601000000001</v>
      </c>
      <c r="AN243">
        <v>300.58503000000002</v>
      </c>
      <c r="AO243">
        <v>81.422759999999997</v>
      </c>
      <c r="AP243">
        <v>400.94556999999998</v>
      </c>
      <c r="AQ243">
        <v>7292.3556699999999</v>
      </c>
      <c r="AR243">
        <v>5490.3423700000003</v>
      </c>
      <c r="AS243">
        <v>1248.2957699999999</v>
      </c>
      <c r="AT243">
        <v>1059.5496900000001</v>
      </c>
      <c r="AU243">
        <v>886</v>
      </c>
      <c r="AV243">
        <v>775.94501000000002</v>
      </c>
      <c r="AW243">
        <v>2020</v>
      </c>
      <c r="AX243">
        <v>562.82667000000004</v>
      </c>
      <c r="AY243">
        <v>519.16369999999995</v>
      </c>
      <c r="AZ243">
        <v>1386.84807</v>
      </c>
      <c r="BA243">
        <v>490.21202</v>
      </c>
      <c r="BB243">
        <v>7442.2313800000002</v>
      </c>
      <c r="BC243">
        <v>5446.5013799999997</v>
      </c>
      <c r="BD243">
        <v>798.95262000000002</v>
      </c>
      <c r="BE243">
        <v>896.34617000000003</v>
      </c>
      <c r="BF243">
        <v>646.58605999999997</v>
      </c>
      <c r="BG243">
        <v>1752.36734</v>
      </c>
      <c r="BH243">
        <v>1854.86895</v>
      </c>
      <c r="BI243">
        <v>1358.9368999999999</v>
      </c>
      <c r="BJ243">
        <v>2289.29259</v>
      </c>
      <c r="BK243">
        <v>293.45213000000001</v>
      </c>
      <c r="BL243">
        <v>1082.6207199999999</v>
      </c>
      <c r="BM243" t="s">
        <v>82</v>
      </c>
      <c r="BN243">
        <v>3749.2655300000001</v>
      </c>
      <c r="BO243">
        <v>3524.5348100000001</v>
      </c>
      <c r="BP243">
        <v>498.74592999999999</v>
      </c>
      <c r="BQ243">
        <v>589.92993999999999</v>
      </c>
      <c r="BR243">
        <v>1264.11761</v>
      </c>
      <c r="BS243">
        <v>344.49891000000002</v>
      </c>
      <c r="BT243">
        <v>2420.8044</v>
      </c>
      <c r="BU243">
        <v>599.40157999999997</v>
      </c>
      <c r="BV243">
        <v>1115.40427</v>
      </c>
      <c r="BW243">
        <v>547.75216</v>
      </c>
      <c r="BX243">
        <v>4539.0075699999998</v>
      </c>
      <c r="BY243">
        <v>1108.94443</v>
      </c>
      <c r="BZ243">
        <v>3261.28739</v>
      </c>
      <c r="CA243">
        <v>236.19776999999999</v>
      </c>
      <c r="CB243">
        <v>1198.56314</v>
      </c>
      <c r="CC243">
        <v>4197.3180000000002</v>
      </c>
      <c r="CD243">
        <v>289.08884999999998</v>
      </c>
    </row>
    <row r="244" spans="1:82" x14ac:dyDescent="0.25">
      <c r="A244" s="2">
        <v>45716</v>
      </c>
      <c r="B244">
        <v>15757.65734</v>
      </c>
      <c r="C244">
        <v>542.93691000000001</v>
      </c>
      <c r="D244">
        <v>1352.2156500000001</v>
      </c>
      <c r="E244">
        <v>1050.37797</v>
      </c>
      <c r="F244">
        <v>2027.0115000000001</v>
      </c>
      <c r="G244">
        <v>206.48981000000001</v>
      </c>
      <c r="H244">
        <v>5426.5</v>
      </c>
      <c r="I244">
        <v>5730.8340399999997</v>
      </c>
      <c r="J244">
        <v>5313.2486600000002</v>
      </c>
      <c r="K244">
        <v>2000</v>
      </c>
      <c r="L244">
        <v>689.44451000000004</v>
      </c>
      <c r="M244">
        <v>3835.3733099999999</v>
      </c>
      <c r="N244">
        <v>255.10670999999999</v>
      </c>
      <c r="O244">
        <v>464.18081000000001</v>
      </c>
      <c r="P244">
        <v>345.06038999999998</v>
      </c>
      <c r="Q244">
        <v>308.24507</v>
      </c>
      <c r="R244">
        <v>1905.1799799999999</v>
      </c>
      <c r="S244">
        <v>5485.3388400000003</v>
      </c>
      <c r="T244">
        <v>2064.26683</v>
      </c>
      <c r="U244">
        <v>1152.2544399999999</v>
      </c>
      <c r="V244">
        <v>1300.3472999999999</v>
      </c>
      <c r="W244">
        <v>1866.5709300000001</v>
      </c>
      <c r="X244">
        <v>1326.0939499999999</v>
      </c>
      <c r="Y244">
        <v>380.25306999999998</v>
      </c>
      <c r="Z244">
        <v>291.87509</v>
      </c>
      <c r="AA244">
        <v>3000</v>
      </c>
      <c r="AB244">
        <v>384</v>
      </c>
      <c r="AC244">
        <v>520.5</v>
      </c>
      <c r="AD244">
        <v>1142.2988399999999</v>
      </c>
      <c r="AE244">
        <v>740.46504000000004</v>
      </c>
      <c r="AF244">
        <v>1932.59177</v>
      </c>
      <c r="AG244">
        <v>629.59177999999997</v>
      </c>
      <c r="AH244">
        <v>1249.25872</v>
      </c>
      <c r="AI244">
        <v>547.19102999999996</v>
      </c>
      <c r="AJ244">
        <v>1333.8487299999999</v>
      </c>
      <c r="AK244">
        <v>846.10497999999995</v>
      </c>
      <c r="AL244">
        <v>502.63339999999999</v>
      </c>
      <c r="AM244">
        <v>639.93601000000001</v>
      </c>
      <c r="AN244">
        <v>300.58503000000002</v>
      </c>
      <c r="AO244">
        <v>81.422759999999997</v>
      </c>
      <c r="AP244">
        <v>400.94556999999998</v>
      </c>
      <c r="AQ244">
        <v>7260.14534</v>
      </c>
      <c r="AR244">
        <v>5490.3423700000003</v>
      </c>
      <c r="AS244">
        <v>1248.2957699999999</v>
      </c>
      <c r="AT244">
        <v>1059.5496900000001</v>
      </c>
      <c r="AU244">
        <v>857.92812000000004</v>
      </c>
      <c r="AV244">
        <v>775.94501000000002</v>
      </c>
      <c r="AW244">
        <v>2020</v>
      </c>
      <c r="AX244">
        <v>562.82667000000004</v>
      </c>
      <c r="AY244">
        <v>519.16369999999995</v>
      </c>
      <c r="AZ244">
        <v>1386.84807</v>
      </c>
      <c r="BA244">
        <v>490.28645</v>
      </c>
      <c r="BB244">
        <v>7442.2313800000002</v>
      </c>
      <c r="BC244">
        <v>5446.5013799999997</v>
      </c>
      <c r="BD244">
        <v>798.95262000000002</v>
      </c>
      <c r="BE244">
        <v>896.34617000000003</v>
      </c>
      <c r="BF244">
        <v>646.58605999999997</v>
      </c>
      <c r="BG244">
        <v>1752.36734</v>
      </c>
      <c r="BH244">
        <v>1854.86895</v>
      </c>
      <c r="BI244">
        <v>1358.9368999999999</v>
      </c>
      <c r="BJ244">
        <v>2289.29259</v>
      </c>
      <c r="BK244">
        <v>293.47212999999999</v>
      </c>
      <c r="BL244">
        <v>1082.6207199999999</v>
      </c>
      <c r="BM244" t="s">
        <v>82</v>
      </c>
      <c r="BN244">
        <v>3749.2655300000001</v>
      </c>
      <c r="BO244">
        <v>3524.5348100000001</v>
      </c>
      <c r="BP244">
        <v>498.74592999999999</v>
      </c>
      <c r="BQ244">
        <v>589.92993999999999</v>
      </c>
      <c r="BR244">
        <v>1264.11761</v>
      </c>
      <c r="BS244">
        <v>344.49891000000002</v>
      </c>
      <c r="BT244">
        <v>2420.8044</v>
      </c>
      <c r="BU244">
        <v>599.40157999999997</v>
      </c>
      <c r="BV244">
        <v>1115.40427</v>
      </c>
      <c r="BW244">
        <v>547.75216</v>
      </c>
      <c r="BX244">
        <v>4539.0075699999998</v>
      </c>
      <c r="BY244">
        <v>1108.94443</v>
      </c>
      <c r="BZ244">
        <v>3261.28739</v>
      </c>
      <c r="CA244">
        <v>236.19776999999999</v>
      </c>
      <c r="CB244">
        <v>1198.56314</v>
      </c>
      <c r="CC244">
        <v>4197.3180000000002</v>
      </c>
      <c r="CD244">
        <v>289.08884999999998</v>
      </c>
    </row>
    <row r="245" spans="1:82" x14ac:dyDescent="0.25">
      <c r="A245" s="2">
        <v>45747</v>
      </c>
      <c r="B245">
        <v>15757.65734</v>
      </c>
      <c r="C245">
        <v>542.93691000000001</v>
      </c>
      <c r="D245">
        <v>1352.2451900000001</v>
      </c>
      <c r="E245">
        <v>1050.37797</v>
      </c>
      <c r="F245">
        <v>2027.0115000000001</v>
      </c>
      <c r="G245">
        <v>206.48981000000001</v>
      </c>
      <c r="H245">
        <v>5266.5</v>
      </c>
      <c r="I245">
        <v>5730.8340399999997</v>
      </c>
      <c r="J245">
        <v>5313.2486600000002</v>
      </c>
      <c r="K245">
        <v>2000</v>
      </c>
      <c r="L245">
        <v>689.44451000000004</v>
      </c>
      <c r="M245">
        <v>3835.3733099999999</v>
      </c>
      <c r="N245">
        <v>255.10670999999999</v>
      </c>
      <c r="O245">
        <v>464.18081000000001</v>
      </c>
      <c r="P245">
        <v>345.06038999999998</v>
      </c>
      <c r="Q245">
        <v>308.24507</v>
      </c>
      <c r="R245">
        <v>1905.1799799999999</v>
      </c>
      <c r="S245">
        <v>5485.3388400000003</v>
      </c>
      <c r="T245">
        <v>2064.26683</v>
      </c>
      <c r="U245">
        <v>1152.2544399999999</v>
      </c>
      <c r="V245">
        <v>1300.3472999999999</v>
      </c>
      <c r="W245">
        <v>1866.5709300000001</v>
      </c>
      <c r="X245">
        <v>1326.0939499999999</v>
      </c>
      <c r="Y245">
        <v>380.25306999999998</v>
      </c>
      <c r="Z245">
        <v>291.87509</v>
      </c>
      <c r="AA245">
        <v>3000</v>
      </c>
      <c r="AB245">
        <v>384</v>
      </c>
      <c r="AC245">
        <v>520.5</v>
      </c>
      <c r="AD245">
        <v>1142.2988399999999</v>
      </c>
      <c r="AE245">
        <v>740.46504000000004</v>
      </c>
      <c r="AF245">
        <v>1932.59177</v>
      </c>
      <c r="AG245">
        <v>629.59177999999997</v>
      </c>
      <c r="AH245">
        <v>1253.8478399999999</v>
      </c>
      <c r="AI245">
        <v>547.19102999999996</v>
      </c>
      <c r="AJ245">
        <v>1333.8487299999999</v>
      </c>
      <c r="AK245">
        <v>846.10497999999995</v>
      </c>
      <c r="AL245">
        <v>502.63339999999999</v>
      </c>
      <c r="AM245">
        <v>639.93601000000001</v>
      </c>
      <c r="AN245">
        <v>300.58503000000002</v>
      </c>
      <c r="AO245">
        <v>81.422759999999997</v>
      </c>
      <c r="AP245">
        <v>400.94556999999998</v>
      </c>
      <c r="AQ245">
        <v>7260.14534</v>
      </c>
      <c r="AR245">
        <v>5490.3423700000003</v>
      </c>
      <c r="AS245">
        <v>1248.2957699999999</v>
      </c>
      <c r="AT245">
        <v>1059.5496900000001</v>
      </c>
      <c r="AU245">
        <v>857.92812000000004</v>
      </c>
      <c r="AV245">
        <v>775.94501000000002</v>
      </c>
      <c r="AW245">
        <v>2020</v>
      </c>
      <c r="AX245">
        <v>562.82667000000004</v>
      </c>
      <c r="AY245">
        <v>513.16369999999995</v>
      </c>
      <c r="AZ245">
        <v>1390.6151600000001</v>
      </c>
      <c r="BA245">
        <v>490.28645</v>
      </c>
      <c r="BB245">
        <v>7442.2313800000002</v>
      </c>
      <c r="BC245">
        <v>5446.5013799999997</v>
      </c>
      <c r="BD245">
        <v>798.95262000000002</v>
      </c>
      <c r="BE245">
        <v>896.34617000000003</v>
      </c>
      <c r="BF245">
        <v>646.58605999999997</v>
      </c>
      <c r="BG245">
        <v>1752.36734</v>
      </c>
      <c r="BH245">
        <v>1854.86895</v>
      </c>
      <c r="BI245">
        <v>1358.9368999999999</v>
      </c>
      <c r="BJ245">
        <v>2289.29259</v>
      </c>
      <c r="BK245">
        <v>293.47212999999999</v>
      </c>
      <c r="BL245">
        <v>1082.6207199999999</v>
      </c>
      <c r="BM245" t="s">
        <v>82</v>
      </c>
      <c r="BN245">
        <v>3749.2655300000001</v>
      </c>
      <c r="BO245">
        <v>3524.5348100000001</v>
      </c>
      <c r="BP245">
        <v>498.74592999999999</v>
      </c>
      <c r="BQ245">
        <v>601.00694999999996</v>
      </c>
      <c r="BR245">
        <v>1264.11761</v>
      </c>
      <c r="BS245">
        <v>344.49891000000002</v>
      </c>
      <c r="BT245">
        <v>2420.8044</v>
      </c>
      <c r="BU245">
        <v>599.40157999999997</v>
      </c>
      <c r="BV245">
        <v>1115.40427</v>
      </c>
      <c r="BW245">
        <v>547.75216</v>
      </c>
      <c r="BX245">
        <v>4539.0075699999998</v>
      </c>
      <c r="BY245">
        <v>1108.94443</v>
      </c>
      <c r="BZ245">
        <v>3261.28739</v>
      </c>
      <c r="CA245">
        <v>236.19776999999999</v>
      </c>
      <c r="CB245">
        <v>1198.56314</v>
      </c>
      <c r="CC245">
        <v>4197.3180000000002</v>
      </c>
      <c r="CD245">
        <v>289.08884999999998</v>
      </c>
    </row>
    <row r="246" spans="1:82" x14ac:dyDescent="0.25">
      <c r="A246" s="2">
        <v>45777</v>
      </c>
      <c r="B246">
        <v>15761.63876</v>
      </c>
      <c r="C246">
        <v>542.93691000000001</v>
      </c>
      <c r="D246">
        <v>1352.2451900000001</v>
      </c>
      <c r="E246">
        <v>1050.37797</v>
      </c>
      <c r="F246">
        <v>2027.0115000000001</v>
      </c>
      <c r="G246">
        <v>206.48981000000001</v>
      </c>
      <c r="H246">
        <v>5266.5</v>
      </c>
      <c r="I246">
        <v>5730.8340399999997</v>
      </c>
      <c r="J246">
        <v>5313.2486600000002</v>
      </c>
      <c r="K246">
        <v>2000</v>
      </c>
      <c r="L246">
        <v>607.28341</v>
      </c>
      <c r="M246">
        <v>3835.3733099999999</v>
      </c>
      <c r="N246">
        <v>255.10670999999999</v>
      </c>
      <c r="O246">
        <v>464.18081000000001</v>
      </c>
      <c r="P246">
        <v>345.06038999999998</v>
      </c>
      <c r="Q246">
        <v>308.24507</v>
      </c>
      <c r="R246">
        <v>1905.1799799999999</v>
      </c>
      <c r="S246">
        <v>5485.3388400000003</v>
      </c>
      <c r="T246">
        <v>2064.26683</v>
      </c>
      <c r="U246">
        <v>1152.2544399999999</v>
      </c>
      <c r="V246">
        <v>1300.3472999999999</v>
      </c>
      <c r="W246">
        <v>1866.5709300000001</v>
      </c>
      <c r="X246">
        <v>1326.0939499999999</v>
      </c>
      <c r="Y246">
        <v>380.25306999999998</v>
      </c>
      <c r="Z246">
        <v>291.87509</v>
      </c>
      <c r="AA246">
        <v>3000</v>
      </c>
      <c r="AB246">
        <v>384</v>
      </c>
      <c r="AC246">
        <v>520.5</v>
      </c>
      <c r="AD246">
        <v>1142.2988399999999</v>
      </c>
      <c r="AE246">
        <v>740.46504000000004</v>
      </c>
      <c r="AF246">
        <v>1932.59177</v>
      </c>
      <c r="AG246">
        <v>502.84350000000001</v>
      </c>
      <c r="AH246">
        <v>1253.8478399999999</v>
      </c>
      <c r="AI246">
        <v>547.19102999999996</v>
      </c>
      <c r="AJ246">
        <v>1309.8487299999999</v>
      </c>
      <c r="AK246">
        <v>838.10518000000002</v>
      </c>
      <c r="AL246">
        <v>502.63339999999999</v>
      </c>
      <c r="AM246">
        <v>639.93601000000001</v>
      </c>
      <c r="AN246">
        <v>300.58503000000002</v>
      </c>
      <c r="AO246">
        <v>81.842889999999997</v>
      </c>
      <c r="AP246">
        <v>400.94556999999998</v>
      </c>
      <c r="AQ246">
        <v>7260.14534</v>
      </c>
      <c r="AR246">
        <v>5490.3423700000003</v>
      </c>
      <c r="AS246">
        <v>1248.2957699999999</v>
      </c>
      <c r="AT246">
        <v>1059.5496900000001</v>
      </c>
      <c r="AU246">
        <v>857.92812000000004</v>
      </c>
      <c r="AV246">
        <v>775.94501000000002</v>
      </c>
      <c r="AW246">
        <v>2020</v>
      </c>
      <c r="AX246">
        <v>562.82667000000004</v>
      </c>
      <c r="AY246">
        <v>513.16369999999995</v>
      </c>
      <c r="AZ246">
        <v>1390.6151600000001</v>
      </c>
      <c r="BA246">
        <v>490.28645</v>
      </c>
      <c r="BB246">
        <v>7442.2313800000002</v>
      </c>
      <c r="BC246">
        <v>5446.5013799999997</v>
      </c>
      <c r="BD246">
        <v>798.95262000000002</v>
      </c>
      <c r="BE246">
        <v>896.34617000000003</v>
      </c>
      <c r="BF246">
        <v>646.58605999999997</v>
      </c>
      <c r="BG246">
        <v>1752.36734</v>
      </c>
      <c r="BH246">
        <v>1854.86895</v>
      </c>
      <c r="BI246">
        <v>1358.9368999999999</v>
      </c>
      <c r="BJ246">
        <v>2289.29259</v>
      </c>
      <c r="BK246">
        <v>293.47212999999999</v>
      </c>
      <c r="BL246">
        <v>1082.6207199999999</v>
      </c>
      <c r="BM246" t="s">
        <v>82</v>
      </c>
      <c r="BN246">
        <v>3749.2655300000001</v>
      </c>
      <c r="BO246">
        <v>3524.5348100000001</v>
      </c>
      <c r="BP246">
        <v>498.74592999999999</v>
      </c>
      <c r="BQ246">
        <v>601.00694999999996</v>
      </c>
      <c r="BR246">
        <v>1264.11761</v>
      </c>
      <c r="BS246">
        <v>344.49891000000002</v>
      </c>
      <c r="BT246">
        <v>2420.8044</v>
      </c>
      <c r="BU246">
        <v>599.40157999999997</v>
      </c>
      <c r="BV246">
        <v>1115.40427</v>
      </c>
      <c r="BW246">
        <v>547.75216</v>
      </c>
      <c r="BX246">
        <v>4539.0075699999998</v>
      </c>
      <c r="BY246">
        <v>1108.94443</v>
      </c>
      <c r="BZ246">
        <v>3261.28739</v>
      </c>
      <c r="CA246">
        <v>236.19776999999999</v>
      </c>
      <c r="CB246">
        <v>1198.56314</v>
      </c>
      <c r="CC246">
        <v>4197.3180000000002</v>
      </c>
      <c r="CD246">
        <v>289.08884999999998</v>
      </c>
    </row>
    <row r="247" spans="1:82" x14ac:dyDescent="0.25">
      <c r="A247" s="2">
        <v>45807</v>
      </c>
      <c r="B247">
        <v>15761.63876</v>
      </c>
      <c r="C247">
        <v>542.93691000000001</v>
      </c>
      <c r="D247">
        <v>1352.2451900000001</v>
      </c>
      <c r="E247">
        <v>1050.37797</v>
      </c>
      <c r="F247">
        <v>2027.0115000000001</v>
      </c>
      <c r="G247">
        <v>206.48981000000001</v>
      </c>
      <c r="H247">
        <v>5266.5</v>
      </c>
      <c r="I247">
        <v>5730.8340399999997</v>
      </c>
      <c r="J247">
        <v>5313.2486600000002</v>
      </c>
      <c r="K247">
        <v>2000</v>
      </c>
      <c r="L247">
        <v>607.28341</v>
      </c>
      <c r="M247">
        <v>3835.3733099999999</v>
      </c>
      <c r="N247">
        <v>255.10670999999999</v>
      </c>
      <c r="O247">
        <v>464.18081000000001</v>
      </c>
      <c r="P247">
        <v>345.06038999999998</v>
      </c>
      <c r="Q247">
        <v>308.24507</v>
      </c>
      <c r="R247">
        <v>1905.1799799999999</v>
      </c>
      <c r="S247">
        <v>5485.3388400000003</v>
      </c>
      <c r="T247">
        <v>2064.26683</v>
      </c>
      <c r="U247">
        <v>1152.2544399999999</v>
      </c>
      <c r="V247">
        <v>1300.3472999999999</v>
      </c>
      <c r="W247">
        <v>1866.5709300000001</v>
      </c>
      <c r="X247">
        <v>1326.0939499999999</v>
      </c>
      <c r="Y247">
        <v>380.25306999999998</v>
      </c>
      <c r="Z247">
        <v>291.87509</v>
      </c>
      <c r="AA247">
        <v>3000</v>
      </c>
      <c r="AB247">
        <v>384</v>
      </c>
      <c r="AC247">
        <v>520.5</v>
      </c>
      <c r="AD247">
        <v>1142.2988399999999</v>
      </c>
      <c r="AE247">
        <v>740.46504000000004</v>
      </c>
      <c r="AF247">
        <v>1932.59177</v>
      </c>
      <c r="AG247">
        <v>502.84350000000001</v>
      </c>
      <c r="AH247">
        <v>1253.8478399999999</v>
      </c>
      <c r="AI247">
        <v>547.19102999999996</v>
      </c>
      <c r="AJ247">
        <v>1309.8487299999999</v>
      </c>
      <c r="AK247">
        <v>838.10518000000002</v>
      </c>
      <c r="AL247">
        <v>502.63339999999999</v>
      </c>
      <c r="AM247">
        <v>639.93601000000001</v>
      </c>
      <c r="AN247">
        <v>300.58503000000002</v>
      </c>
      <c r="AO247">
        <v>81.842889999999997</v>
      </c>
      <c r="AP247">
        <v>400.94556999999998</v>
      </c>
      <c r="AQ247">
        <v>7360.0528299999996</v>
      </c>
      <c r="AR247">
        <v>5490.3423700000003</v>
      </c>
      <c r="AS247">
        <v>1248.2957699999999</v>
      </c>
      <c r="AT247">
        <v>1059.5496900000001</v>
      </c>
      <c r="AU247">
        <v>857.92812000000004</v>
      </c>
      <c r="AV247">
        <v>775.94501000000002</v>
      </c>
      <c r="AW247">
        <v>2020</v>
      </c>
      <c r="AX247">
        <v>562.82667000000004</v>
      </c>
      <c r="AY247">
        <v>513.16369999999995</v>
      </c>
      <c r="AZ247">
        <v>1390.6151600000001</v>
      </c>
      <c r="BA247">
        <v>490.28645</v>
      </c>
      <c r="BB247">
        <v>7442.2313800000002</v>
      </c>
      <c r="BC247">
        <v>5446.5013799999997</v>
      </c>
      <c r="BD247">
        <v>798.95262000000002</v>
      </c>
      <c r="BE247">
        <v>896.34617000000003</v>
      </c>
      <c r="BF247">
        <v>646.58605999999997</v>
      </c>
      <c r="BG247">
        <v>1752.36734</v>
      </c>
      <c r="BH247">
        <v>1854.86895</v>
      </c>
      <c r="BI247">
        <v>1358.9368999999999</v>
      </c>
      <c r="BJ247">
        <v>2289.29259</v>
      </c>
      <c r="BK247">
        <v>293.47212999999999</v>
      </c>
      <c r="BL247">
        <v>1082.6207199999999</v>
      </c>
      <c r="BM247" t="s">
        <v>82</v>
      </c>
      <c r="BN247">
        <v>3749.2655300000001</v>
      </c>
      <c r="BO247">
        <v>3524.5348100000001</v>
      </c>
      <c r="BP247">
        <v>498.74592999999999</v>
      </c>
      <c r="BQ247">
        <v>601.00694999999996</v>
      </c>
      <c r="BR247">
        <v>1264.11761</v>
      </c>
      <c r="BS247">
        <v>344.49891000000002</v>
      </c>
      <c r="BT247">
        <v>2420.8044</v>
      </c>
      <c r="BU247">
        <v>599.40157999999997</v>
      </c>
      <c r="BV247">
        <v>1115.40427</v>
      </c>
      <c r="BW247">
        <v>547.75216</v>
      </c>
      <c r="BX247">
        <v>4539.0075699999998</v>
      </c>
      <c r="BY247">
        <v>1108.94443</v>
      </c>
      <c r="BZ247">
        <v>3261.28739</v>
      </c>
      <c r="CA247">
        <v>236.19776999999999</v>
      </c>
      <c r="CB247">
        <v>1198.56314</v>
      </c>
      <c r="CC247">
        <v>4197.3180000000002</v>
      </c>
      <c r="CD247">
        <v>274.08884999999998</v>
      </c>
    </row>
    <row r="248" spans="1:82" x14ac:dyDescent="0.25">
      <c r="A248" s="2">
        <v>45838</v>
      </c>
      <c r="B248">
        <v>15761.63876</v>
      </c>
      <c r="C248">
        <v>542.93691000000001</v>
      </c>
      <c r="D248">
        <v>1352.2451900000001</v>
      </c>
      <c r="E248">
        <v>1050.37797</v>
      </c>
      <c r="F248">
        <v>2028.54429</v>
      </c>
      <c r="G248">
        <v>206.48981000000001</v>
      </c>
      <c r="H248">
        <v>5266.5</v>
      </c>
      <c r="I248">
        <v>5730.8340399999997</v>
      </c>
      <c r="J248">
        <v>5313.2486600000002</v>
      </c>
      <c r="K248">
        <v>2000</v>
      </c>
      <c r="L248">
        <v>994.13059999999996</v>
      </c>
      <c r="M248">
        <v>3835.3733099999999</v>
      </c>
      <c r="N248">
        <v>255.10670999999999</v>
      </c>
      <c r="O248">
        <v>464.18745999999999</v>
      </c>
      <c r="P248">
        <v>345.06038999999998</v>
      </c>
      <c r="Q248">
        <v>308.24507</v>
      </c>
      <c r="R248">
        <v>1905.1799799999999</v>
      </c>
      <c r="S248">
        <v>5485.3388400000003</v>
      </c>
      <c r="T248">
        <v>2064.26683</v>
      </c>
      <c r="U248">
        <v>1152.2544399999999</v>
      </c>
      <c r="V248">
        <v>1300.3472999999999</v>
      </c>
      <c r="W248">
        <v>1866.5709300000001</v>
      </c>
      <c r="X248">
        <v>1326.0939499999999</v>
      </c>
      <c r="Y248">
        <v>380.25306999999998</v>
      </c>
      <c r="Z248">
        <v>291.87509</v>
      </c>
      <c r="AA248">
        <v>3000</v>
      </c>
      <c r="AB248">
        <v>384</v>
      </c>
      <c r="AC248">
        <v>520.5</v>
      </c>
      <c r="AD248">
        <v>1142.2988399999999</v>
      </c>
      <c r="AE248">
        <v>740.46504000000004</v>
      </c>
      <c r="AF248">
        <v>1932.59177</v>
      </c>
      <c r="AG248">
        <v>502.84350000000001</v>
      </c>
      <c r="AH248">
        <v>1254.54809</v>
      </c>
      <c r="AI248">
        <v>547.19102999999996</v>
      </c>
      <c r="AJ248">
        <v>1309.8487299999999</v>
      </c>
      <c r="AK248">
        <v>838.10518000000002</v>
      </c>
      <c r="AL248">
        <v>502.63087999999999</v>
      </c>
      <c r="AM248">
        <v>639.93601000000001</v>
      </c>
      <c r="AN248">
        <v>296.72838999999999</v>
      </c>
      <c r="AO248">
        <v>81.842889999999997</v>
      </c>
      <c r="AP248">
        <v>400.94556999999998</v>
      </c>
      <c r="AQ248">
        <v>7360.0528299999996</v>
      </c>
      <c r="AR248">
        <v>5490.3423700000003</v>
      </c>
      <c r="AS248">
        <v>1248.2957699999999</v>
      </c>
      <c r="AT248">
        <v>1059.5496900000001</v>
      </c>
      <c r="AU248">
        <v>857.92812000000004</v>
      </c>
      <c r="AV248">
        <v>775.94501000000002</v>
      </c>
      <c r="AW248">
        <v>2020</v>
      </c>
      <c r="AX248">
        <v>562.82667000000004</v>
      </c>
      <c r="AY248">
        <v>513.16369999999995</v>
      </c>
      <c r="AZ248">
        <v>1374.4278099999999</v>
      </c>
      <c r="BA248">
        <v>490.28645</v>
      </c>
      <c r="BB248">
        <v>7442.2313800000002</v>
      </c>
      <c r="BC248">
        <v>5446.5013799999997</v>
      </c>
      <c r="BD248">
        <v>798.95262000000002</v>
      </c>
      <c r="BE248">
        <v>896.34617000000003</v>
      </c>
      <c r="BF248">
        <v>646.58605999999997</v>
      </c>
      <c r="BG248">
        <v>1752.36734</v>
      </c>
      <c r="BH248">
        <v>1854.86895</v>
      </c>
      <c r="BI248">
        <v>1358.9368999999999</v>
      </c>
      <c r="BJ248">
        <v>2289.29259</v>
      </c>
      <c r="BK248">
        <v>293.47212999999999</v>
      </c>
      <c r="BL248">
        <v>1082.6207199999999</v>
      </c>
      <c r="BM248" t="s">
        <v>82</v>
      </c>
      <c r="BN248">
        <v>3749.2655300000001</v>
      </c>
      <c r="BO248">
        <v>3524.5348100000001</v>
      </c>
      <c r="BP248">
        <v>498.74592999999999</v>
      </c>
      <c r="BQ248">
        <v>601.00694999999996</v>
      </c>
      <c r="BR248">
        <v>1264.11761</v>
      </c>
      <c r="BS248">
        <v>344.49891000000002</v>
      </c>
      <c r="BT248">
        <v>2420.8044</v>
      </c>
      <c r="BU248">
        <v>599.40157999999997</v>
      </c>
      <c r="BV248">
        <v>1115.40427</v>
      </c>
      <c r="BW248">
        <v>547.75216</v>
      </c>
      <c r="BX248">
        <v>4539.0075699999998</v>
      </c>
      <c r="BY248">
        <v>1108.94443</v>
      </c>
      <c r="BZ248">
        <v>3261.28739</v>
      </c>
      <c r="CA248">
        <v>236.19776999999999</v>
      </c>
      <c r="CB248">
        <v>1198.56314</v>
      </c>
      <c r="CC248">
        <v>4197.3180000000002</v>
      </c>
      <c r="CD248">
        <v>274.08884999999998</v>
      </c>
    </row>
    <row r="249" spans="1:82" x14ac:dyDescent="0.25">
      <c r="A249" s="2">
        <v>45869</v>
      </c>
      <c r="B249">
        <v>15761.63876</v>
      </c>
      <c r="C249">
        <v>542.93691000000001</v>
      </c>
      <c r="D249">
        <v>1352.2451900000001</v>
      </c>
      <c r="E249">
        <v>1050.37797</v>
      </c>
      <c r="F249">
        <v>2028.54429</v>
      </c>
      <c r="G249">
        <v>206.48981000000001</v>
      </c>
      <c r="H249">
        <v>5266.5</v>
      </c>
      <c r="I249">
        <v>5730.8340399999997</v>
      </c>
      <c r="J249">
        <v>5313.2486600000002</v>
      </c>
      <c r="K249">
        <v>2000</v>
      </c>
      <c r="L249">
        <v>994.48937999999998</v>
      </c>
      <c r="M249">
        <v>3835.3733099999999</v>
      </c>
      <c r="N249">
        <v>255.10670999999999</v>
      </c>
      <c r="O249">
        <v>464.18745999999999</v>
      </c>
      <c r="P249">
        <v>345.06038999999998</v>
      </c>
      <c r="Q249">
        <v>308.24507</v>
      </c>
      <c r="R249">
        <v>1905.1799799999999</v>
      </c>
      <c r="S249">
        <v>5485.3388400000003</v>
      </c>
      <c r="T249">
        <v>2064.26683</v>
      </c>
      <c r="U249">
        <v>1152.2544399999999</v>
      </c>
      <c r="V249">
        <v>1300.3472999999999</v>
      </c>
      <c r="W249">
        <v>1866.5709300000001</v>
      </c>
      <c r="X249">
        <v>1326.0939499999999</v>
      </c>
      <c r="Y249">
        <v>380.25306999999998</v>
      </c>
      <c r="Z249">
        <v>291.87509</v>
      </c>
      <c r="AA249">
        <v>3000</v>
      </c>
      <c r="AB249">
        <v>384</v>
      </c>
      <c r="AC249">
        <v>520.5</v>
      </c>
      <c r="AD249">
        <v>1142.2988399999999</v>
      </c>
      <c r="AE249">
        <v>740.46504000000004</v>
      </c>
      <c r="AF249">
        <v>1932.59177</v>
      </c>
      <c r="AG249">
        <v>502.84350000000001</v>
      </c>
      <c r="AH249">
        <v>1254.54809</v>
      </c>
      <c r="AI249">
        <v>547.19102999999996</v>
      </c>
      <c r="AJ249">
        <v>1309.8487299999999</v>
      </c>
      <c r="AK249">
        <v>838.10518000000002</v>
      </c>
      <c r="AL249">
        <v>502.63087999999999</v>
      </c>
      <c r="AM249">
        <v>639.93601000000001</v>
      </c>
      <c r="AN249">
        <v>296.72838999999999</v>
      </c>
      <c r="AO249">
        <v>81.842889999999997</v>
      </c>
      <c r="AP249">
        <v>400.94556999999998</v>
      </c>
      <c r="AQ249">
        <v>7360.0528299999996</v>
      </c>
      <c r="AR249">
        <v>5490.3423700000003</v>
      </c>
      <c r="AS249">
        <v>1248.2957699999999</v>
      </c>
      <c r="AT249">
        <v>1059.71504</v>
      </c>
      <c r="AU249">
        <v>857.92812000000004</v>
      </c>
      <c r="AV249">
        <v>775.94501000000002</v>
      </c>
      <c r="AW249">
        <v>2020</v>
      </c>
      <c r="AX249">
        <v>562.82667000000004</v>
      </c>
      <c r="AY249">
        <v>513.16369999999995</v>
      </c>
      <c r="AZ249">
        <v>1374.5576599999999</v>
      </c>
      <c r="BA249">
        <v>490.39204000000001</v>
      </c>
      <c r="BB249">
        <v>7442.2313800000002</v>
      </c>
      <c r="BC249">
        <v>5446.5013799999997</v>
      </c>
      <c r="BD249">
        <v>798.95262000000002</v>
      </c>
      <c r="BE249">
        <v>896.34617000000003</v>
      </c>
      <c r="BF249">
        <v>646.58605999999997</v>
      </c>
      <c r="BG249">
        <v>1752.36734</v>
      </c>
      <c r="BH249">
        <v>1854.86895</v>
      </c>
      <c r="BI249">
        <v>1358.9368999999999</v>
      </c>
      <c r="BJ249">
        <v>2289.29259</v>
      </c>
      <c r="BK249">
        <v>293.47212999999999</v>
      </c>
      <c r="BL249">
        <v>1082.6207199999999</v>
      </c>
      <c r="BM249" t="s">
        <v>82</v>
      </c>
      <c r="BN249">
        <v>3749.2655300000001</v>
      </c>
      <c r="BO249">
        <v>3524.5348100000001</v>
      </c>
      <c r="BP249">
        <v>498.74592999999999</v>
      </c>
      <c r="BQ249">
        <v>601.00694999999996</v>
      </c>
      <c r="BR249">
        <v>1264.11761</v>
      </c>
      <c r="BS249">
        <v>344.49891000000002</v>
      </c>
      <c r="BT249">
        <v>2420.8044</v>
      </c>
      <c r="BU249">
        <v>599.40157999999997</v>
      </c>
      <c r="BV249">
        <v>1115.40427</v>
      </c>
      <c r="BW249">
        <v>547.75216</v>
      </c>
      <c r="BX249">
        <v>4539.0075699999998</v>
      </c>
      <c r="BY249">
        <v>1085.5549599999999</v>
      </c>
      <c r="BZ249">
        <v>3261.28739</v>
      </c>
      <c r="CA249">
        <v>236.19776999999999</v>
      </c>
      <c r="CB249">
        <v>1198.56314</v>
      </c>
      <c r="CC249">
        <v>4197.3180000000002</v>
      </c>
      <c r="CD249">
        <v>274.08884999999998</v>
      </c>
    </row>
    <row r="250" spans="1:82" x14ac:dyDescent="0.25">
      <c r="A250" s="2">
        <v>45898</v>
      </c>
      <c r="B250">
        <v>15761.63876</v>
      </c>
      <c r="C250">
        <v>542.93691000000001</v>
      </c>
      <c r="D250">
        <v>1353.4362000000001</v>
      </c>
      <c r="E250">
        <v>1050.37797</v>
      </c>
      <c r="F250">
        <v>2028.54429</v>
      </c>
      <c r="G250">
        <v>206.48981000000001</v>
      </c>
      <c r="H250">
        <v>5266.5</v>
      </c>
      <c r="I250">
        <v>5730.8340399999997</v>
      </c>
      <c r="J250">
        <v>5313.2486600000002</v>
      </c>
      <c r="K250">
        <v>2000</v>
      </c>
      <c r="L250">
        <v>994.53420000000006</v>
      </c>
      <c r="M250">
        <v>3835.3733099999999</v>
      </c>
      <c r="N250">
        <v>255.10670999999999</v>
      </c>
      <c r="O250">
        <v>464.18745999999999</v>
      </c>
      <c r="P250">
        <v>345.06038999999998</v>
      </c>
      <c r="Q250">
        <v>308.24507</v>
      </c>
      <c r="R250">
        <v>1905.1799799999999</v>
      </c>
      <c r="S250">
        <v>5485.3388400000003</v>
      </c>
      <c r="T250">
        <v>2064.26683</v>
      </c>
      <c r="U250">
        <v>1152.2544399999999</v>
      </c>
      <c r="V250">
        <v>1300.3472999999999</v>
      </c>
      <c r="W250">
        <v>1866.5709300000001</v>
      </c>
      <c r="X250">
        <v>1326.0939499999999</v>
      </c>
      <c r="Y250">
        <v>380.25306999999998</v>
      </c>
      <c r="Z250">
        <v>291.87509</v>
      </c>
      <c r="AA250">
        <v>3000</v>
      </c>
      <c r="AB250">
        <v>384</v>
      </c>
      <c r="AC250">
        <v>520.5</v>
      </c>
      <c r="AD250">
        <v>1142.2988399999999</v>
      </c>
      <c r="AE250">
        <v>740.46504000000004</v>
      </c>
      <c r="AF250">
        <v>1936.9736600000001</v>
      </c>
      <c r="AG250">
        <v>502.84350000000001</v>
      </c>
      <c r="AH250">
        <v>1254.54809</v>
      </c>
      <c r="AI250">
        <v>547.19102999999996</v>
      </c>
      <c r="AJ250">
        <v>1295.7473299999999</v>
      </c>
      <c r="AK250">
        <v>838.10518000000002</v>
      </c>
      <c r="AL250">
        <v>502.63087999999999</v>
      </c>
      <c r="AM250">
        <v>639.93601000000001</v>
      </c>
      <c r="AN250">
        <v>296.72838999999999</v>
      </c>
      <c r="AO250">
        <v>81.842889999999997</v>
      </c>
      <c r="AP250">
        <v>400.94556999999998</v>
      </c>
      <c r="AQ250">
        <v>7360.0528299999996</v>
      </c>
      <c r="AR250">
        <v>5490.3423700000003</v>
      </c>
      <c r="AS250">
        <v>1248.2957699999999</v>
      </c>
      <c r="AT250">
        <v>1059.8369399999999</v>
      </c>
      <c r="AU250">
        <v>857.92812000000004</v>
      </c>
      <c r="AV250">
        <v>775.94501000000002</v>
      </c>
      <c r="AW250">
        <v>2020</v>
      </c>
      <c r="AX250">
        <v>562.82667000000004</v>
      </c>
      <c r="AY250">
        <v>513.16369999999995</v>
      </c>
      <c r="AZ250">
        <v>1374.5576599999999</v>
      </c>
      <c r="BA250">
        <v>490.39204000000001</v>
      </c>
      <c r="BB250">
        <v>7442.2313800000002</v>
      </c>
      <c r="BC250">
        <v>5446.5013799999997</v>
      </c>
      <c r="BD250">
        <v>798.95262000000002</v>
      </c>
      <c r="BE250">
        <v>896.34617000000003</v>
      </c>
      <c r="BF250">
        <v>646.58605999999997</v>
      </c>
      <c r="BG250">
        <v>1752.36734</v>
      </c>
      <c r="BH250">
        <v>1858.82862</v>
      </c>
      <c r="BI250">
        <v>1358.9368999999999</v>
      </c>
      <c r="BJ250">
        <v>2289.29259</v>
      </c>
      <c r="BK250">
        <v>293.47212999999999</v>
      </c>
      <c r="BL250">
        <v>1082.6207199999999</v>
      </c>
      <c r="BM250" t="s">
        <v>82</v>
      </c>
      <c r="BN250">
        <v>3749.2655300000001</v>
      </c>
      <c r="BO250">
        <v>3524.5348100000001</v>
      </c>
      <c r="BP250">
        <v>498.74592999999999</v>
      </c>
      <c r="BQ250">
        <v>601.00694999999996</v>
      </c>
      <c r="BR250">
        <v>1264.11761</v>
      </c>
      <c r="BS250">
        <v>344.49891000000002</v>
      </c>
      <c r="BT250">
        <v>2420.8044</v>
      </c>
      <c r="BU250">
        <v>599.40157999999997</v>
      </c>
      <c r="BV250">
        <v>1115.40427</v>
      </c>
      <c r="BW250">
        <v>547.75216</v>
      </c>
      <c r="BX250">
        <v>4539.0075699999998</v>
      </c>
      <c r="BY250">
        <v>1085.5549599999999</v>
      </c>
      <c r="BZ250">
        <v>3261.28739</v>
      </c>
      <c r="CA250">
        <v>236.19776999999999</v>
      </c>
      <c r="CB250">
        <v>1198.56314</v>
      </c>
      <c r="CC250">
        <v>4197.3180000000002</v>
      </c>
      <c r="CD250">
        <v>274.08884999999998</v>
      </c>
    </row>
    <row r="251" spans="1:82" x14ac:dyDescent="0.25">
      <c r="A251" s="2">
        <v>45930</v>
      </c>
      <c r="B251">
        <v>15761.63876</v>
      </c>
      <c r="C251">
        <v>504.19094999999999</v>
      </c>
      <c r="D251">
        <v>1353.4362000000001</v>
      </c>
      <c r="E251">
        <v>1050.37797</v>
      </c>
      <c r="F251">
        <v>2028.54429</v>
      </c>
      <c r="G251">
        <v>206.48981000000001</v>
      </c>
      <c r="H251">
        <v>5266.5</v>
      </c>
      <c r="I251">
        <v>5730.8340399999997</v>
      </c>
      <c r="J251">
        <v>5313.2486600000002</v>
      </c>
      <c r="K251">
        <v>2000</v>
      </c>
      <c r="L251">
        <v>999.97770000000003</v>
      </c>
      <c r="M251">
        <v>3835.3733099999999</v>
      </c>
      <c r="N251">
        <v>255.10670999999999</v>
      </c>
      <c r="O251">
        <v>464.55727000000002</v>
      </c>
      <c r="P251">
        <v>345.06038999999998</v>
      </c>
      <c r="Q251">
        <v>308.24507</v>
      </c>
      <c r="R251">
        <v>1905.1799799999999</v>
      </c>
      <c r="S251">
        <v>5485.3388400000003</v>
      </c>
      <c r="T251">
        <v>2064.26683</v>
      </c>
      <c r="U251">
        <v>1152.2544399999999</v>
      </c>
      <c r="V251">
        <v>1300.3472999999999</v>
      </c>
      <c r="W251">
        <v>1866.5709300000001</v>
      </c>
      <c r="X251">
        <v>1326.0939499999999</v>
      </c>
      <c r="Y251">
        <v>380.25306999999998</v>
      </c>
      <c r="Z251">
        <v>291.87509</v>
      </c>
      <c r="AA251">
        <v>3000</v>
      </c>
      <c r="AB251">
        <v>384</v>
      </c>
      <c r="AC251">
        <v>520.5</v>
      </c>
      <c r="AD251">
        <v>1142.2988399999999</v>
      </c>
      <c r="AE251">
        <v>740.46504000000004</v>
      </c>
      <c r="AF251">
        <v>1936.9736600000001</v>
      </c>
      <c r="AG251">
        <v>502.84350000000001</v>
      </c>
      <c r="AH251">
        <v>1255.5050200000001</v>
      </c>
      <c r="AI251">
        <v>547.19102999999996</v>
      </c>
      <c r="AJ251">
        <v>1295.7473299999999</v>
      </c>
      <c r="AK251">
        <v>838.10518000000002</v>
      </c>
      <c r="AL251">
        <v>502.63087999999999</v>
      </c>
      <c r="AM251">
        <v>639.93601000000001</v>
      </c>
      <c r="AN251">
        <v>296.72838999999999</v>
      </c>
      <c r="AO251">
        <v>81.842889999999997</v>
      </c>
      <c r="AP251">
        <v>400.94556999999998</v>
      </c>
      <c r="AQ251">
        <v>7360.0528299999996</v>
      </c>
      <c r="AR251">
        <v>5490.3423700000003</v>
      </c>
      <c r="AS251">
        <v>1248.2957699999999</v>
      </c>
      <c r="AT251">
        <v>1059.8369399999999</v>
      </c>
      <c r="AU251">
        <v>1437.64436</v>
      </c>
      <c r="AV251">
        <v>775.94501000000002</v>
      </c>
      <c r="AW251">
        <v>2020</v>
      </c>
      <c r="AX251">
        <v>562.82667000000004</v>
      </c>
      <c r="AY251">
        <v>513.16369999999995</v>
      </c>
      <c r="AZ251">
        <v>1374.5576599999999</v>
      </c>
      <c r="BA251">
        <v>490.39204000000001</v>
      </c>
      <c r="BB251">
        <v>7442.2313800000002</v>
      </c>
      <c r="BC251">
        <v>5446.5013799999997</v>
      </c>
      <c r="BD251">
        <v>798.95262000000002</v>
      </c>
      <c r="BE251">
        <v>896.34617000000003</v>
      </c>
      <c r="BF251">
        <v>646.58605999999997</v>
      </c>
      <c r="BG251">
        <v>1752.36734</v>
      </c>
      <c r="BH251">
        <v>1858.82862</v>
      </c>
      <c r="BI251">
        <v>1358.9368999999999</v>
      </c>
      <c r="BJ251">
        <v>2289.29259</v>
      </c>
      <c r="BK251">
        <v>293.47212999999999</v>
      </c>
      <c r="BL251">
        <v>1082.6207199999999</v>
      </c>
      <c r="BM251" t="s">
        <v>82</v>
      </c>
      <c r="BN251">
        <v>3749.2655300000001</v>
      </c>
      <c r="BO251">
        <v>3524.5348100000001</v>
      </c>
      <c r="BP251">
        <v>498.74592999999999</v>
      </c>
      <c r="BQ251">
        <v>601.00694999999996</v>
      </c>
      <c r="BR251">
        <v>1264.11761</v>
      </c>
      <c r="BS251">
        <v>344.49891000000002</v>
      </c>
      <c r="BT251">
        <v>2420.8044</v>
      </c>
      <c r="BU251">
        <v>599.40157999999997</v>
      </c>
      <c r="BV251">
        <v>1115.40427</v>
      </c>
      <c r="BW251">
        <v>547.75216</v>
      </c>
      <c r="BX251">
        <v>4539.0075699999998</v>
      </c>
      <c r="BY251">
        <v>1085.5549599999999</v>
      </c>
      <c r="BZ251">
        <v>3261.28739</v>
      </c>
      <c r="CA251">
        <v>236.19776999999999</v>
      </c>
      <c r="CB251">
        <v>1198.56314</v>
      </c>
      <c r="CC251">
        <v>4197.3180000000002</v>
      </c>
      <c r="CD251">
        <v>274.08884999999998</v>
      </c>
    </row>
    <row r="252" spans="1:82" x14ac:dyDescent="0.25">
      <c r="A252" s="2">
        <v>45961</v>
      </c>
      <c r="B252">
        <v>15761.63876</v>
      </c>
      <c r="C252">
        <v>504.19094999999999</v>
      </c>
      <c r="D252">
        <v>1353.4362000000001</v>
      </c>
      <c r="E252">
        <v>1050.37797</v>
      </c>
      <c r="F252">
        <v>2028.54429</v>
      </c>
      <c r="G252">
        <v>206.48981000000001</v>
      </c>
      <c r="H252">
        <v>5266.5</v>
      </c>
      <c r="I252">
        <v>5730.8340399999997</v>
      </c>
      <c r="J252">
        <v>5313.2486600000002</v>
      </c>
      <c r="K252">
        <v>2000</v>
      </c>
      <c r="L252">
        <v>1000.06604</v>
      </c>
      <c r="M252">
        <v>3835.3733099999999</v>
      </c>
      <c r="N252">
        <v>255.10670999999999</v>
      </c>
      <c r="O252">
        <v>464.55727000000002</v>
      </c>
      <c r="P252">
        <v>345.06038999999998</v>
      </c>
      <c r="Q252">
        <v>308.24507</v>
      </c>
      <c r="R252">
        <v>1905.1799799999999</v>
      </c>
      <c r="S252">
        <v>5485.3388400000003</v>
      </c>
      <c r="T252">
        <v>2064.26683</v>
      </c>
      <c r="U252">
        <v>1152.2544399999999</v>
      </c>
      <c r="V252">
        <v>1300.3472999999999</v>
      </c>
      <c r="W252">
        <v>1866.5709300000001</v>
      </c>
      <c r="X252">
        <v>1326.0939499999999</v>
      </c>
      <c r="Y252">
        <v>380.25306999999998</v>
      </c>
      <c r="Z252">
        <v>291.87509</v>
      </c>
      <c r="AA252">
        <v>3000</v>
      </c>
      <c r="AB252">
        <v>384</v>
      </c>
      <c r="AC252">
        <v>520.5</v>
      </c>
      <c r="AD252">
        <v>1142.2988399999999</v>
      </c>
      <c r="AE252">
        <v>740.46504000000004</v>
      </c>
      <c r="AF252">
        <v>1936.9736600000001</v>
      </c>
      <c r="AG252">
        <v>502.84350000000001</v>
      </c>
      <c r="AH252">
        <v>1255.5050200000001</v>
      </c>
      <c r="AI252">
        <v>547.19102999999996</v>
      </c>
      <c r="AJ252">
        <v>1283.0973300000001</v>
      </c>
      <c r="AK252">
        <v>838.10518000000002</v>
      </c>
      <c r="AL252">
        <v>502.63087999999999</v>
      </c>
      <c r="AM252">
        <v>639.93601000000001</v>
      </c>
      <c r="AN252">
        <v>296.72838999999999</v>
      </c>
      <c r="AO252">
        <v>81.842889999999997</v>
      </c>
      <c r="AP252">
        <v>400.94556999999998</v>
      </c>
      <c r="AQ252">
        <v>7360.0528299999996</v>
      </c>
      <c r="AR252">
        <v>5490.3423700000003</v>
      </c>
      <c r="AS252">
        <v>1248.2957699999999</v>
      </c>
      <c r="AT252">
        <v>1059.8369399999999</v>
      </c>
      <c r="AU252">
        <v>1437.64436</v>
      </c>
      <c r="AV252">
        <v>775.94501000000002</v>
      </c>
      <c r="AW252">
        <v>2020</v>
      </c>
      <c r="AX252">
        <v>562.82667000000004</v>
      </c>
      <c r="AY252">
        <v>513.16369999999995</v>
      </c>
      <c r="AZ252">
        <v>1374.5576599999999</v>
      </c>
      <c r="BA252">
        <v>490.39204000000001</v>
      </c>
      <c r="BB252">
        <v>7442.2313800000002</v>
      </c>
      <c r="BC252">
        <v>5446.5013799999997</v>
      </c>
      <c r="BD252">
        <v>798.95262000000002</v>
      </c>
      <c r="BE252">
        <v>896.34617000000003</v>
      </c>
      <c r="BF252">
        <v>646.58605999999997</v>
      </c>
      <c r="BG252">
        <v>1752.36734</v>
      </c>
      <c r="BH252">
        <v>1858.82862</v>
      </c>
      <c r="BI252">
        <v>1358.9368999999999</v>
      </c>
      <c r="BJ252">
        <v>2289.29259</v>
      </c>
      <c r="BK252">
        <v>293.47212999999999</v>
      </c>
      <c r="BL252">
        <v>1082.6207199999999</v>
      </c>
      <c r="BM252" t="s">
        <v>82</v>
      </c>
      <c r="BN252">
        <v>3749.2655300000001</v>
      </c>
      <c r="BO252">
        <v>3524.5348100000001</v>
      </c>
      <c r="BP252">
        <v>498.74592999999999</v>
      </c>
      <c r="BQ252">
        <v>601.00694999999996</v>
      </c>
      <c r="BR252">
        <v>1264.11761</v>
      </c>
      <c r="BS252">
        <v>344.49891000000002</v>
      </c>
      <c r="BT252">
        <v>2420.8044</v>
      </c>
      <c r="BU252">
        <v>599.40157999999997</v>
      </c>
      <c r="BV252">
        <v>1115.40427</v>
      </c>
      <c r="BW252">
        <v>547.75216</v>
      </c>
      <c r="BX252">
        <v>4539.0075699999998</v>
      </c>
      <c r="BY252">
        <v>1085.5549599999999</v>
      </c>
      <c r="BZ252">
        <v>3261.28739</v>
      </c>
      <c r="CA252">
        <v>236.19776999999999</v>
      </c>
      <c r="CB252">
        <v>1198.56314</v>
      </c>
      <c r="CC252">
        <v>4197.3180000000002</v>
      </c>
      <c r="CD252">
        <v>274.08884999999998</v>
      </c>
    </row>
    <row r="253" spans="1:82" x14ac:dyDescent="0.25">
      <c r="A253" s="2">
        <v>45989</v>
      </c>
      <c r="B253">
        <v>15761.63876</v>
      </c>
      <c r="C253">
        <v>504.19094999999999</v>
      </c>
      <c r="D253">
        <v>1344.2425699999999</v>
      </c>
      <c r="E253">
        <v>1050.37797</v>
      </c>
      <c r="F253">
        <v>2028.54429</v>
      </c>
      <c r="G253">
        <v>206.48981000000001</v>
      </c>
      <c r="H253">
        <v>5266.5</v>
      </c>
      <c r="I253">
        <v>5730.8340399999997</v>
      </c>
      <c r="J253">
        <v>5313.2486600000002</v>
      </c>
      <c r="K253">
        <v>2000</v>
      </c>
      <c r="L253">
        <v>1000.12035</v>
      </c>
      <c r="M253">
        <v>3835.3733099999999</v>
      </c>
      <c r="N253">
        <v>255.10670999999999</v>
      </c>
      <c r="O253">
        <v>464.55727000000002</v>
      </c>
      <c r="P253">
        <v>345.06038999999998</v>
      </c>
      <c r="Q253">
        <v>308.24507</v>
      </c>
      <c r="R253">
        <v>1905.1799799999999</v>
      </c>
      <c r="S253">
        <v>5485.3388400000003</v>
      </c>
      <c r="T253">
        <v>2064.26683</v>
      </c>
      <c r="U253">
        <v>1152.2544399999999</v>
      </c>
      <c r="V253">
        <v>1300.3472999999999</v>
      </c>
      <c r="W253">
        <v>3966.5709299999999</v>
      </c>
      <c r="X253">
        <v>1326.0939499999999</v>
      </c>
      <c r="Y253">
        <v>380.25306999999998</v>
      </c>
      <c r="Z253">
        <v>291.87509</v>
      </c>
      <c r="AA253">
        <v>3000</v>
      </c>
      <c r="AB253">
        <v>384</v>
      </c>
      <c r="AC253">
        <v>520.5</v>
      </c>
      <c r="AD253">
        <v>1142.2988399999999</v>
      </c>
      <c r="AE253">
        <v>740.46504000000004</v>
      </c>
      <c r="AF253">
        <v>1936.9736600000001</v>
      </c>
      <c r="AG253">
        <v>502.84350000000001</v>
      </c>
      <c r="AH253">
        <v>1255.5050200000001</v>
      </c>
      <c r="AI253">
        <v>547.19102999999996</v>
      </c>
      <c r="AJ253">
        <v>1283.0973300000001</v>
      </c>
      <c r="AK253">
        <v>838.10518000000002</v>
      </c>
      <c r="AL253">
        <v>502.63087999999999</v>
      </c>
      <c r="AM253">
        <v>639.93601000000001</v>
      </c>
      <c r="AN253">
        <v>296.72838999999999</v>
      </c>
      <c r="AO253">
        <v>81.842889999999997</v>
      </c>
      <c r="AP253">
        <v>400.94556999999998</v>
      </c>
      <c r="AQ253">
        <v>7360.0528299999996</v>
      </c>
      <c r="AR253">
        <v>5409.1262200000001</v>
      </c>
      <c r="AS253">
        <v>1248.2957699999999</v>
      </c>
      <c r="AT253">
        <v>1059.8369399999999</v>
      </c>
      <c r="AU253">
        <v>1437.64436</v>
      </c>
      <c r="AV253">
        <v>775.94501000000002</v>
      </c>
      <c r="AW253">
        <v>2020</v>
      </c>
      <c r="AX253">
        <v>562.82667000000004</v>
      </c>
      <c r="AY253">
        <v>513.16369999999995</v>
      </c>
      <c r="AZ253">
        <v>1374.5576599999999</v>
      </c>
      <c r="BA253">
        <v>490.79696000000001</v>
      </c>
      <c r="BB253">
        <v>7442.2313800000002</v>
      </c>
      <c r="BC253">
        <v>5446.5013799999997</v>
      </c>
      <c r="BD253">
        <v>798.95262000000002</v>
      </c>
      <c r="BE253">
        <v>896.34617000000003</v>
      </c>
      <c r="BF253">
        <v>646.58605999999997</v>
      </c>
      <c r="BG253">
        <v>1752.36734</v>
      </c>
      <c r="BH253">
        <v>1858.82862</v>
      </c>
      <c r="BI253">
        <v>1358.9368999999999</v>
      </c>
      <c r="BJ253">
        <v>2289.29259</v>
      </c>
      <c r="BK253">
        <v>293.47212999999999</v>
      </c>
      <c r="BL253">
        <v>1082.6207199999999</v>
      </c>
      <c r="BM253" t="s">
        <v>82</v>
      </c>
      <c r="BN253">
        <v>3749.2655300000001</v>
      </c>
      <c r="BO253">
        <v>3524.5348100000001</v>
      </c>
      <c r="BP253">
        <v>498.74592999999999</v>
      </c>
      <c r="BQ253">
        <v>601.00694999999996</v>
      </c>
      <c r="BR253">
        <v>1264.11761</v>
      </c>
      <c r="BS253">
        <v>344.49891000000002</v>
      </c>
      <c r="BT253">
        <v>2420.8044</v>
      </c>
      <c r="BU253">
        <v>599.40157999999997</v>
      </c>
      <c r="BV253">
        <v>1115.40427</v>
      </c>
      <c r="BW253">
        <v>547.75216</v>
      </c>
      <c r="BX253">
        <v>4539.0075699999998</v>
      </c>
      <c r="BY253">
        <v>1085.5549599999999</v>
      </c>
      <c r="BZ253">
        <v>3261.28739</v>
      </c>
      <c r="CA253">
        <v>236.19776999999999</v>
      </c>
      <c r="CB253">
        <v>1198.5635299999999</v>
      </c>
      <c r="CC253">
        <v>4197.3180000000002</v>
      </c>
      <c r="CD253">
        <v>274.08884999999998</v>
      </c>
    </row>
    <row r="254" spans="1:82" x14ac:dyDescent="0.25">
      <c r="A254" s="2">
        <v>46022</v>
      </c>
      <c r="B254">
        <v>15761.63876</v>
      </c>
      <c r="C254">
        <v>504.19094999999999</v>
      </c>
      <c r="D254">
        <v>1344.2425699999999</v>
      </c>
      <c r="E254">
        <v>1050.37797</v>
      </c>
      <c r="F254">
        <v>2028.54429</v>
      </c>
      <c r="G254">
        <v>206.48981000000001</v>
      </c>
      <c r="H254">
        <v>5266.5</v>
      </c>
      <c r="I254">
        <v>5730.8340399999997</v>
      </c>
      <c r="J254">
        <v>5313.2486600000002</v>
      </c>
      <c r="K254">
        <v>2000</v>
      </c>
      <c r="L254">
        <v>1000.2961</v>
      </c>
      <c r="M254">
        <v>4261.9543599999997</v>
      </c>
      <c r="N254">
        <v>255.10670999999999</v>
      </c>
      <c r="O254">
        <v>464.55727000000002</v>
      </c>
      <c r="P254">
        <v>345.06038999999998</v>
      </c>
      <c r="Q254">
        <v>308.24507</v>
      </c>
      <c r="R254">
        <v>1905.1799799999999</v>
      </c>
      <c r="S254">
        <v>5485.3388400000003</v>
      </c>
      <c r="T254">
        <v>2270.6935100000001</v>
      </c>
      <c r="U254">
        <v>1152.2544399999999</v>
      </c>
      <c r="V254">
        <v>2982.81059</v>
      </c>
      <c r="W254">
        <v>3966.5709299999999</v>
      </c>
      <c r="X254">
        <v>1326.0939499999999</v>
      </c>
      <c r="Y254">
        <v>380.25306999999998</v>
      </c>
      <c r="Z254">
        <v>308.04759000000001</v>
      </c>
      <c r="AA254">
        <v>3000</v>
      </c>
      <c r="AB254">
        <v>384</v>
      </c>
      <c r="AC254">
        <v>520.5</v>
      </c>
      <c r="AD254">
        <v>1142.2988399999999</v>
      </c>
      <c r="AE254">
        <v>740.46504000000004</v>
      </c>
      <c r="AF254">
        <v>1936.9736600000001</v>
      </c>
      <c r="AG254">
        <v>502.84350000000001</v>
      </c>
      <c r="AH254">
        <v>1259.0198</v>
      </c>
      <c r="AI254">
        <v>547.19102999999996</v>
      </c>
      <c r="AJ254">
        <v>1283.0973300000001</v>
      </c>
      <c r="AK254">
        <v>838.10518000000002</v>
      </c>
      <c r="AL254">
        <v>502.63087999999999</v>
      </c>
      <c r="AM254">
        <v>639.93601000000001</v>
      </c>
      <c r="AN254">
        <v>296.72838999999999</v>
      </c>
      <c r="AO254">
        <v>81.842889999999997</v>
      </c>
      <c r="AP254">
        <v>400.94556999999998</v>
      </c>
      <c r="AQ254">
        <v>7360.0528299999996</v>
      </c>
      <c r="AR254">
        <v>5409.1260000000002</v>
      </c>
      <c r="AS254">
        <v>1248.2957699999999</v>
      </c>
      <c r="AT254">
        <v>1006.8451</v>
      </c>
      <c r="AU254">
        <v>1437.64436</v>
      </c>
      <c r="AV254">
        <v>775.94501000000002</v>
      </c>
      <c r="AW254">
        <v>2020</v>
      </c>
      <c r="AX254">
        <v>562.82667000000004</v>
      </c>
      <c r="AY254">
        <v>513.16369999999995</v>
      </c>
      <c r="AZ254">
        <v>1374.5576599999999</v>
      </c>
      <c r="BA254">
        <v>490.79696000000001</v>
      </c>
      <c r="BB254">
        <v>7442.2313800000002</v>
      </c>
      <c r="BC254">
        <v>5446.5013799999997</v>
      </c>
      <c r="BD254">
        <v>878.84788000000003</v>
      </c>
      <c r="BE254">
        <v>869.45578999999998</v>
      </c>
      <c r="BF254">
        <v>646.58605999999997</v>
      </c>
      <c r="BG254">
        <v>1752.36734</v>
      </c>
      <c r="BH254">
        <v>1858.82862</v>
      </c>
      <c r="BI254">
        <v>1358.9368999999999</v>
      </c>
      <c r="BJ254">
        <v>2289.29259</v>
      </c>
      <c r="BK254">
        <v>293.47212999999999</v>
      </c>
      <c r="BL254">
        <v>1082.6207199999999</v>
      </c>
      <c r="BM254">
        <v>41.638620000000003</v>
      </c>
      <c r="BN254">
        <v>3749.2655300000001</v>
      </c>
      <c r="BO254">
        <v>3524.5347200000001</v>
      </c>
      <c r="BP254">
        <v>498.74592999999999</v>
      </c>
      <c r="BQ254">
        <v>597.25004999999999</v>
      </c>
      <c r="BR254">
        <v>1264.11761</v>
      </c>
      <c r="BS254">
        <v>344.49891000000002</v>
      </c>
      <c r="BT254">
        <v>2420.8044</v>
      </c>
      <c r="BU254">
        <v>599.40157999999997</v>
      </c>
      <c r="BV254">
        <v>1115.40427</v>
      </c>
      <c r="BW254">
        <v>547.75216</v>
      </c>
      <c r="BX254">
        <v>4539.0075699999998</v>
      </c>
      <c r="BY254">
        <v>1085.5549599999999</v>
      </c>
      <c r="BZ254">
        <v>3261.28739</v>
      </c>
      <c r="CA254">
        <v>236.19776999999999</v>
      </c>
      <c r="CB254">
        <v>1198.5635299999999</v>
      </c>
      <c r="CC254">
        <v>4197.3180000000002</v>
      </c>
      <c r="CD254">
        <v>274.08884999999998</v>
      </c>
    </row>
    <row r="255" spans="1:82" x14ac:dyDescent="0.25">
      <c r="A255" s="2">
        <v>46052</v>
      </c>
      <c r="B255">
        <v>15761.63876</v>
      </c>
      <c r="C255">
        <v>504.19094999999999</v>
      </c>
      <c r="D255">
        <v>1344.2425699999999</v>
      </c>
      <c r="E255">
        <v>1050.37797</v>
      </c>
      <c r="F255">
        <v>2028.54429</v>
      </c>
      <c r="G255">
        <v>206.48981000000001</v>
      </c>
      <c r="H255">
        <v>5266.5</v>
      </c>
      <c r="I255">
        <v>5730.8340399999997</v>
      </c>
      <c r="J255">
        <v>5313.2486600000002</v>
      </c>
      <c r="K255">
        <v>2000</v>
      </c>
      <c r="L255">
        <v>1000.30501</v>
      </c>
      <c r="M255">
        <v>4261.9543599999997</v>
      </c>
      <c r="N255">
        <v>255.10670999999999</v>
      </c>
      <c r="O255">
        <v>464.55727000000002</v>
      </c>
      <c r="P255">
        <v>345.06038999999998</v>
      </c>
      <c r="Q255">
        <v>308.24507</v>
      </c>
      <c r="R255">
        <v>1905.1799799999999</v>
      </c>
      <c r="S255">
        <v>5485.3388400000003</v>
      </c>
      <c r="T255">
        <v>2064.26683</v>
      </c>
      <c r="U255">
        <v>1152.2544399999999</v>
      </c>
      <c r="V255">
        <v>2982.81059</v>
      </c>
      <c r="W255">
        <v>3966.5709299999999</v>
      </c>
      <c r="X255">
        <v>1326.0939499999999</v>
      </c>
      <c r="Y255">
        <v>380.25306999999998</v>
      </c>
      <c r="Z255">
        <v>308.04759000000001</v>
      </c>
      <c r="AA255">
        <v>3000</v>
      </c>
      <c r="AB255">
        <v>384</v>
      </c>
      <c r="AC255">
        <v>520.5</v>
      </c>
      <c r="AD255">
        <v>1142.2988399999999</v>
      </c>
      <c r="AE255">
        <v>740.46504000000004</v>
      </c>
      <c r="AF255">
        <v>1936.9736600000001</v>
      </c>
      <c r="AG255">
        <v>502.84350000000001</v>
      </c>
      <c r="AH255">
        <v>1259.0198</v>
      </c>
      <c r="AI255">
        <v>547.19102999999996</v>
      </c>
      <c r="AJ255">
        <v>1283.0973300000001</v>
      </c>
      <c r="AK255">
        <v>838.10518000000002</v>
      </c>
      <c r="AL255">
        <v>502.63087999999999</v>
      </c>
      <c r="AM255">
        <v>639.93601000000001</v>
      </c>
      <c r="AN255">
        <v>296.72838999999999</v>
      </c>
      <c r="AO255">
        <v>81.842889999999997</v>
      </c>
      <c r="AP255">
        <v>400.94556999999998</v>
      </c>
      <c r="AQ255">
        <v>7360.0528299999996</v>
      </c>
      <c r="AR255">
        <v>5409.1262200000001</v>
      </c>
      <c r="AS255">
        <v>1248.2957699999999</v>
      </c>
      <c r="AT255">
        <v>1006.8451</v>
      </c>
      <c r="AU255">
        <v>1437.64436</v>
      </c>
      <c r="AV255">
        <v>814.74239999999998</v>
      </c>
      <c r="AW255">
        <v>2020</v>
      </c>
      <c r="AX255">
        <v>562.83577000000002</v>
      </c>
      <c r="AY255">
        <v>513.16369999999995</v>
      </c>
      <c r="AZ255">
        <v>1374.5576599999999</v>
      </c>
      <c r="BA255">
        <v>490.79696000000001</v>
      </c>
      <c r="BB255">
        <v>7442.2313800000002</v>
      </c>
      <c r="BC255">
        <v>5446.5013799999997</v>
      </c>
      <c r="BD255">
        <v>878.84788000000003</v>
      </c>
      <c r="BE255">
        <v>872.49526000000003</v>
      </c>
      <c r="BF255">
        <v>646.58605999999997</v>
      </c>
      <c r="BG255">
        <v>1752.36734</v>
      </c>
      <c r="BH255">
        <v>1858.82862</v>
      </c>
      <c r="BI255">
        <v>1358.9368999999999</v>
      </c>
      <c r="BJ255">
        <v>2289.29259</v>
      </c>
      <c r="BK255">
        <v>293.47212999999999</v>
      </c>
      <c r="BL255">
        <v>1082.6207199999999</v>
      </c>
      <c r="BM255">
        <v>41.638620000000003</v>
      </c>
      <c r="BN255">
        <v>3749.2655300000001</v>
      </c>
      <c r="BO255">
        <v>3524.5347200000001</v>
      </c>
      <c r="BP255">
        <v>498.74590000000001</v>
      </c>
      <c r="BQ255">
        <v>597.25004999999999</v>
      </c>
      <c r="BR255">
        <v>1264.11761</v>
      </c>
      <c r="BS255">
        <v>344.49891000000002</v>
      </c>
      <c r="BT255">
        <v>2420.8044</v>
      </c>
      <c r="BU255">
        <v>599.40157999999997</v>
      </c>
      <c r="BV255">
        <v>1115.40427</v>
      </c>
      <c r="BW255">
        <v>547.75216</v>
      </c>
      <c r="BX255">
        <v>4539.0075699999998</v>
      </c>
      <c r="BY255">
        <v>1085.5549599999999</v>
      </c>
      <c r="BZ255">
        <v>3195.60635</v>
      </c>
      <c r="CA255">
        <v>236.19776999999999</v>
      </c>
      <c r="CB255">
        <v>1198.5635299999999</v>
      </c>
      <c r="CC255">
        <v>4197.3180000000002</v>
      </c>
      <c r="CD255">
        <v>274.08884999999998</v>
      </c>
    </row>
    <row r="256" spans="1:82" x14ac:dyDescent="0.25">
      <c r="A256" s="2">
        <v>46080</v>
      </c>
      <c r="B256">
        <v>15761.63876</v>
      </c>
      <c r="C256">
        <v>504.19094999999999</v>
      </c>
      <c r="D256">
        <v>1344.2425699999999</v>
      </c>
      <c r="E256">
        <v>1050.37797</v>
      </c>
      <c r="F256">
        <v>2028.54429</v>
      </c>
      <c r="G256">
        <v>206.48981000000001</v>
      </c>
      <c r="H256">
        <v>5266.5</v>
      </c>
      <c r="I256">
        <v>5730.8340399999997</v>
      </c>
      <c r="J256">
        <v>5313.2486600000002</v>
      </c>
      <c r="K256">
        <v>2000</v>
      </c>
      <c r="L256">
        <v>1000.53669</v>
      </c>
      <c r="M256">
        <v>4371.2500499999996</v>
      </c>
      <c r="N256">
        <v>255.10670999999999</v>
      </c>
      <c r="O256">
        <v>464.55727000000002</v>
      </c>
      <c r="P256">
        <v>345.06038999999998</v>
      </c>
      <c r="Q256">
        <v>308.24507</v>
      </c>
      <c r="R256">
        <v>1905.1799799999999</v>
      </c>
      <c r="S256">
        <v>5485.3388400000003</v>
      </c>
      <c r="T256">
        <v>2064.26683</v>
      </c>
      <c r="U256">
        <v>1152.2544399999999</v>
      </c>
      <c r="V256">
        <v>2982.81059</v>
      </c>
      <c r="W256">
        <v>3966.5709299999999</v>
      </c>
      <c r="X256">
        <v>1326.0939499999999</v>
      </c>
      <c r="Y256">
        <v>380.25306999999998</v>
      </c>
      <c r="Z256">
        <v>308.04759000000001</v>
      </c>
      <c r="AA256">
        <v>3000</v>
      </c>
      <c r="AB256">
        <v>384</v>
      </c>
      <c r="AC256">
        <v>520.5</v>
      </c>
      <c r="AD256">
        <v>1142.2988399999999</v>
      </c>
      <c r="AE256">
        <v>740.46504000000004</v>
      </c>
      <c r="AF256">
        <v>1936.9736600000001</v>
      </c>
      <c r="AG256">
        <v>502.84350000000001</v>
      </c>
      <c r="AH256">
        <v>1259.0198</v>
      </c>
      <c r="AI256">
        <v>547.19102999999996</v>
      </c>
      <c r="AJ256">
        <v>1275.39733</v>
      </c>
      <c r="AK256">
        <v>838.10518000000002</v>
      </c>
      <c r="AL256">
        <v>502.63150999999999</v>
      </c>
      <c r="AM256">
        <v>633.42082000000005</v>
      </c>
      <c r="AN256">
        <v>296.72838999999999</v>
      </c>
      <c r="AO256">
        <v>81.842889999999997</v>
      </c>
      <c r="AP256">
        <v>400.94556999999998</v>
      </c>
      <c r="AQ256">
        <v>7360.0528299999996</v>
      </c>
      <c r="AR256">
        <v>5409.1262200000001</v>
      </c>
      <c r="AS256">
        <v>1260.77873</v>
      </c>
      <c r="AT256">
        <v>1006.8451</v>
      </c>
      <c r="AU256">
        <v>1437.64436</v>
      </c>
      <c r="AV256">
        <v>814.74239999999998</v>
      </c>
      <c r="AW256">
        <v>2020</v>
      </c>
      <c r="AX256">
        <v>562.83577000000002</v>
      </c>
      <c r="AY256">
        <v>513.16369999999995</v>
      </c>
      <c r="AZ256">
        <v>1374.5576599999999</v>
      </c>
      <c r="BA256">
        <v>490.79696000000001</v>
      </c>
      <c r="BB256">
        <v>7442.2313800000002</v>
      </c>
      <c r="BC256">
        <v>5446.5013799999997</v>
      </c>
      <c r="BD256">
        <v>798.95262000000002</v>
      </c>
      <c r="BE256">
        <v>872.49526000000003</v>
      </c>
      <c r="BF256">
        <v>646.58605999999997</v>
      </c>
      <c r="BG256">
        <v>1752.36734</v>
      </c>
      <c r="BH256">
        <v>1858.82862</v>
      </c>
      <c r="BI256">
        <v>1358.9368999999999</v>
      </c>
      <c r="BJ256">
        <v>2289.29259</v>
      </c>
      <c r="BK256">
        <v>293.47212999999999</v>
      </c>
      <c r="BL256">
        <v>1082.6207199999999</v>
      </c>
      <c r="BM256">
        <v>41.638620000000003</v>
      </c>
      <c r="BN256">
        <v>3749.2655300000001</v>
      </c>
      <c r="BO256">
        <v>3524.5347200000001</v>
      </c>
      <c r="BP256">
        <v>498.74590000000001</v>
      </c>
      <c r="BQ256">
        <v>616.12983999999994</v>
      </c>
      <c r="BR256">
        <v>1264.11761</v>
      </c>
      <c r="BS256">
        <v>344.49891000000002</v>
      </c>
      <c r="BT256">
        <v>2420.8044</v>
      </c>
      <c r="BU256">
        <v>599.40157999999997</v>
      </c>
      <c r="BV256">
        <v>1115.40427</v>
      </c>
      <c r="BW256">
        <v>547.75216</v>
      </c>
      <c r="BX256">
        <v>4539.0075699999998</v>
      </c>
      <c r="BY256">
        <v>1085.5549599999999</v>
      </c>
      <c r="BZ256">
        <v>3195.60635</v>
      </c>
      <c r="CA256">
        <v>236.19776999999999</v>
      </c>
      <c r="CB256">
        <v>1198.5635299999999</v>
      </c>
      <c r="CC256">
        <v>4197.3180000000002</v>
      </c>
      <c r="CD256">
        <v>274.08884999999998</v>
      </c>
    </row>
    <row r="257" spans="1:82" x14ac:dyDescent="0.25">
      <c r="A257" s="2">
        <v>46112</v>
      </c>
      <c r="B257">
        <v>15761.63876</v>
      </c>
      <c r="C257">
        <v>504.19094999999999</v>
      </c>
      <c r="D257">
        <v>1344.2425699999999</v>
      </c>
      <c r="E257">
        <v>1050.37797</v>
      </c>
      <c r="F257">
        <v>2028.54429</v>
      </c>
      <c r="G257">
        <v>206.48981000000001</v>
      </c>
      <c r="H257">
        <v>5046.5</v>
      </c>
      <c r="I257">
        <v>5730.8340399999997</v>
      </c>
      <c r="J257">
        <v>5313.2486600000002</v>
      </c>
      <c r="K257">
        <v>1941.4</v>
      </c>
      <c r="L257">
        <v>1000.53689</v>
      </c>
      <c r="M257">
        <v>4371.2500499999996</v>
      </c>
      <c r="N257">
        <v>255.10670999999999</v>
      </c>
      <c r="O257">
        <v>464.55727000000002</v>
      </c>
      <c r="P257">
        <v>345.06038999999998</v>
      </c>
      <c r="Q257">
        <v>308.24507</v>
      </c>
      <c r="R257">
        <v>1905.1799799999999</v>
      </c>
      <c r="S257">
        <v>5432.0445399999999</v>
      </c>
      <c r="T257">
        <v>2064.26683</v>
      </c>
      <c r="U257">
        <v>1152.2544399999999</v>
      </c>
      <c r="V257">
        <v>2982.81059</v>
      </c>
      <c r="W257">
        <v>3966.5709299999999</v>
      </c>
      <c r="X257">
        <v>1326.0939499999999</v>
      </c>
      <c r="Y257">
        <v>380.25306999999998</v>
      </c>
      <c r="Z257">
        <v>308.04759000000001</v>
      </c>
      <c r="AA257">
        <v>3000</v>
      </c>
      <c r="AB257">
        <v>384</v>
      </c>
      <c r="AC257">
        <v>520.5</v>
      </c>
      <c r="AD257">
        <v>1142.2988399999999</v>
      </c>
      <c r="AE257">
        <v>740.46504000000004</v>
      </c>
      <c r="AF257">
        <v>1936.9736600000001</v>
      </c>
      <c r="AG257">
        <v>502.84350000000001</v>
      </c>
      <c r="AH257">
        <v>1259.2353000000001</v>
      </c>
      <c r="AI257">
        <v>547.19102999999996</v>
      </c>
      <c r="AJ257">
        <v>1275.39733</v>
      </c>
      <c r="AK257">
        <v>838.10518000000002</v>
      </c>
      <c r="AL257">
        <v>502.63150999999999</v>
      </c>
      <c r="AM257">
        <v>633.42082000000005</v>
      </c>
      <c r="AN257">
        <v>296.72838999999999</v>
      </c>
      <c r="AO257">
        <v>81.842889999999997</v>
      </c>
      <c r="AP257">
        <v>400.94556999999998</v>
      </c>
      <c r="AQ257">
        <v>7360.0528299999996</v>
      </c>
      <c r="AR257">
        <v>5409.1262200000001</v>
      </c>
      <c r="AS257">
        <v>1260.77873</v>
      </c>
      <c r="AT257">
        <v>1006.8451</v>
      </c>
      <c r="AU257">
        <v>1401.9161099999999</v>
      </c>
      <c r="AV257">
        <v>814.74239999999998</v>
      </c>
      <c r="AW257">
        <v>2020</v>
      </c>
      <c r="AX257">
        <v>562.83577000000002</v>
      </c>
      <c r="AY257">
        <v>513.16369999999995</v>
      </c>
      <c r="AZ257">
        <v>1374.5576599999999</v>
      </c>
      <c r="BA257">
        <v>490.79696000000001</v>
      </c>
      <c r="BB257">
        <v>7442.2313800000002</v>
      </c>
      <c r="BC257">
        <v>5446.5013799999997</v>
      </c>
      <c r="BD257">
        <v>798.95262000000002</v>
      </c>
      <c r="BE257">
        <v>872.49526000000003</v>
      </c>
      <c r="BF257">
        <v>646.58605999999997</v>
      </c>
      <c r="BG257">
        <v>1752.36734</v>
      </c>
      <c r="BH257">
        <v>1858.82862</v>
      </c>
      <c r="BI257">
        <v>1358.9368999999999</v>
      </c>
      <c r="BJ257">
        <v>2289.29259</v>
      </c>
      <c r="BK257">
        <v>293.47212999999999</v>
      </c>
      <c r="BL257">
        <v>1082.6207199999999</v>
      </c>
      <c r="BM257">
        <v>41.638620000000003</v>
      </c>
      <c r="BN257">
        <v>3749.2655300000001</v>
      </c>
      <c r="BO257">
        <v>3530.2078200000001</v>
      </c>
      <c r="BP257">
        <v>498.74590000000001</v>
      </c>
      <c r="BQ257">
        <v>616.12983999999994</v>
      </c>
      <c r="BR257">
        <v>1264.11761</v>
      </c>
      <c r="BS257">
        <v>344.49891000000002</v>
      </c>
      <c r="BT257">
        <v>2420.8044</v>
      </c>
      <c r="BU257">
        <v>599.40157999999997</v>
      </c>
      <c r="BV257">
        <v>1115.40427</v>
      </c>
      <c r="BW257">
        <v>547.75216</v>
      </c>
      <c r="BX257">
        <v>4269.5143500000004</v>
      </c>
      <c r="BY257">
        <v>1081.0325399999999</v>
      </c>
      <c r="BZ257">
        <v>3195.60635</v>
      </c>
      <c r="CA257">
        <v>236.19776999999999</v>
      </c>
      <c r="CB257">
        <v>1198.5635299999999</v>
      </c>
      <c r="CC257">
        <v>4197.3180000000002</v>
      </c>
      <c r="CD257">
        <v>274.08884999999998</v>
      </c>
    </row>
    <row r="258" spans="1:82" x14ac:dyDescent="0.25">
      <c r="A258" s="2">
        <v>46142</v>
      </c>
      <c r="B258">
        <v>15763.66489</v>
      </c>
      <c r="C258">
        <v>504.19094999999999</v>
      </c>
      <c r="D258">
        <v>1344.2425699999999</v>
      </c>
      <c r="E258">
        <v>1050.37797</v>
      </c>
      <c r="F258">
        <v>2028.54429</v>
      </c>
      <c r="G258">
        <v>206.48981000000001</v>
      </c>
      <c r="H258">
        <v>5046.5</v>
      </c>
      <c r="I258">
        <v>5730.8340399999997</v>
      </c>
      <c r="J258">
        <v>5313.2486600000002</v>
      </c>
      <c r="K258">
        <v>1941.4</v>
      </c>
      <c r="L258">
        <v>1000.53731</v>
      </c>
      <c r="M258">
        <v>4371.2500499999996</v>
      </c>
      <c r="N258">
        <v>255.10670999999999</v>
      </c>
      <c r="O258">
        <v>464.55727000000002</v>
      </c>
      <c r="P258">
        <v>345.06038999999998</v>
      </c>
      <c r="Q258">
        <v>308.24507</v>
      </c>
      <c r="R258">
        <v>1905.1799799999999</v>
      </c>
      <c r="S258">
        <v>5432.0445399999999</v>
      </c>
      <c r="T258">
        <v>2064.26683</v>
      </c>
      <c r="U258">
        <v>1152.2544399999999</v>
      </c>
      <c r="V258">
        <v>2982.81059</v>
      </c>
      <c r="W258">
        <v>3966.5709299999999</v>
      </c>
      <c r="X258">
        <v>1326.0939499999999</v>
      </c>
      <c r="Y258">
        <v>380.25306999999998</v>
      </c>
      <c r="Z258">
        <v>308.04759000000001</v>
      </c>
      <c r="AA258">
        <v>3000</v>
      </c>
      <c r="AB258">
        <v>384</v>
      </c>
      <c r="AC258">
        <v>520.5</v>
      </c>
      <c r="AD258">
        <v>1142.2988399999999</v>
      </c>
      <c r="AE258">
        <v>740.46504000000004</v>
      </c>
      <c r="AF258">
        <v>1936.9736600000001</v>
      </c>
      <c r="AG258">
        <v>502.84350000000001</v>
      </c>
      <c r="AH258">
        <v>1259.2353000000001</v>
      </c>
      <c r="AI258">
        <v>547.19102999999996</v>
      </c>
      <c r="AJ258">
        <v>1268.0173299999999</v>
      </c>
      <c r="AK258">
        <v>838.10518000000002</v>
      </c>
      <c r="AL258">
        <v>502.63150999999999</v>
      </c>
      <c r="AM258">
        <v>704.00905999999998</v>
      </c>
      <c r="AN258">
        <v>296.72838999999999</v>
      </c>
      <c r="AO258">
        <v>81.842889999999997</v>
      </c>
      <c r="AP258">
        <v>420.7133</v>
      </c>
      <c r="AQ258">
        <v>7360.0528299999996</v>
      </c>
      <c r="AR258">
        <v>5409.1262200000001</v>
      </c>
      <c r="AS258">
        <v>1260.77873</v>
      </c>
      <c r="AT258">
        <v>1006.8451</v>
      </c>
      <c r="AU258">
        <v>1401.9161099999999</v>
      </c>
      <c r="AV258">
        <v>814.74239999999998</v>
      </c>
      <c r="AW258">
        <v>2020</v>
      </c>
      <c r="AX258">
        <v>562.83577000000002</v>
      </c>
      <c r="AY258">
        <v>513.16369999999995</v>
      </c>
      <c r="AZ258">
        <v>1374.5576599999999</v>
      </c>
      <c r="BA258">
        <v>490.79696000000001</v>
      </c>
      <c r="BB258">
        <v>7442.2313800000002</v>
      </c>
      <c r="BC258">
        <v>5446.5013799999997</v>
      </c>
      <c r="BD258">
        <v>798.95262000000002</v>
      </c>
      <c r="BE258">
        <v>872.49526000000003</v>
      </c>
      <c r="BF258">
        <v>646.58605999999997</v>
      </c>
      <c r="BG258">
        <v>1752.36734</v>
      </c>
      <c r="BH258">
        <v>1858.82862</v>
      </c>
      <c r="BI258">
        <v>1358.9368999999999</v>
      </c>
      <c r="BJ258">
        <v>2289.29259</v>
      </c>
      <c r="BK258">
        <v>293.47212999999999</v>
      </c>
      <c r="BL258">
        <v>1082.6207199999999</v>
      </c>
      <c r="BM258">
        <v>41.638620000000003</v>
      </c>
      <c r="BN258">
        <v>3749.2655300000001</v>
      </c>
      <c r="BO258">
        <v>3530.2078200000001</v>
      </c>
      <c r="BP258">
        <v>498.74590000000001</v>
      </c>
      <c r="BQ258">
        <v>616.12983999999994</v>
      </c>
      <c r="BR258">
        <v>1264.11761</v>
      </c>
      <c r="BS258">
        <v>344.49891000000002</v>
      </c>
      <c r="BT258">
        <v>2420.8044</v>
      </c>
      <c r="BU258">
        <v>599.40157999999997</v>
      </c>
      <c r="BV258">
        <v>1115.40427</v>
      </c>
      <c r="BW258">
        <v>547.75216</v>
      </c>
      <c r="BX258">
        <v>4269.5143500000004</v>
      </c>
      <c r="BY258">
        <v>1081.0325399999999</v>
      </c>
      <c r="BZ258">
        <v>3195.60635</v>
      </c>
      <c r="CA258">
        <v>236.19776999999999</v>
      </c>
      <c r="CB258">
        <v>1198.5635299999999</v>
      </c>
      <c r="CC258">
        <v>4197.3180000000002</v>
      </c>
      <c r="CD258">
        <v>274.08884999999998</v>
      </c>
    </row>
    <row r="259" spans="1:82" x14ac:dyDescent="0.25">
      <c r="A259" s="2">
        <v>46171</v>
      </c>
      <c r="B259">
        <v>15763.66489</v>
      </c>
      <c r="C259">
        <v>504.19094999999999</v>
      </c>
      <c r="D259">
        <v>1344.2425699999999</v>
      </c>
      <c r="E259">
        <v>1050.37797</v>
      </c>
      <c r="F259">
        <v>2028.54429</v>
      </c>
      <c r="G259">
        <v>206.48981000000001</v>
      </c>
      <c r="H259">
        <v>5046.5</v>
      </c>
      <c r="I259">
        <v>5730.8340399999997</v>
      </c>
      <c r="J259">
        <v>5313.2486600000002</v>
      </c>
      <c r="K259">
        <v>1941.4</v>
      </c>
      <c r="L259">
        <v>1000.54041</v>
      </c>
      <c r="M259">
        <v>4371.2500499999996</v>
      </c>
      <c r="N259">
        <v>255.10670999999999</v>
      </c>
      <c r="O259">
        <v>464.55727000000002</v>
      </c>
      <c r="P259">
        <v>345.06038999999998</v>
      </c>
      <c r="Q259">
        <v>308.24507</v>
      </c>
      <c r="R259">
        <v>1905.1799799999999</v>
      </c>
      <c r="S259">
        <v>5432.0445399999999</v>
      </c>
      <c r="T259">
        <v>2064.26683</v>
      </c>
      <c r="U259">
        <v>1152.2544399999999</v>
      </c>
      <c r="V259">
        <v>2982.81059</v>
      </c>
      <c r="W259">
        <v>3966.5709299999999</v>
      </c>
      <c r="X259">
        <v>1326.0939499999999</v>
      </c>
      <c r="Y259">
        <v>380.25306999999998</v>
      </c>
      <c r="Z259">
        <v>308.04759000000001</v>
      </c>
      <c r="AA259">
        <v>3000</v>
      </c>
      <c r="AB259">
        <v>384</v>
      </c>
      <c r="AC259">
        <v>520.5</v>
      </c>
      <c r="AD259">
        <v>1142.2988399999999</v>
      </c>
      <c r="AE259">
        <v>740.46504000000004</v>
      </c>
      <c r="AF259">
        <v>1937.02952</v>
      </c>
      <c r="AG259">
        <v>502.84350000000001</v>
      </c>
      <c r="AH259">
        <v>1259.2353000000001</v>
      </c>
      <c r="AI259">
        <v>547.19102999999996</v>
      </c>
      <c r="AJ259">
        <v>1268.0173299999999</v>
      </c>
      <c r="AK259">
        <v>838.10518000000002</v>
      </c>
      <c r="AL259">
        <v>502.63150999999999</v>
      </c>
      <c r="AM259">
        <v>704.00905999999998</v>
      </c>
      <c r="AN259">
        <v>296.72838999999999</v>
      </c>
      <c r="AO259">
        <v>81.842889999999997</v>
      </c>
      <c r="AP259">
        <v>420.7133</v>
      </c>
      <c r="AQ259">
        <v>7360.0528299999996</v>
      </c>
      <c r="AR259">
        <v>5409.1262200000001</v>
      </c>
      <c r="AS259">
        <v>1260.77873</v>
      </c>
      <c r="AT259">
        <v>1006.8451</v>
      </c>
      <c r="AU259">
        <v>1401.9161099999999</v>
      </c>
      <c r="AV259">
        <v>814.74239999999998</v>
      </c>
      <c r="AW259">
        <v>2020</v>
      </c>
      <c r="AX259">
        <v>562.83577000000002</v>
      </c>
      <c r="AY259">
        <v>513.16369999999995</v>
      </c>
      <c r="AZ259">
        <v>1374.5576599999999</v>
      </c>
      <c r="BA259">
        <v>491.96643</v>
      </c>
      <c r="BB259">
        <v>7442.2313800000002</v>
      </c>
      <c r="BC259">
        <v>5446.5013799999997</v>
      </c>
      <c r="BD259">
        <v>798.95262000000002</v>
      </c>
      <c r="BE259">
        <v>872.49526000000003</v>
      </c>
      <c r="BF259">
        <v>646.58605999999997</v>
      </c>
      <c r="BG259">
        <v>1752.36734</v>
      </c>
      <c r="BH259">
        <v>1858.82862</v>
      </c>
      <c r="BI259">
        <v>1358.9368999999999</v>
      </c>
      <c r="BJ259">
        <v>2289.29259</v>
      </c>
      <c r="BK259">
        <v>293.48212999999998</v>
      </c>
      <c r="BL259">
        <v>1082.6207199999999</v>
      </c>
      <c r="BM259">
        <v>41.638620000000003</v>
      </c>
      <c r="BN259">
        <v>3749.2655300000001</v>
      </c>
      <c r="BO259">
        <v>3530.2078200000001</v>
      </c>
      <c r="BP259">
        <v>498.74590000000001</v>
      </c>
      <c r="BQ259">
        <v>616.12983999999994</v>
      </c>
      <c r="BR259">
        <v>1264.11761</v>
      </c>
      <c r="BS259">
        <v>344.49891000000002</v>
      </c>
      <c r="BT259">
        <v>2420.8044</v>
      </c>
      <c r="BU259">
        <v>599.40157999999997</v>
      </c>
      <c r="BV259">
        <v>1115.84987</v>
      </c>
      <c r="BW259">
        <v>547.75216</v>
      </c>
      <c r="BX259">
        <v>4269.5143500000004</v>
      </c>
      <c r="BY259">
        <v>1221.8268700000001</v>
      </c>
      <c r="BZ259">
        <v>3195.60635</v>
      </c>
      <c r="CA259">
        <v>236.19776999999999</v>
      </c>
      <c r="CB259">
        <v>1198.5635299999999</v>
      </c>
      <c r="CC259">
        <v>4197.3180000000002</v>
      </c>
      <c r="CD259">
        <v>274.08884999999998</v>
      </c>
    </row>
    <row r="260" spans="1:82" x14ac:dyDescent="0.25">
      <c r="A260" s="2">
        <v>46203</v>
      </c>
      <c r="B260">
        <v>15763.66489</v>
      </c>
      <c r="C260">
        <v>504.19094999999999</v>
      </c>
      <c r="D260">
        <v>1344.2425699999999</v>
      </c>
      <c r="E260">
        <v>1050.37797</v>
      </c>
      <c r="F260">
        <v>2336.9893000000002</v>
      </c>
      <c r="G260">
        <v>206.48981000000001</v>
      </c>
      <c r="H260">
        <v>5046.5</v>
      </c>
      <c r="I260">
        <v>5730.8340399999997</v>
      </c>
      <c r="J260">
        <v>5313.2486600000002</v>
      </c>
      <c r="K260">
        <v>1941.4</v>
      </c>
      <c r="L260">
        <v>1000.54092</v>
      </c>
      <c r="M260">
        <v>4371.2500499999996</v>
      </c>
      <c r="N260">
        <v>255.10670999999999</v>
      </c>
      <c r="O260">
        <v>464.55727000000002</v>
      </c>
      <c r="P260">
        <v>345.06038999999998</v>
      </c>
      <c r="Q260">
        <v>308.24507</v>
      </c>
      <c r="R260">
        <v>1905.1799799999999</v>
      </c>
      <c r="S260">
        <v>5432.0445399999999</v>
      </c>
      <c r="T260">
        <v>2064.26683</v>
      </c>
      <c r="U260">
        <v>1152.2544399999999</v>
      </c>
      <c r="V260">
        <v>2982.81059</v>
      </c>
      <c r="W260">
        <v>3966.5709299999999</v>
      </c>
      <c r="X260">
        <v>1326.0939499999999</v>
      </c>
      <c r="Y260">
        <v>380.25306999999998</v>
      </c>
      <c r="Z260">
        <v>308.04759000000001</v>
      </c>
      <c r="AA260">
        <v>3000</v>
      </c>
      <c r="AB260">
        <v>384</v>
      </c>
      <c r="AC260">
        <v>520.5</v>
      </c>
      <c r="AD260">
        <v>1142.2988399999999</v>
      </c>
      <c r="AE260">
        <v>740.46504000000004</v>
      </c>
      <c r="AF260">
        <v>1937.02952</v>
      </c>
      <c r="AG260">
        <v>502.84350000000001</v>
      </c>
      <c r="AH260">
        <v>1259.38705</v>
      </c>
      <c r="AI260">
        <v>547.19102999999996</v>
      </c>
      <c r="AJ260">
        <v>1268.0173299999999</v>
      </c>
      <c r="AK260">
        <v>838.10518000000002</v>
      </c>
      <c r="AL260">
        <v>502.63150999999999</v>
      </c>
      <c r="AM260">
        <v>704.00905999999998</v>
      </c>
      <c r="AN260">
        <v>296.72838999999999</v>
      </c>
      <c r="AO260">
        <v>81.842889999999997</v>
      </c>
      <c r="AP260">
        <v>420.7133</v>
      </c>
      <c r="AQ260">
        <v>7360.0528299999996</v>
      </c>
      <c r="AR260">
        <v>5409.1262200000001</v>
      </c>
      <c r="AS260">
        <v>1260.77873</v>
      </c>
      <c r="AT260">
        <v>1006.8451</v>
      </c>
      <c r="AU260">
        <v>1401.9161099999999</v>
      </c>
      <c r="AV260">
        <v>814.74239999999998</v>
      </c>
      <c r="AW260">
        <v>2020</v>
      </c>
      <c r="AX260">
        <v>562.83577000000002</v>
      </c>
      <c r="AY260">
        <v>513.16369999999995</v>
      </c>
      <c r="AZ260">
        <v>1374.5576599999999</v>
      </c>
      <c r="BA260">
        <v>492.57677000000001</v>
      </c>
      <c r="BB260">
        <v>7442.2313800000002</v>
      </c>
      <c r="BC260">
        <v>5446.5013799999997</v>
      </c>
      <c r="BD260">
        <v>798.95262000000002</v>
      </c>
      <c r="BE260">
        <v>872.49526000000003</v>
      </c>
      <c r="BF260">
        <v>646.58605999999997</v>
      </c>
      <c r="BG260">
        <v>1752.36734</v>
      </c>
      <c r="BH260">
        <v>1858.82862</v>
      </c>
      <c r="BI260">
        <v>1358.9368999999999</v>
      </c>
      <c r="BJ260">
        <v>2289.29259</v>
      </c>
      <c r="BK260">
        <v>293.48212999999998</v>
      </c>
      <c r="BL260">
        <v>1082.6207199999999</v>
      </c>
      <c r="BM260">
        <v>41.638620000000003</v>
      </c>
      <c r="BN260">
        <v>3749.2655300000001</v>
      </c>
      <c r="BO260">
        <v>3530.2078200000001</v>
      </c>
      <c r="BP260">
        <v>498.74590000000001</v>
      </c>
      <c r="BQ260">
        <v>616.12983999999994</v>
      </c>
      <c r="BR260">
        <v>1264.11761</v>
      </c>
      <c r="BS260">
        <v>344.49891000000002</v>
      </c>
      <c r="BT260">
        <v>2388.6683200000002</v>
      </c>
      <c r="BU260">
        <v>599.40157999999997</v>
      </c>
      <c r="BV260">
        <v>1115.84987</v>
      </c>
      <c r="BW260">
        <v>547.75216</v>
      </c>
      <c r="BX260">
        <v>4269.5143500000004</v>
      </c>
      <c r="BY260">
        <v>1221.8268700000001</v>
      </c>
      <c r="BZ260">
        <v>3195.60635</v>
      </c>
      <c r="CA260">
        <v>236.19776999999999</v>
      </c>
      <c r="CB260">
        <v>1198.5635299999999</v>
      </c>
      <c r="CC260">
        <v>4197.3180000000002</v>
      </c>
      <c r="CD260">
        <v>274.08884999999998</v>
      </c>
    </row>
    <row r="261" spans="1:82" x14ac:dyDescent="0.25">
      <c r="A261" s="2">
        <v>46234</v>
      </c>
      <c r="B261">
        <v>15763.66489</v>
      </c>
      <c r="C261">
        <v>504.19094999999999</v>
      </c>
      <c r="D261">
        <v>1344.2425699999999</v>
      </c>
      <c r="E261">
        <v>1050.37797</v>
      </c>
      <c r="F261">
        <v>2336.9893000000002</v>
      </c>
      <c r="G261">
        <v>206.48981000000001</v>
      </c>
      <c r="H261">
        <v>5046.5</v>
      </c>
      <c r="I261">
        <v>5730.8340399999997</v>
      </c>
      <c r="J261">
        <v>5313.2486600000002</v>
      </c>
      <c r="K261">
        <v>1941.4</v>
      </c>
      <c r="L261">
        <v>1000.54092</v>
      </c>
      <c r="M261">
        <v>4371.2500499999996</v>
      </c>
      <c r="N261">
        <v>255.10670999999999</v>
      </c>
      <c r="O261">
        <v>464.55727000000002</v>
      </c>
      <c r="P261">
        <v>345.06038999999998</v>
      </c>
      <c r="Q261">
        <v>308.24507</v>
      </c>
      <c r="R261">
        <v>1905.1799799999999</v>
      </c>
      <c r="S261">
        <v>5432.0445399999999</v>
      </c>
      <c r="T261">
        <v>2064.26683</v>
      </c>
      <c r="U261">
        <v>1152.2544399999999</v>
      </c>
      <c r="V261">
        <v>2982.81059</v>
      </c>
      <c r="W261">
        <v>3966.5709299999999</v>
      </c>
      <c r="X261">
        <v>1326.0939499999999</v>
      </c>
      <c r="Y261">
        <v>380.25306999999998</v>
      </c>
      <c r="Z261">
        <v>308.04759000000001</v>
      </c>
      <c r="AA261">
        <v>3000</v>
      </c>
      <c r="AB261">
        <v>384</v>
      </c>
      <c r="AC261">
        <v>520.5</v>
      </c>
      <c r="AD261">
        <v>1416.3815199999999</v>
      </c>
      <c r="AE261">
        <v>740.46504000000004</v>
      </c>
      <c r="AF261">
        <v>1937.02952</v>
      </c>
      <c r="AG261">
        <v>502.84350000000001</v>
      </c>
      <c r="AH261">
        <v>1259.38705</v>
      </c>
      <c r="AI261">
        <v>547.19102999999996</v>
      </c>
      <c r="AJ261">
        <v>1268.0173299999999</v>
      </c>
      <c r="AK261">
        <v>838.10518000000002</v>
      </c>
      <c r="AL261">
        <v>502.63150999999999</v>
      </c>
      <c r="AM261">
        <v>704.00905999999998</v>
      </c>
      <c r="AN261">
        <v>296.72838999999999</v>
      </c>
      <c r="AO261">
        <v>81.842889999999997</v>
      </c>
      <c r="AP261">
        <v>465.15773999999999</v>
      </c>
      <c r="AQ261">
        <v>7360.0528299999996</v>
      </c>
      <c r="AR261">
        <v>5409.1262200000001</v>
      </c>
      <c r="AS261">
        <v>1260.77873</v>
      </c>
      <c r="AT261">
        <v>1006.8451</v>
      </c>
      <c r="AU261">
        <v>1380.4395400000001</v>
      </c>
      <c r="AV261">
        <v>814.74239999999998</v>
      </c>
      <c r="AW261">
        <v>2020</v>
      </c>
      <c r="AX261">
        <v>562.83577000000002</v>
      </c>
      <c r="AY261">
        <v>513.16369999999995</v>
      </c>
      <c r="AZ261">
        <v>1374.5576599999999</v>
      </c>
      <c r="BA261">
        <v>492.57677000000001</v>
      </c>
      <c r="BB261">
        <v>7442.2313800000002</v>
      </c>
      <c r="BC261">
        <v>5446.5013799999997</v>
      </c>
      <c r="BD261">
        <v>798.95262000000002</v>
      </c>
      <c r="BE261">
        <v>872.49526000000003</v>
      </c>
      <c r="BF261">
        <v>646.58605999999997</v>
      </c>
      <c r="BG261">
        <v>1752.36734</v>
      </c>
      <c r="BH261">
        <v>1858.82862</v>
      </c>
      <c r="BI261">
        <v>1358.9368999999999</v>
      </c>
      <c r="BJ261">
        <v>2289.29259</v>
      </c>
      <c r="BK261">
        <v>293.48212999999998</v>
      </c>
      <c r="BL261">
        <v>1082.6207199999999</v>
      </c>
      <c r="BM261">
        <v>41.638620000000003</v>
      </c>
      <c r="BN261">
        <v>3749.2655300000001</v>
      </c>
      <c r="BO261">
        <v>3530.2078200000001</v>
      </c>
      <c r="BP261">
        <v>498.74590000000001</v>
      </c>
      <c r="BQ261">
        <v>616.12983999999994</v>
      </c>
      <c r="BR261">
        <v>1264.11761</v>
      </c>
      <c r="BS261">
        <v>344.49891000000002</v>
      </c>
      <c r="BT261">
        <v>2388.6683200000002</v>
      </c>
      <c r="BU261">
        <v>599.40157999999997</v>
      </c>
      <c r="BV261">
        <v>1115.84987</v>
      </c>
      <c r="BW261">
        <v>547.75216</v>
      </c>
      <c r="BX261">
        <v>4255.7627899999998</v>
      </c>
      <c r="BY261">
        <v>1221.8268700000001</v>
      </c>
      <c r="BZ261">
        <v>3195.60635</v>
      </c>
      <c r="CA261">
        <v>236.19776999999999</v>
      </c>
      <c r="CB261">
        <v>1198.5635299999999</v>
      </c>
      <c r="CC261">
        <v>4197.3180000000002</v>
      </c>
      <c r="CD261">
        <v>274.08884999999998</v>
      </c>
    </row>
    <row r="262" spans="1:82" x14ac:dyDescent="0.25">
      <c r="A262" s="2">
        <v>46265</v>
      </c>
      <c r="B262">
        <v>15484.66489</v>
      </c>
      <c r="C262">
        <v>504.19094999999999</v>
      </c>
      <c r="D262">
        <v>1344.2425699999999</v>
      </c>
      <c r="E262">
        <v>1050.37797</v>
      </c>
      <c r="F262">
        <v>2336.9893000000002</v>
      </c>
      <c r="G262">
        <v>206.48981000000001</v>
      </c>
      <c r="H262">
        <v>5046.5</v>
      </c>
      <c r="I262">
        <v>5730.8340399999997</v>
      </c>
      <c r="J262">
        <v>5303.8707800000002</v>
      </c>
      <c r="K262">
        <v>1941.4</v>
      </c>
      <c r="L262">
        <v>1000.54164</v>
      </c>
      <c r="M262">
        <v>4371.2500499999996</v>
      </c>
      <c r="N262">
        <v>255.10670999999999</v>
      </c>
      <c r="O262">
        <v>464.55727000000002</v>
      </c>
      <c r="P262">
        <v>345.06038999999998</v>
      </c>
      <c r="Q262">
        <v>308.24507</v>
      </c>
      <c r="R262">
        <v>1905.1799799999999</v>
      </c>
      <c r="S262">
        <v>5432.0445399999999</v>
      </c>
      <c r="T262">
        <v>2064.26683</v>
      </c>
      <c r="U262">
        <v>1152.2544399999999</v>
      </c>
      <c r="V262">
        <v>2982.81059</v>
      </c>
      <c r="W262">
        <v>3966.5709299999999</v>
      </c>
      <c r="X262">
        <v>1326.0939499999999</v>
      </c>
      <c r="Y262">
        <v>380.25306999999998</v>
      </c>
      <c r="Z262">
        <v>308.04759000000001</v>
      </c>
      <c r="AA262">
        <v>3000</v>
      </c>
      <c r="AB262">
        <v>384</v>
      </c>
      <c r="AC262">
        <v>520.5</v>
      </c>
      <c r="AD262">
        <v>1416.3815199999999</v>
      </c>
      <c r="AE262">
        <v>740.46504000000004</v>
      </c>
      <c r="AF262">
        <v>1944.3712700000001</v>
      </c>
      <c r="AG262">
        <v>502.84350000000001</v>
      </c>
      <c r="AH262">
        <v>1259.38705</v>
      </c>
      <c r="AI262">
        <v>547.19102999999996</v>
      </c>
      <c r="AJ262">
        <v>1268.0173299999999</v>
      </c>
      <c r="AK262">
        <v>835.88527999999997</v>
      </c>
      <c r="AL262">
        <v>502.63150999999999</v>
      </c>
      <c r="AM262">
        <v>704.00905999999998</v>
      </c>
      <c r="AN262">
        <v>296.72838999999999</v>
      </c>
      <c r="AO262">
        <v>81.842889999999997</v>
      </c>
      <c r="AP262">
        <v>465.15773999999999</v>
      </c>
      <c r="AQ262">
        <v>7360.0528299999996</v>
      </c>
      <c r="AR262">
        <v>5409.1262200000001</v>
      </c>
      <c r="AS262">
        <v>1260.77873</v>
      </c>
      <c r="AT262">
        <v>1006.8451</v>
      </c>
      <c r="AU262">
        <v>1380.4395400000001</v>
      </c>
      <c r="AV262">
        <v>814.74239999999998</v>
      </c>
      <c r="AW262">
        <v>2020</v>
      </c>
      <c r="AX262">
        <v>562.83577000000002</v>
      </c>
      <c r="AY262">
        <v>513.16369999999995</v>
      </c>
      <c r="AZ262">
        <v>1374.5576599999999</v>
      </c>
      <c r="BA262">
        <v>492.57677000000001</v>
      </c>
      <c r="BB262">
        <v>7442.2313800000002</v>
      </c>
      <c r="BC262">
        <v>5446.5013799999997</v>
      </c>
      <c r="BD262">
        <v>798.95262000000002</v>
      </c>
      <c r="BE262">
        <v>872.49526000000003</v>
      </c>
      <c r="BF262">
        <v>646.58605999999997</v>
      </c>
      <c r="BG262">
        <v>1752.36734</v>
      </c>
      <c r="BH262">
        <v>1858.82862</v>
      </c>
      <c r="BI262">
        <v>1358.9368999999999</v>
      </c>
      <c r="BJ262">
        <v>2289.29259</v>
      </c>
      <c r="BK262">
        <v>293.48212999999998</v>
      </c>
      <c r="BL262">
        <v>1082.6207199999999</v>
      </c>
      <c r="BM262">
        <v>41.638620000000003</v>
      </c>
      <c r="BN262">
        <v>3749.2655300000001</v>
      </c>
      <c r="BO262">
        <v>3530.2078200000001</v>
      </c>
      <c r="BP262">
        <v>498.74590000000001</v>
      </c>
      <c r="BQ262">
        <v>616.12983999999994</v>
      </c>
      <c r="BR262">
        <v>1264.11761</v>
      </c>
      <c r="BS262">
        <v>344.49891000000002</v>
      </c>
      <c r="BT262">
        <v>2388.6683200000002</v>
      </c>
      <c r="BU262">
        <v>599.40157999999997</v>
      </c>
      <c r="BV262">
        <v>1115.84987</v>
      </c>
      <c r="BW262">
        <v>547.75216</v>
      </c>
      <c r="BX262">
        <v>4255.7627899999998</v>
      </c>
      <c r="BY262">
        <v>1221.8268700000001</v>
      </c>
      <c r="BZ262">
        <v>3195.60635</v>
      </c>
      <c r="CA262">
        <v>236.19776999999999</v>
      </c>
      <c r="CB262">
        <v>1198.5635299999999</v>
      </c>
      <c r="CC262">
        <v>4197.3180000000002</v>
      </c>
      <c r="CD262">
        <v>274.08884999999998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BB6E-5232-470A-8080-40D769C71B2C}">
  <sheetPr codeName="Sheet7"/>
  <dimension ref="A1:CD262"/>
  <sheetViews>
    <sheetView topLeftCell="BL1" workbookViewId="0">
      <selection activeCell="B1" sqref="B1:CD1"/>
    </sheetView>
  </sheetViews>
  <sheetFormatPr defaultRowHeight="15" x14ac:dyDescent="0.25"/>
  <cols>
    <col min="1" max="1" width="10.42578125" bestFit="1" customWidth="1"/>
  </cols>
  <sheetData>
    <row r="1" spans="1:82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</row>
    <row r="2" spans="1:82" x14ac:dyDescent="0.25">
      <c r="A2" s="2">
        <f>_xll.BDH(B$1,"RETURN_COM_EQY","2004-12-29","","Dir=V","Per=M","Days=A","Dts=S","cols=2;rows=87")</f>
        <v>38352</v>
      </c>
      <c r="B2">
        <v>10.904199999999999</v>
      </c>
      <c r="C2" t="str">
        <f>_xll.BDH(C$1,"RETURN_COM_EQY","2004-12-29","","Dir=V","Per=M","Days=A","Dts=H","cols=1;rows=84")</f>
        <v>#N/A N/A</v>
      </c>
      <c r="D2" t="str">
        <f>_xll.BDH(D$1,"RETURN_COM_EQY","2004-12-29","","Dir=V","Per=M","Days=A","Dts=H","cols=1;rows=87")</f>
        <v>#N/A N/A</v>
      </c>
      <c r="E2">
        <f>_xll.BDH(E$1,"RETURN_COM_EQY","2004-12-29","","Dir=V","Per=M","Days=A","Dts=H","cols=1;rows=87")</f>
        <v>0.47810000000000002</v>
      </c>
      <c r="F2">
        <f>_xll.BDH(F$1,"RETURN_COM_EQY","2004-12-29","","Dir=V","Per=M","Days=A","Dts=H","cols=1;rows=87")</f>
        <v>1.8783000000000001</v>
      </c>
      <c r="G2" t="str">
        <f>_xll.BDH(G$1,"RETURN_COM_EQY","2004-12-29","","Dir=V","Per=M","Days=A","Dts=H","cols=1;rows=87")</f>
        <v>#N/A N/A</v>
      </c>
      <c r="H2" t="str">
        <f>_xll.BDH(H$1,"RETURN_COM_EQY","2004-12-29","","Dir=V","Per=M","Days=A","Dts=H","cols=1;rows=87")</f>
        <v>#N/A N/A</v>
      </c>
      <c r="I2">
        <f>_xll.BDH(I$1,"RETURN_COM_EQY","2004-12-29","","Dir=V","Per=M","Days=A","Dts=H","cols=1;rows=87")</f>
        <v>23.015899999999998</v>
      </c>
      <c r="J2">
        <f>_xll.BDH(J$1,"RETURN_COM_EQY","2004-12-29","","Dir=V","Per=M","Days=A","Dts=H","cols=1;rows=87")</f>
        <v>21.279499999999999</v>
      </c>
      <c r="K2" t="str">
        <f>_xll.BDH(K$1,"RETURN_COM_EQY","2004-12-29","","Dir=V","Per=M","Days=A","Dts=H","cols=1;rows=87")</f>
        <v>#N/A N/A</v>
      </c>
      <c r="L2" t="str">
        <f>_xll.BDH(L$1,"RETURN_COM_EQY","2004-12-29","","Dir=V","Per=M","Days=A","Dts=H","cols=1;rows=87")</f>
        <v>#N/A N/A</v>
      </c>
      <c r="M2" t="str">
        <f>_xll.BDH(M$1,"RETURN_COM_EQY","2004-12-29","","Dir=V","Per=M","Days=A","Dts=H","cols=1;rows=87")</f>
        <v>#N/A N/A</v>
      </c>
      <c r="N2" t="str">
        <f>_xll.BDH(N$1,"RETURN_COM_EQY","2004-12-29","","Dir=V","Per=M","Days=A","Dts=H","cols=1;rows=87")</f>
        <v>#N/A N/A</v>
      </c>
      <c r="O2" t="str">
        <f>_xll.BDH(O$1,"RETURN_COM_EQY","2004-12-29","","Dir=V","Per=M","Days=A","Dts=H","cols=1;rows=87")</f>
        <v>#N/A N/A</v>
      </c>
      <c r="P2">
        <f>_xll.BDH(P$1,"RETURN_COM_EQY","2004-12-29","","Dir=V","Per=M","Days=A","Dts=H","cols=1;rows=87")</f>
        <v>21.931799999999999</v>
      </c>
      <c r="Q2" t="str">
        <f>_xll.BDH(Q$1,"RETURN_COM_EQY","2004-12-29","","Dir=V","Per=M","Days=A","Dts=H","cols=1;rows=87")</f>
        <v>#N/A N/A</v>
      </c>
      <c r="R2">
        <f>_xll.BDH(R$1,"RETURN_COM_EQY","2004-12-29","","Dir=V","Per=M","Days=A","Dts=H","cols=1;rows=87")</f>
        <v>20.055099999999999</v>
      </c>
      <c r="S2" t="str">
        <f>_xll.BDH(S$1,"RETURN_COM_EQY","2004-12-29","","Dir=V","Per=M","Days=A","Dts=H","cols=1;rows=87")</f>
        <v>#N/A N/A</v>
      </c>
      <c r="T2" t="str">
        <f>_xll.BDH(T$1,"RETURN_COM_EQY","2004-12-29","","Dir=V","Per=M","Days=A","Dts=H","cols=1;rows=86")</f>
        <v>#N/A N/A</v>
      </c>
      <c r="U2" t="str">
        <f>_xll.BDH(U$1,"RETURN_COM_EQY","2004-12-29","","Dir=V","Per=M","Days=A","Dts=H","cols=1;rows=87")</f>
        <v>#N/A N/A</v>
      </c>
      <c r="V2">
        <f>_xll.BDH(V$1,"RETURN_COM_EQY","2004-12-29","","Dir=V","Per=M","Days=A","Dts=H","cols=1;rows=87")</f>
        <v>7.4870000000000001</v>
      </c>
      <c r="W2" t="str">
        <f>_xll.BDH(W$1,"RETURN_COM_EQY","2004-12-29","","Dir=V","Per=M","Days=A","Dts=H","cols=1;rows=84")</f>
        <v>#N/A N/A</v>
      </c>
      <c r="X2">
        <f>_xll.BDH(X$1,"RETURN_COM_EQY","2004-12-29","","Dir=V","Per=M","Days=A","Dts=H","cols=1;rows=87")</f>
        <v>28.161100000000001</v>
      </c>
      <c r="Y2">
        <f>_xll.BDH(Y$1,"RETURN_COM_EQY","2004-12-29","","Dir=V","Per=M","Days=A","Dts=H","cols=1;rows=87")</f>
        <v>15.4415</v>
      </c>
      <c r="Z2" t="str">
        <f>_xll.BDH(Z$1,"RETURN_COM_EQY","2004-12-29","","Dir=V","Per=M","Days=A","Dts=H","cols=1;rows=87")</f>
        <v>#N/A N/A</v>
      </c>
      <c r="AA2" t="str">
        <f>_xll.BDH(AA$1,"RETURN_COM_EQY","2004-12-29","","Dir=V","Per=M","Days=A","Dts=H","cols=1;rows=87")</f>
        <v>#N/A N/A</v>
      </c>
      <c r="AB2" t="str">
        <f>_xll.BDH(AB$1,"RETURN_COM_EQY","2004-12-29","","Dir=V","Per=M","Days=A","Dts=H","cols=1;rows=87")</f>
        <v>#N/A N/A</v>
      </c>
      <c r="AC2" t="str">
        <f>_xll.BDH(AC$1,"RETURN_COM_EQY","2004-12-29","","Dir=V","Per=M","Days=A","Dts=H","cols=1;rows=87")</f>
        <v>#N/A N/A</v>
      </c>
      <c r="AD2">
        <f>_xll.BDH(AD$1,"RETURN_COM_EQY","2004-12-29","","Dir=V","Per=M","Days=A","Dts=H","cols=1;rows=87")</f>
        <v>28.770700000000001</v>
      </c>
      <c r="AE2">
        <f>_xll.BDH(AE$1,"RETURN_COM_EQY","2004-12-29","","Dir=V","Per=M","Days=A","Dts=H","cols=1;rows=87")</f>
        <v>30.8202</v>
      </c>
      <c r="AF2" t="str">
        <f>_xll.BDH(AF$1,"RETURN_COM_EQY","2004-12-29","","Dir=V","Per=M","Days=A","Dts=H","cols=1;rows=87")</f>
        <v>#N/A N/A</v>
      </c>
      <c r="AG2" t="str">
        <f>_xll.BDH(AG$1,"RETURN_COM_EQY","2004-12-29","","Dir=V","Per=M","Days=A","Dts=H","cols=1;rows=86")</f>
        <v>#N/A N/A</v>
      </c>
      <c r="AH2" t="str">
        <f>_xll.BDH(AH$1,"RETURN_COM_EQY","2004-12-29","","Dir=V","Per=M","Days=A","Dts=H","cols=1;rows=87")</f>
        <v>#N/A N/A</v>
      </c>
      <c r="AI2" t="str">
        <f>_xll.BDH(AI$1,"RETURN_COM_EQY","2004-12-29","","Dir=V","Per=M","Days=A","Dts=H","cols=1;rows=87")</f>
        <v>#N/A N/A</v>
      </c>
      <c r="AJ2">
        <f>_xll.BDH(AJ$1,"RETURN_COM_EQY","2004-12-29","","Dir=V","Per=M","Days=A","Dts=H","cols=1;rows=87")</f>
        <v>55.504100000000001</v>
      </c>
      <c r="AK2">
        <f>_xll.BDH(AK$1,"RETURN_COM_EQY","2004-12-29","","Dir=V","Per=M","Days=A","Dts=H","cols=1;rows=87")</f>
        <v>58.266500000000001</v>
      </c>
      <c r="AL2" t="str">
        <f>_xll.BDH(AL$1,"RETURN_COM_EQY","2004-12-29","","Dir=V","Per=M","Days=A","Dts=H","cols=1;rows=87")</f>
        <v>#N/A N/A</v>
      </c>
      <c r="AM2" t="str">
        <f>_xll.BDH(AM$1,"RETURN_COM_EQY","2004-12-29","","Dir=V","Per=M","Days=A","Dts=H","cols=1;rows=87")</f>
        <v>#N/A N/A</v>
      </c>
      <c r="AN2">
        <f>_xll.BDH(AN$1,"RETURN_COM_EQY","2004-12-29","","Dir=V","Per=M","Days=A","Dts=H","cols=1;rows=87")</f>
        <v>1.3968</v>
      </c>
      <c r="AO2" t="str">
        <f>_xll.BDH(AO$1,"RETURN_COM_EQY","2004-12-29","","Dir=V","Per=M","Days=A","Dts=H","cols=1;rows=87")</f>
        <v>#N/A N/A</v>
      </c>
      <c r="AP2" t="str">
        <f>_xll.BDH(AP$1,"RETURN_COM_EQY","2004-12-29","","Dir=V","Per=M","Days=A","Dts=H","cols=1;rows=86")</f>
        <v>#N/A N/A</v>
      </c>
      <c r="AQ2">
        <f>_xll.BDH(AQ$1,"RETURN_COM_EQY","2004-12-29","","Dir=V","Per=M","Days=A","Dts=H","cols=1;rows=87")</f>
        <v>24.197700000000001</v>
      </c>
      <c r="AR2">
        <f>_xll.BDH(AR$1,"RETURN_COM_EQY","2004-12-29","","Dir=V","Per=M","Days=A","Dts=H","cols=1;rows=87")</f>
        <v>29.211400000000001</v>
      </c>
      <c r="AS2">
        <f>_xll.BDH(AS$1,"RETURN_COM_EQY","2004-12-29","","Dir=V","Per=M","Days=A","Dts=H","cols=1;rows=87")</f>
        <v>23.211200000000002</v>
      </c>
      <c r="AT2" t="str">
        <f>_xll.BDH(AT$1,"RETURN_COM_EQY","2004-12-29","","Dir=V","Per=M","Days=A","Dts=H","cols=1;rows=87")</f>
        <v>#N/A N/A</v>
      </c>
      <c r="AU2" t="str">
        <f>_xll.BDH(AU$1,"RETURN_COM_EQY","2004-12-29","","Dir=V","Per=M","Days=A","Dts=H","cols=1;rows=87")</f>
        <v>#N/A N/A</v>
      </c>
      <c r="AV2" t="str">
        <f>_xll.BDH(AV$1,"RETURN_COM_EQY","2004-12-29","","Dir=V","Per=M","Days=A","Dts=H","cols=1;rows=87")</f>
        <v>#N/A N/A</v>
      </c>
      <c r="AW2">
        <f>_xll.BDH(AW$1,"RETURN_COM_EQY","2004-12-29","","Dir=V","Per=M","Days=A","Dts=H","cols=1;rows=87")</f>
        <v>30.6983</v>
      </c>
      <c r="AX2" t="str">
        <f>_xll.BDH(AX$1,"RETURN_COM_EQY","2004-12-29","","Dir=V","Per=M","Days=A","Dts=H","cols=1;rows=87")</f>
        <v>#N/A N/A</v>
      </c>
      <c r="AY2" t="str">
        <f>_xll.BDH(AY$1,"RETURN_COM_EQY","2004-12-29","","Dir=V","Per=M","Days=A","Dts=H","cols=1;rows=87")</f>
        <v>#N/A N/A</v>
      </c>
      <c r="AZ2" t="str">
        <f>_xll.BDH(AZ$1,"RETURN_COM_EQY","2004-12-29","","Dir=V","Per=M","Days=A","Dts=H","cols=1;rows=87")</f>
        <v>#N/A N/A</v>
      </c>
      <c r="BA2">
        <f>_xll.BDH(BA$1,"RETURN_COM_EQY","2004-12-29","","Dir=V","Per=M","Days=A","Dts=H","cols=1;rows=87")</f>
        <v>9.4594000000000005</v>
      </c>
      <c r="BB2">
        <f>_xll.BDH(BB$1,"RETURN_COM_EQY","2004-12-29","","Dir=V","Per=M","Days=A","Dts=H","cols=1;rows=87")</f>
        <v>31.997399999999999</v>
      </c>
      <c r="BC2">
        <f>_xll.BDH(BC$1,"RETURN_COM_EQY","2004-12-29","","Dir=V","Per=M","Days=A","Dts=H","cols=1;rows=87")</f>
        <v>31.997399999999999</v>
      </c>
      <c r="BD2">
        <f>_xll.BDH(BD$1,"RETURN_COM_EQY","2004-12-29","","Dir=V","Per=M","Days=A","Dts=H","cols=1;rows=87")</f>
        <v>21.018000000000001</v>
      </c>
      <c r="BE2" t="str">
        <f>_xll.BDH(BE$1,"RETURN_COM_EQY","2004-12-29","","Dir=V","Per=M","Days=A","Dts=H","cols=1;rows=87")</f>
        <v>#N/A N/A</v>
      </c>
      <c r="BF2" t="str">
        <f>_xll.BDH(BF$1,"RETURN_COM_EQY","2004-12-29","","Dir=V","Per=M","Days=A","Dts=H","cols=1;rows=87")</f>
        <v>#N/A N/A</v>
      </c>
      <c r="BG2">
        <f>_xll.BDH(BG$1,"RETURN_COM_EQY","2004-12-29","","Dir=V","Per=M","Days=A","Dts=H","cols=1;rows=87")</f>
        <v>8.0153999999999996</v>
      </c>
      <c r="BH2">
        <f>_xll.BDH(BH$1,"RETURN_COM_EQY","2004-12-29","","Dir=V","Per=M","Days=A","Dts=H","cols=1;rows=87")</f>
        <v>28.148199999999999</v>
      </c>
      <c r="BI2" t="str">
        <f>_xll.BDH(BI$1,"RETURN_COM_EQY","2004-12-29","","Dir=V","Per=M","Days=A","Dts=H","cols=1;rows=87")</f>
        <v>#N/A N/A</v>
      </c>
      <c r="BJ2" t="str">
        <f>_xll.BDH(BJ$1,"RETURN_COM_EQY","2004-12-29","","Dir=V","Per=M","Days=A","Dts=H","cols=1;rows=87")</f>
        <v>#N/A N/A</v>
      </c>
      <c r="BK2" t="str">
        <f>_xll.BDH(BK$1,"RETURN_COM_EQY","2004-12-29","","Dir=V","Per=M","Days=A","Dts=H","cols=1;rows=87")</f>
        <v>#N/A N/A</v>
      </c>
      <c r="BL2" t="str">
        <f>_xll.BDH(BL$1,"RETURN_COM_EQY","2004-12-29","","Dir=V","Per=M","Days=A","Dts=H","cols=1;rows=87")</f>
        <v>#N/A N/A</v>
      </c>
      <c r="BM2" t="str">
        <f>_xll.BDH(BM$1,"RETURN_COM_EQY","2004-12-29","","Dir=V","Per=M","Days=A","Dts=H","cols=1;rows=87")</f>
        <v>#N/A N/A</v>
      </c>
      <c r="BN2" t="str">
        <f>_xll.BDH(BN$1,"RETURN_COM_EQY","2004-12-29","","Dir=V","Per=M","Days=A","Dts=H","cols=1;rows=87")</f>
        <v>#N/A N/A</v>
      </c>
      <c r="BO2">
        <f>_xll.BDH(BO$1,"RETURN_COM_EQY","2004-12-29","","Dir=V","Per=M","Days=A","Dts=H","cols=1;rows=87")</f>
        <v>6.6075999999999997</v>
      </c>
      <c r="BP2" t="str">
        <f>_xll.BDH(BP$1,"RETURN_COM_EQY","2004-12-29","","Dir=V","Per=M","Days=A","Dts=H","cols=1;rows=87")</f>
        <v>#N/A N/A</v>
      </c>
      <c r="BQ2" t="str">
        <f>_xll.BDH(BQ$1,"RETURN_COM_EQY","2004-12-29","","Dir=V","Per=M","Days=A","Dts=H","cols=1;rows=87")</f>
        <v>#N/A N/A</v>
      </c>
      <c r="BR2">
        <f>_xll.BDH(BR$1,"RETURN_COM_EQY","2004-12-29","","Dir=V","Per=M","Days=A","Dts=H","cols=1;rows=87")</f>
        <v>25.8429</v>
      </c>
      <c r="BS2" t="str">
        <f>_xll.BDH(BS$1,"RETURN_COM_EQY","2004-12-29","","Dir=V","Per=M","Days=A","Dts=H","cols=1;rows=87")</f>
        <v>#N/A N/A</v>
      </c>
      <c r="BT2">
        <f>_xll.BDH(BT$1,"RETURN_COM_EQY","2004-12-29","","Dir=V","Per=M","Days=A","Dts=H","cols=1;rows=87")</f>
        <v>18.044799999999999</v>
      </c>
      <c r="BU2" t="str">
        <f>_xll.BDH(BU$1,"RETURN_COM_EQY","2004-12-29","","Dir=V","Per=M","Days=A","Dts=H","cols=1;rows=87")</f>
        <v>#N/A N/A</v>
      </c>
      <c r="BV2">
        <f>_xll.BDH(BV$1,"RETURN_COM_EQY","2004-12-29","","Dir=V","Per=M","Days=A","Dts=H","cols=1;rows=87")</f>
        <v>28.0319</v>
      </c>
      <c r="BW2">
        <f>_xll.BDH(BW$1,"RETURN_COM_EQY","2004-12-29","","Dir=V","Per=M","Days=A","Dts=H","cols=1;rows=87")</f>
        <v>60.6873</v>
      </c>
      <c r="BX2">
        <f>_xll.BDH(BX$1,"RETURN_COM_EQY","2004-12-29","","Dir=V","Per=M","Days=A","Dts=H","cols=1;rows=87")</f>
        <v>41.922600000000003</v>
      </c>
      <c r="BY2" t="str">
        <f>_xll.BDH(BY$1,"RETURN_COM_EQY","2004-12-29","","Dir=V","Per=M","Days=A","Dts=H","cols=1;rows=87")</f>
        <v>#N/A N/A</v>
      </c>
      <c r="BZ2">
        <f>_xll.BDH(BZ$1,"RETURN_COM_EQY","2004-12-29","","Dir=V","Per=M","Days=A","Dts=H","cols=1;rows=87")</f>
        <v>18.4315</v>
      </c>
      <c r="CA2" t="str">
        <f>_xll.BDH(CA$1,"RETURN_COM_EQY","2004-12-29","","Dir=V","Per=M","Days=A","Dts=H","cols=1;rows=87")</f>
        <v>#N/A N/A</v>
      </c>
      <c r="CB2" t="str">
        <f>_xll.BDH(CB$1,"RETURN_COM_EQY","2004-12-29","","Dir=V","Per=M","Days=A","Dts=H","cols=1;rows=38")</f>
        <v>#N/A N/A</v>
      </c>
      <c r="CC2">
        <f>_xll.BDH(CC$1,"RETURN_COM_EQY","2004-12-29","","Dir=V","Per=M","Days=A","Dts=H","cols=1;rows=87")</f>
        <v>39.799199999999999</v>
      </c>
      <c r="CD2" t="str">
        <f>_xll.BDH(CD$1,"RETURN_COM_EQY","2004-12-29","","Dir=V","Per=M","Days=A","Dts=H","cols=1;rows=87")</f>
        <v>#N/A N/A</v>
      </c>
    </row>
    <row r="3" spans="1:82" x14ac:dyDescent="0.25">
      <c r="A3" s="2">
        <v>38442</v>
      </c>
      <c r="B3">
        <v>9.4154</v>
      </c>
      <c r="C3" t="s">
        <v>82</v>
      </c>
      <c r="D3" t="s">
        <v>82</v>
      </c>
      <c r="E3">
        <v>-0.2271</v>
      </c>
      <c r="F3">
        <v>2.0434000000000001</v>
      </c>
      <c r="G3" t="s">
        <v>82</v>
      </c>
      <c r="H3" t="s">
        <v>82</v>
      </c>
      <c r="I3">
        <v>24.4252</v>
      </c>
      <c r="J3">
        <v>24.247399999999999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>
        <v>25.888500000000001</v>
      </c>
      <c r="Q3" t="s">
        <v>82</v>
      </c>
      <c r="R3">
        <v>22.414400000000001</v>
      </c>
      <c r="S3" t="s">
        <v>82</v>
      </c>
      <c r="T3" t="s">
        <v>82</v>
      </c>
      <c r="U3">
        <v>11.9292</v>
      </c>
      <c r="V3">
        <v>7.1406999999999998</v>
      </c>
      <c r="W3" t="s">
        <v>82</v>
      </c>
      <c r="X3">
        <v>31.475200000000001</v>
      </c>
      <c r="Y3">
        <v>16.258600000000001</v>
      </c>
      <c r="Z3" t="s">
        <v>82</v>
      </c>
      <c r="AA3" t="s">
        <v>82</v>
      </c>
      <c r="AB3" t="s">
        <v>82</v>
      </c>
      <c r="AC3" t="s">
        <v>82</v>
      </c>
      <c r="AD3">
        <v>28.875</v>
      </c>
      <c r="AE3">
        <v>30.928899999999999</v>
      </c>
      <c r="AF3" t="s">
        <v>82</v>
      </c>
      <c r="AG3" t="s">
        <v>82</v>
      </c>
      <c r="AH3" t="s">
        <v>82</v>
      </c>
      <c r="AI3" t="s">
        <v>82</v>
      </c>
      <c r="AJ3">
        <v>56.359900000000003</v>
      </c>
      <c r="AK3">
        <v>59.113399999999999</v>
      </c>
      <c r="AL3" t="s">
        <v>82</v>
      </c>
      <c r="AM3" t="s">
        <v>82</v>
      </c>
      <c r="AN3">
        <v>1.6308</v>
      </c>
      <c r="AO3" t="s">
        <v>82</v>
      </c>
      <c r="AP3" t="s">
        <v>82</v>
      </c>
      <c r="AQ3">
        <v>25.2577</v>
      </c>
      <c r="AR3">
        <v>29.813300000000002</v>
      </c>
      <c r="AS3">
        <v>22.230499999999999</v>
      </c>
      <c r="AT3" t="s">
        <v>82</v>
      </c>
      <c r="AU3" t="s">
        <v>82</v>
      </c>
      <c r="AV3" t="s">
        <v>82</v>
      </c>
      <c r="AW3">
        <v>30.439800000000002</v>
      </c>
      <c r="AX3" t="s">
        <v>82</v>
      </c>
      <c r="AY3" t="s">
        <v>82</v>
      </c>
      <c r="AZ3" t="s">
        <v>82</v>
      </c>
      <c r="BA3">
        <v>10.109400000000001</v>
      </c>
      <c r="BB3">
        <v>31.376200000000001</v>
      </c>
      <c r="BC3">
        <v>31.376200000000001</v>
      </c>
      <c r="BD3">
        <v>18.557300000000001</v>
      </c>
      <c r="BE3" t="s">
        <v>82</v>
      </c>
      <c r="BF3" t="s">
        <v>82</v>
      </c>
      <c r="BG3">
        <v>7.7755000000000001</v>
      </c>
      <c r="BH3">
        <v>28.286300000000001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>
        <v>6.9835000000000003</v>
      </c>
      <c r="BP3" t="s">
        <v>82</v>
      </c>
      <c r="BQ3" t="s">
        <v>82</v>
      </c>
      <c r="BR3">
        <v>25.122699999999998</v>
      </c>
      <c r="BS3" t="s">
        <v>82</v>
      </c>
      <c r="BT3">
        <v>20.6799</v>
      </c>
      <c r="BU3" t="s">
        <v>82</v>
      </c>
      <c r="BV3">
        <v>28.974399999999999</v>
      </c>
      <c r="BW3">
        <v>64.760400000000004</v>
      </c>
      <c r="BX3">
        <v>43.467100000000002</v>
      </c>
      <c r="BY3" t="s">
        <v>82</v>
      </c>
      <c r="BZ3">
        <v>18.330200000000001</v>
      </c>
      <c r="CA3" t="s">
        <v>82</v>
      </c>
      <c r="CB3" t="s">
        <v>82</v>
      </c>
      <c r="CC3">
        <v>36.725700000000003</v>
      </c>
      <c r="CD3" t="s">
        <v>82</v>
      </c>
    </row>
    <row r="4" spans="1:82" x14ac:dyDescent="0.25">
      <c r="A4" s="2">
        <v>38533</v>
      </c>
      <c r="B4">
        <v>9.8351000000000006</v>
      </c>
      <c r="C4" t="s">
        <v>82</v>
      </c>
      <c r="D4" t="s">
        <v>82</v>
      </c>
      <c r="E4">
        <v>9.1917000000000009</v>
      </c>
      <c r="F4">
        <v>-1.1304000000000001</v>
      </c>
      <c r="G4" t="s">
        <v>82</v>
      </c>
      <c r="H4" t="s">
        <v>82</v>
      </c>
      <c r="I4">
        <v>25.354399999999998</v>
      </c>
      <c r="J4">
        <v>28.498799999999999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>
        <v>46.224699999999999</v>
      </c>
      <c r="Q4" t="s">
        <v>82</v>
      </c>
      <c r="R4">
        <v>25.052399999999999</v>
      </c>
      <c r="S4" t="s">
        <v>82</v>
      </c>
      <c r="T4" t="s">
        <v>82</v>
      </c>
      <c r="U4">
        <v>14.575799999999999</v>
      </c>
      <c r="V4">
        <v>7.6814999999999998</v>
      </c>
      <c r="W4" t="s">
        <v>82</v>
      </c>
      <c r="X4">
        <v>30.627800000000001</v>
      </c>
      <c r="Y4">
        <v>15.3154</v>
      </c>
      <c r="Z4" t="s">
        <v>82</v>
      </c>
      <c r="AA4" t="s">
        <v>82</v>
      </c>
      <c r="AB4" t="s">
        <v>82</v>
      </c>
      <c r="AC4" t="s">
        <v>82</v>
      </c>
      <c r="AD4">
        <v>29.122499999999999</v>
      </c>
      <c r="AE4">
        <v>24.918700000000001</v>
      </c>
      <c r="AF4" t="s">
        <v>82</v>
      </c>
      <c r="AG4" t="s">
        <v>82</v>
      </c>
      <c r="AH4" t="s">
        <v>82</v>
      </c>
      <c r="AI4" t="s">
        <v>82</v>
      </c>
      <c r="AJ4">
        <v>51.387700000000002</v>
      </c>
      <c r="AK4">
        <v>53.613300000000002</v>
      </c>
      <c r="AL4" t="s">
        <v>82</v>
      </c>
      <c r="AM4" t="s">
        <v>82</v>
      </c>
      <c r="AN4">
        <v>4.3201000000000001</v>
      </c>
      <c r="AO4" t="s">
        <v>82</v>
      </c>
      <c r="AP4" t="s">
        <v>82</v>
      </c>
      <c r="AQ4">
        <v>26.0456</v>
      </c>
      <c r="AR4">
        <v>31.8201</v>
      </c>
      <c r="AS4">
        <v>20.234999999999999</v>
      </c>
      <c r="AT4" t="s">
        <v>82</v>
      </c>
      <c r="AU4" t="s">
        <v>82</v>
      </c>
      <c r="AV4" t="s">
        <v>82</v>
      </c>
      <c r="AW4">
        <v>30.616399999999999</v>
      </c>
      <c r="AX4" t="s">
        <v>82</v>
      </c>
      <c r="AY4" t="s">
        <v>82</v>
      </c>
      <c r="AZ4" t="s">
        <v>82</v>
      </c>
      <c r="BA4">
        <v>10.103300000000001</v>
      </c>
      <c r="BB4">
        <v>31.430800000000001</v>
      </c>
      <c r="BC4">
        <v>31.430800000000001</v>
      </c>
      <c r="BD4">
        <v>16.184200000000001</v>
      </c>
      <c r="BE4" t="s">
        <v>82</v>
      </c>
      <c r="BF4" t="s">
        <v>82</v>
      </c>
      <c r="BG4">
        <v>7.9051999999999998</v>
      </c>
      <c r="BH4">
        <v>19.781199999999998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>
        <v>12.0334</v>
      </c>
      <c r="BP4" t="s">
        <v>82</v>
      </c>
      <c r="BQ4" t="s">
        <v>82</v>
      </c>
      <c r="BR4">
        <v>28.062999999999999</v>
      </c>
      <c r="BS4" t="s">
        <v>82</v>
      </c>
      <c r="BT4">
        <v>20.782</v>
      </c>
      <c r="BU4" t="s">
        <v>82</v>
      </c>
      <c r="BV4">
        <v>25.537299999999998</v>
      </c>
      <c r="BW4">
        <v>62.367600000000003</v>
      </c>
      <c r="BX4">
        <v>51.750100000000003</v>
      </c>
      <c r="BY4" t="s">
        <v>82</v>
      </c>
      <c r="BZ4">
        <v>20.8918</v>
      </c>
      <c r="CA4" t="s">
        <v>82</v>
      </c>
      <c r="CB4" t="s">
        <v>82</v>
      </c>
      <c r="CC4">
        <v>33.879800000000003</v>
      </c>
      <c r="CD4" t="s">
        <v>82</v>
      </c>
    </row>
    <row r="5" spans="1:82" x14ac:dyDescent="0.25">
      <c r="A5" s="2">
        <v>38625</v>
      </c>
      <c r="B5">
        <v>6.9882999999999997</v>
      </c>
      <c r="C5" t="s">
        <v>82</v>
      </c>
      <c r="D5" t="s">
        <v>82</v>
      </c>
      <c r="E5">
        <v>5.8986000000000001</v>
      </c>
      <c r="F5">
        <v>-0.62329999999999997</v>
      </c>
      <c r="G5" t="s">
        <v>82</v>
      </c>
      <c r="H5" t="s">
        <v>82</v>
      </c>
      <c r="I5">
        <v>27.371300000000002</v>
      </c>
      <c r="J5">
        <v>31.022300000000001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>
        <v>26.672499999999999</v>
      </c>
      <c r="Q5" t="s">
        <v>82</v>
      </c>
      <c r="R5">
        <v>24.7576</v>
      </c>
      <c r="S5" t="s">
        <v>82</v>
      </c>
      <c r="T5" t="s">
        <v>82</v>
      </c>
      <c r="U5">
        <v>20.239000000000001</v>
      </c>
      <c r="V5">
        <v>7.2725999999999997</v>
      </c>
      <c r="W5" t="s">
        <v>82</v>
      </c>
      <c r="X5">
        <v>26.9465</v>
      </c>
      <c r="Y5">
        <v>16.373200000000001</v>
      </c>
      <c r="Z5" t="s">
        <v>82</v>
      </c>
      <c r="AA5" t="s">
        <v>82</v>
      </c>
      <c r="AB5" t="s">
        <v>82</v>
      </c>
      <c r="AC5" t="s">
        <v>82</v>
      </c>
      <c r="AD5">
        <v>28.907900000000001</v>
      </c>
      <c r="AE5">
        <v>17.383600000000001</v>
      </c>
      <c r="AF5" t="s">
        <v>82</v>
      </c>
      <c r="AG5" t="s">
        <v>82</v>
      </c>
      <c r="AH5" t="s">
        <v>82</v>
      </c>
      <c r="AI5" t="s">
        <v>82</v>
      </c>
      <c r="AJ5">
        <v>40.626300000000001</v>
      </c>
      <c r="AK5">
        <v>42.345700000000001</v>
      </c>
      <c r="AL5" t="s">
        <v>82</v>
      </c>
      <c r="AM5" t="s">
        <v>82</v>
      </c>
      <c r="AN5">
        <v>4.5876000000000001</v>
      </c>
      <c r="AO5" t="s">
        <v>82</v>
      </c>
      <c r="AP5" t="s">
        <v>82</v>
      </c>
      <c r="AQ5">
        <v>26.435600000000001</v>
      </c>
      <c r="AR5">
        <v>33.845599999999997</v>
      </c>
      <c r="AS5">
        <v>16.641300000000001</v>
      </c>
      <c r="AT5" t="s">
        <v>82</v>
      </c>
      <c r="AU5" t="s">
        <v>82</v>
      </c>
      <c r="AV5" t="s">
        <v>82</v>
      </c>
      <c r="AW5">
        <v>38.681399999999996</v>
      </c>
      <c r="AX5" t="s">
        <v>82</v>
      </c>
      <c r="AY5" t="s">
        <v>82</v>
      </c>
      <c r="AZ5" t="s">
        <v>82</v>
      </c>
      <c r="BA5">
        <v>7.3734999999999999</v>
      </c>
      <c r="BB5">
        <v>29.799299999999999</v>
      </c>
      <c r="BC5">
        <v>29.799299999999999</v>
      </c>
      <c r="BD5">
        <v>15.4575</v>
      </c>
      <c r="BE5" t="s">
        <v>82</v>
      </c>
      <c r="BF5" t="s">
        <v>82</v>
      </c>
      <c r="BG5">
        <v>8.8244000000000007</v>
      </c>
      <c r="BH5">
        <v>18.143599999999999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>
        <v>11.2318</v>
      </c>
      <c r="BP5" t="s">
        <v>82</v>
      </c>
      <c r="BQ5" t="s">
        <v>82</v>
      </c>
      <c r="BR5">
        <v>22.659600000000001</v>
      </c>
      <c r="BS5" t="s">
        <v>82</v>
      </c>
      <c r="BT5">
        <v>13.4735</v>
      </c>
      <c r="BU5" t="s">
        <v>82</v>
      </c>
      <c r="BV5">
        <v>21.5321</v>
      </c>
      <c r="BW5">
        <v>54.662300000000002</v>
      </c>
      <c r="BX5">
        <v>46.732700000000001</v>
      </c>
      <c r="BY5" t="s">
        <v>82</v>
      </c>
      <c r="BZ5">
        <v>22.720300000000002</v>
      </c>
      <c r="CA5" t="s">
        <v>82</v>
      </c>
      <c r="CB5" t="s">
        <v>82</v>
      </c>
      <c r="CC5">
        <v>29.724699999999999</v>
      </c>
      <c r="CD5" t="s">
        <v>82</v>
      </c>
    </row>
    <row r="6" spans="1:82" x14ac:dyDescent="0.25">
      <c r="A6" s="2">
        <v>38717</v>
      </c>
      <c r="B6">
        <v>8.3863000000000003</v>
      </c>
      <c r="C6" t="s">
        <v>82</v>
      </c>
      <c r="D6" t="s">
        <v>82</v>
      </c>
      <c r="E6">
        <v>-2.7561</v>
      </c>
      <c r="F6">
        <v>1.3388</v>
      </c>
      <c r="G6" t="s">
        <v>82</v>
      </c>
      <c r="H6" t="s">
        <v>82</v>
      </c>
      <c r="I6">
        <v>27.506</v>
      </c>
      <c r="J6">
        <v>31.851199999999999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>
        <v>14.348699999999999</v>
      </c>
      <c r="Q6" t="s">
        <v>82</v>
      </c>
      <c r="R6">
        <v>27.755099999999999</v>
      </c>
      <c r="S6" t="s">
        <v>82</v>
      </c>
      <c r="T6" t="s">
        <v>82</v>
      </c>
      <c r="U6">
        <v>22.970600000000001</v>
      </c>
      <c r="V6">
        <v>9.4578000000000007</v>
      </c>
      <c r="W6" t="s">
        <v>82</v>
      </c>
      <c r="X6">
        <v>30.5504</v>
      </c>
      <c r="Y6">
        <v>14.5807</v>
      </c>
      <c r="Z6" t="s">
        <v>82</v>
      </c>
      <c r="AA6" t="s">
        <v>82</v>
      </c>
      <c r="AB6" t="s">
        <v>82</v>
      </c>
      <c r="AC6" t="s">
        <v>82</v>
      </c>
      <c r="AD6">
        <v>33.623600000000003</v>
      </c>
      <c r="AE6">
        <v>15.489800000000001</v>
      </c>
      <c r="AF6" t="s">
        <v>82</v>
      </c>
      <c r="AG6">
        <v>9.8450000000000006</v>
      </c>
      <c r="AH6" t="s">
        <v>82</v>
      </c>
      <c r="AI6" t="s">
        <v>82</v>
      </c>
      <c r="AJ6">
        <v>39.406799999999997</v>
      </c>
      <c r="AK6">
        <v>37.4039</v>
      </c>
      <c r="AL6" t="s">
        <v>82</v>
      </c>
      <c r="AM6" t="s">
        <v>82</v>
      </c>
      <c r="AN6">
        <v>6.2880000000000003</v>
      </c>
      <c r="AO6" t="s">
        <v>82</v>
      </c>
      <c r="AP6">
        <v>12.174300000000001</v>
      </c>
      <c r="AQ6">
        <v>25.235700000000001</v>
      </c>
      <c r="AR6">
        <v>35.565199999999997</v>
      </c>
      <c r="AS6">
        <v>14.204800000000001</v>
      </c>
      <c r="AT6" t="s">
        <v>82</v>
      </c>
      <c r="AU6" t="s">
        <v>82</v>
      </c>
      <c r="AV6" t="s">
        <v>82</v>
      </c>
      <c r="AW6">
        <v>40.8782</v>
      </c>
      <c r="AX6" t="s">
        <v>82</v>
      </c>
      <c r="AY6" t="s">
        <v>82</v>
      </c>
      <c r="AZ6" t="s">
        <v>82</v>
      </c>
      <c r="BA6">
        <v>6.19</v>
      </c>
      <c r="BB6">
        <v>33.638500000000001</v>
      </c>
      <c r="BC6">
        <v>33.638500000000001</v>
      </c>
      <c r="BD6">
        <v>18.474799999999998</v>
      </c>
      <c r="BE6" t="s">
        <v>82</v>
      </c>
      <c r="BF6" t="s">
        <v>82</v>
      </c>
      <c r="BG6">
        <v>9.3177000000000003</v>
      </c>
      <c r="BH6">
        <v>20.458400000000001</v>
      </c>
      <c r="BI6" t="s">
        <v>82</v>
      </c>
      <c r="BJ6" t="s">
        <v>82</v>
      </c>
      <c r="BK6" t="s">
        <v>82</v>
      </c>
      <c r="BL6" t="s">
        <v>82</v>
      </c>
      <c r="BM6" t="s">
        <v>82</v>
      </c>
      <c r="BN6" t="s">
        <v>82</v>
      </c>
      <c r="BO6">
        <v>10.534700000000001</v>
      </c>
      <c r="BP6" t="s">
        <v>82</v>
      </c>
      <c r="BQ6" t="s">
        <v>82</v>
      </c>
      <c r="BR6">
        <v>17.065200000000001</v>
      </c>
      <c r="BS6" t="s">
        <v>82</v>
      </c>
      <c r="BT6">
        <v>16.750399999999999</v>
      </c>
      <c r="BU6" t="s">
        <v>82</v>
      </c>
      <c r="BV6">
        <v>17.643599999999999</v>
      </c>
      <c r="BW6">
        <v>53.304499999999997</v>
      </c>
      <c r="BX6">
        <v>49.989699999999999</v>
      </c>
      <c r="BY6" t="s">
        <v>82</v>
      </c>
      <c r="BZ6">
        <v>23.5335</v>
      </c>
      <c r="CA6" t="s">
        <v>82</v>
      </c>
      <c r="CB6">
        <v>15.451599999999999</v>
      </c>
      <c r="CC6">
        <v>29.588899999999999</v>
      </c>
      <c r="CD6" t="s">
        <v>82</v>
      </c>
    </row>
    <row r="7" spans="1:82" x14ac:dyDescent="0.25">
      <c r="A7" s="2">
        <v>38807</v>
      </c>
      <c r="B7">
        <v>11.3315</v>
      </c>
      <c r="C7" t="s">
        <v>82</v>
      </c>
      <c r="D7" t="s">
        <v>82</v>
      </c>
      <c r="E7">
        <v>0.63129999999999997</v>
      </c>
      <c r="F7">
        <v>0.35060000000000002</v>
      </c>
      <c r="G7" t="s">
        <v>82</v>
      </c>
      <c r="H7" t="s">
        <v>82</v>
      </c>
      <c r="I7">
        <v>33.011600000000001</v>
      </c>
      <c r="J7">
        <v>31.635400000000001</v>
      </c>
      <c r="K7" t="s">
        <v>82</v>
      </c>
      <c r="L7" t="s">
        <v>82</v>
      </c>
      <c r="M7" t="s">
        <v>82</v>
      </c>
      <c r="N7">
        <v>24.7348</v>
      </c>
      <c r="O7" t="s">
        <v>82</v>
      </c>
      <c r="P7">
        <v>12.0678</v>
      </c>
      <c r="Q7" t="s">
        <v>82</v>
      </c>
      <c r="R7">
        <v>23.331</v>
      </c>
      <c r="S7" t="s">
        <v>82</v>
      </c>
      <c r="T7" t="s">
        <v>82</v>
      </c>
      <c r="U7">
        <v>24.820499999999999</v>
      </c>
      <c r="V7">
        <v>10.9381</v>
      </c>
      <c r="W7" t="s">
        <v>82</v>
      </c>
      <c r="X7">
        <v>23.2685</v>
      </c>
      <c r="Y7">
        <v>13.013500000000001</v>
      </c>
      <c r="Z7" t="s">
        <v>82</v>
      </c>
      <c r="AA7" t="s">
        <v>82</v>
      </c>
      <c r="AB7" t="s">
        <v>82</v>
      </c>
      <c r="AC7" t="s">
        <v>82</v>
      </c>
      <c r="AD7">
        <v>36.276699999999998</v>
      </c>
      <c r="AE7">
        <v>11.9695</v>
      </c>
      <c r="AF7" t="s">
        <v>82</v>
      </c>
      <c r="AG7">
        <v>6.9641000000000002</v>
      </c>
      <c r="AH7" t="s">
        <v>82</v>
      </c>
      <c r="AI7" t="s">
        <v>82</v>
      </c>
      <c r="AJ7">
        <v>35.610599999999998</v>
      </c>
      <c r="AK7">
        <v>34.835799999999999</v>
      </c>
      <c r="AL7" t="s">
        <v>82</v>
      </c>
      <c r="AM7" t="s">
        <v>82</v>
      </c>
      <c r="AN7">
        <v>7.3163</v>
      </c>
      <c r="AO7" t="s">
        <v>82</v>
      </c>
      <c r="AP7">
        <v>11.596299999999999</v>
      </c>
      <c r="AQ7">
        <v>25.377700000000001</v>
      </c>
      <c r="AR7">
        <v>35.6511</v>
      </c>
      <c r="AS7">
        <v>14.801600000000001</v>
      </c>
      <c r="AT7">
        <v>26.764800000000001</v>
      </c>
      <c r="AU7" t="s">
        <v>82</v>
      </c>
      <c r="AV7" t="s">
        <v>82</v>
      </c>
      <c r="AW7">
        <v>43.320300000000003</v>
      </c>
      <c r="AX7" t="s">
        <v>82</v>
      </c>
      <c r="AY7" t="s">
        <v>82</v>
      </c>
      <c r="AZ7" t="s">
        <v>82</v>
      </c>
      <c r="BA7">
        <v>6.1611000000000002</v>
      </c>
      <c r="BB7">
        <v>33.638500000000001</v>
      </c>
      <c r="BC7">
        <v>33.638500000000001</v>
      </c>
      <c r="BD7">
        <v>19.868200000000002</v>
      </c>
      <c r="BE7" t="s">
        <v>82</v>
      </c>
      <c r="BF7">
        <v>27.8033</v>
      </c>
      <c r="BG7">
        <v>10.1328</v>
      </c>
      <c r="BH7">
        <v>19.8965</v>
      </c>
      <c r="BI7" t="s">
        <v>82</v>
      </c>
      <c r="BJ7" t="s">
        <v>82</v>
      </c>
      <c r="BK7" t="s">
        <v>82</v>
      </c>
      <c r="BL7">
        <v>27.1097</v>
      </c>
      <c r="BM7">
        <v>27.1097</v>
      </c>
      <c r="BN7" t="s">
        <v>82</v>
      </c>
      <c r="BO7">
        <v>12.435499999999999</v>
      </c>
      <c r="BP7" t="s">
        <v>82</v>
      </c>
      <c r="BQ7" t="s">
        <v>82</v>
      </c>
      <c r="BR7">
        <v>18.3919</v>
      </c>
      <c r="BS7" t="s">
        <v>82</v>
      </c>
      <c r="BT7">
        <v>3.0482</v>
      </c>
      <c r="BU7">
        <v>0.38200000000000001</v>
      </c>
      <c r="BV7">
        <v>14.3559</v>
      </c>
      <c r="BW7">
        <v>40.6496</v>
      </c>
      <c r="BX7">
        <v>31.784300000000002</v>
      </c>
      <c r="BY7" t="s">
        <v>82</v>
      </c>
      <c r="BZ7">
        <v>23.272099999999998</v>
      </c>
      <c r="CA7" t="s">
        <v>82</v>
      </c>
      <c r="CB7">
        <v>17.964400000000001</v>
      </c>
      <c r="CC7">
        <v>28.798300000000001</v>
      </c>
      <c r="CD7" t="s">
        <v>82</v>
      </c>
    </row>
    <row r="8" spans="1:82" x14ac:dyDescent="0.25">
      <c r="A8" s="2">
        <v>38898</v>
      </c>
      <c r="B8">
        <v>12.133800000000001</v>
      </c>
      <c r="C8" t="s">
        <v>82</v>
      </c>
      <c r="D8" t="s">
        <v>82</v>
      </c>
      <c r="E8">
        <v>-5.4528999999999996</v>
      </c>
      <c r="F8">
        <v>1.7622</v>
      </c>
      <c r="G8" t="s">
        <v>82</v>
      </c>
      <c r="H8" t="s">
        <v>82</v>
      </c>
      <c r="I8">
        <v>35.6753</v>
      </c>
      <c r="J8">
        <v>30.970400000000001</v>
      </c>
      <c r="K8" t="s">
        <v>82</v>
      </c>
      <c r="L8" t="s">
        <v>82</v>
      </c>
      <c r="M8" t="s">
        <v>82</v>
      </c>
      <c r="N8">
        <v>26.104600000000001</v>
      </c>
      <c r="O8" t="s">
        <v>82</v>
      </c>
      <c r="P8">
        <v>1.2864</v>
      </c>
      <c r="Q8" t="s">
        <v>82</v>
      </c>
      <c r="R8">
        <v>20.736799999999999</v>
      </c>
      <c r="S8" t="s">
        <v>82</v>
      </c>
      <c r="T8" t="s">
        <v>82</v>
      </c>
      <c r="U8">
        <v>27.383500000000002</v>
      </c>
      <c r="V8">
        <v>18.156199999999998</v>
      </c>
      <c r="W8">
        <v>-5.6113</v>
      </c>
      <c r="X8">
        <v>23.074200000000001</v>
      </c>
      <c r="Y8">
        <v>12.2003</v>
      </c>
      <c r="Z8" t="s">
        <v>82</v>
      </c>
      <c r="AA8" t="s">
        <v>82</v>
      </c>
      <c r="AB8" t="s">
        <v>82</v>
      </c>
      <c r="AC8" t="s">
        <v>82</v>
      </c>
      <c r="AD8">
        <v>33.555300000000003</v>
      </c>
      <c r="AE8">
        <v>11.6027</v>
      </c>
      <c r="AF8" t="s">
        <v>82</v>
      </c>
      <c r="AG8">
        <v>9.5418000000000003</v>
      </c>
      <c r="AH8" t="s">
        <v>82</v>
      </c>
      <c r="AI8" t="s">
        <v>82</v>
      </c>
      <c r="AJ8">
        <v>35.999400000000001</v>
      </c>
      <c r="AK8">
        <v>32.904800000000002</v>
      </c>
      <c r="AL8" t="s">
        <v>82</v>
      </c>
      <c r="AM8" t="s">
        <v>82</v>
      </c>
      <c r="AN8">
        <v>8.5923999999999996</v>
      </c>
      <c r="AO8" t="s">
        <v>82</v>
      </c>
      <c r="AP8">
        <v>12.382400000000001</v>
      </c>
      <c r="AQ8">
        <v>26.6845</v>
      </c>
      <c r="AR8">
        <v>35.2044</v>
      </c>
      <c r="AS8">
        <v>14.5411</v>
      </c>
      <c r="AT8">
        <v>21.743500000000001</v>
      </c>
      <c r="AU8" t="s">
        <v>82</v>
      </c>
      <c r="AV8" t="s">
        <v>82</v>
      </c>
      <c r="AW8">
        <v>39.033200000000001</v>
      </c>
      <c r="AX8" t="s">
        <v>82</v>
      </c>
      <c r="AY8" t="s">
        <v>82</v>
      </c>
      <c r="AZ8" t="s">
        <v>82</v>
      </c>
      <c r="BA8">
        <v>5.5372000000000003</v>
      </c>
      <c r="BB8">
        <v>33.638500000000001</v>
      </c>
      <c r="BC8">
        <v>33.638500000000001</v>
      </c>
      <c r="BD8">
        <v>21.0457</v>
      </c>
      <c r="BE8" t="s">
        <v>82</v>
      </c>
      <c r="BF8">
        <v>29.1968</v>
      </c>
      <c r="BG8">
        <v>13.471</v>
      </c>
      <c r="BH8">
        <v>13.011799999999999</v>
      </c>
      <c r="BI8" t="s">
        <v>82</v>
      </c>
      <c r="BJ8" t="s">
        <v>82</v>
      </c>
      <c r="BK8" t="s">
        <v>82</v>
      </c>
      <c r="BL8">
        <v>22.4863</v>
      </c>
      <c r="BM8">
        <v>22.4863</v>
      </c>
      <c r="BN8" t="s">
        <v>82</v>
      </c>
      <c r="BO8">
        <v>10.244300000000001</v>
      </c>
      <c r="BP8" t="s">
        <v>82</v>
      </c>
      <c r="BQ8" t="s">
        <v>82</v>
      </c>
      <c r="BR8">
        <v>11.534800000000001</v>
      </c>
      <c r="BS8" t="s">
        <v>82</v>
      </c>
      <c r="BT8">
        <v>-2.9013</v>
      </c>
      <c r="BU8">
        <v>1.9382999999999999</v>
      </c>
      <c r="BV8">
        <v>13.425700000000001</v>
      </c>
      <c r="BW8">
        <v>36.6631</v>
      </c>
      <c r="BX8">
        <v>37.543300000000002</v>
      </c>
      <c r="BY8" t="s">
        <v>82</v>
      </c>
      <c r="BZ8">
        <v>25.622800000000002</v>
      </c>
      <c r="CA8" t="s">
        <v>82</v>
      </c>
      <c r="CB8">
        <v>24.325600000000001</v>
      </c>
      <c r="CC8">
        <v>32.443199999999997</v>
      </c>
      <c r="CD8" t="s">
        <v>82</v>
      </c>
    </row>
    <row r="9" spans="1:82" x14ac:dyDescent="0.25">
      <c r="A9" s="2">
        <v>38990</v>
      </c>
      <c r="B9">
        <v>11.847</v>
      </c>
      <c r="C9" t="s">
        <v>82</v>
      </c>
      <c r="D9" t="s">
        <v>82</v>
      </c>
      <c r="E9">
        <v>-4.9573</v>
      </c>
      <c r="F9">
        <v>2.8359999999999999</v>
      </c>
      <c r="G9" t="s">
        <v>82</v>
      </c>
      <c r="H9" t="s">
        <v>82</v>
      </c>
      <c r="I9">
        <v>30.446400000000001</v>
      </c>
      <c r="J9">
        <v>24.047799999999999</v>
      </c>
      <c r="K9" t="s">
        <v>82</v>
      </c>
      <c r="L9" t="s">
        <v>82</v>
      </c>
      <c r="M9" t="s">
        <v>82</v>
      </c>
      <c r="N9">
        <v>25.306999999999999</v>
      </c>
      <c r="O9" t="s">
        <v>82</v>
      </c>
      <c r="P9">
        <v>-0.78100000000000003</v>
      </c>
      <c r="Q9" t="s">
        <v>82</v>
      </c>
      <c r="R9">
        <v>19.650300000000001</v>
      </c>
      <c r="S9" t="s">
        <v>82</v>
      </c>
      <c r="T9" t="s">
        <v>82</v>
      </c>
      <c r="U9">
        <v>32.587499999999999</v>
      </c>
      <c r="V9">
        <v>19.153099999999998</v>
      </c>
      <c r="W9">
        <v>8.7225999999999999</v>
      </c>
      <c r="X9">
        <v>20.2637</v>
      </c>
      <c r="Y9">
        <v>13.120900000000001</v>
      </c>
      <c r="Z9" t="s">
        <v>82</v>
      </c>
      <c r="AA9" t="s">
        <v>82</v>
      </c>
      <c r="AB9" t="s">
        <v>82</v>
      </c>
      <c r="AC9" t="s">
        <v>82</v>
      </c>
      <c r="AD9">
        <v>31.3537</v>
      </c>
      <c r="AE9">
        <v>13.1473</v>
      </c>
      <c r="AF9" t="s">
        <v>82</v>
      </c>
      <c r="AG9">
        <v>9.6021999999999998</v>
      </c>
      <c r="AH9" t="s">
        <v>82</v>
      </c>
      <c r="AI9" t="s">
        <v>82</v>
      </c>
      <c r="AJ9">
        <v>34.278100000000002</v>
      </c>
      <c r="AK9">
        <v>31.682700000000001</v>
      </c>
      <c r="AL9" t="s">
        <v>82</v>
      </c>
      <c r="AM9" t="s">
        <v>82</v>
      </c>
      <c r="AN9">
        <v>9.9614999999999991</v>
      </c>
      <c r="AO9" t="s">
        <v>82</v>
      </c>
      <c r="AP9">
        <v>3.1099000000000001</v>
      </c>
      <c r="AQ9">
        <v>35.857500000000002</v>
      </c>
      <c r="AR9">
        <v>24.126799999999999</v>
      </c>
      <c r="AS9">
        <v>16.371400000000001</v>
      </c>
      <c r="AT9">
        <v>19.126999999999999</v>
      </c>
      <c r="AU9" t="s">
        <v>82</v>
      </c>
      <c r="AV9" t="s">
        <v>82</v>
      </c>
      <c r="AW9">
        <v>36.569499999999998</v>
      </c>
      <c r="AX9" t="s">
        <v>82</v>
      </c>
      <c r="AY9" t="s">
        <v>82</v>
      </c>
      <c r="AZ9" t="s">
        <v>82</v>
      </c>
      <c r="BA9">
        <v>2.8641000000000001</v>
      </c>
      <c r="BB9">
        <v>33.633099999999999</v>
      </c>
      <c r="BC9">
        <v>33.633099999999999</v>
      </c>
      <c r="BD9">
        <v>23.232500000000002</v>
      </c>
      <c r="BE9" t="s">
        <v>82</v>
      </c>
      <c r="BF9">
        <v>29.139700000000001</v>
      </c>
      <c r="BG9">
        <v>16.696899999999999</v>
      </c>
      <c r="BH9">
        <v>9.7861999999999991</v>
      </c>
      <c r="BI9" t="s">
        <v>82</v>
      </c>
      <c r="BJ9" t="s">
        <v>82</v>
      </c>
      <c r="BK9" t="s">
        <v>82</v>
      </c>
      <c r="BL9">
        <v>25.4129</v>
      </c>
      <c r="BM9">
        <v>25.4129</v>
      </c>
      <c r="BN9" t="s">
        <v>82</v>
      </c>
      <c r="BO9">
        <v>10.113</v>
      </c>
      <c r="BP9" t="s">
        <v>82</v>
      </c>
      <c r="BQ9" t="s">
        <v>82</v>
      </c>
      <c r="BR9">
        <v>9.6954999999999991</v>
      </c>
      <c r="BS9" t="s">
        <v>82</v>
      </c>
      <c r="BT9">
        <v>-4.2447999999999997</v>
      </c>
      <c r="BU9">
        <v>1.5920000000000001</v>
      </c>
      <c r="BV9">
        <v>14.470599999999999</v>
      </c>
      <c r="BW9">
        <v>34.0077</v>
      </c>
      <c r="BX9">
        <v>59.125999999999998</v>
      </c>
      <c r="BY9" t="s">
        <v>82</v>
      </c>
      <c r="BZ9">
        <v>25.9956</v>
      </c>
      <c r="CA9" t="s">
        <v>82</v>
      </c>
      <c r="CB9">
        <v>34.496499999999997</v>
      </c>
      <c r="CC9">
        <v>32.320099999999996</v>
      </c>
      <c r="CD9" t="s">
        <v>82</v>
      </c>
    </row>
    <row r="10" spans="1:82" x14ac:dyDescent="0.25">
      <c r="A10" s="2">
        <v>39082</v>
      </c>
      <c r="B10">
        <v>14.3413</v>
      </c>
      <c r="C10" t="s">
        <v>82</v>
      </c>
      <c r="D10" t="s">
        <v>82</v>
      </c>
      <c r="E10">
        <v>-1.3754</v>
      </c>
      <c r="F10">
        <v>1.5125999999999999</v>
      </c>
      <c r="G10" t="s">
        <v>82</v>
      </c>
      <c r="H10" t="s">
        <v>82</v>
      </c>
      <c r="I10">
        <v>32.140999999999998</v>
      </c>
      <c r="J10">
        <v>22.949100000000001</v>
      </c>
      <c r="K10" t="s">
        <v>82</v>
      </c>
      <c r="L10" t="s">
        <v>82</v>
      </c>
      <c r="M10" t="s">
        <v>82</v>
      </c>
      <c r="N10">
        <v>26.142099999999999</v>
      </c>
      <c r="O10" t="s">
        <v>82</v>
      </c>
      <c r="P10">
        <v>2.2909999999999999</v>
      </c>
      <c r="Q10" t="s">
        <v>82</v>
      </c>
      <c r="R10">
        <v>23.373999999999999</v>
      </c>
      <c r="S10" t="s">
        <v>82</v>
      </c>
      <c r="T10" t="s">
        <v>82</v>
      </c>
      <c r="U10">
        <v>32.196199999999997</v>
      </c>
      <c r="V10">
        <v>20.9497</v>
      </c>
      <c r="W10">
        <v>13.165100000000001</v>
      </c>
      <c r="X10">
        <v>18.537199999999999</v>
      </c>
      <c r="Y10">
        <v>13.413600000000001</v>
      </c>
      <c r="Z10" t="s">
        <v>82</v>
      </c>
      <c r="AA10" t="s">
        <v>82</v>
      </c>
      <c r="AB10">
        <v>16.329999999999998</v>
      </c>
      <c r="AC10" t="s">
        <v>82</v>
      </c>
      <c r="AD10">
        <v>35.9285</v>
      </c>
      <c r="AE10">
        <v>12.7189</v>
      </c>
      <c r="AF10" t="s">
        <v>82</v>
      </c>
      <c r="AG10">
        <v>14.636699999999999</v>
      </c>
      <c r="AH10" t="s">
        <v>82</v>
      </c>
      <c r="AI10" t="s">
        <v>82</v>
      </c>
      <c r="AJ10">
        <v>33.844499999999996</v>
      </c>
      <c r="AK10">
        <v>31.243300000000001</v>
      </c>
      <c r="AL10" t="s">
        <v>82</v>
      </c>
      <c r="AM10" t="s">
        <v>82</v>
      </c>
      <c r="AN10">
        <v>7.1559999999999997</v>
      </c>
      <c r="AO10" t="s">
        <v>82</v>
      </c>
      <c r="AP10">
        <v>6.6570999999999998</v>
      </c>
      <c r="AQ10">
        <v>39.7027</v>
      </c>
      <c r="AR10">
        <v>22.027000000000001</v>
      </c>
      <c r="AS10">
        <v>20.125299999999999</v>
      </c>
      <c r="AT10">
        <v>18.618500000000001</v>
      </c>
      <c r="AU10" t="s">
        <v>82</v>
      </c>
      <c r="AV10" t="s">
        <v>82</v>
      </c>
      <c r="AW10">
        <v>37.226799999999997</v>
      </c>
      <c r="AX10" t="s">
        <v>82</v>
      </c>
      <c r="AY10" t="s">
        <v>82</v>
      </c>
      <c r="AZ10" t="s">
        <v>82</v>
      </c>
      <c r="BA10">
        <v>1.8803000000000001</v>
      </c>
      <c r="BB10">
        <v>29.400600000000001</v>
      </c>
      <c r="BC10">
        <v>29.400600000000001</v>
      </c>
      <c r="BD10">
        <v>24.166</v>
      </c>
      <c r="BE10" t="s">
        <v>82</v>
      </c>
      <c r="BF10">
        <v>29.139700000000001</v>
      </c>
      <c r="BG10">
        <v>18.1858</v>
      </c>
      <c r="BH10">
        <v>4.5057999999999998</v>
      </c>
      <c r="BI10" t="s">
        <v>82</v>
      </c>
      <c r="BJ10" t="s">
        <v>82</v>
      </c>
      <c r="BK10" t="s">
        <v>82</v>
      </c>
      <c r="BL10">
        <v>33.2194</v>
      </c>
      <c r="BM10">
        <v>33.2194</v>
      </c>
      <c r="BN10" t="s">
        <v>82</v>
      </c>
      <c r="BO10">
        <v>9.9196000000000009</v>
      </c>
      <c r="BP10" t="s">
        <v>82</v>
      </c>
      <c r="BQ10" t="s">
        <v>82</v>
      </c>
      <c r="BR10">
        <v>12.458</v>
      </c>
      <c r="BS10" t="s">
        <v>82</v>
      </c>
      <c r="BT10">
        <v>-5.2920999999999996</v>
      </c>
      <c r="BU10">
        <v>5.1967999999999996</v>
      </c>
      <c r="BV10">
        <v>15.149800000000001</v>
      </c>
      <c r="BW10">
        <v>26.242899999999999</v>
      </c>
      <c r="BX10">
        <v>60.452800000000003</v>
      </c>
      <c r="BY10" t="s">
        <v>82</v>
      </c>
      <c r="BZ10">
        <v>27.059699999999999</v>
      </c>
      <c r="CA10" t="s">
        <v>82</v>
      </c>
      <c r="CB10">
        <v>36.662599999999998</v>
      </c>
      <c r="CC10">
        <v>34.391199999999998</v>
      </c>
      <c r="CD10" t="s">
        <v>82</v>
      </c>
    </row>
    <row r="11" spans="1:82" x14ac:dyDescent="0.25">
      <c r="A11" s="2">
        <v>39172</v>
      </c>
      <c r="B11">
        <v>14.6715</v>
      </c>
      <c r="C11" t="s">
        <v>82</v>
      </c>
      <c r="D11" t="s">
        <v>82</v>
      </c>
      <c r="E11">
        <v>-1.9448000000000001</v>
      </c>
      <c r="F11">
        <v>1.9906999999999999</v>
      </c>
      <c r="G11" t="s">
        <v>82</v>
      </c>
      <c r="H11" t="s">
        <v>82</v>
      </c>
      <c r="I11">
        <v>25.019400000000001</v>
      </c>
      <c r="J11">
        <v>22.537199999999999</v>
      </c>
      <c r="K11" t="s">
        <v>82</v>
      </c>
      <c r="L11" t="s">
        <v>82</v>
      </c>
      <c r="M11" t="s">
        <v>82</v>
      </c>
      <c r="N11">
        <v>29.3201</v>
      </c>
      <c r="O11" t="s">
        <v>82</v>
      </c>
      <c r="P11">
        <v>1.9490000000000001</v>
      </c>
      <c r="Q11" t="s">
        <v>82</v>
      </c>
      <c r="R11">
        <v>23.111000000000001</v>
      </c>
      <c r="S11" t="s">
        <v>82</v>
      </c>
      <c r="T11" t="s">
        <v>82</v>
      </c>
      <c r="U11">
        <v>32.980800000000002</v>
      </c>
      <c r="V11">
        <v>22.001799999999999</v>
      </c>
      <c r="W11">
        <v>23.926200000000001</v>
      </c>
      <c r="X11">
        <v>23.538399999999999</v>
      </c>
      <c r="Y11">
        <v>11.3733</v>
      </c>
      <c r="Z11" t="s">
        <v>82</v>
      </c>
      <c r="AA11" t="s">
        <v>82</v>
      </c>
      <c r="AB11">
        <v>15.688499999999999</v>
      </c>
      <c r="AC11" t="s">
        <v>82</v>
      </c>
      <c r="AD11">
        <v>28.929400000000001</v>
      </c>
      <c r="AE11">
        <v>12.012600000000001</v>
      </c>
      <c r="AF11" t="s">
        <v>82</v>
      </c>
      <c r="AG11">
        <v>19.389800000000001</v>
      </c>
      <c r="AH11">
        <v>15.8225</v>
      </c>
      <c r="AI11" t="s">
        <v>82</v>
      </c>
      <c r="AJ11">
        <v>31.605599999999999</v>
      </c>
      <c r="AK11">
        <v>28.642800000000001</v>
      </c>
      <c r="AL11" t="s">
        <v>82</v>
      </c>
      <c r="AM11" t="s">
        <v>82</v>
      </c>
      <c r="AN11">
        <v>45.705100000000002</v>
      </c>
      <c r="AO11" t="s">
        <v>82</v>
      </c>
      <c r="AP11">
        <v>7.0721999999999996</v>
      </c>
      <c r="AQ11">
        <v>39.730200000000004</v>
      </c>
      <c r="AR11">
        <v>22.845300000000002</v>
      </c>
      <c r="AS11">
        <v>19.075700000000001</v>
      </c>
      <c r="AT11">
        <v>18.7087</v>
      </c>
      <c r="AU11" t="s">
        <v>82</v>
      </c>
      <c r="AV11" t="s">
        <v>82</v>
      </c>
      <c r="AW11">
        <v>39.910899999999998</v>
      </c>
      <c r="AX11" t="s">
        <v>82</v>
      </c>
      <c r="AY11" t="s">
        <v>82</v>
      </c>
      <c r="AZ11" t="s">
        <v>82</v>
      </c>
      <c r="BA11">
        <v>1.3334999999999999</v>
      </c>
      <c r="BB11">
        <v>29.400600000000001</v>
      </c>
      <c r="BC11">
        <v>29.400600000000001</v>
      </c>
      <c r="BD11">
        <v>23.859100000000002</v>
      </c>
      <c r="BE11" t="s">
        <v>82</v>
      </c>
      <c r="BF11">
        <v>32.561599999999999</v>
      </c>
      <c r="BG11">
        <v>21.3718</v>
      </c>
      <c r="BH11">
        <v>2.48</v>
      </c>
      <c r="BI11" t="s">
        <v>82</v>
      </c>
      <c r="BJ11" t="s">
        <v>82</v>
      </c>
      <c r="BK11" t="s">
        <v>82</v>
      </c>
      <c r="BL11">
        <v>35.6708</v>
      </c>
      <c r="BM11">
        <v>35.6708</v>
      </c>
      <c r="BN11">
        <v>15.587199999999999</v>
      </c>
      <c r="BO11">
        <v>9.2522000000000002</v>
      </c>
      <c r="BP11" t="s">
        <v>82</v>
      </c>
      <c r="BQ11" t="s">
        <v>82</v>
      </c>
      <c r="BR11">
        <v>10.7743</v>
      </c>
      <c r="BS11" t="s">
        <v>82</v>
      </c>
      <c r="BT11">
        <v>-1.8112999999999999</v>
      </c>
      <c r="BU11">
        <v>8.2689000000000004</v>
      </c>
      <c r="BV11">
        <v>13.7372</v>
      </c>
      <c r="BW11">
        <v>27.907599999999999</v>
      </c>
      <c r="BX11">
        <v>35.638300000000001</v>
      </c>
      <c r="BY11" t="s">
        <v>82</v>
      </c>
      <c r="BZ11">
        <v>26.511500000000002</v>
      </c>
      <c r="CA11" t="s">
        <v>82</v>
      </c>
      <c r="CB11">
        <v>41.695799999999998</v>
      </c>
      <c r="CC11">
        <v>32.607500000000002</v>
      </c>
      <c r="CD11" t="s">
        <v>82</v>
      </c>
    </row>
    <row r="12" spans="1:82" x14ac:dyDescent="0.25">
      <c r="A12" s="2">
        <v>39263</v>
      </c>
      <c r="B12">
        <v>14.745699999999999</v>
      </c>
      <c r="C12" t="s">
        <v>82</v>
      </c>
      <c r="D12" t="s">
        <v>82</v>
      </c>
      <c r="E12">
        <v>0.2903</v>
      </c>
      <c r="F12">
        <v>1.1893</v>
      </c>
      <c r="G12" t="s">
        <v>82</v>
      </c>
      <c r="H12" t="s">
        <v>82</v>
      </c>
      <c r="I12">
        <v>22.3352</v>
      </c>
      <c r="J12">
        <v>24.209299999999999</v>
      </c>
      <c r="K12" t="s">
        <v>82</v>
      </c>
      <c r="L12" t="s">
        <v>82</v>
      </c>
      <c r="M12" t="s">
        <v>82</v>
      </c>
      <c r="N12">
        <v>29.4453</v>
      </c>
      <c r="O12" t="s">
        <v>82</v>
      </c>
      <c r="P12">
        <v>8.2466000000000008</v>
      </c>
      <c r="Q12" t="s">
        <v>82</v>
      </c>
      <c r="R12">
        <v>24.501100000000001</v>
      </c>
      <c r="S12" t="s">
        <v>82</v>
      </c>
      <c r="T12" t="s">
        <v>82</v>
      </c>
      <c r="U12">
        <v>36.965000000000003</v>
      </c>
      <c r="V12">
        <v>15.687799999999999</v>
      </c>
      <c r="W12">
        <v>24.3262</v>
      </c>
      <c r="X12">
        <v>28.361999999999998</v>
      </c>
      <c r="Y12">
        <v>11.5594</v>
      </c>
      <c r="Z12" t="s">
        <v>82</v>
      </c>
      <c r="AA12" t="s">
        <v>82</v>
      </c>
      <c r="AB12">
        <v>22.506499999999999</v>
      </c>
      <c r="AC12" t="s">
        <v>82</v>
      </c>
      <c r="AD12">
        <v>28.710699999999999</v>
      </c>
      <c r="AE12">
        <v>14.8682</v>
      </c>
      <c r="AF12" t="s">
        <v>82</v>
      </c>
      <c r="AG12">
        <v>37.6629</v>
      </c>
      <c r="AH12">
        <v>15.138500000000001</v>
      </c>
      <c r="AI12" t="s">
        <v>82</v>
      </c>
      <c r="AJ12">
        <v>27.003499999999999</v>
      </c>
      <c r="AK12">
        <v>26.378799999999998</v>
      </c>
      <c r="AL12" t="s">
        <v>82</v>
      </c>
      <c r="AM12" t="s">
        <v>82</v>
      </c>
      <c r="AN12">
        <v>46.365200000000002</v>
      </c>
      <c r="AO12" t="s">
        <v>82</v>
      </c>
      <c r="AP12">
        <v>7.6261000000000001</v>
      </c>
      <c r="AQ12">
        <v>37.441600000000001</v>
      </c>
      <c r="AR12">
        <v>24.340199999999999</v>
      </c>
      <c r="AS12">
        <v>22.1219</v>
      </c>
      <c r="AT12">
        <v>20.7258</v>
      </c>
      <c r="AU12" t="s">
        <v>82</v>
      </c>
      <c r="AV12" t="s">
        <v>82</v>
      </c>
      <c r="AW12">
        <v>40.160400000000003</v>
      </c>
      <c r="AX12" t="s">
        <v>82</v>
      </c>
      <c r="AY12" t="s">
        <v>82</v>
      </c>
      <c r="AZ12" t="s">
        <v>82</v>
      </c>
      <c r="BA12">
        <v>1.0322</v>
      </c>
      <c r="BB12">
        <v>29.400600000000001</v>
      </c>
      <c r="BC12">
        <v>29.400600000000001</v>
      </c>
      <c r="BD12">
        <v>23.446999999999999</v>
      </c>
      <c r="BE12" t="s">
        <v>82</v>
      </c>
      <c r="BF12">
        <v>32.787700000000001</v>
      </c>
      <c r="BG12">
        <v>10.9656</v>
      </c>
      <c r="BH12">
        <v>0.74099999999999999</v>
      </c>
      <c r="BI12" t="s">
        <v>82</v>
      </c>
      <c r="BJ12" t="s">
        <v>82</v>
      </c>
      <c r="BK12" t="s">
        <v>82</v>
      </c>
      <c r="BL12">
        <v>29.747399999999999</v>
      </c>
      <c r="BM12">
        <v>29.747399999999999</v>
      </c>
      <c r="BN12">
        <v>19.8614</v>
      </c>
      <c r="BO12">
        <v>10.3558</v>
      </c>
      <c r="BP12" t="s">
        <v>82</v>
      </c>
      <c r="BQ12" t="s">
        <v>82</v>
      </c>
      <c r="BR12">
        <v>11.3331</v>
      </c>
      <c r="BS12">
        <v>16.2256</v>
      </c>
      <c r="BT12">
        <v>1.649</v>
      </c>
      <c r="BU12">
        <v>8.3629999999999995</v>
      </c>
      <c r="BV12">
        <v>10.7782</v>
      </c>
      <c r="BW12">
        <v>27.746400000000001</v>
      </c>
      <c r="BX12">
        <v>26.017700000000001</v>
      </c>
      <c r="BY12" t="s">
        <v>82</v>
      </c>
      <c r="BZ12">
        <v>25.901700000000002</v>
      </c>
      <c r="CA12" t="s">
        <v>82</v>
      </c>
      <c r="CB12">
        <v>39.116700000000002</v>
      </c>
      <c r="CC12">
        <v>35.096400000000003</v>
      </c>
      <c r="CD12" t="s">
        <v>82</v>
      </c>
    </row>
    <row r="13" spans="1:82" x14ac:dyDescent="0.25">
      <c r="A13" s="2">
        <v>39355</v>
      </c>
      <c r="B13">
        <v>15.6721</v>
      </c>
      <c r="C13" t="s">
        <v>82</v>
      </c>
      <c r="D13" t="s">
        <v>82</v>
      </c>
      <c r="E13">
        <v>0.96809999999999996</v>
      </c>
      <c r="F13">
        <v>0.31280000000000002</v>
      </c>
      <c r="G13" t="s">
        <v>82</v>
      </c>
      <c r="H13" t="s">
        <v>82</v>
      </c>
      <c r="I13">
        <v>23.527799999999999</v>
      </c>
      <c r="J13">
        <v>29.496500000000001</v>
      </c>
      <c r="K13" t="s">
        <v>82</v>
      </c>
      <c r="L13" t="s">
        <v>82</v>
      </c>
      <c r="M13" t="s">
        <v>82</v>
      </c>
      <c r="N13">
        <v>29.445499999999999</v>
      </c>
      <c r="O13" t="s">
        <v>82</v>
      </c>
      <c r="P13">
        <v>11.5923</v>
      </c>
      <c r="Q13" t="s">
        <v>82</v>
      </c>
      <c r="R13">
        <v>24.232500000000002</v>
      </c>
      <c r="S13" t="s">
        <v>82</v>
      </c>
      <c r="T13" t="s">
        <v>82</v>
      </c>
      <c r="U13">
        <v>30.674499999999998</v>
      </c>
      <c r="V13">
        <v>16.552299999999999</v>
      </c>
      <c r="W13">
        <v>16.347799999999999</v>
      </c>
      <c r="X13">
        <v>31.9435</v>
      </c>
      <c r="Y13">
        <v>9.5162999999999993</v>
      </c>
      <c r="Z13" t="s">
        <v>82</v>
      </c>
      <c r="AA13" t="s">
        <v>82</v>
      </c>
      <c r="AB13">
        <v>20.968399999999999</v>
      </c>
      <c r="AC13" t="s">
        <v>82</v>
      </c>
      <c r="AD13">
        <v>30.457999999999998</v>
      </c>
      <c r="AE13">
        <v>14.8682</v>
      </c>
      <c r="AF13" t="s">
        <v>82</v>
      </c>
      <c r="AG13">
        <v>43.884300000000003</v>
      </c>
      <c r="AH13">
        <v>16.289200000000001</v>
      </c>
      <c r="AI13" t="s">
        <v>82</v>
      </c>
      <c r="AJ13">
        <v>25.722000000000001</v>
      </c>
      <c r="AK13">
        <v>24.637799999999999</v>
      </c>
      <c r="AL13" t="s">
        <v>82</v>
      </c>
      <c r="AM13" t="s">
        <v>82</v>
      </c>
      <c r="AN13">
        <v>44.988</v>
      </c>
      <c r="AO13" t="s">
        <v>82</v>
      </c>
      <c r="AP13">
        <v>22.236799999999999</v>
      </c>
      <c r="AQ13">
        <v>29.886900000000001</v>
      </c>
      <c r="AR13">
        <v>31.084900000000001</v>
      </c>
      <c r="AS13">
        <v>25.151299999999999</v>
      </c>
      <c r="AT13">
        <v>22.3462</v>
      </c>
      <c r="AU13" t="s">
        <v>82</v>
      </c>
      <c r="AV13" t="s">
        <v>82</v>
      </c>
      <c r="AW13">
        <v>48.326999999999998</v>
      </c>
      <c r="AX13" t="s">
        <v>82</v>
      </c>
      <c r="AY13" t="s">
        <v>82</v>
      </c>
      <c r="AZ13" t="s">
        <v>82</v>
      </c>
      <c r="BA13">
        <v>1.0322</v>
      </c>
      <c r="BB13">
        <v>20.957999999999998</v>
      </c>
      <c r="BC13">
        <v>20.957999999999998</v>
      </c>
      <c r="BD13">
        <v>21.385300000000001</v>
      </c>
      <c r="BE13" t="s">
        <v>82</v>
      </c>
      <c r="BF13">
        <v>32.350900000000003</v>
      </c>
      <c r="BG13">
        <v>6.7161999999999997</v>
      </c>
      <c r="BH13">
        <v>7.4043999999999999</v>
      </c>
      <c r="BI13" t="s">
        <v>82</v>
      </c>
      <c r="BJ13" t="s">
        <v>82</v>
      </c>
      <c r="BK13" t="s">
        <v>82</v>
      </c>
      <c r="BL13">
        <v>28.785699999999999</v>
      </c>
      <c r="BM13">
        <v>28.785699999999999</v>
      </c>
      <c r="BN13">
        <v>18.665500000000002</v>
      </c>
      <c r="BO13">
        <v>12.167199999999999</v>
      </c>
      <c r="BP13" t="s">
        <v>82</v>
      </c>
      <c r="BQ13" t="s">
        <v>82</v>
      </c>
      <c r="BR13">
        <v>12.8513</v>
      </c>
      <c r="BS13">
        <v>16.3126</v>
      </c>
      <c r="BT13">
        <v>-0.1022</v>
      </c>
      <c r="BU13">
        <v>9.3724000000000007</v>
      </c>
      <c r="BV13">
        <v>7.4428999999999998</v>
      </c>
      <c r="BW13">
        <v>26.5185</v>
      </c>
      <c r="BX13">
        <v>47.954799999999999</v>
      </c>
      <c r="BY13" t="s">
        <v>82</v>
      </c>
      <c r="BZ13">
        <v>21.277899999999999</v>
      </c>
      <c r="CA13" t="s">
        <v>82</v>
      </c>
      <c r="CB13">
        <v>23.9649</v>
      </c>
      <c r="CC13">
        <v>33.828600000000002</v>
      </c>
      <c r="CD13" t="s">
        <v>82</v>
      </c>
    </row>
    <row r="14" spans="1:82" x14ac:dyDescent="0.25">
      <c r="A14" s="2">
        <v>39447</v>
      </c>
      <c r="B14">
        <v>15.353300000000001</v>
      </c>
      <c r="C14" t="s">
        <v>82</v>
      </c>
      <c r="D14" t="s">
        <v>82</v>
      </c>
      <c r="E14">
        <v>1.7447999999999999</v>
      </c>
      <c r="F14">
        <v>1.9618</v>
      </c>
      <c r="G14" t="s">
        <v>82</v>
      </c>
      <c r="H14" t="s">
        <v>82</v>
      </c>
      <c r="I14">
        <v>22.470400000000001</v>
      </c>
      <c r="J14">
        <v>29.1296</v>
      </c>
      <c r="K14" t="s">
        <v>82</v>
      </c>
      <c r="L14" t="s">
        <v>82</v>
      </c>
      <c r="M14" t="s">
        <v>82</v>
      </c>
      <c r="N14">
        <v>30.958500000000001</v>
      </c>
      <c r="O14" t="s">
        <v>82</v>
      </c>
      <c r="P14">
        <v>12.448</v>
      </c>
      <c r="Q14" t="s">
        <v>82</v>
      </c>
      <c r="R14">
        <v>21.812200000000001</v>
      </c>
      <c r="S14" t="s">
        <v>82</v>
      </c>
      <c r="T14" t="s">
        <v>82</v>
      </c>
      <c r="U14">
        <v>33.467399999999998</v>
      </c>
      <c r="V14">
        <v>16.258800000000001</v>
      </c>
      <c r="W14">
        <v>7.0266999999999999</v>
      </c>
      <c r="X14">
        <v>42.7669</v>
      </c>
      <c r="Y14">
        <v>9.7311999999999994</v>
      </c>
      <c r="Z14" t="s">
        <v>82</v>
      </c>
      <c r="AA14" t="s">
        <v>82</v>
      </c>
      <c r="AB14">
        <v>20.1568</v>
      </c>
      <c r="AC14" t="s">
        <v>82</v>
      </c>
      <c r="AD14">
        <v>37.4681</v>
      </c>
      <c r="AE14">
        <v>9.5181000000000004</v>
      </c>
      <c r="AF14" t="s">
        <v>82</v>
      </c>
      <c r="AG14">
        <v>60.936300000000003</v>
      </c>
      <c r="AH14">
        <v>18.468399999999999</v>
      </c>
      <c r="AI14" t="s">
        <v>82</v>
      </c>
      <c r="AJ14">
        <v>27.051200000000001</v>
      </c>
      <c r="AK14">
        <v>21.3415</v>
      </c>
      <c r="AL14" t="s">
        <v>82</v>
      </c>
      <c r="AM14" t="s">
        <v>82</v>
      </c>
      <c r="AN14">
        <v>45.793799999999997</v>
      </c>
      <c r="AO14" t="s">
        <v>82</v>
      </c>
      <c r="AP14">
        <v>20.897099999999998</v>
      </c>
      <c r="AQ14">
        <v>27.971599999999999</v>
      </c>
      <c r="AR14">
        <v>32.259799999999998</v>
      </c>
      <c r="AS14">
        <v>23.8916</v>
      </c>
      <c r="AT14">
        <v>27.662199999999999</v>
      </c>
      <c r="AU14" t="s">
        <v>82</v>
      </c>
      <c r="AV14" t="s">
        <v>82</v>
      </c>
      <c r="AW14">
        <v>36.654699999999998</v>
      </c>
      <c r="AX14" t="s">
        <v>82</v>
      </c>
      <c r="AY14" t="s">
        <v>82</v>
      </c>
      <c r="AZ14" t="s">
        <v>82</v>
      </c>
      <c r="BA14">
        <v>4.28</v>
      </c>
      <c r="BB14">
        <v>20.353200000000001</v>
      </c>
      <c r="BC14">
        <v>20.353200000000001</v>
      </c>
      <c r="BD14">
        <v>23.445599999999999</v>
      </c>
      <c r="BE14" t="s">
        <v>82</v>
      </c>
      <c r="BF14">
        <v>32.350900000000003</v>
      </c>
      <c r="BG14">
        <v>8.827</v>
      </c>
      <c r="BH14">
        <v>8.7068999999999992</v>
      </c>
      <c r="BI14" t="s">
        <v>82</v>
      </c>
      <c r="BJ14" t="s">
        <v>82</v>
      </c>
      <c r="BK14" t="s">
        <v>82</v>
      </c>
      <c r="BL14">
        <v>36.3934</v>
      </c>
      <c r="BM14">
        <v>36.3934</v>
      </c>
      <c r="BN14">
        <v>21.408100000000001</v>
      </c>
      <c r="BO14">
        <v>11.099600000000001</v>
      </c>
      <c r="BP14" t="s">
        <v>82</v>
      </c>
      <c r="BQ14" t="s">
        <v>82</v>
      </c>
      <c r="BR14">
        <v>12.8339</v>
      </c>
      <c r="BS14">
        <v>15.8924</v>
      </c>
      <c r="BT14">
        <v>0.97330000000000005</v>
      </c>
      <c r="BU14">
        <v>10.539300000000001</v>
      </c>
      <c r="BV14">
        <v>5.5673000000000004</v>
      </c>
      <c r="BW14">
        <v>27.711400000000001</v>
      </c>
      <c r="BX14">
        <v>51.063600000000001</v>
      </c>
      <c r="BY14" t="s">
        <v>82</v>
      </c>
      <c r="BZ14">
        <v>23.036000000000001</v>
      </c>
      <c r="CA14" t="s">
        <v>82</v>
      </c>
      <c r="CB14">
        <v>20.5396</v>
      </c>
      <c r="CC14">
        <v>34.003599999999999</v>
      </c>
      <c r="CD14" t="s">
        <v>82</v>
      </c>
    </row>
    <row r="15" spans="1:82" x14ac:dyDescent="0.25">
      <c r="A15" s="2">
        <v>39538</v>
      </c>
      <c r="B15">
        <v>18.832100000000001</v>
      </c>
      <c r="C15" t="s">
        <v>82</v>
      </c>
      <c r="D15" t="s">
        <v>82</v>
      </c>
      <c r="E15">
        <v>2.0148999999999999</v>
      </c>
      <c r="F15">
        <v>2.7035</v>
      </c>
      <c r="G15" t="s">
        <v>82</v>
      </c>
      <c r="H15" t="s">
        <v>82</v>
      </c>
      <c r="I15">
        <v>25.4937</v>
      </c>
      <c r="J15">
        <v>28.527999999999999</v>
      </c>
      <c r="K15" t="s">
        <v>82</v>
      </c>
      <c r="L15">
        <v>6.5252999999999997</v>
      </c>
      <c r="M15" t="s">
        <v>82</v>
      </c>
      <c r="N15">
        <v>25.351900000000001</v>
      </c>
      <c r="O15" t="s">
        <v>82</v>
      </c>
      <c r="P15">
        <v>11.801399999999999</v>
      </c>
      <c r="Q15" t="s">
        <v>82</v>
      </c>
      <c r="R15">
        <v>21.643599999999999</v>
      </c>
      <c r="S15" t="s">
        <v>82</v>
      </c>
      <c r="T15" t="s">
        <v>82</v>
      </c>
      <c r="U15">
        <v>27.322099999999999</v>
      </c>
      <c r="V15">
        <v>15.2522</v>
      </c>
      <c r="W15">
        <v>-1.9277</v>
      </c>
      <c r="X15">
        <v>38.895299999999999</v>
      </c>
      <c r="Y15">
        <v>9.5411999999999999</v>
      </c>
      <c r="Z15" t="s">
        <v>82</v>
      </c>
      <c r="AA15" t="s">
        <v>82</v>
      </c>
      <c r="AB15">
        <v>19.978400000000001</v>
      </c>
      <c r="AC15" t="s">
        <v>82</v>
      </c>
      <c r="AD15">
        <v>38.456299999999999</v>
      </c>
      <c r="AE15">
        <v>15.3698</v>
      </c>
      <c r="AF15" t="s">
        <v>82</v>
      </c>
      <c r="AG15">
        <v>57.694800000000001</v>
      </c>
      <c r="AH15">
        <v>21.378799999999998</v>
      </c>
      <c r="AI15" t="s">
        <v>82</v>
      </c>
      <c r="AJ15">
        <v>27.1646</v>
      </c>
      <c r="AK15">
        <v>39.7498</v>
      </c>
      <c r="AL15" t="s">
        <v>82</v>
      </c>
      <c r="AM15" t="s">
        <v>82</v>
      </c>
      <c r="AN15">
        <v>5.7111999999999998</v>
      </c>
      <c r="AO15" t="s">
        <v>82</v>
      </c>
      <c r="AP15">
        <v>22.034500000000001</v>
      </c>
      <c r="AQ15">
        <v>24.676300000000001</v>
      </c>
      <c r="AR15">
        <v>31.769400000000001</v>
      </c>
      <c r="AS15">
        <v>19.724499999999999</v>
      </c>
      <c r="AT15">
        <v>28.3995</v>
      </c>
      <c r="AU15" t="s">
        <v>82</v>
      </c>
      <c r="AV15" t="s">
        <v>82</v>
      </c>
      <c r="AW15">
        <v>39.027700000000003</v>
      </c>
      <c r="AX15">
        <v>10.635999999999999</v>
      </c>
      <c r="AY15">
        <v>1.6749000000000001</v>
      </c>
      <c r="AZ15" t="s">
        <v>82</v>
      </c>
      <c r="BA15">
        <v>4.2496</v>
      </c>
      <c r="BB15">
        <v>21.8401</v>
      </c>
      <c r="BC15">
        <v>21.8401</v>
      </c>
      <c r="BD15">
        <v>22.948899999999998</v>
      </c>
      <c r="BE15" t="s">
        <v>82</v>
      </c>
      <c r="BF15">
        <v>21.011800000000001</v>
      </c>
      <c r="BG15">
        <v>11.4748</v>
      </c>
      <c r="BH15">
        <v>10.369899999999999</v>
      </c>
      <c r="BI15" t="s">
        <v>82</v>
      </c>
      <c r="BJ15" t="s">
        <v>82</v>
      </c>
      <c r="BK15" t="s">
        <v>82</v>
      </c>
      <c r="BL15">
        <v>35.530299999999997</v>
      </c>
      <c r="BM15">
        <v>35.530299999999997</v>
      </c>
      <c r="BN15">
        <v>18.6309</v>
      </c>
      <c r="BO15">
        <v>10.8674</v>
      </c>
      <c r="BP15">
        <v>14.437200000000001</v>
      </c>
      <c r="BQ15" t="s">
        <v>82</v>
      </c>
      <c r="BR15">
        <v>13.005699999999999</v>
      </c>
      <c r="BS15">
        <v>14.777699999999999</v>
      </c>
      <c r="BT15">
        <v>-0.1595</v>
      </c>
      <c r="BU15">
        <v>11.081899999999999</v>
      </c>
      <c r="BV15">
        <v>7.0890000000000004</v>
      </c>
      <c r="BW15">
        <v>26.271599999999999</v>
      </c>
      <c r="BX15">
        <v>34.5852</v>
      </c>
      <c r="BY15" t="s">
        <v>82</v>
      </c>
      <c r="BZ15">
        <v>21.638400000000001</v>
      </c>
      <c r="CA15" t="s">
        <v>82</v>
      </c>
      <c r="CB15">
        <v>20.51</v>
      </c>
      <c r="CC15">
        <v>31.767900000000001</v>
      </c>
      <c r="CD15" t="s">
        <v>82</v>
      </c>
    </row>
    <row r="16" spans="1:82" x14ac:dyDescent="0.25">
      <c r="A16" s="2">
        <v>39629</v>
      </c>
      <c r="B16">
        <v>23.0535</v>
      </c>
      <c r="C16" t="s">
        <v>82</v>
      </c>
      <c r="D16" t="s">
        <v>82</v>
      </c>
      <c r="E16">
        <v>2.4973999999999998</v>
      </c>
      <c r="F16">
        <v>3.0583999999999998</v>
      </c>
      <c r="G16" t="s">
        <v>82</v>
      </c>
      <c r="H16" t="s">
        <v>82</v>
      </c>
      <c r="I16">
        <v>27.004999999999999</v>
      </c>
      <c r="J16">
        <v>26.485800000000001</v>
      </c>
      <c r="K16" t="s">
        <v>82</v>
      </c>
      <c r="L16">
        <v>6.33</v>
      </c>
      <c r="M16" t="s">
        <v>82</v>
      </c>
      <c r="N16">
        <v>21.916699999999999</v>
      </c>
      <c r="O16" t="s">
        <v>82</v>
      </c>
      <c r="P16">
        <v>11.1005</v>
      </c>
      <c r="Q16" t="s">
        <v>82</v>
      </c>
      <c r="R16">
        <v>21.196400000000001</v>
      </c>
      <c r="S16" t="s">
        <v>82</v>
      </c>
      <c r="T16" t="s">
        <v>82</v>
      </c>
      <c r="U16">
        <v>28.563700000000001</v>
      </c>
      <c r="V16">
        <v>16.203700000000001</v>
      </c>
      <c r="W16">
        <v>-4.8688000000000002</v>
      </c>
      <c r="X16">
        <v>34.144199999999998</v>
      </c>
      <c r="Y16">
        <v>9.0701000000000001</v>
      </c>
      <c r="Z16" t="s">
        <v>82</v>
      </c>
      <c r="AA16" t="s">
        <v>82</v>
      </c>
      <c r="AB16">
        <v>16.5564</v>
      </c>
      <c r="AC16" t="s">
        <v>82</v>
      </c>
      <c r="AD16">
        <v>36.0351</v>
      </c>
      <c r="AE16">
        <v>30.3111</v>
      </c>
      <c r="AF16" t="s">
        <v>82</v>
      </c>
      <c r="AG16">
        <v>32.2256</v>
      </c>
      <c r="AH16">
        <v>24.085100000000001</v>
      </c>
      <c r="AI16" t="s">
        <v>82</v>
      </c>
      <c r="AJ16">
        <v>31.986899999999999</v>
      </c>
      <c r="AK16">
        <v>43.208500000000001</v>
      </c>
      <c r="AL16" t="s">
        <v>82</v>
      </c>
      <c r="AM16" t="s">
        <v>82</v>
      </c>
      <c r="AN16">
        <v>5.5130999999999997</v>
      </c>
      <c r="AO16" t="s">
        <v>82</v>
      </c>
      <c r="AP16">
        <v>22.681699999999999</v>
      </c>
      <c r="AQ16">
        <v>23.250299999999999</v>
      </c>
      <c r="AR16">
        <v>30.0289</v>
      </c>
      <c r="AS16">
        <v>17.359200000000001</v>
      </c>
      <c r="AT16">
        <v>27.408100000000001</v>
      </c>
      <c r="AU16">
        <v>11.7034</v>
      </c>
      <c r="AV16" t="s">
        <v>82</v>
      </c>
      <c r="AW16">
        <v>36.967599999999997</v>
      </c>
      <c r="AX16">
        <v>14.1874</v>
      </c>
      <c r="AY16">
        <v>2.1977000000000002</v>
      </c>
      <c r="AZ16" t="s">
        <v>82</v>
      </c>
      <c r="BA16">
        <v>4.7541000000000002</v>
      </c>
      <c r="BB16">
        <v>22.1861</v>
      </c>
      <c r="BC16">
        <v>22.1861</v>
      </c>
      <c r="BD16">
        <v>21.432200000000002</v>
      </c>
      <c r="BE16" t="s">
        <v>82</v>
      </c>
      <c r="BF16">
        <v>18.258800000000001</v>
      </c>
      <c r="BG16">
        <v>18.231200000000001</v>
      </c>
      <c r="BH16">
        <v>11.4803</v>
      </c>
      <c r="BI16" t="s">
        <v>82</v>
      </c>
      <c r="BJ16" t="s">
        <v>82</v>
      </c>
      <c r="BK16" t="s">
        <v>82</v>
      </c>
      <c r="BL16">
        <v>36.820700000000002</v>
      </c>
      <c r="BM16">
        <v>36.820700000000002</v>
      </c>
      <c r="BN16">
        <v>16.667300000000001</v>
      </c>
      <c r="BO16">
        <v>11.3179</v>
      </c>
      <c r="BP16">
        <v>12.397</v>
      </c>
      <c r="BQ16" t="s">
        <v>82</v>
      </c>
      <c r="BR16">
        <v>13.0593</v>
      </c>
      <c r="BS16">
        <v>15.5786</v>
      </c>
      <c r="BT16">
        <v>-1.0374000000000001</v>
      </c>
      <c r="BU16">
        <v>11.174300000000001</v>
      </c>
      <c r="BV16">
        <v>9.0242000000000004</v>
      </c>
      <c r="BW16">
        <v>25.744700000000002</v>
      </c>
      <c r="BX16">
        <v>23.104199999999999</v>
      </c>
      <c r="BY16" t="s">
        <v>82</v>
      </c>
      <c r="BZ16">
        <v>21.4787</v>
      </c>
      <c r="CA16" t="s">
        <v>82</v>
      </c>
      <c r="CB16">
        <v>8.8775999999999993</v>
      </c>
      <c r="CC16">
        <v>32.440399999999997</v>
      </c>
      <c r="CD16" t="s">
        <v>82</v>
      </c>
    </row>
    <row r="17" spans="1:82" x14ac:dyDescent="0.25">
      <c r="A17" s="2">
        <v>39721</v>
      </c>
      <c r="B17">
        <v>27.421800000000001</v>
      </c>
      <c r="C17" t="s">
        <v>82</v>
      </c>
      <c r="D17" t="s">
        <v>82</v>
      </c>
      <c r="E17">
        <v>0.90029999999999999</v>
      </c>
      <c r="F17">
        <v>5.8105000000000002</v>
      </c>
      <c r="G17" t="s">
        <v>82</v>
      </c>
      <c r="H17" t="s">
        <v>82</v>
      </c>
      <c r="I17">
        <v>27.771799999999999</v>
      </c>
      <c r="J17">
        <v>25.900500000000001</v>
      </c>
      <c r="K17" t="s">
        <v>82</v>
      </c>
      <c r="L17">
        <v>-4.1399999999999997</v>
      </c>
      <c r="M17" t="s">
        <v>82</v>
      </c>
      <c r="N17">
        <v>30.125</v>
      </c>
      <c r="O17" t="s">
        <v>82</v>
      </c>
      <c r="P17">
        <v>-4.7042999999999999</v>
      </c>
      <c r="Q17" t="s">
        <v>82</v>
      </c>
      <c r="R17">
        <v>19.686800000000002</v>
      </c>
      <c r="S17" t="s">
        <v>82</v>
      </c>
      <c r="T17" t="s">
        <v>82</v>
      </c>
      <c r="U17">
        <v>24.7973</v>
      </c>
      <c r="V17">
        <v>16.136500000000002</v>
      </c>
      <c r="W17">
        <v>-19.011900000000001</v>
      </c>
      <c r="X17">
        <v>26.030100000000001</v>
      </c>
      <c r="Y17">
        <v>11.370900000000001</v>
      </c>
      <c r="Z17" t="s">
        <v>82</v>
      </c>
      <c r="AA17" t="s">
        <v>82</v>
      </c>
      <c r="AB17">
        <v>15.354200000000001</v>
      </c>
      <c r="AC17" t="s">
        <v>82</v>
      </c>
      <c r="AD17">
        <v>37.17</v>
      </c>
      <c r="AE17">
        <v>30.3111</v>
      </c>
      <c r="AF17" t="s">
        <v>82</v>
      </c>
      <c r="AG17">
        <v>16.297799999999999</v>
      </c>
      <c r="AH17">
        <v>25.761600000000001</v>
      </c>
      <c r="AI17" t="s">
        <v>82</v>
      </c>
      <c r="AJ17">
        <v>30.067599999999999</v>
      </c>
      <c r="AK17">
        <v>39.562100000000001</v>
      </c>
      <c r="AL17" t="s">
        <v>82</v>
      </c>
      <c r="AM17" t="s">
        <v>82</v>
      </c>
      <c r="AN17">
        <v>5.2968999999999999</v>
      </c>
      <c r="AO17" t="s">
        <v>82</v>
      </c>
      <c r="AP17">
        <v>20.5428</v>
      </c>
      <c r="AQ17">
        <v>21.396599999999999</v>
      </c>
      <c r="AR17">
        <v>26.7179</v>
      </c>
      <c r="AS17">
        <v>2.6187</v>
      </c>
      <c r="AT17">
        <v>24.895700000000001</v>
      </c>
      <c r="AU17">
        <v>3.6977000000000002</v>
      </c>
      <c r="AV17" t="s">
        <v>82</v>
      </c>
      <c r="AW17">
        <v>43.7761</v>
      </c>
      <c r="AX17">
        <v>14.612299999999999</v>
      </c>
      <c r="AY17">
        <v>3.6518999999999999</v>
      </c>
      <c r="AZ17" t="s">
        <v>82</v>
      </c>
      <c r="BA17">
        <v>4.7541000000000002</v>
      </c>
      <c r="BB17">
        <v>24.359100000000002</v>
      </c>
      <c r="BC17">
        <v>24.359100000000002</v>
      </c>
      <c r="BD17">
        <v>17.3767</v>
      </c>
      <c r="BE17" t="s">
        <v>82</v>
      </c>
      <c r="BF17">
        <v>14.532299999999999</v>
      </c>
      <c r="BG17">
        <v>13.6037</v>
      </c>
      <c r="BH17">
        <v>9.2978000000000005</v>
      </c>
      <c r="BI17" t="s">
        <v>82</v>
      </c>
      <c r="BJ17" t="s">
        <v>82</v>
      </c>
      <c r="BK17" t="s">
        <v>82</v>
      </c>
      <c r="BL17">
        <v>33.563699999999997</v>
      </c>
      <c r="BM17">
        <v>33.563699999999997</v>
      </c>
      <c r="BN17">
        <v>6.22</v>
      </c>
      <c r="BO17">
        <v>9.6273999999999997</v>
      </c>
      <c r="BP17">
        <v>12.2842</v>
      </c>
      <c r="BQ17" t="s">
        <v>82</v>
      </c>
      <c r="BR17">
        <v>2.6492</v>
      </c>
      <c r="BS17">
        <v>13.9499</v>
      </c>
      <c r="BT17">
        <v>0.82899999999999996</v>
      </c>
      <c r="BU17">
        <v>10.9292</v>
      </c>
      <c r="BV17">
        <v>12.091200000000001</v>
      </c>
      <c r="BW17">
        <v>25.387799999999999</v>
      </c>
      <c r="BX17">
        <v>36.404299999999999</v>
      </c>
      <c r="BY17" t="s">
        <v>82</v>
      </c>
      <c r="BZ17">
        <v>21.042899999999999</v>
      </c>
      <c r="CA17" t="s">
        <v>82</v>
      </c>
      <c r="CB17">
        <v>37.238399999999999</v>
      </c>
      <c r="CC17">
        <v>30.302299999999999</v>
      </c>
      <c r="CD17">
        <v>14.921200000000001</v>
      </c>
    </row>
    <row r="18" spans="1:82" x14ac:dyDescent="0.25">
      <c r="A18" s="2">
        <v>39813</v>
      </c>
      <c r="B18">
        <v>26.796299999999999</v>
      </c>
      <c r="C18" t="s">
        <v>82</v>
      </c>
      <c r="D18" t="s">
        <v>82</v>
      </c>
      <c r="E18">
        <v>-25.8002</v>
      </c>
      <c r="F18">
        <v>7.4119999999999999</v>
      </c>
      <c r="G18" t="s">
        <v>82</v>
      </c>
      <c r="H18" t="s">
        <v>82</v>
      </c>
      <c r="I18">
        <v>32.4833</v>
      </c>
      <c r="J18">
        <v>23.587</v>
      </c>
      <c r="K18" t="s">
        <v>82</v>
      </c>
      <c r="L18">
        <v>-51.071199999999997</v>
      </c>
      <c r="M18" t="s">
        <v>82</v>
      </c>
      <c r="N18">
        <v>25.619900000000001</v>
      </c>
      <c r="O18" t="s">
        <v>82</v>
      </c>
      <c r="P18">
        <v>-53.259700000000002</v>
      </c>
      <c r="Q18" t="s">
        <v>82</v>
      </c>
      <c r="R18">
        <v>21.256900000000002</v>
      </c>
      <c r="S18" t="s">
        <v>82</v>
      </c>
      <c r="T18">
        <v>7.024</v>
      </c>
      <c r="U18">
        <v>25.581700000000001</v>
      </c>
      <c r="V18">
        <v>14.1111</v>
      </c>
      <c r="W18">
        <v>-14.541499999999999</v>
      </c>
      <c r="X18">
        <v>81.298199999999994</v>
      </c>
      <c r="Y18">
        <v>11.149699999999999</v>
      </c>
      <c r="Z18" t="s">
        <v>82</v>
      </c>
      <c r="AA18" t="s">
        <v>82</v>
      </c>
      <c r="AB18">
        <v>13.851100000000001</v>
      </c>
      <c r="AC18" t="s">
        <v>82</v>
      </c>
      <c r="AD18">
        <v>37.2485</v>
      </c>
      <c r="AE18">
        <v>10.5565</v>
      </c>
      <c r="AF18" t="s">
        <v>82</v>
      </c>
      <c r="AG18">
        <v>16.605699999999999</v>
      </c>
      <c r="AH18">
        <v>33.666699999999999</v>
      </c>
      <c r="AI18" t="s">
        <v>82</v>
      </c>
      <c r="AJ18">
        <v>23.9206</v>
      </c>
      <c r="AK18">
        <v>37.595100000000002</v>
      </c>
      <c r="AL18" t="s">
        <v>82</v>
      </c>
      <c r="AM18" t="s">
        <v>82</v>
      </c>
      <c r="AN18">
        <v>10.959099999999999</v>
      </c>
      <c r="AO18" t="s">
        <v>82</v>
      </c>
      <c r="AP18">
        <v>19.714200000000002</v>
      </c>
      <c r="AQ18">
        <v>16.733000000000001</v>
      </c>
      <c r="AR18">
        <v>21.487400000000001</v>
      </c>
      <c r="AS18">
        <v>-13.9785</v>
      </c>
      <c r="AT18">
        <v>25.8889</v>
      </c>
      <c r="AU18">
        <v>-1.7696000000000001</v>
      </c>
      <c r="AV18" t="s">
        <v>82</v>
      </c>
      <c r="AW18">
        <v>44.649700000000003</v>
      </c>
      <c r="AX18">
        <v>16.350200000000001</v>
      </c>
      <c r="AY18">
        <v>4.0678999999999998</v>
      </c>
      <c r="AZ18" t="s">
        <v>82</v>
      </c>
      <c r="BA18">
        <v>3.9821</v>
      </c>
      <c r="BB18">
        <v>25.357700000000001</v>
      </c>
      <c r="BC18">
        <v>25.357700000000001</v>
      </c>
      <c r="BD18">
        <v>19.190100000000001</v>
      </c>
      <c r="BE18" t="s">
        <v>82</v>
      </c>
      <c r="BF18">
        <v>15.356299999999999</v>
      </c>
      <c r="BG18">
        <v>14.1394</v>
      </c>
      <c r="BH18">
        <v>7.3532999999999999</v>
      </c>
      <c r="BI18" t="s">
        <v>82</v>
      </c>
      <c r="BJ18" t="s">
        <v>82</v>
      </c>
      <c r="BK18" t="s">
        <v>82</v>
      </c>
      <c r="BL18">
        <v>26.731999999999999</v>
      </c>
      <c r="BM18">
        <v>26.731999999999999</v>
      </c>
      <c r="BN18">
        <v>5.4484000000000004</v>
      </c>
      <c r="BO18">
        <v>0.65769999999999995</v>
      </c>
      <c r="BP18">
        <v>6.2478999999999996</v>
      </c>
      <c r="BQ18" t="s">
        <v>82</v>
      </c>
      <c r="BR18">
        <v>-11.1046</v>
      </c>
      <c r="BS18">
        <v>14.0343</v>
      </c>
      <c r="BT18">
        <v>2.3184</v>
      </c>
      <c r="BU18">
        <v>11.8927</v>
      </c>
      <c r="BV18">
        <v>8.6865000000000006</v>
      </c>
      <c r="BW18">
        <v>24.964700000000001</v>
      </c>
      <c r="BX18">
        <v>43.194800000000001</v>
      </c>
      <c r="BY18" t="s">
        <v>82</v>
      </c>
      <c r="BZ18">
        <v>24.296900000000001</v>
      </c>
      <c r="CA18" t="s">
        <v>82</v>
      </c>
      <c r="CB18">
        <v>38.368699999999997</v>
      </c>
      <c r="CC18">
        <v>27.965800000000002</v>
      </c>
      <c r="CD18">
        <v>8.6884999999999994</v>
      </c>
    </row>
    <row r="19" spans="1:82" x14ac:dyDescent="0.25">
      <c r="A19" s="2">
        <v>39903</v>
      </c>
      <c r="B19">
        <v>27.9392</v>
      </c>
      <c r="C19" t="s">
        <v>82</v>
      </c>
      <c r="D19" t="s">
        <v>82</v>
      </c>
      <c r="E19">
        <v>-24.698799999999999</v>
      </c>
      <c r="F19">
        <v>6.4537000000000004</v>
      </c>
      <c r="G19" t="s">
        <v>82</v>
      </c>
      <c r="H19">
        <v>4.4645000000000001</v>
      </c>
      <c r="I19">
        <v>28.866199999999999</v>
      </c>
      <c r="J19">
        <v>21.229099999999999</v>
      </c>
      <c r="K19" t="s">
        <v>82</v>
      </c>
      <c r="L19">
        <v>-50.881700000000002</v>
      </c>
      <c r="M19" t="s">
        <v>82</v>
      </c>
      <c r="N19">
        <v>25.802099999999999</v>
      </c>
      <c r="O19" t="s">
        <v>82</v>
      </c>
      <c r="P19">
        <v>-53.878999999999998</v>
      </c>
      <c r="Q19" t="s">
        <v>82</v>
      </c>
      <c r="R19">
        <v>18.6662</v>
      </c>
      <c r="S19" t="s">
        <v>82</v>
      </c>
      <c r="T19">
        <v>8.1468000000000007</v>
      </c>
      <c r="U19">
        <v>24.4145</v>
      </c>
      <c r="V19">
        <v>13.8498</v>
      </c>
      <c r="W19">
        <v>-14.178900000000001</v>
      </c>
      <c r="X19">
        <v>70.878900000000002</v>
      </c>
      <c r="Y19">
        <v>12.0893</v>
      </c>
      <c r="Z19" t="s">
        <v>82</v>
      </c>
      <c r="AA19" t="s">
        <v>82</v>
      </c>
      <c r="AB19">
        <v>13.3459</v>
      </c>
      <c r="AC19" t="s">
        <v>82</v>
      </c>
      <c r="AD19">
        <v>28.9588</v>
      </c>
      <c r="AE19">
        <v>19.231000000000002</v>
      </c>
      <c r="AF19">
        <v>9.3082999999999991</v>
      </c>
      <c r="AG19">
        <v>20.702200000000001</v>
      </c>
      <c r="AH19">
        <v>27.7163</v>
      </c>
      <c r="AI19" t="s">
        <v>82</v>
      </c>
      <c r="AJ19">
        <v>18.942299999999999</v>
      </c>
      <c r="AK19">
        <v>55.506599999999999</v>
      </c>
      <c r="AL19" t="s">
        <v>82</v>
      </c>
      <c r="AM19">
        <v>-9.5218000000000007</v>
      </c>
      <c r="AN19">
        <v>12.6075</v>
      </c>
      <c r="AO19" t="s">
        <v>82</v>
      </c>
      <c r="AP19">
        <v>20.468800000000002</v>
      </c>
      <c r="AQ19">
        <v>17.548300000000001</v>
      </c>
      <c r="AR19">
        <v>20.937999999999999</v>
      </c>
      <c r="AS19">
        <v>-15.589600000000001</v>
      </c>
      <c r="AT19">
        <v>22.6388</v>
      </c>
      <c r="AU19">
        <v>-4.9779999999999998</v>
      </c>
      <c r="AV19" t="s">
        <v>82</v>
      </c>
      <c r="AW19">
        <v>42.335700000000003</v>
      </c>
      <c r="AX19">
        <v>15.6837</v>
      </c>
      <c r="AY19">
        <v>5.6109999999999998</v>
      </c>
      <c r="AZ19" t="s">
        <v>82</v>
      </c>
      <c r="BA19">
        <v>5.0452000000000004</v>
      </c>
      <c r="BB19">
        <v>23.634399999999999</v>
      </c>
      <c r="BC19">
        <v>23.634399999999999</v>
      </c>
      <c r="BD19">
        <v>17.453299999999999</v>
      </c>
      <c r="BE19" t="s">
        <v>82</v>
      </c>
      <c r="BF19">
        <v>16.197199999999999</v>
      </c>
      <c r="BG19">
        <v>15.0769</v>
      </c>
      <c r="BH19">
        <v>5.6135999999999999</v>
      </c>
      <c r="BI19" t="s">
        <v>82</v>
      </c>
      <c r="BJ19" t="s">
        <v>82</v>
      </c>
      <c r="BK19" t="s">
        <v>82</v>
      </c>
      <c r="BL19">
        <v>18.488499999999998</v>
      </c>
      <c r="BM19">
        <v>18.488499999999998</v>
      </c>
      <c r="BN19">
        <v>5.4894999999999996</v>
      </c>
      <c r="BO19">
        <v>0.1542</v>
      </c>
      <c r="BP19">
        <v>5.7233000000000001</v>
      </c>
      <c r="BQ19" t="s">
        <v>82</v>
      </c>
      <c r="BR19">
        <v>-11.744999999999999</v>
      </c>
      <c r="BS19">
        <v>14.4429</v>
      </c>
      <c r="BT19">
        <v>1.8846000000000001</v>
      </c>
      <c r="BU19">
        <v>15.471</v>
      </c>
      <c r="BV19">
        <v>8.5757999999999992</v>
      </c>
      <c r="BW19">
        <v>19.993099999999998</v>
      </c>
      <c r="BX19">
        <v>23.094899999999999</v>
      </c>
      <c r="BY19" t="s">
        <v>82</v>
      </c>
      <c r="BZ19">
        <v>23.111799999999999</v>
      </c>
      <c r="CA19" t="s">
        <v>82</v>
      </c>
      <c r="CB19">
        <v>40.365000000000002</v>
      </c>
      <c r="CC19">
        <v>26.666699999999999</v>
      </c>
      <c r="CD19">
        <v>7.4019000000000004</v>
      </c>
    </row>
    <row r="20" spans="1:82" x14ac:dyDescent="0.25">
      <c r="A20" s="2">
        <v>39994</v>
      </c>
      <c r="B20">
        <v>30.516400000000001</v>
      </c>
      <c r="C20" t="s">
        <v>82</v>
      </c>
      <c r="D20" t="s">
        <v>82</v>
      </c>
      <c r="E20">
        <v>-17.305199999999999</v>
      </c>
      <c r="F20">
        <v>3.8111999999999999</v>
      </c>
      <c r="G20" t="s">
        <v>82</v>
      </c>
      <c r="H20">
        <v>3.7334999999999998</v>
      </c>
      <c r="I20">
        <v>30.0517</v>
      </c>
      <c r="J20">
        <v>21.230899999999998</v>
      </c>
      <c r="K20" t="s">
        <v>82</v>
      </c>
      <c r="L20">
        <v>-38.506599999999999</v>
      </c>
      <c r="M20" t="s">
        <v>82</v>
      </c>
      <c r="N20">
        <v>28.494299999999999</v>
      </c>
      <c r="O20" t="s">
        <v>82</v>
      </c>
      <c r="P20">
        <v>-30.148199999999999</v>
      </c>
      <c r="Q20" t="s">
        <v>82</v>
      </c>
      <c r="R20">
        <v>16.805199999999999</v>
      </c>
      <c r="S20" t="s">
        <v>82</v>
      </c>
      <c r="T20">
        <v>6.0202999999999998</v>
      </c>
      <c r="U20">
        <v>24.977</v>
      </c>
      <c r="V20">
        <v>12.484999999999999</v>
      </c>
      <c r="W20">
        <v>-2.1615000000000002</v>
      </c>
      <c r="X20">
        <v>57.923999999999999</v>
      </c>
      <c r="Y20">
        <v>11.6394</v>
      </c>
      <c r="Z20" t="s">
        <v>82</v>
      </c>
      <c r="AA20" t="s">
        <v>82</v>
      </c>
      <c r="AB20">
        <v>14.044499999999999</v>
      </c>
      <c r="AC20" t="s">
        <v>82</v>
      </c>
      <c r="AD20">
        <v>28.227599999999999</v>
      </c>
      <c r="AE20">
        <v>19.968299999999999</v>
      </c>
      <c r="AF20">
        <v>3.9455</v>
      </c>
      <c r="AG20">
        <v>25.646799999999999</v>
      </c>
      <c r="AH20">
        <v>25.845500000000001</v>
      </c>
      <c r="AI20" t="s">
        <v>82</v>
      </c>
      <c r="AJ20">
        <v>5.8529999999999998</v>
      </c>
      <c r="AK20">
        <v>41.0167</v>
      </c>
      <c r="AL20" t="s">
        <v>82</v>
      </c>
      <c r="AM20">
        <v>-1.2703</v>
      </c>
      <c r="AN20">
        <v>9.7927999999999997</v>
      </c>
      <c r="AO20" t="s">
        <v>82</v>
      </c>
      <c r="AP20">
        <v>19.695399999999999</v>
      </c>
      <c r="AQ20">
        <v>17.398399999999999</v>
      </c>
      <c r="AR20">
        <v>21.401800000000001</v>
      </c>
      <c r="AS20">
        <v>-9.5968999999999998</v>
      </c>
      <c r="AT20">
        <v>21.247599999999998</v>
      </c>
      <c r="AU20">
        <v>11.598699999999999</v>
      </c>
      <c r="AV20" t="s">
        <v>82</v>
      </c>
      <c r="AW20">
        <v>41.025599999999997</v>
      </c>
      <c r="AX20">
        <v>14.1837</v>
      </c>
      <c r="AY20">
        <v>7.0167000000000002</v>
      </c>
      <c r="AZ20" t="s">
        <v>82</v>
      </c>
      <c r="BA20">
        <v>6.1467000000000001</v>
      </c>
      <c r="BB20">
        <v>21.978300000000001</v>
      </c>
      <c r="BC20">
        <v>21.978300000000001</v>
      </c>
      <c r="BD20">
        <v>17.967099999999999</v>
      </c>
      <c r="BE20" t="s">
        <v>82</v>
      </c>
      <c r="BF20">
        <v>14.379899999999999</v>
      </c>
      <c r="BG20">
        <v>17.270800000000001</v>
      </c>
      <c r="BH20">
        <v>4.5507999999999997</v>
      </c>
      <c r="BI20" t="s">
        <v>82</v>
      </c>
      <c r="BJ20" t="s">
        <v>82</v>
      </c>
      <c r="BK20" t="s">
        <v>82</v>
      </c>
      <c r="BL20">
        <v>14.1435</v>
      </c>
      <c r="BM20">
        <v>14.1435</v>
      </c>
      <c r="BN20">
        <v>5.8444000000000003</v>
      </c>
      <c r="BO20">
        <v>1.1322000000000001</v>
      </c>
      <c r="BP20">
        <v>4.4377000000000004</v>
      </c>
      <c r="BQ20" t="s">
        <v>82</v>
      </c>
      <c r="BR20">
        <v>-5.3838999999999997</v>
      </c>
      <c r="BS20">
        <v>14.978199999999999</v>
      </c>
      <c r="BT20">
        <v>2.1377000000000002</v>
      </c>
      <c r="BU20">
        <v>18.401700000000002</v>
      </c>
      <c r="BV20">
        <v>8.2409999999999997</v>
      </c>
      <c r="BW20">
        <v>15.9092</v>
      </c>
      <c r="BX20">
        <v>14.625</v>
      </c>
      <c r="BY20" t="s">
        <v>82</v>
      </c>
      <c r="BZ20">
        <v>22.855899999999998</v>
      </c>
      <c r="CA20" t="s">
        <v>82</v>
      </c>
      <c r="CB20">
        <v>44.206299999999999</v>
      </c>
      <c r="CC20">
        <v>24.815799999999999</v>
      </c>
      <c r="CD20">
        <v>8.3222000000000005</v>
      </c>
    </row>
    <row r="21" spans="1:82" x14ac:dyDescent="0.25">
      <c r="A21" s="2">
        <v>40086</v>
      </c>
      <c r="B21">
        <v>31.563800000000001</v>
      </c>
      <c r="C21" t="s">
        <v>82</v>
      </c>
      <c r="D21" t="s">
        <v>82</v>
      </c>
      <c r="E21">
        <v>-13.3636</v>
      </c>
      <c r="F21">
        <v>1.7735000000000001</v>
      </c>
      <c r="G21" t="s">
        <v>82</v>
      </c>
      <c r="H21">
        <v>3.9632000000000001</v>
      </c>
      <c r="I21">
        <v>29.037800000000001</v>
      </c>
      <c r="J21">
        <v>20.3611</v>
      </c>
      <c r="K21" t="s">
        <v>82</v>
      </c>
      <c r="L21">
        <v>-22.634599999999999</v>
      </c>
      <c r="M21" t="s">
        <v>82</v>
      </c>
      <c r="N21">
        <v>16.456</v>
      </c>
      <c r="O21" t="s">
        <v>82</v>
      </c>
      <c r="P21">
        <v>-5.1268000000000002</v>
      </c>
      <c r="Q21" t="s">
        <v>82</v>
      </c>
      <c r="R21">
        <v>16.426200000000001</v>
      </c>
      <c r="S21" t="s">
        <v>82</v>
      </c>
      <c r="T21">
        <v>-1.3187</v>
      </c>
      <c r="U21">
        <v>22.569099999999999</v>
      </c>
      <c r="V21">
        <v>12.2827</v>
      </c>
      <c r="W21">
        <v>11.901300000000001</v>
      </c>
      <c r="X21">
        <v>75.356099999999998</v>
      </c>
      <c r="Y21">
        <v>11.1092</v>
      </c>
      <c r="Z21" t="s">
        <v>82</v>
      </c>
      <c r="AA21" t="s">
        <v>82</v>
      </c>
      <c r="AB21">
        <v>20.6952</v>
      </c>
      <c r="AC21" t="s">
        <v>82</v>
      </c>
      <c r="AD21">
        <v>31.683700000000002</v>
      </c>
      <c r="AE21">
        <v>19.968299999999999</v>
      </c>
      <c r="AF21">
        <v>-2.0821000000000001</v>
      </c>
      <c r="AG21">
        <v>31.999700000000001</v>
      </c>
      <c r="AH21">
        <v>24.1934</v>
      </c>
      <c r="AI21" t="s">
        <v>82</v>
      </c>
      <c r="AJ21">
        <v>3.2774999999999999</v>
      </c>
      <c r="AK21">
        <v>36.4634</v>
      </c>
      <c r="AL21" t="s">
        <v>82</v>
      </c>
      <c r="AM21">
        <v>3.9927999999999999</v>
      </c>
      <c r="AN21">
        <v>8.6329999999999991</v>
      </c>
      <c r="AO21" t="s">
        <v>82</v>
      </c>
      <c r="AP21">
        <v>19.979600000000001</v>
      </c>
      <c r="AQ21">
        <v>16.471599999999999</v>
      </c>
      <c r="AR21">
        <v>21.690999999999999</v>
      </c>
      <c r="AS21">
        <v>4.2583000000000002</v>
      </c>
      <c r="AT21">
        <v>20.585699999999999</v>
      </c>
      <c r="AU21">
        <v>19.5397</v>
      </c>
      <c r="AV21" t="s">
        <v>82</v>
      </c>
      <c r="AW21">
        <v>44.889299999999999</v>
      </c>
      <c r="AX21">
        <v>15.224299999999999</v>
      </c>
      <c r="AY21">
        <v>7.6108000000000002</v>
      </c>
      <c r="AZ21" t="s">
        <v>82</v>
      </c>
      <c r="BA21">
        <v>7.4358000000000004</v>
      </c>
      <c r="BB21">
        <v>19.481999999999999</v>
      </c>
      <c r="BC21">
        <v>19.481999999999999</v>
      </c>
      <c r="BD21">
        <v>17.956399999999999</v>
      </c>
      <c r="BE21" t="s">
        <v>82</v>
      </c>
      <c r="BF21">
        <v>13.811999999999999</v>
      </c>
      <c r="BG21">
        <v>18.801500000000001</v>
      </c>
      <c r="BH21">
        <v>2.1863000000000001</v>
      </c>
      <c r="BI21" t="s">
        <v>82</v>
      </c>
      <c r="BJ21" t="s">
        <v>82</v>
      </c>
      <c r="BK21" t="s">
        <v>82</v>
      </c>
      <c r="BL21">
        <v>10.9726</v>
      </c>
      <c r="BM21">
        <v>10.9726</v>
      </c>
      <c r="BN21">
        <v>3.2772000000000001</v>
      </c>
      <c r="BO21">
        <v>0.78480000000000005</v>
      </c>
      <c r="BP21">
        <v>-2.4032</v>
      </c>
      <c r="BQ21" t="s">
        <v>82</v>
      </c>
      <c r="BR21">
        <v>6.1830999999999996</v>
      </c>
      <c r="BS21">
        <v>17.913799999999998</v>
      </c>
      <c r="BT21">
        <v>2.6233</v>
      </c>
      <c r="BU21">
        <v>19.127099999999999</v>
      </c>
      <c r="BV21">
        <v>8.3466000000000005</v>
      </c>
      <c r="BW21">
        <v>12.3165</v>
      </c>
      <c r="BX21">
        <v>8.7925000000000004</v>
      </c>
      <c r="BY21" t="s">
        <v>82</v>
      </c>
      <c r="BZ21">
        <v>22.074000000000002</v>
      </c>
      <c r="CA21" t="s">
        <v>82</v>
      </c>
      <c r="CB21">
        <v>20.371200000000002</v>
      </c>
      <c r="CC21">
        <v>22.971599999999999</v>
      </c>
      <c r="CD21">
        <v>8.0361999999999991</v>
      </c>
    </row>
    <row r="22" spans="1:82" x14ac:dyDescent="0.25">
      <c r="A22" s="2">
        <v>40178</v>
      </c>
      <c r="B22">
        <v>27.969000000000001</v>
      </c>
      <c r="C22" t="s">
        <v>82</v>
      </c>
      <c r="D22" t="s">
        <v>82</v>
      </c>
      <c r="E22">
        <v>9.2859999999999996</v>
      </c>
      <c r="F22">
        <v>0.2109</v>
      </c>
      <c r="G22" t="s">
        <v>82</v>
      </c>
      <c r="H22">
        <v>4.5179999999999998</v>
      </c>
      <c r="I22">
        <v>30.723800000000001</v>
      </c>
      <c r="J22">
        <v>21.082100000000001</v>
      </c>
      <c r="K22" t="s">
        <v>82</v>
      </c>
      <c r="L22">
        <v>19.351900000000001</v>
      </c>
      <c r="M22" t="s">
        <v>82</v>
      </c>
      <c r="N22">
        <v>18.267700000000001</v>
      </c>
      <c r="O22" t="s">
        <v>82</v>
      </c>
      <c r="P22">
        <v>21.782399999999999</v>
      </c>
      <c r="Q22" t="s">
        <v>82</v>
      </c>
      <c r="R22">
        <v>18.955300000000001</v>
      </c>
      <c r="S22" t="s">
        <v>82</v>
      </c>
      <c r="T22">
        <v>-2.3067000000000002</v>
      </c>
      <c r="U22">
        <v>25.470700000000001</v>
      </c>
      <c r="V22">
        <v>12.1593</v>
      </c>
      <c r="W22">
        <v>14.790100000000001</v>
      </c>
      <c r="X22">
        <v>42.695500000000003</v>
      </c>
      <c r="Y22">
        <v>13.6677</v>
      </c>
      <c r="Z22" t="s">
        <v>82</v>
      </c>
      <c r="AA22" t="s">
        <v>82</v>
      </c>
      <c r="AB22">
        <v>24.418500000000002</v>
      </c>
      <c r="AC22" t="s">
        <v>82</v>
      </c>
      <c r="AD22">
        <v>33.111199999999997</v>
      </c>
      <c r="AE22">
        <v>8.7164000000000001</v>
      </c>
      <c r="AF22">
        <v>-7.3636999999999997</v>
      </c>
      <c r="AG22">
        <v>34.017000000000003</v>
      </c>
      <c r="AH22">
        <v>18.1615</v>
      </c>
      <c r="AI22" t="s">
        <v>82</v>
      </c>
      <c r="AJ22">
        <v>5.8022</v>
      </c>
      <c r="AK22">
        <v>4.1973000000000003</v>
      </c>
      <c r="AL22" t="s">
        <v>82</v>
      </c>
      <c r="AM22">
        <v>11.7065</v>
      </c>
      <c r="AN22">
        <v>18.6846</v>
      </c>
      <c r="AO22" t="s">
        <v>82</v>
      </c>
      <c r="AP22">
        <v>18.371200000000002</v>
      </c>
      <c r="AQ22">
        <v>21.607600000000001</v>
      </c>
      <c r="AR22">
        <v>21.339400000000001</v>
      </c>
      <c r="AS22">
        <v>6.8864000000000001</v>
      </c>
      <c r="AT22">
        <v>24.030100000000001</v>
      </c>
      <c r="AU22">
        <v>19.6432</v>
      </c>
      <c r="AV22" t="s">
        <v>82</v>
      </c>
      <c r="AW22">
        <v>28.478000000000002</v>
      </c>
      <c r="AX22">
        <v>17.614699999999999</v>
      </c>
      <c r="AY22">
        <v>6.8993000000000002</v>
      </c>
      <c r="AZ22" t="s">
        <v>82</v>
      </c>
      <c r="BA22">
        <v>9.8866999999999994</v>
      </c>
      <c r="BB22">
        <v>19.8566</v>
      </c>
      <c r="BC22">
        <v>19.8566</v>
      </c>
      <c r="BD22">
        <v>17.681899999999999</v>
      </c>
      <c r="BE22" t="s">
        <v>82</v>
      </c>
      <c r="BF22">
        <v>12.901400000000001</v>
      </c>
      <c r="BG22">
        <v>19.553599999999999</v>
      </c>
      <c r="BH22">
        <v>1.0029999999999999</v>
      </c>
      <c r="BI22" t="s">
        <v>82</v>
      </c>
      <c r="BJ22" t="s">
        <v>82</v>
      </c>
      <c r="BK22" t="s">
        <v>82</v>
      </c>
      <c r="BL22">
        <v>15.545299999999999</v>
      </c>
      <c r="BM22">
        <v>15.545299999999999</v>
      </c>
      <c r="BN22">
        <v>3.1892</v>
      </c>
      <c r="BO22">
        <v>13.687099999999999</v>
      </c>
      <c r="BP22">
        <v>0.36899999999999999</v>
      </c>
      <c r="BQ22" t="s">
        <v>82</v>
      </c>
      <c r="BR22">
        <v>21.622800000000002</v>
      </c>
      <c r="BS22">
        <v>17.1814</v>
      </c>
      <c r="BT22">
        <v>2.6673</v>
      </c>
      <c r="BU22">
        <v>25.1889</v>
      </c>
      <c r="BV22">
        <v>9.8476999999999997</v>
      </c>
      <c r="BW22">
        <v>8.2691999999999997</v>
      </c>
      <c r="BX22">
        <v>14.872999999999999</v>
      </c>
      <c r="BY22" t="s">
        <v>82</v>
      </c>
      <c r="BZ22">
        <v>20.6511</v>
      </c>
      <c r="CA22" t="s">
        <v>82</v>
      </c>
      <c r="CB22">
        <v>18.432099999999998</v>
      </c>
      <c r="CC22">
        <v>24.652799999999999</v>
      </c>
      <c r="CD22">
        <v>14.5692</v>
      </c>
    </row>
    <row r="23" spans="1:82" x14ac:dyDescent="0.25">
      <c r="A23" s="2">
        <v>40268</v>
      </c>
      <c r="B23">
        <v>27.201599999999999</v>
      </c>
      <c r="C23" t="s">
        <v>82</v>
      </c>
      <c r="D23" t="s">
        <v>82</v>
      </c>
      <c r="E23">
        <v>7.8583999999999996</v>
      </c>
      <c r="F23">
        <v>0.2853</v>
      </c>
      <c r="G23" t="s">
        <v>82</v>
      </c>
      <c r="H23">
        <v>4.7666000000000004</v>
      </c>
      <c r="I23">
        <v>31.626799999999999</v>
      </c>
      <c r="J23">
        <v>21.409800000000001</v>
      </c>
      <c r="K23" t="s">
        <v>82</v>
      </c>
      <c r="L23">
        <v>13.818</v>
      </c>
      <c r="M23" t="s">
        <v>82</v>
      </c>
      <c r="N23">
        <v>18.7897</v>
      </c>
      <c r="O23" t="s">
        <v>82</v>
      </c>
      <c r="P23">
        <v>22.429600000000001</v>
      </c>
      <c r="Q23" t="s">
        <v>82</v>
      </c>
      <c r="R23">
        <v>20.032699999999998</v>
      </c>
      <c r="S23" t="s">
        <v>82</v>
      </c>
      <c r="T23">
        <v>-7.4912000000000001</v>
      </c>
      <c r="U23">
        <v>27.596599999999999</v>
      </c>
      <c r="V23">
        <v>12.3064</v>
      </c>
      <c r="W23">
        <v>23.278700000000001</v>
      </c>
      <c r="X23">
        <v>41.46</v>
      </c>
      <c r="Y23">
        <v>12.923999999999999</v>
      </c>
      <c r="Z23" t="s">
        <v>82</v>
      </c>
      <c r="AA23" t="s">
        <v>82</v>
      </c>
      <c r="AB23">
        <v>25.6798</v>
      </c>
      <c r="AC23">
        <v>19.687899999999999</v>
      </c>
      <c r="AD23">
        <v>31.282499999999999</v>
      </c>
      <c r="AE23">
        <v>17.868099999999998</v>
      </c>
      <c r="AF23">
        <v>-12.8804</v>
      </c>
      <c r="AG23">
        <v>26.620200000000001</v>
      </c>
      <c r="AH23">
        <v>16.926500000000001</v>
      </c>
      <c r="AI23" t="s">
        <v>82</v>
      </c>
      <c r="AJ23">
        <v>7.8884999999999996</v>
      </c>
      <c r="AK23">
        <v>6.1681999999999997</v>
      </c>
      <c r="AL23" t="s">
        <v>82</v>
      </c>
      <c r="AM23">
        <v>10.583399999999999</v>
      </c>
      <c r="AN23">
        <v>19.943999999999999</v>
      </c>
      <c r="AO23" t="s">
        <v>82</v>
      </c>
      <c r="AP23">
        <v>17.490200000000002</v>
      </c>
      <c r="AQ23">
        <v>21.449000000000002</v>
      </c>
      <c r="AR23">
        <v>23.038799999999998</v>
      </c>
      <c r="AS23">
        <v>10.6823</v>
      </c>
      <c r="AT23">
        <v>26.392299999999999</v>
      </c>
      <c r="AU23">
        <v>19.4114</v>
      </c>
      <c r="AV23" t="s">
        <v>82</v>
      </c>
      <c r="AW23">
        <v>27.6309</v>
      </c>
      <c r="AX23">
        <v>20.144300000000001</v>
      </c>
      <c r="AY23">
        <v>6.8273999999999999</v>
      </c>
      <c r="AZ23" t="s">
        <v>82</v>
      </c>
      <c r="BA23">
        <v>11.013</v>
      </c>
      <c r="BB23">
        <v>20.010200000000001</v>
      </c>
      <c r="BC23">
        <v>20.010200000000001</v>
      </c>
      <c r="BD23">
        <v>23.035799999999998</v>
      </c>
      <c r="BE23" t="s">
        <v>82</v>
      </c>
      <c r="BF23">
        <v>14.387499999999999</v>
      </c>
      <c r="BG23">
        <v>19.59</v>
      </c>
      <c r="BH23">
        <v>2.8058000000000001</v>
      </c>
      <c r="BI23" t="s">
        <v>82</v>
      </c>
      <c r="BJ23" t="s">
        <v>82</v>
      </c>
      <c r="BK23" t="s">
        <v>82</v>
      </c>
      <c r="BL23">
        <v>20.2821</v>
      </c>
      <c r="BM23">
        <v>20.2821</v>
      </c>
      <c r="BN23">
        <v>5.5007999999999999</v>
      </c>
      <c r="BO23">
        <v>13.1378</v>
      </c>
      <c r="BP23">
        <v>-2.9823</v>
      </c>
      <c r="BQ23" t="s">
        <v>82</v>
      </c>
      <c r="BR23">
        <v>22.0212</v>
      </c>
      <c r="BS23">
        <v>15.415699999999999</v>
      </c>
      <c r="BT23">
        <v>5.1688999999999998</v>
      </c>
      <c r="BU23">
        <v>23.835599999999999</v>
      </c>
      <c r="BV23">
        <v>10.342599999999999</v>
      </c>
      <c r="BW23">
        <v>11.6424</v>
      </c>
      <c r="BX23">
        <v>11.390499999999999</v>
      </c>
      <c r="BY23" t="s">
        <v>82</v>
      </c>
      <c r="BZ23">
        <v>19.8842</v>
      </c>
      <c r="CA23" t="s">
        <v>82</v>
      </c>
      <c r="CB23">
        <v>21.3751</v>
      </c>
      <c r="CC23">
        <v>23.726099999999999</v>
      </c>
      <c r="CD23">
        <v>12.8132</v>
      </c>
    </row>
    <row r="24" spans="1:82" x14ac:dyDescent="0.25">
      <c r="A24" s="2">
        <v>40359</v>
      </c>
      <c r="B24">
        <v>27.21</v>
      </c>
      <c r="C24" t="s">
        <v>82</v>
      </c>
      <c r="D24" t="s">
        <v>82</v>
      </c>
      <c r="E24">
        <v>0.1827</v>
      </c>
      <c r="F24">
        <v>4.5998000000000001</v>
      </c>
      <c r="G24" t="s">
        <v>82</v>
      </c>
      <c r="H24">
        <v>5.3601000000000001</v>
      </c>
      <c r="I24">
        <v>31.273299999999999</v>
      </c>
      <c r="J24">
        <v>20.840299999999999</v>
      </c>
      <c r="K24" t="s">
        <v>82</v>
      </c>
      <c r="L24">
        <v>-1.8599000000000001</v>
      </c>
      <c r="M24" t="s">
        <v>82</v>
      </c>
      <c r="N24">
        <v>17.544699999999999</v>
      </c>
      <c r="O24" t="s">
        <v>82</v>
      </c>
      <c r="P24">
        <v>11.040699999999999</v>
      </c>
      <c r="Q24" t="s">
        <v>82</v>
      </c>
      <c r="R24">
        <v>18.1676</v>
      </c>
      <c r="S24" t="s">
        <v>82</v>
      </c>
      <c r="T24">
        <v>-7.8434999999999997</v>
      </c>
      <c r="U24">
        <v>30.571000000000002</v>
      </c>
      <c r="V24">
        <v>11.491199999999999</v>
      </c>
      <c r="W24">
        <v>14.154</v>
      </c>
      <c r="X24">
        <v>46.786000000000001</v>
      </c>
      <c r="Y24">
        <v>12.9274</v>
      </c>
      <c r="Z24" t="s">
        <v>82</v>
      </c>
      <c r="AA24" t="s">
        <v>82</v>
      </c>
      <c r="AB24">
        <v>24.551200000000001</v>
      </c>
      <c r="AC24">
        <v>22.597300000000001</v>
      </c>
      <c r="AD24">
        <v>29.315300000000001</v>
      </c>
      <c r="AE24">
        <v>10.1846</v>
      </c>
      <c r="AF24">
        <v>-12.705399999999999</v>
      </c>
      <c r="AG24">
        <v>22.392399999999999</v>
      </c>
      <c r="AH24">
        <v>17.700600000000001</v>
      </c>
      <c r="AI24" t="s">
        <v>82</v>
      </c>
      <c r="AJ24">
        <v>13.4941</v>
      </c>
      <c r="AK24">
        <v>11.838900000000001</v>
      </c>
      <c r="AL24" t="s">
        <v>82</v>
      </c>
      <c r="AM24">
        <v>5.7687999999999997</v>
      </c>
      <c r="AN24">
        <v>23.013999999999999</v>
      </c>
      <c r="AO24" t="s">
        <v>82</v>
      </c>
      <c r="AP24">
        <v>18.112400000000001</v>
      </c>
      <c r="AQ24">
        <v>20.956600000000002</v>
      </c>
      <c r="AR24">
        <v>23.216000000000001</v>
      </c>
      <c r="AS24">
        <v>0.4622</v>
      </c>
      <c r="AT24">
        <v>30.542999999999999</v>
      </c>
      <c r="AU24">
        <v>10.2631</v>
      </c>
      <c r="AV24" t="s">
        <v>82</v>
      </c>
      <c r="AW24">
        <v>26.806999999999999</v>
      </c>
      <c r="AX24">
        <v>20.241599999999998</v>
      </c>
      <c r="AY24">
        <v>6.9480000000000004</v>
      </c>
      <c r="AZ24" t="s">
        <v>82</v>
      </c>
      <c r="BA24">
        <v>9.5945999999999998</v>
      </c>
      <c r="BB24">
        <v>19.351099999999999</v>
      </c>
      <c r="BC24">
        <v>19.351099999999999</v>
      </c>
      <c r="BD24">
        <v>27.425000000000001</v>
      </c>
      <c r="BE24" t="s">
        <v>82</v>
      </c>
      <c r="BF24">
        <v>16.048200000000001</v>
      </c>
      <c r="BG24">
        <v>20.2773</v>
      </c>
      <c r="BH24">
        <v>5.6195000000000004</v>
      </c>
      <c r="BI24" t="s">
        <v>82</v>
      </c>
      <c r="BJ24" t="s">
        <v>82</v>
      </c>
      <c r="BK24" t="s">
        <v>82</v>
      </c>
      <c r="BL24">
        <v>24.161200000000001</v>
      </c>
      <c r="BM24">
        <v>24.161200000000001</v>
      </c>
      <c r="BN24">
        <v>7.5507</v>
      </c>
      <c r="BO24">
        <v>11.4414</v>
      </c>
      <c r="BP24">
        <v>0.90349999999999997</v>
      </c>
      <c r="BQ24" t="s">
        <v>82</v>
      </c>
      <c r="BR24">
        <v>13.81</v>
      </c>
      <c r="BS24">
        <v>14.1005</v>
      </c>
      <c r="BT24">
        <v>6.8970000000000002</v>
      </c>
      <c r="BU24">
        <v>24.373899999999999</v>
      </c>
      <c r="BV24">
        <v>12.0105</v>
      </c>
      <c r="BW24">
        <v>11.766500000000001</v>
      </c>
      <c r="BX24">
        <v>18.054500000000001</v>
      </c>
      <c r="BY24" t="s">
        <v>82</v>
      </c>
      <c r="BZ24">
        <v>20.826899999999998</v>
      </c>
      <c r="CA24" t="s">
        <v>82</v>
      </c>
      <c r="CB24">
        <v>16.686900000000001</v>
      </c>
      <c r="CC24">
        <v>23.343699999999998</v>
      </c>
      <c r="CD24">
        <v>12.498900000000001</v>
      </c>
    </row>
    <row r="25" spans="1:82" x14ac:dyDescent="0.25">
      <c r="A25" s="2">
        <v>40451</v>
      </c>
      <c r="B25">
        <v>29.775300000000001</v>
      </c>
      <c r="C25" t="s">
        <v>82</v>
      </c>
      <c r="D25" t="s">
        <v>82</v>
      </c>
      <c r="E25">
        <v>-1.4611000000000001</v>
      </c>
      <c r="F25">
        <v>4.1767000000000003</v>
      </c>
      <c r="G25" t="s">
        <v>82</v>
      </c>
      <c r="H25">
        <v>5.6773999999999996</v>
      </c>
      <c r="I25">
        <v>28.965699999999998</v>
      </c>
      <c r="J25">
        <v>21.686699999999998</v>
      </c>
      <c r="K25" t="s">
        <v>82</v>
      </c>
      <c r="L25">
        <v>2.0609999999999999</v>
      </c>
      <c r="M25" t="s">
        <v>82</v>
      </c>
      <c r="N25">
        <v>24.106000000000002</v>
      </c>
      <c r="O25" t="s">
        <v>82</v>
      </c>
      <c r="P25">
        <v>8.6637000000000004</v>
      </c>
      <c r="Q25" t="s">
        <v>82</v>
      </c>
      <c r="R25">
        <v>18.0961</v>
      </c>
      <c r="S25" t="s">
        <v>82</v>
      </c>
      <c r="T25">
        <v>-3.6762000000000001</v>
      </c>
      <c r="U25">
        <v>29.6586</v>
      </c>
      <c r="V25">
        <v>11.2163</v>
      </c>
      <c r="W25">
        <v>15.2133</v>
      </c>
      <c r="X25">
        <v>40.512099999999997</v>
      </c>
      <c r="Y25">
        <v>12.2782</v>
      </c>
      <c r="Z25" t="s">
        <v>82</v>
      </c>
      <c r="AA25" t="s">
        <v>82</v>
      </c>
      <c r="AB25">
        <v>20.5061</v>
      </c>
      <c r="AC25">
        <v>23.446200000000001</v>
      </c>
      <c r="AD25">
        <v>30.332899999999999</v>
      </c>
      <c r="AE25">
        <v>10.378299999999999</v>
      </c>
      <c r="AF25">
        <v>-12.895</v>
      </c>
      <c r="AG25">
        <v>16.824300000000001</v>
      </c>
      <c r="AH25">
        <v>14.587300000000001</v>
      </c>
      <c r="AI25" t="s">
        <v>82</v>
      </c>
      <c r="AJ25">
        <v>13.582700000000001</v>
      </c>
      <c r="AK25">
        <v>11.938000000000001</v>
      </c>
      <c r="AL25" t="s">
        <v>82</v>
      </c>
      <c r="AM25">
        <v>7.2137000000000002</v>
      </c>
      <c r="AN25">
        <v>26.0198</v>
      </c>
      <c r="AO25" t="s">
        <v>82</v>
      </c>
      <c r="AP25">
        <v>18.5656</v>
      </c>
      <c r="AQ25">
        <v>20.728899999999999</v>
      </c>
      <c r="AR25">
        <v>22.962199999999999</v>
      </c>
      <c r="AS25">
        <v>2.9943</v>
      </c>
      <c r="AT25">
        <v>31.8368</v>
      </c>
      <c r="AU25">
        <v>2.0329999999999999</v>
      </c>
      <c r="AV25" t="s">
        <v>82</v>
      </c>
      <c r="AW25">
        <v>35.785899999999998</v>
      </c>
      <c r="AX25">
        <v>23.094000000000001</v>
      </c>
      <c r="AY25">
        <v>5.9166999999999996</v>
      </c>
      <c r="AZ25" t="s">
        <v>82</v>
      </c>
      <c r="BA25">
        <v>8.3965999999999994</v>
      </c>
      <c r="BB25">
        <v>14.2455</v>
      </c>
      <c r="BC25">
        <v>14.2455</v>
      </c>
      <c r="BD25">
        <v>32.506300000000003</v>
      </c>
      <c r="BE25" t="s">
        <v>82</v>
      </c>
      <c r="BF25">
        <v>19.4665</v>
      </c>
      <c r="BG25">
        <v>20.013300000000001</v>
      </c>
      <c r="BH25">
        <v>6.6759000000000004</v>
      </c>
      <c r="BI25" t="s">
        <v>82</v>
      </c>
      <c r="BJ25" t="s">
        <v>82</v>
      </c>
      <c r="BK25" t="s">
        <v>82</v>
      </c>
      <c r="BL25">
        <v>30.066700000000001</v>
      </c>
      <c r="BM25">
        <v>30.066700000000001</v>
      </c>
      <c r="BN25">
        <v>9.9177</v>
      </c>
      <c r="BO25">
        <v>13.228400000000001</v>
      </c>
      <c r="BP25">
        <v>3.8626999999999998</v>
      </c>
      <c r="BQ25" t="s">
        <v>82</v>
      </c>
      <c r="BR25">
        <v>10.5543</v>
      </c>
      <c r="BS25">
        <v>18.496200000000002</v>
      </c>
      <c r="BT25">
        <v>7.8655999999999997</v>
      </c>
      <c r="BU25">
        <v>22.687799999999999</v>
      </c>
      <c r="BV25">
        <v>13.5175</v>
      </c>
      <c r="BW25">
        <v>12.1267</v>
      </c>
      <c r="BX25">
        <v>20.4236</v>
      </c>
      <c r="BY25" t="s">
        <v>82</v>
      </c>
      <c r="BZ25">
        <v>20.9666</v>
      </c>
      <c r="CA25" t="s">
        <v>82</v>
      </c>
      <c r="CB25">
        <v>12.335000000000001</v>
      </c>
      <c r="CC25">
        <v>21.643899999999999</v>
      </c>
      <c r="CD25">
        <v>14.048999999999999</v>
      </c>
    </row>
    <row r="26" spans="1:82" x14ac:dyDescent="0.25">
      <c r="A26" s="2">
        <v>40543</v>
      </c>
      <c r="B26">
        <v>32.606699999999996</v>
      </c>
      <c r="C26" t="s">
        <v>82</v>
      </c>
      <c r="D26" t="s">
        <v>82</v>
      </c>
      <c r="E26">
        <v>0.97950000000000004</v>
      </c>
      <c r="F26">
        <v>3.0710000000000002</v>
      </c>
      <c r="G26" t="s">
        <v>82</v>
      </c>
      <c r="H26">
        <v>5.8526999999999996</v>
      </c>
      <c r="I26">
        <v>27.040700000000001</v>
      </c>
      <c r="J26">
        <v>22.320799999999998</v>
      </c>
      <c r="K26" t="s">
        <v>82</v>
      </c>
      <c r="L26">
        <v>4.4324000000000003</v>
      </c>
      <c r="M26" t="s">
        <v>82</v>
      </c>
      <c r="N26">
        <v>28.432200000000002</v>
      </c>
      <c r="O26" t="s">
        <v>82</v>
      </c>
      <c r="P26">
        <v>25.0501</v>
      </c>
      <c r="Q26" t="s">
        <v>82</v>
      </c>
      <c r="R26">
        <v>20.761399999999998</v>
      </c>
      <c r="S26" t="s">
        <v>82</v>
      </c>
      <c r="T26">
        <v>-1.8861000000000001</v>
      </c>
      <c r="U26">
        <v>26.575500000000002</v>
      </c>
      <c r="V26">
        <v>9.9475999999999996</v>
      </c>
      <c r="W26">
        <v>11.798400000000001</v>
      </c>
      <c r="X26">
        <v>38.291699999999999</v>
      </c>
      <c r="Y26">
        <v>16.7469</v>
      </c>
      <c r="Z26" t="s">
        <v>82</v>
      </c>
      <c r="AA26" t="s">
        <v>82</v>
      </c>
      <c r="AB26">
        <v>14.677300000000001</v>
      </c>
      <c r="AC26">
        <v>24.8903</v>
      </c>
      <c r="AD26">
        <v>27.682300000000001</v>
      </c>
      <c r="AE26">
        <v>11.5776</v>
      </c>
      <c r="AF26">
        <v>-15.2235</v>
      </c>
      <c r="AG26">
        <v>15.5723</v>
      </c>
      <c r="AH26">
        <v>17.6905</v>
      </c>
      <c r="AI26" t="s">
        <v>82</v>
      </c>
      <c r="AJ26">
        <v>11.2828</v>
      </c>
      <c r="AK26">
        <v>11.041600000000001</v>
      </c>
      <c r="AL26" t="s">
        <v>82</v>
      </c>
      <c r="AM26">
        <v>6.165</v>
      </c>
      <c r="AN26">
        <v>0.55730000000000002</v>
      </c>
      <c r="AO26" t="s">
        <v>82</v>
      </c>
      <c r="AP26">
        <v>17.942499999999999</v>
      </c>
      <c r="AQ26">
        <v>19.2273</v>
      </c>
      <c r="AR26">
        <v>20.616499999999998</v>
      </c>
      <c r="AS26">
        <v>11.594099999999999</v>
      </c>
      <c r="AT26">
        <v>32.634500000000003</v>
      </c>
      <c r="AU26">
        <v>2.7728000000000002</v>
      </c>
      <c r="AV26" t="s">
        <v>82</v>
      </c>
      <c r="AW26">
        <v>22.4404</v>
      </c>
      <c r="AX26">
        <v>24.089400000000001</v>
      </c>
      <c r="AY26">
        <v>7.6001000000000003</v>
      </c>
      <c r="AZ26" t="s">
        <v>82</v>
      </c>
      <c r="BA26">
        <v>9.1098999999999997</v>
      </c>
      <c r="BB26">
        <v>14.9398</v>
      </c>
      <c r="BC26">
        <v>14.9398</v>
      </c>
      <c r="BD26">
        <v>35.181699999999999</v>
      </c>
      <c r="BE26" t="s">
        <v>82</v>
      </c>
      <c r="BF26">
        <v>16.464700000000001</v>
      </c>
      <c r="BG26">
        <v>17.692699999999999</v>
      </c>
      <c r="BH26">
        <v>6.2191000000000001</v>
      </c>
      <c r="BI26" t="s">
        <v>82</v>
      </c>
      <c r="BJ26" t="s">
        <v>82</v>
      </c>
      <c r="BK26" t="s">
        <v>82</v>
      </c>
      <c r="BL26">
        <v>33.950800000000001</v>
      </c>
      <c r="BM26">
        <v>33.950800000000001</v>
      </c>
      <c r="BN26">
        <v>10.7105</v>
      </c>
      <c r="BO26">
        <v>16.1355</v>
      </c>
      <c r="BP26">
        <v>1.6248</v>
      </c>
      <c r="BQ26" t="s">
        <v>82</v>
      </c>
      <c r="BR26">
        <v>12.105399999999999</v>
      </c>
      <c r="BS26">
        <v>17.559000000000001</v>
      </c>
      <c r="BT26">
        <v>23.751799999999999</v>
      </c>
      <c r="BU26">
        <v>24.6038</v>
      </c>
      <c r="BV26">
        <v>15.332700000000001</v>
      </c>
      <c r="BW26">
        <v>9.6280000000000001</v>
      </c>
      <c r="BX26">
        <v>35.5747</v>
      </c>
      <c r="BY26" t="s">
        <v>82</v>
      </c>
      <c r="BZ26">
        <v>20.888999999999999</v>
      </c>
      <c r="CA26" t="s">
        <v>82</v>
      </c>
      <c r="CB26">
        <v>10.230600000000001</v>
      </c>
      <c r="CC26">
        <v>17.869900000000001</v>
      </c>
      <c r="CD26">
        <v>15.452999999999999</v>
      </c>
    </row>
    <row r="27" spans="1:82" x14ac:dyDescent="0.25">
      <c r="A27" s="2">
        <v>40633</v>
      </c>
      <c r="B27">
        <v>34.209899999999998</v>
      </c>
      <c r="C27">
        <v>14.3474</v>
      </c>
      <c r="D27" t="s">
        <v>82</v>
      </c>
      <c r="E27">
        <v>1.3196000000000001</v>
      </c>
      <c r="F27">
        <v>4.3834</v>
      </c>
      <c r="G27">
        <v>28.962800000000001</v>
      </c>
      <c r="H27">
        <v>5.7587999999999999</v>
      </c>
      <c r="I27">
        <v>27.370699999999999</v>
      </c>
      <c r="J27">
        <v>22.5059</v>
      </c>
      <c r="K27" t="s">
        <v>82</v>
      </c>
      <c r="L27">
        <v>11.9277</v>
      </c>
      <c r="M27" t="s">
        <v>82</v>
      </c>
      <c r="N27">
        <v>34.950000000000003</v>
      </c>
      <c r="O27" t="s">
        <v>82</v>
      </c>
      <c r="P27">
        <v>28.425799999999999</v>
      </c>
      <c r="Q27" t="s">
        <v>82</v>
      </c>
      <c r="R27">
        <v>19.9178</v>
      </c>
      <c r="S27" t="s">
        <v>82</v>
      </c>
      <c r="T27">
        <v>0.19689999999999999</v>
      </c>
      <c r="U27">
        <v>24.352799999999998</v>
      </c>
      <c r="V27">
        <v>10.2851</v>
      </c>
      <c r="W27">
        <v>13.338900000000001</v>
      </c>
      <c r="X27">
        <v>37.634599999999999</v>
      </c>
      <c r="Y27">
        <v>16.913699999999999</v>
      </c>
      <c r="Z27" t="s">
        <v>82</v>
      </c>
      <c r="AA27" t="s">
        <v>82</v>
      </c>
      <c r="AB27">
        <v>11.8726</v>
      </c>
      <c r="AC27">
        <v>20.923500000000001</v>
      </c>
      <c r="AD27">
        <v>27.324100000000001</v>
      </c>
      <c r="AE27">
        <v>13.8035</v>
      </c>
      <c r="AF27">
        <v>-13.437900000000001</v>
      </c>
      <c r="AG27">
        <v>13.558999999999999</v>
      </c>
      <c r="AH27">
        <v>15.2178</v>
      </c>
      <c r="AI27">
        <v>13.4597</v>
      </c>
      <c r="AJ27">
        <v>10.5953</v>
      </c>
      <c r="AK27">
        <v>10.6266</v>
      </c>
      <c r="AL27" t="s">
        <v>82</v>
      </c>
      <c r="AM27">
        <v>4.6683000000000003</v>
      </c>
      <c r="AN27">
        <v>55.448999999999998</v>
      </c>
      <c r="AO27" t="s">
        <v>82</v>
      </c>
      <c r="AP27">
        <v>18.179400000000001</v>
      </c>
      <c r="AQ27">
        <v>19.763999999999999</v>
      </c>
      <c r="AR27">
        <v>20.317299999999999</v>
      </c>
      <c r="AS27">
        <v>17.439299999999999</v>
      </c>
      <c r="AT27">
        <v>32.442399999999999</v>
      </c>
      <c r="AU27">
        <v>4.1837999999999997</v>
      </c>
      <c r="AV27" t="s">
        <v>82</v>
      </c>
      <c r="AW27">
        <v>21.272500000000001</v>
      </c>
      <c r="AX27">
        <v>24.236999999999998</v>
      </c>
      <c r="AY27">
        <v>7.9949000000000003</v>
      </c>
      <c r="AZ27" t="s">
        <v>82</v>
      </c>
      <c r="BA27">
        <v>8.2667000000000002</v>
      </c>
      <c r="BB27">
        <v>15.8522</v>
      </c>
      <c r="BC27">
        <v>15.8522</v>
      </c>
      <c r="BD27">
        <v>34.831299999999999</v>
      </c>
      <c r="BE27">
        <v>-9.0602</v>
      </c>
      <c r="BF27">
        <v>16.628699999999998</v>
      </c>
      <c r="BG27">
        <v>16.565899999999999</v>
      </c>
      <c r="BH27">
        <v>5.2704000000000004</v>
      </c>
      <c r="BI27" t="s">
        <v>82</v>
      </c>
      <c r="BJ27" t="s">
        <v>82</v>
      </c>
      <c r="BK27" t="s">
        <v>82</v>
      </c>
      <c r="BL27">
        <v>31.7088</v>
      </c>
      <c r="BM27">
        <v>31.7088</v>
      </c>
      <c r="BN27">
        <v>10.9861</v>
      </c>
      <c r="BO27">
        <v>14.641999999999999</v>
      </c>
      <c r="BP27">
        <v>3.8340999999999998</v>
      </c>
      <c r="BQ27" t="s">
        <v>82</v>
      </c>
      <c r="BR27">
        <v>12.060600000000001</v>
      </c>
      <c r="BS27">
        <v>18.0487</v>
      </c>
      <c r="BT27">
        <v>25.1296</v>
      </c>
      <c r="BU27">
        <v>25.3141</v>
      </c>
      <c r="BV27">
        <v>16.2559</v>
      </c>
      <c r="BW27">
        <v>7.1326999999999998</v>
      </c>
      <c r="BX27">
        <v>34.558599999999998</v>
      </c>
      <c r="BY27" t="s">
        <v>82</v>
      </c>
      <c r="BZ27">
        <v>21.138500000000001</v>
      </c>
      <c r="CA27" t="s">
        <v>82</v>
      </c>
      <c r="CB27">
        <v>5.5552999999999999</v>
      </c>
      <c r="CC27">
        <v>17.734400000000001</v>
      </c>
      <c r="CD27">
        <v>15.269299999999999</v>
      </c>
    </row>
    <row r="28" spans="1:82" x14ac:dyDescent="0.25">
      <c r="A28" s="2">
        <v>40724</v>
      </c>
      <c r="B28">
        <v>34.1434</v>
      </c>
      <c r="C28">
        <v>10.1486</v>
      </c>
      <c r="D28" t="s">
        <v>82</v>
      </c>
      <c r="E28">
        <v>1.2488999999999999</v>
      </c>
      <c r="F28">
        <v>2.9641999999999999</v>
      </c>
      <c r="G28">
        <v>31.1983</v>
      </c>
      <c r="H28">
        <v>5.7626999999999997</v>
      </c>
      <c r="I28">
        <v>27.555</v>
      </c>
      <c r="J28">
        <v>22.650400000000001</v>
      </c>
      <c r="K28" t="s">
        <v>82</v>
      </c>
      <c r="L28">
        <v>13.3485</v>
      </c>
      <c r="M28" t="s">
        <v>82</v>
      </c>
      <c r="N28">
        <v>33.429200000000002</v>
      </c>
      <c r="O28" t="s">
        <v>82</v>
      </c>
      <c r="P28">
        <v>16.595700000000001</v>
      </c>
      <c r="Q28" t="s">
        <v>82</v>
      </c>
      <c r="R28">
        <v>20.275400000000001</v>
      </c>
      <c r="S28" t="s">
        <v>82</v>
      </c>
      <c r="T28">
        <v>3.1678999999999999</v>
      </c>
      <c r="U28">
        <v>24.295500000000001</v>
      </c>
      <c r="V28">
        <v>10.216100000000001</v>
      </c>
      <c r="W28">
        <v>43.8718</v>
      </c>
      <c r="X28">
        <v>42.334699999999998</v>
      </c>
      <c r="Y28">
        <v>16.5059</v>
      </c>
      <c r="Z28" t="s">
        <v>82</v>
      </c>
      <c r="AA28" t="s">
        <v>82</v>
      </c>
      <c r="AB28">
        <v>9.8706999999999994</v>
      </c>
      <c r="AC28">
        <v>19.740300000000001</v>
      </c>
      <c r="AD28">
        <v>27.831</v>
      </c>
      <c r="AE28">
        <v>15.0756</v>
      </c>
      <c r="AF28">
        <v>-14.7186</v>
      </c>
      <c r="AG28">
        <v>12.480600000000001</v>
      </c>
      <c r="AH28">
        <v>17.4663</v>
      </c>
      <c r="AI28">
        <v>13.204000000000001</v>
      </c>
      <c r="AJ28">
        <v>8.3103999999999996</v>
      </c>
      <c r="AK28">
        <v>8.6234000000000002</v>
      </c>
      <c r="AL28" t="s">
        <v>82</v>
      </c>
      <c r="AM28">
        <v>4.2304000000000004</v>
      </c>
      <c r="AN28">
        <v>55.981000000000002</v>
      </c>
      <c r="AO28" t="s">
        <v>82</v>
      </c>
      <c r="AP28">
        <v>20.423300000000001</v>
      </c>
      <c r="AQ28">
        <v>18.7226</v>
      </c>
      <c r="AR28">
        <v>19.909700000000001</v>
      </c>
      <c r="AS28">
        <v>19.823599999999999</v>
      </c>
      <c r="AT28">
        <v>35.320300000000003</v>
      </c>
      <c r="AU28">
        <v>0.47649999999999998</v>
      </c>
      <c r="AV28" t="s">
        <v>82</v>
      </c>
      <c r="AW28">
        <v>19.185099999999998</v>
      </c>
      <c r="AX28">
        <v>24.154299999999999</v>
      </c>
      <c r="AY28">
        <v>8.2530999999999999</v>
      </c>
      <c r="AZ28" t="s">
        <v>82</v>
      </c>
      <c r="BA28">
        <v>8.6728000000000005</v>
      </c>
      <c r="BB28">
        <v>16.448699999999999</v>
      </c>
      <c r="BC28">
        <v>16.448699999999999</v>
      </c>
      <c r="BD28">
        <v>32.170400000000001</v>
      </c>
      <c r="BE28">
        <v>-7.9419000000000004</v>
      </c>
      <c r="BF28">
        <v>15.371</v>
      </c>
      <c r="BG28">
        <v>15.7</v>
      </c>
      <c r="BH28">
        <v>5.7988999999999997</v>
      </c>
      <c r="BI28" t="s">
        <v>82</v>
      </c>
      <c r="BJ28" t="s">
        <v>82</v>
      </c>
      <c r="BK28" t="s">
        <v>82</v>
      </c>
      <c r="BL28">
        <v>31.504000000000001</v>
      </c>
      <c r="BM28">
        <v>31.504000000000001</v>
      </c>
      <c r="BN28">
        <v>10.3553</v>
      </c>
      <c r="BO28">
        <v>15.6286</v>
      </c>
      <c r="BP28">
        <v>3.4009</v>
      </c>
      <c r="BQ28" t="s">
        <v>82</v>
      </c>
      <c r="BR28">
        <v>10.532999999999999</v>
      </c>
      <c r="BS28">
        <v>19.774100000000001</v>
      </c>
      <c r="BT28">
        <v>26.861599999999999</v>
      </c>
      <c r="BU28">
        <v>24.127199999999998</v>
      </c>
      <c r="BV28">
        <v>16.038</v>
      </c>
      <c r="BW28">
        <v>5.2209000000000003</v>
      </c>
      <c r="BX28">
        <v>35.688600000000001</v>
      </c>
      <c r="BY28" t="s">
        <v>82</v>
      </c>
      <c r="BZ28">
        <v>10.301</v>
      </c>
      <c r="CA28" t="s">
        <v>82</v>
      </c>
      <c r="CB28">
        <v>15.5397</v>
      </c>
      <c r="CC28">
        <v>18.787800000000001</v>
      </c>
      <c r="CD28">
        <v>15.268800000000001</v>
      </c>
    </row>
    <row r="29" spans="1:82" x14ac:dyDescent="0.25">
      <c r="A29" s="2">
        <v>40816</v>
      </c>
      <c r="B29">
        <v>33.365000000000002</v>
      </c>
      <c r="C29">
        <v>12.147500000000001</v>
      </c>
      <c r="D29" t="s">
        <v>82</v>
      </c>
      <c r="E29">
        <v>-0.9173</v>
      </c>
      <c r="F29">
        <v>4.7332000000000001</v>
      </c>
      <c r="G29">
        <v>33.851300000000002</v>
      </c>
      <c r="H29">
        <v>5.8109999999999999</v>
      </c>
      <c r="I29">
        <v>25.195799999999998</v>
      </c>
      <c r="J29">
        <v>22.6113</v>
      </c>
      <c r="K29" t="s">
        <v>82</v>
      </c>
      <c r="L29">
        <v>9.9626000000000001</v>
      </c>
      <c r="M29" t="s">
        <v>82</v>
      </c>
      <c r="N29">
        <v>27.878900000000002</v>
      </c>
      <c r="O29" t="s">
        <v>82</v>
      </c>
      <c r="P29">
        <v>0.34279999999999999</v>
      </c>
      <c r="Q29" t="s">
        <v>82</v>
      </c>
      <c r="R29">
        <v>19.260100000000001</v>
      </c>
      <c r="S29" t="s">
        <v>82</v>
      </c>
      <c r="T29">
        <v>3.262</v>
      </c>
      <c r="U29">
        <v>24.022400000000001</v>
      </c>
      <c r="V29">
        <v>10.632199999999999</v>
      </c>
      <c r="W29">
        <v>40.656999999999996</v>
      </c>
      <c r="X29">
        <v>41.993400000000001</v>
      </c>
      <c r="Y29">
        <v>16.2773</v>
      </c>
      <c r="Z29" t="s">
        <v>82</v>
      </c>
      <c r="AA29" t="s">
        <v>82</v>
      </c>
      <c r="AB29">
        <v>8.9890000000000008</v>
      </c>
      <c r="AC29">
        <v>19.926100000000002</v>
      </c>
      <c r="AD29">
        <v>28.889399999999998</v>
      </c>
      <c r="AE29">
        <v>9.9387000000000008</v>
      </c>
      <c r="AF29">
        <v>-7.7145000000000001</v>
      </c>
      <c r="AG29">
        <v>13.387600000000001</v>
      </c>
      <c r="AH29">
        <v>16.874099999999999</v>
      </c>
      <c r="AI29">
        <v>8.7195</v>
      </c>
      <c r="AJ29">
        <v>8.7667000000000002</v>
      </c>
      <c r="AK29">
        <v>8.8689</v>
      </c>
      <c r="AL29" t="s">
        <v>82</v>
      </c>
      <c r="AM29">
        <v>-0.34689999999999999</v>
      </c>
      <c r="AN29">
        <v>58.906799999999997</v>
      </c>
      <c r="AO29" t="s">
        <v>82</v>
      </c>
      <c r="AP29">
        <v>20.1081</v>
      </c>
      <c r="AQ29">
        <v>18.881799999999998</v>
      </c>
      <c r="AR29">
        <v>21.765599999999999</v>
      </c>
      <c r="AS29">
        <v>5.9132999999999996</v>
      </c>
      <c r="AT29">
        <v>33.343000000000004</v>
      </c>
      <c r="AU29">
        <v>-7.1120000000000001</v>
      </c>
      <c r="AV29" t="s">
        <v>82</v>
      </c>
      <c r="AW29">
        <v>22.280999999999999</v>
      </c>
      <c r="AX29">
        <v>22.412800000000001</v>
      </c>
      <c r="AY29">
        <v>8.7621000000000002</v>
      </c>
      <c r="AZ29" t="s">
        <v>82</v>
      </c>
      <c r="BA29">
        <v>8.5029000000000003</v>
      </c>
      <c r="BB29">
        <v>12.4217</v>
      </c>
      <c r="BC29">
        <v>12.4217</v>
      </c>
      <c r="BD29">
        <v>31.458200000000001</v>
      </c>
      <c r="BE29">
        <v>-7.9419000000000004</v>
      </c>
      <c r="BF29">
        <v>13.706899999999999</v>
      </c>
      <c r="BG29">
        <v>15.299300000000001</v>
      </c>
      <c r="BH29">
        <v>5.9501999999999997</v>
      </c>
      <c r="BI29" t="s">
        <v>82</v>
      </c>
      <c r="BJ29" t="s">
        <v>82</v>
      </c>
      <c r="BK29" t="s">
        <v>82</v>
      </c>
      <c r="BL29">
        <v>29.206900000000001</v>
      </c>
      <c r="BM29">
        <v>29.206900000000001</v>
      </c>
      <c r="BN29">
        <v>9.2370000000000001</v>
      </c>
      <c r="BO29">
        <v>11.8964</v>
      </c>
      <c r="BP29">
        <v>5.7591999999999999</v>
      </c>
      <c r="BQ29" t="s">
        <v>82</v>
      </c>
      <c r="BR29">
        <v>0.81</v>
      </c>
      <c r="BS29">
        <v>22.822199999999999</v>
      </c>
      <c r="BT29">
        <v>27.976400000000002</v>
      </c>
      <c r="BU29">
        <v>22.424299999999999</v>
      </c>
      <c r="BV29">
        <v>16.564599999999999</v>
      </c>
      <c r="BW29">
        <v>2.79</v>
      </c>
      <c r="BX29">
        <v>30.915500000000002</v>
      </c>
      <c r="BY29" t="s">
        <v>82</v>
      </c>
      <c r="BZ29">
        <v>12.9077</v>
      </c>
      <c r="CA29" t="s">
        <v>82</v>
      </c>
      <c r="CB29">
        <v>33.6297</v>
      </c>
      <c r="CC29">
        <v>18.5838</v>
      </c>
      <c r="CD29">
        <v>15.5792</v>
      </c>
    </row>
    <row r="30" spans="1:82" x14ac:dyDescent="0.25">
      <c r="A30" s="2">
        <v>40908</v>
      </c>
      <c r="B30">
        <v>34.582500000000003</v>
      </c>
      <c r="C30">
        <v>10.4214</v>
      </c>
      <c r="D30" t="s">
        <v>82</v>
      </c>
      <c r="E30">
        <v>1.0545</v>
      </c>
      <c r="F30">
        <v>5.0731999999999999</v>
      </c>
      <c r="G30">
        <v>34.553699999999999</v>
      </c>
      <c r="H30">
        <v>5.4238999999999997</v>
      </c>
      <c r="I30">
        <v>22.37</v>
      </c>
      <c r="J30">
        <v>21.2851</v>
      </c>
      <c r="K30" t="s">
        <v>82</v>
      </c>
      <c r="L30">
        <v>8.7033000000000005</v>
      </c>
      <c r="M30" t="s">
        <v>82</v>
      </c>
      <c r="N30">
        <v>26.190200000000001</v>
      </c>
      <c r="O30" t="s">
        <v>82</v>
      </c>
      <c r="P30">
        <v>-4.9264000000000001</v>
      </c>
      <c r="Q30" t="s">
        <v>82</v>
      </c>
      <c r="R30">
        <v>20.803899999999999</v>
      </c>
      <c r="S30" t="s">
        <v>82</v>
      </c>
      <c r="T30">
        <v>5.9825999999999997</v>
      </c>
      <c r="U30">
        <v>23.188700000000001</v>
      </c>
      <c r="V30">
        <v>10.129899999999999</v>
      </c>
      <c r="W30">
        <v>41.318899999999999</v>
      </c>
      <c r="X30">
        <v>47.456699999999998</v>
      </c>
      <c r="Y30">
        <v>10.610300000000001</v>
      </c>
      <c r="Z30" t="s">
        <v>82</v>
      </c>
      <c r="AA30" t="s">
        <v>82</v>
      </c>
      <c r="AB30">
        <v>11.231199999999999</v>
      </c>
      <c r="AC30">
        <v>17.968499999999999</v>
      </c>
      <c r="AD30">
        <v>27.5199</v>
      </c>
      <c r="AE30">
        <v>2.9249000000000001</v>
      </c>
      <c r="AF30">
        <v>-27.975200000000001</v>
      </c>
      <c r="AG30">
        <v>13.733000000000001</v>
      </c>
      <c r="AH30">
        <v>17.0581</v>
      </c>
      <c r="AI30">
        <v>7.6140999999999996</v>
      </c>
      <c r="AJ30">
        <v>9.0210000000000008</v>
      </c>
      <c r="AK30">
        <v>9.0164000000000009</v>
      </c>
      <c r="AL30" t="s">
        <v>82</v>
      </c>
      <c r="AM30">
        <v>-0.93379999999999996</v>
      </c>
      <c r="AN30">
        <v>55.201099999999997</v>
      </c>
      <c r="AO30" t="s">
        <v>82</v>
      </c>
      <c r="AP30">
        <v>19.980599999999999</v>
      </c>
      <c r="AQ30">
        <v>17.430599999999998</v>
      </c>
      <c r="AR30">
        <v>20.3888</v>
      </c>
      <c r="AS30">
        <v>3.6718999999999999</v>
      </c>
      <c r="AT30">
        <v>30.961400000000001</v>
      </c>
      <c r="AU30">
        <v>-15.529500000000001</v>
      </c>
      <c r="AV30" t="s">
        <v>82</v>
      </c>
      <c r="AW30">
        <v>28.4878</v>
      </c>
      <c r="AX30">
        <v>24.1388</v>
      </c>
      <c r="AY30">
        <v>9.8864000000000001</v>
      </c>
      <c r="AZ30" t="s">
        <v>82</v>
      </c>
      <c r="BA30">
        <v>9.8087999999999997</v>
      </c>
      <c r="BB30">
        <v>10.4659</v>
      </c>
      <c r="BC30">
        <v>10.4659</v>
      </c>
      <c r="BD30">
        <v>32.402099999999997</v>
      </c>
      <c r="BE30">
        <v>-9.3088999999999995</v>
      </c>
      <c r="BF30">
        <v>12.690899999999999</v>
      </c>
      <c r="BG30">
        <v>5.1638999999999999</v>
      </c>
      <c r="BH30">
        <v>6.1578999999999997</v>
      </c>
      <c r="BI30" t="s">
        <v>82</v>
      </c>
      <c r="BJ30" t="s">
        <v>82</v>
      </c>
      <c r="BK30" t="s">
        <v>82</v>
      </c>
      <c r="BL30">
        <v>28.885100000000001</v>
      </c>
      <c r="BM30">
        <v>28.885100000000001</v>
      </c>
      <c r="BN30">
        <v>8.5572999999999997</v>
      </c>
      <c r="BO30">
        <v>12.096500000000001</v>
      </c>
      <c r="BP30">
        <v>4.3026</v>
      </c>
      <c r="BQ30" t="s">
        <v>82</v>
      </c>
      <c r="BR30">
        <v>0.32640000000000002</v>
      </c>
      <c r="BS30">
        <v>20.667000000000002</v>
      </c>
      <c r="BT30">
        <v>10.9886</v>
      </c>
      <c r="BU30">
        <v>24.674299999999999</v>
      </c>
      <c r="BV30">
        <v>15.8582</v>
      </c>
      <c r="BW30">
        <v>1.3427</v>
      </c>
      <c r="BX30">
        <v>29.588999999999999</v>
      </c>
      <c r="BY30" t="s">
        <v>82</v>
      </c>
      <c r="BZ30">
        <v>15.839600000000001</v>
      </c>
      <c r="CA30" t="s">
        <v>82</v>
      </c>
      <c r="CB30">
        <v>37.427799999999998</v>
      </c>
      <c r="CC30">
        <v>16.180800000000001</v>
      </c>
      <c r="CD30">
        <v>11.6456</v>
      </c>
    </row>
    <row r="31" spans="1:82" x14ac:dyDescent="0.25">
      <c r="A31" s="2">
        <v>40999</v>
      </c>
      <c r="B31">
        <v>34.466799999999999</v>
      </c>
      <c r="C31">
        <v>9.1959</v>
      </c>
      <c r="D31" t="s">
        <v>82</v>
      </c>
      <c r="E31">
        <v>2.5200999999999998</v>
      </c>
      <c r="F31">
        <v>4.7965999999999998</v>
      </c>
      <c r="G31">
        <v>23.633800000000001</v>
      </c>
      <c r="H31">
        <v>5.5106000000000002</v>
      </c>
      <c r="I31">
        <v>20.939900000000002</v>
      </c>
      <c r="J31">
        <v>20.335000000000001</v>
      </c>
      <c r="K31" t="s">
        <v>82</v>
      </c>
      <c r="L31">
        <v>-5.8760000000000003</v>
      </c>
      <c r="M31">
        <v>25.069199999999999</v>
      </c>
      <c r="N31">
        <v>21.6281</v>
      </c>
      <c r="O31" t="s">
        <v>82</v>
      </c>
      <c r="P31">
        <v>-6.3295000000000003</v>
      </c>
      <c r="Q31" t="s">
        <v>82</v>
      </c>
      <c r="R31">
        <v>20.680599999999998</v>
      </c>
      <c r="S31" t="s">
        <v>82</v>
      </c>
      <c r="T31">
        <v>8.6096000000000004</v>
      </c>
      <c r="U31">
        <v>20.941099999999999</v>
      </c>
      <c r="V31">
        <v>9.2789999999999999</v>
      </c>
      <c r="W31">
        <v>33.385300000000001</v>
      </c>
      <c r="X31">
        <v>38.866700000000002</v>
      </c>
      <c r="Y31">
        <v>10.277100000000001</v>
      </c>
      <c r="Z31" t="s">
        <v>82</v>
      </c>
      <c r="AA31" t="s">
        <v>82</v>
      </c>
      <c r="AB31">
        <v>11.9564</v>
      </c>
      <c r="AC31">
        <v>16.3764</v>
      </c>
      <c r="AD31">
        <v>27.591100000000001</v>
      </c>
      <c r="AE31">
        <v>3.1829999999999998</v>
      </c>
      <c r="AF31">
        <v>-30.606999999999999</v>
      </c>
      <c r="AG31">
        <v>13.5382</v>
      </c>
      <c r="AH31">
        <v>17.856200000000001</v>
      </c>
      <c r="AI31">
        <v>7.7657999999999996</v>
      </c>
      <c r="AJ31">
        <v>8.9220000000000006</v>
      </c>
      <c r="AK31">
        <v>8.5719999999999992</v>
      </c>
      <c r="AL31" t="s">
        <v>82</v>
      </c>
      <c r="AM31">
        <v>-0.69669999999999999</v>
      </c>
      <c r="AN31">
        <v>-0.52129999999999999</v>
      </c>
      <c r="AO31" t="s">
        <v>82</v>
      </c>
      <c r="AP31">
        <v>20.026299999999999</v>
      </c>
      <c r="AQ31">
        <v>17.107500000000002</v>
      </c>
      <c r="AR31">
        <v>20.274799999999999</v>
      </c>
      <c r="AS31">
        <v>9.5073000000000008</v>
      </c>
      <c r="AT31">
        <v>29.1922</v>
      </c>
      <c r="AU31">
        <v>-12.232100000000001</v>
      </c>
      <c r="AV31">
        <v>-12.905200000000001</v>
      </c>
      <c r="AW31">
        <v>29.883600000000001</v>
      </c>
      <c r="AX31">
        <v>22.0289</v>
      </c>
      <c r="AY31">
        <v>11.731199999999999</v>
      </c>
      <c r="AZ31" t="s">
        <v>82</v>
      </c>
      <c r="BA31">
        <v>10.007999999999999</v>
      </c>
      <c r="BB31">
        <v>9.6898999999999997</v>
      </c>
      <c r="BC31">
        <v>9.6898999999999997</v>
      </c>
      <c r="BD31">
        <v>33.0642</v>
      </c>
      <c r="BE31">
        <v>-7.2149999999999999</v>
      </c>
      <c r="BF31">
        <v>12.496499999999999</v>
      </c>
      <c r="BG31">
        <v>5.6879999999999997</v>
      </c>
      <c r="BH31">
        <v>6.0594999999999999</v>
      </c>
      <c r="BI31" t="s">
        <v>82</v>
      </c>
      <c r="BJ31" t="s">
        <v>82</v>
      </c>
      <c r="BK31" t="s">
        <v>82</v>
      </c>
      <c r="BL31">
        <v>28.016300000000001</v>
      </c>
      <c r="BM31">
        <v>28.016300000000001</v>
      </c>
      <c r="BN31">
        <v>7.9603999999999999</v>
      </c>
      <c r="BO31">
        <v>14.6638</v>
      </c>
      <c r="BP31">
        <v>4.7680999999999996</v>
      </c>
      <c r="BQ31" t="s">
        <v>82</v>
      </c>
      <c r="BR31">
        <v>-0.45400000000000001</v>
      </c>
      <c r="BS31">
        <v>21.0321</v>
      </c>
      <c r="BT31">
        <v>11.227600000000001</v>
      </c>
      <c r="BU31">
        <v>27.645299999999999</v>
      </c>
      <c r="BV31">
        <v>15.522500000000001</v>
      </c>
      <c r="BW31">
        <v>1.0835999999999999</v>
      </c>
      <c r="BX31">
        <v>24.454000000000001</v>
      </c>
      <c r="BY31" t="s">
        <v>82</v>
      </c>
      <c r="BZ31">
        <v>17.900700000000001</v>
      </c>
      <c r="CA31" t="s">
        <v>82</v>
      </c>
      <c r="CB31">
        <v>42.294600000000003</v>
      </c>
      <c r="CC31">
        <v>17.252099999999999</v>
      </c>
      <c r="CD31">
        <v>12.770899999999999</v>
      </c>
    </row>
    <row r="32" spans="1:82" x14ac:dyDescent="0.25">
      <c r="A32" s="2">
        <v>41090</v>
      </c>
      <c r="B32">
        <v>34.676200000000001</v>
      </c>
      <c r="C32">
        <v>8.9681999999999995</v>
      </c>
      <c r="D32" t="s">
        <v>82</v>
      </c>
      <c r="E32">
        <v>2.5926999999999998</v>
      </c>
      <c r="F32">
        <v>6.1204000000000001</v>
      </c>
      <c r="G32">
        <v>23.6496</v>
      </c>
      <c r="H32">
        <v>5.5404</v>
      </c>
      <c r="I32">
        <v>19.610199999999999</v>
      </c>
      <c r="J32">
        <v>19.1265</v>
      </c>
      <c r="K32" t="s">
        <v>82</v>
      </c>
      <c r="L32">
        <v>-32.245399999999997</v>
      </c>
      <c r="M32">
        <v>24.8186</v>
      </c>
      <c r="N32">
        <v>17.6844</v>
      </c>
      <c r="O32" t="s">
        <v>82</v>
      </c>
      <c r="P32">
        <v>-21.6508</v>
      </c>
      <c r="Q32" t="s">
        <v>82</v>
      </c>
      <c r="R32">
        <v>20.523499999999999</v>
      </c>
      <c r="S32" t="s">
        <v>82</v>
      </c>
      <c r="T32">
        <v>9.7988</v>
      </c>
      <c r="U32">
        <v>21.3262</v>
      </c>
      <c r="V32">
        <v>8.5037000000000003</v>
      </c>
      <c r="W32">
        <v>10.129899999999999</v>
      </c>
      <c r="X32">
        <v>14.169</v>
      </c>
      <c r="Y32">
        <v>9.8354999999999997</v>
      </c>
      <c r="Z32" t="s">
        <v>82</v>
      </c>
      <c r="AA32" t="s">
        <v>82</v>
      </c>
      <c r="AB32">
        <v>12.648899999999999</v>
      </c>
      <c r="AC32">
        <v>16.6355</v>
      </c>
      <c r="AD32">
        <v>25.9468</v>
      </c>
      <c r="AE32">
        <v>2.5007999999999999</v>
      </c>
      <c r="AF32">
        <v>-25.1843</v>
      </c>
      <c r="AG32">
        <v>13.874000000000001</v>
      </c>
      <c r="AH32">
        <v>18.478100000000001</v>
      </c>
      <c r="AI32">
        <v>7.5019999999999998</v>
      </c>
      <c r="AJ32">
        <v>8.2131000000000007</v>
      </c>
      <c r="AK32">
        <v>7.9728000000000003</v>
      </c>
      <c r="AL32" t="s">
        <v>82</v>
      </c>
      <c r="AM32">
        <v>-1.9329000000000001</v>
      </c>
      <c r="AN32">
        <v>-0.56389999999999996</v>
      </c>
      <c r="AO32" t="s">
        <v>82</v>
      </c>
      <c r="AP32">
        <v>17.099900000000002</v>
      </c>
      <c r="AQ32">
        <v>16.244599999999998</v>
      </c>
      <c r="AR32">
        <v>19.538399999999999</v>
      </c>
      <c r="AS32">
        <v>3.0289000000000001</v>
      </c>
      <c r="AT32">
        <v>29.481400000000001</v>
      </c>
      <c r="AU32">
        <v>-10.491400000000001</v>
      </c>
      <c r="AV32">
        <v>-3.9036</v>
      </c>
      <c r="AW32">
        <v>30.854600000000001</v>
      </c>
      <c r="AX32">
        <v>19.7485</v>
      </c>
      <c r="AY32">
        <v>11.7445</v>
      </c>
      <c r="AZ32" t="s">
        <v>82</v>
      </c>
      <c r="BA32">
        <v>11.9129</v>
      </c>
      <c r="BB32">
        <v>5.8390000000000004</v>
      </c>
      <c r="BC32">
        <v>5.8390000000000004</v>
      </c>
      <c r="BD32">
        <v>29.772099999999998</v>
      </c>
      <c r="BE32">
        <v>-6.0286</v>
      </c>
      <c r="BF32">
        <v>13.146699999999999</v>
      </c>
      <c r="BG32">
        <v>7.1352000000000002</v>
      </c>
      <c r="BH32">
        <v>5.0210999999999997</v>
      </c>
      <c r="BI32" t="s">
        <v>82</v>
      </c>
      <c r="BJ32" t="s">
        <v>82</v>
      </c>
      <c r="BK32" t="s">
        <v>82</v>
      </c>
      <c r="BL32">
        <v>21.485399999999998</v>
      </c>
      <c r="BM32">
        <v>21.485399999999998</v>
      </c>
      <c r="BN32">
        <v>9.3716000000000008</v>
      </c>
      <c r="BO32">
        <v>12.6251</v>
      </c>
      <c r="BP32">
        <v>0.27</v>
      </c>
      <c r="BQ32" t="s">
        <v>82</v>
      </c>
      <c r="BR32">
        <v>-3.9198</v>
      </c>
      <c r="BS32">
        <v>24.027699999999999</v>
      </c>
      <c r="BT32">
        <v>10.9633</v>
      </c>
      <c r="BU32">
        <v>27.357199999999999</v>
      </c>
      <c r="BV32">
        <v>15.2636</v>
      </c>
      <c r="BW32">
        <v>-0.14530000000000001</v>
      </c>
      <c r="BX32">
        <v>19.642399999999999</v>
      </c>
      <c r="BY32" t="s">
        <v>82</v>
      </c>
      <c r="BZ32">
        <v>11.213800000000001</v>
      </c>
      <c r="CA32" t="s">
        <v>82</v>
      </c>
      <c r="CB32">
        <v>53.880299999999998</v>
      </c>
      <c r="CC32">
        <v>16.3125</v>
      </c>
      <c r="CD32">
        <v>13.7834</v>
      </c>
    </row>
    <row r="33" spans="1:82" x14ac:dyDescent="0.25">
      <c r="A33" s="2">
        <v>41182</v>
      </c>
      <c r="B33">
        <v>37.054400000000001</v>
      </c>
      <c r="C33">
        <v>8.8323</v>
      </c>
      <c r="D33" t="s">
        <v>82</v>
      </c>
      <c r="E33">
        <v>4.9627999999999997</v>
      </c>
      <c r="F33">
        <v>5.3182</v>
      </c>
      <c r="G33">
        <v>22.8826</v>
      </c>
      <c r="H33">
        <v>5.3914999999999997</v>
      </c>
      <c r="I33">
        <v>18.7195</v>
      </c>
      <c r="J33">
        <v>18.722200000000001</v>
      </c>
      <c r="K33" t="s">
        <v>82</v>
      </c>
      <c r="L33">
        <v>-26.1754</v>
      </c>
      <c r="M33">
        <v>28.118500000000001</v>
      </c>
      <c r="N33">
        <v>13.8781</v>
      </c>
      <c r="O33" t="s">
        <v>82</v>
      </c>
      <c r="P33">
        <v>-12.9419</v>
      </c>
      <c r="Q33" t="s">
        <v>82</v>
      </c>
      <c r="R33">
        <v>21.3826</v>
      </c>
      <c r="S33" t="s">
        <v>82</v>
      </c>
      <c r="T33">
        <v>10.8581</v>
      </c>
      <c r="U33">
        <v>21.550699999999999</v>
      </c>
      <c r="V33">
        <v>8.1356000000000002</v>
      </c>
      <c r="W33">
        <v>7.4832999999999998</v>
      </c>
      <c r="X33">
        <v>0.97719999999999996</v>
      </c>
      <c r="Y33">
        <v>9.8377999999999997</v>
      </c>
      <c r="Z33" t="s">
        <v>82</v>
      </c>
      <c r="AA33" t="s">
        <v>82</v>
      </c>
      <c r="AB33">
        <v>12.4885</v>
      </c>
      <c r="AC33">
        <v>15.9451</v>
      </c>
      <c r="AD33">
        <v>28.580400000000001</v>
      </c>
      <c r="AE33">
        <v>4.4516</v>
      </c>
      <c r="AF33">
        <v>-29.127400000000002</v>
      </c>
      <c r="AG33">
        <v>20.8598</v>
      </c>
      <c r="AH33">
        <v>18.499099999999999</v>
      </c>
      <c r="AI33">
        <v>6.375</v>
      </c>
      <c r="AJ33">
        <v>6.6119000000000003</v>
      </c>
      <c r="AK33">
        <v>6.0824999999999996</v>
      </c>
      <c r="AL33" t="s">
        <v>82</v>
      </c>
      <c r="AM33">
        <v>1.9319999999999999</v>
      </c>
      <c r="AN33">
        <v>2.0453000000000001</v>
      </c>
      <c r="AO33" t="s">
        <v>82</v>
      </c>
      <c r="AP33">
        <v>17.540400000000002</v>
      </c>
      <c r="AQ33">
        <v>16.7041</v>
      </c>
      <c r="AR33">
        <v>19.170000000000002</v>
      </c>
      <c r="AS33">
        <v>14.2782</v>
      </c>
      <c r="AT33">
        <v>29.194400000000002</v>
      </c>
      <c r="AU33">
        <v>-1.6886000000000001</v>
      </c>
      <c r="AV33">
        <v>-5.3567</v>
      </c>
      <c r="AW33">
        <v>38.164900000000003</v>
      </c>
      <c r="AX33">
        <v>17.2532</v>
      </c>
      <c r="AY33">
        <v>11.7044</v>
      </c>
      <c r="AZ33" t="s">
        <v>82</v>
      </c>
      <c r="BA33">
        <v>12.3894</v>
      </c>
      <c r="BB33">
        <v>5.5106000000000002</v>
      </c>
      <c r="BC33">
        <v>5.5106000000000002</v>
      </c>
      <c r="BD33">
        <v>27.243200000000002</v>
      </c>
      <c r="BE33">
        <v>-6.0286</v>
      </c>
      <c r="BF33">
        <v>12.887700000000001</v>
      </c>
      <c r="BG33">
        <v>7.9107000000000003</v>
      </c>
      <c r="BH33">
        <v>5.2005999999999997</v>
      </c>
      <c r="BI33" t="s">
        <v>82</v>
      </c>
      <c r="BJ33" t="s">
        <v>82</v>
      </c>
      <c r="BK33" t="s">
        <v>82</v>
      </c>
      <c r="BL33">
        <v>19.992599999999999</v>
      </c>
      <c r="BM33">
        <v>19.992599999999999</v>
      </c>
      <c r="BN33">
        <v>8.1727000000000007</v>
      </c>
      <c r="BO33">
        <v>15.077500000000001</v>
      </c>
      <c r="BP33">
        <v>-3.0484</v>
      </c>
      <c r="BQ33" t="s">
        <v>82</v>
      </c>
      <c r="BR33">
        <v>-7.7700000000000005E-2</v>
      </c>
      <c r="BS33">
        <v>16.354500000000002</v>
      </c>
      <c r="BT33">
        <v>11.140700000000001</v>
      </c>
      <c r="BU33">
        <v>24.794599999999999</v>
      </c>
      <c r="BV33">
        <v>16.420200000000001</v>
      </c>
      <c r="BW33">
        <v>-1.5863</v>
      </c>
      <c r="BX33">
        <v>15.5678</v>
      </c>
      <c r="BY33" t="s">
        <v>82</v>
      </c>
      <c r="BZ33">
        <v>10.229699999999999</v>
      </c>
      <c r="CA33" t="s">
        <v>82</v>
      </c>
      <c r="CB33">
        <v>35.258600000000001</v>
      </c>
      <c r="CC33">
        <v>16.709900000000001</v>
      </c>
      <c r="CD33">
        <v>14.388199999999999</v>
      </c>
    </row>
    <row r="34" spans="1:82" x14ac:dyDescent="0.25">
      <c r="A34" s="2">
        <v>41274</v>
      </c>
      <c r="B34">
        <v>24.901800000000001</v>
      </c>
      <c r="C34">
        <v>8.2835999999999999</v>
      </c>
      <c r="D34" t="s">
        <v>82</v>
      </c>
      <c r="E34">
        <v>5.0434999999999999</v>
      </c>
      <c r="F34">
        <v>-9.5588999999999995</v>
      </c>
      <c r="G34">
        <v>23.1218</v>
      </c>
      <c r="H34">
        <v>5.5606999999999998</v>
      </c>
      <c r="I34">
        <v>19.770499999999998</v>
      </c>
      <c r="J34">
        <v>18.1188</v>
      </c>
      <c r="K34" t="s">
        <v>82</v>
      </c>
      <c r="L34">
        <v>-30.142600000000002</v>
      </c>
      <c r="M34">
        <v>25.0839</v>
      </c>
      <c r="N34">
        <v>5.452</v>
      </c>
      <c r="O34" t="s">
        <v>82</v>
      </c>
      <c r="P34">
        <v>-7.9781000000000004</v>
      </c>
      <c r="Q34" t="s">
        <v>82</v>
      </c>
      <c r="R34">
        <v>35.9131</v>
      </c>
      <c r="S34" t="s">
        <v>82</v>
      </c>
      <c r="T34">
        <v>12.6944</v>
      </c>
      <c r="U34">
        <v>17.493500000000001</v>
      </c>
      <c r="V34">
        <v>5.8246000000000002</v>
      </c>
      <c r="W34">
        <v>8.6255000000000006</v>
      </c>
      <c r="X34">
        <v>-6.3421000000000003</v>
      </c>
      <c r="Y34">
        <v>10.1753</v>
      </c>
      <c r="Z34" t="s">
        <v>82</v>
      </c>
      <c r="AA34" t="s">
        <v>82</v>
      </c>
      <c r="AB34">
        <v>13.7431</v>
      </c>
      <c r="AC34">
        <v>18.113399999999999</v>
      </c>
      <c r="AD34">
        <v>27.327300000000001</v>
      </c>
      <c r="AE34">
        <v>11.3462</v>
      </c>
      <c r="AF34">
        <v>-22.831800000000001</v>
      </c>
      <c r="AG34">
        <v>19.467700000000001</v>
      </c>
      <c r="AH34">
        <v>8.8346999999999998</v>
      </c>
      <c r="AI34">
        <v>6.3867000000000003</v>
      </c>
      <c r="AJ34">
        <v>5.4577</v>
      </c>
      <c r="AK34">
        <v>4.8061999999999996</v>
      </c>
      <c r="AL34" t="s">
        <v>82</v>
      </c>
      <c r="AM34">
        <v>3.0177</v>
      </c>
      <c r="AN34">
        <v>4.4566999999999997</v>
      </c>
      <c r="AO34" t="s">
        <v>82</v>
      </c>
      <c r="AP34">
        <v>14.5067</v>
      </c>
      <c r="AQ34">
        <v>15.2911</v>
      </c>
      <c r="AR34">
        <v>17.293900000000001</v>
      </c>
      <c r="AS34">
        <v>14.489800000000001</v>
      </c>
      <c r="AT34">
        <v>28.886399999999998</v>
      </c>
      <c r="AU34">
        <v>-6.0427</v>
      </c>
      <c r="AV34">
        <v>-1.0906</v>
      </c>
      <c r="AW34">
        <v>36.1449</v>
      </c>
      <c r="AX34">
        <v>14.604799999999999</v>
      </c>
      <c r="AY34">
        <v>12.3308</v>
      </c>
      <c r="AZ34" t="s">
        <v>82</v>
      </c>
      <c r="BA34">
        <v>13.0419</v>
      </c>
      <c r="BB34">
        <v>6.4359000000000002</v>
      </c>
      <c r="BC34">
        <v>6.4359000000000002</v>
      </c>
      <c r="BD34">
        <v>24.3721</v>
      </c>
      <c r="BE34">
        <v>-7.3712</v>
      </c>
      <c r="BF34">
        <v>13.9839</v>
      </c>
      <c r="BG34">
        <v>4.6959</v>
      </c>
      <c r="BH34">
        <v>5.7712000000000003</v>
      </c>
      <c r="BI34" t="s">
        <v>82</v>
      </c>
      <c r="BJ34" t="s">
        <v>82</v>
      </c>
      <c r="BK34" t="s">
        <v>82</v>
      </c>
      <c r="BL34">
        <v>19.7058</v>
      </c>
      <c r="BM34">
        <v>19.7058</v>
      </c>
      <c r="BN34">
        <v>6.9881000000000002</v>
      </c>
      <c r="BO34">
        <v>17.1768</v>
      </c>
      <c r="BP34">
        <v>1.9703999999999999</v>
      </c>
      <c r="BQ34" t="s">
        <v>82</v>
      </c>
      <c r="BR34">
        <v>-1.7617</v>
      </c>
      <c r="BS34">
        <v>18.557700000000001</v>
      </c>
      <c r="BT34">
        <v>10.816800000000001</v>
      </c>
      <c r="BU34">
        <v>24.912400000000002</v>
      </c>
      <c r="BV34">
        <v>17.6889</v>
      </c>
      <c r="BW34">
        <v>-4.1694000000000004</v>
      </c>
      <c r="BX34">
        <v>6.7488000000000001</v>
      </c>
      <c r="BY34" t="s">
        <v>82</v>
      </c>
      <c r="BZ34">
        <v>10.121</v>
      </c>
      <c r="CA34" t="s">
        <v>82</v>
      </c>
      <c r="CB34">
        <v>33.373800000000003</v>
      </c>
      <c r="CC34">
        <v>16.6906</v>
      </c>
      <c r="CD34">
        <v>16.5444</v>
      </c>
    </row>
    <row r="35" spans="1:82" x14ac:dyDescent="0.25">
      <c r="A35" s="2">
        <v>41364</v>
      </c>
      <c r="B35">
        <v>19.484300000000001</v>
      </c>
      <c r="C35">
        <v>10.4551</v>
      </c>
      <c r="D35" t="s">
        <v>82</v>
      </c>
      <c r="E35">
        <v>6.1458000000000004</v>
      </c>
      <c r="F35">
        <v>-11.287699999999999</v>
      </c>
      <c r="G35">
        <v>24.268899999999999</v>
      </c>
      <c r="H35">
        <v>5.4821</v>
      </c>
      <c r="I35">
        <v>20.2423</v>
      </c>
      <c r="J35">
        <v>18.051300000000001</v>
      </c>
      <c r="K35" t="s">
        <v>82</v>
      </c>
      <c r="L35">
        <v>-18.0442</v>
      </c>
      <c r="M35">
        <v>24.527699999999999</v>
      </c>
      <c r="N35">
        <v>5.0018000000000002</v>
      </c>
      <c r="O35" t="s">
        <v>82</v>
      </c>
      <c r="P35">
        <v>-7.1862000000000004</v>
      </c>
      <c r="Q35" t="s">
        <v>82</v>
      </c>
      <c r="R35">
        <v>36.352400000000003</v>
      </c>
      <c r="S35" t="s">
        <v>82</v>
      </c>
      <c r="T35">
        <v>15.312799999999999</v>
      </c>
      <c r="U35">
        <v>16.565799999999999</v>
      </c>
      <c r="V35">
        <v>6.3230000000000004</v>
      </c>
      <c r="W35">
        <v>9.2370000000000001</v>
      </c>
      <c r="X35">
        <v>-6.2956000000000003</v>
      </c>
      <c r="Y35">
        <v>9.8867999999999991</v>
      </c>
      <c r="Z35" t="s">
        <v>82</v>
      </c>
      <c r="AA35" t="s">
        <v>82</v>
      </c>
      <c r="AB35">
        <v>14.547499999999999</v>
      </c>
      <c r="AC35">
        <v>17.656600000000001</v>
      </c>
      <c r="AD35">
        <v>29.940899999999999</v>
      </c>
      <c r="AE35">
        <v>9.3815000000000008</v>
      </c>
      <c r="AF35">
        <v>-34.845399999999998</v>
      </c>
      <c r="AG35">
        <v>17.32</v>
      </c>
      <c r="AH35">
        <v>3.8098999999999998</v>
      </c>
      <c r="AI35">
        <v>5.6848999999999998</v>
      </c>
      <c r="AJ35">
        <v>4.6105999999999998</v>
      </c>
      <c r="AK35">
        <v>4.0454999999999997</v>
      </c>
      <c r="AL35" t="s">
        <v>82</v>
      </c>
      <c r="AM35">
        <v>3.8839000000000001</v>
      </c>
      <c r="AN35">
        <v>4.5909000000000004</v>
      </c>
      <c r="AO35" t="s">
        <v>82</v>
      </c>
      <c r="AP35">
        <v>11.2959</v>
      </c>
      <c r="AQ35">
        <v>15.3172</v>
      </c>
      <c r="AR35">
        <v>17.498000000000001</v>
      </c>
      <c r="AS35">
        <v>8.9799000000000007</v>
      </c>
      <c r="AT35">
        <v>27.441199999999998</v>
      </c>
      <c r="AU35">
        <v>-6.8213999999999997</v>
      </c>
      <c r="AV35">
        <v>5.8055000000000003</v>
      </c>
      <c r="AW35">
        <v>34.343600000000002</v>
      </c>
      <c r="AX35">
        <v>13.2113</v>
      </c>
      <c r="AY35">
        <v>10.4602</v>
      </c>
      <c r="AZ35" t="s">
        <v>82</v>
      </c>
      <c r="BA35">
        <v>13.552199999999999</v>
      </c>
      <c r="BB35">
        <v>5.8543000000000003</v>
      </c>
      <c r="BC35">
        <v>5.8543000000000003</v>
      </c>
      <c r="BD35">
        <v>22.988700000000001</v>
      </c>
      <c r="BE35">
        <v>-11.486000000000001</v>
      </c>
      <c r="BF35">
        <v>13.488200000000001</v>
      </c>
      <c r="BG35">
        <v>4.444</v>
      </c>
      <c r="BH35">
        <v>6.6210000000000004</v>
      </c>
      <c r="BI35" t="s">
        <v>82</v>
      </c>
      <c r="BJ35" t="s">
        <v>82</v>
      </c>
      <c r="BK35" t="s">
        <v>82</v>
      </c>
      <c r="BL35">
        <v>19.757200000000001</v>
      </c>
      <c r="BM35">
        <v>19.757200000000001</v>
      </c>
      <c r="BN35">
        <v>6.6951999999999998</v>
      </c>
      <c r="BO35">
        <v>16.8155</v>
      </c>
      <c r="BP35">
        <v>2.5659999999999998</v>
      </c>
      <c r="BQ35" t="s">
        <v>82</v>
      </c>
      <c r="BR35">
        <v>-2.0430999999999999</v>
      </c>
      <c r="BS35">
        <v>20.085799999999999</v>
      </c>
      <c r="BT35">
        <v>10.857200000000001</v>
      </c>
      <c r="BU35">
        <v>25.28</v>
      </c>
      <c r="BV35">
        <v>18.408000000000001</v>
      </c>
      <c r="BW35">
        <v>-4.6726999999999999</v>
      </c>
      <c r="BX35">
        <v>6.2015000000000002</v>
      </c>
      <c r="BY35" t="s">
        <v>82</v>
      </c>
      <c r="BZ35">
        <v>9.7743000000000002</v>
      </c>
      <c r="CA35" t="s">
        <v>82</v>
      </c>
      <c r="CB35">
        <v>30.101400000000002</v>
      </c>
      <c r="CC35">
        <v>17.633099999999999</v>
      </c>
      <c r="CD35">
        <v>13.4335</v>
      </c>
    </row>
    <row r="36" spans="1:82" x14ac:dyDescent="0.25">
      <c r="A36" s="2">
        <v>41455</v>
      </c>
      <c r="B36">
        <v>16.282699999999998</v>
      </c>
      <c r="C36">
        <v>10.1805</v>
      </c>
      <c r="D36" t="s">
        <v>82</v>
      </c>
      <c r="E36">
        <v>7.8627000000000002</v>
      </c>
      <c r="F36">
        <v>-12.899100000000001</v>
      </c>
      <c r="G36">
        <v>24.663</v>
      </c>
      <c r="H36">
        <v>5.7279</v>
      </c>
      <c r="I36">
        <v>26.969799999999999</v>
      </c>
      <c r="J36">
        <v>17.889600000000002</v>
      </c>
      <c r="K36" t="s">
        <v>82</v>
      </c>
      <c r="L36">
        <v>-37.930999999999997</v>
      </c>
      <c r="M36">
        <v>23.6723</v>
      </c>
      <c r="N36">
        <v>2.6503999999999999</v>
      </c>
      <c r="O36" t="s">
        <v>82</v>
      </c>
      <c r="P36">
        <v>3.056</v>
      </c>
      <c r="Q36" t="s">
        <v>82</v>
      </c>
      <c r="R36">
        <v>35.711500000000001</v>
      </c>
      <c r="S36" t="s">
        <v>82</v>
      </c>
      <c r="T36">
        <v>17.579799999999999</v>
      </c>
      <c r="U36">
        <v>11.969200000000001</v>
      </c>
      <c r="V36">
        <v>6.7624000000000004</v>
      </c>
      <c r="W36">
        <v>4.9687000000000001</v>
      </c>
      <c r="X36">
        <v>13.2371</v>
      </c>
      <c r="Y36">
        <v>8.9945000000000004</v>
      </c>
      <c r="Z36" t="s">
        <v>82</v>
      </c>
      <c r="AA36" t="s">
        <v>82</v>
      </c>
      <c r="AB36">
        <v>14.9208</v>
      </c>
      <c r="AC36">
        <v>18.0488</v>
      </c>
      <c r="AD36">
        <v>27.845800000000001</v>
      </c>
      <c r="AE36">
        <v>6.4863999999999997</v>
      </c>
      <c r="AF36">
        <v>-31.910699999999999</v>
      </c>
      <c r="AG36">
        <v>20.642800000000001</v>
      </c>
      <c r="AH36">
        <v>-1.5573999999999999</v>
      </c>
      <c r="AI36">
        <v>5.0015000000000001</v>
      </c>
      <c r="AJ36">
        <v>3.8182999999999998</v>
      </c>
      <c r="AK36">
        <v>3.3639999999999999</v>
      </c>
      <c r="AL36" t="s">
        <v>82</v>
      </c>
      <c r="AM36">
        <v>4.6265999999999998</v>
      </c>
      <c r="AN36">
        <v>3.1061999999999999</v>
      </c>
      <c r="AO36" t="s">
        <v>82</v>
      </c>
      <c r="AP36">
        <v>1.4036</v>
      </c>
      <c r="AQ36">
        <v>14.9809</v>
      </c>
      <c r="AR36">
        <v>17.548200000000001</v>
      </c>
      <c r="AS36">
        <v>10.521100000000001</v>
      </c>
      <c r="AT36">
        <v>28.145299999999999</v>
      </c>
      <c r="AU36">
        <v>-15.795</v>
      </c>
      <c r="AV36">
        <v>10.5991</v>
      </c>
      <c r="AW36">
        <v>34.788200000000003</v>
      </c>
      <c r="AX36">
        <v>12.6836</v>
      </c>
      <c r="AY36">
        <v>9.8058999999999994</v>
      </c>
      <c r="AZ36" t="s">
        <v>82</v>
      </c>
      <c r="BA36">
        <v>10.819100000000001</v>
      </c>
      <c r="BB36">
        <v>8.0611999999999995</v>
      </c>
      <c r="BC36">
        <v>8.0611999999999995</v>
      </c>
      <c r="BD36">
        <v>22.8141</v>
      </c>
      <c r="BE36">
        <v>-26.16</v>
      </c>
      <c r="BF36">
        <v>14.1738</v>
      </c>
      <c r="BG36">
        <v>4.0068000000000001</v>
      </c>
      <c r="BH36">
        <v>1.0996999999999999</v>
      </c>
      <c r="BI36" t="s">
        <v>82</v>
      </c>
      <c r="BJ36" t="s">
        <v>82</v>
      </c>
      <c r="BK36" t="s">
        <v>82</v>
      </c>
      <c r="BL36">
        <v>26.3308</v>
      </c>
      <c r="BM36">
        <v>26.3308</v>
      </c>
      <c r="BN36">
        <v>6.5556000000000001</v>
      </c>
      <c r="BO36">
        <v>17.203700000000001</v>
      </c>
      <c r="BP36">
        <v>6.8733000000000004</v>
      </c>
      <c r="BQ36" t="s">
        <v>82</v>
      </c>
      <c r="BR36">
        <v>-1.8112999999999999</v>
      </c>
      <c r="BS36">
        <v>21.932300000000001</v>
      </c>
      <c r="BT36">
        <v>11.115500000000001</v>
      </c>
      <c r="BU36">
        <v>24.465699999999998</v>
      </c>
      <c r="BV36">
        <v>18.396100000000001</v>
      </c>
      <c r="BW36">
        <v>-4.4653</v>
      </c>
      <c r="BX36">
        <v>3.1139000000000001</v>
      </c>
      <c r="BY36" t="s">
        <v>82</v>
      </c>
      <c r="BZ36">
        <v>9.5365000000000002</v>
      </c>
      <c r="CA36" t="s">
        <v>82</v>
      </c>
      <c r="CB36">
        <v>8.8312000000000008</v>
      </c>
      <c r="CC36">
        <v>18.4678</v>
      </c>
      <c r="CD36">
        <v>15.922800000000001</v>
      </c>
    </row>
    <row r="37" spans="1:82" x14ac:dyDescent="0.25">
      <c r="A37" s="2">
        <v>41547</v>
      </c>
      <c r="B37">
        <v>15.4122</v>
      </c>
      <c r="C37">
        <v>4.8453999999999997</v>
      </c>
      <c r="D37" t="s">
        <v>82</v>
      </c>
      <c r="E37">
        <v>8.1705000000000005</v>
      </c>
      <c r="F37">
        <v>-15.558400000000001</v>
      </c>
      <c r="G37">
        <v>23.7227</v>
      </c>
      <c r="H37">
        <v>5.7369000000000003</v>
      </c>
      <c r="I37">
        <v>26.282299999999999</v>
      </c>
      <c r="J37">
        <v>17.7715</v>
      </c>
      <c r="K37" t="s">
        <v>82</v>
      </c>
      <c r="L37">
        <v>-40.026400000000002</v>
      </c>
      <c r="M37">
        <v>24.229800000000001</v>
      </c>
      <c r="N37">
        <v>5.1455000000000002</v>
      </c>
      <c r="O37" t="s">
        <v>82</v>
      </c>
      <c r="P37">
        <v>9.5548999999999999</v>
      </c>
      <c r="Q37" t="s">
        <v>82</v>
      </c>
      <c r="R37">
        <v>32.3337</v>
      </c>
      <c r="S37" t="s">
        <v>82</v>
      </c>
      <c r="T37">
        <v>21.236599999999999</v>
      </c>
      <c r="U37">
        <v>12.2202</v>
      </c>
      <c r="V37">
        <v>6.2503000000000002</v>
      </c>
      <c r="W37">
        <v>8.1800999999999995</v>
      </c>
      <c r="X37">
        <v>16.364100000000001</v>
      </c>
      <c r="Y37">
        <v>8.8217999999999996</v>
      </c>
      <c r="Z37" t="s">
        <v>82</v>
      </c>
      <c r="AA37" t="s">
        <v>82</v>
      </c>
      <c r="AB37">
        <v>14.906700000000001</v>
      </c>
      <c r="AC37">
        <v>17.913</v>
      </c>
      <c r="AD37">
        <v>29.815000000000001</v>
      </c>
      <c r="AE37">
        <v>6.1093000000000002</v>
      </c>
      <c r="AF37">
        <v>-29.6647</v>
      </c>
      <c r="AG37">
        <v>12.238799999999999</v>
      </c>
      <c r="AH37">
        <v>6.7774999999999999</v>
      </c>
      <c r="AI37">
        <v>4.5693000000000001</v>
      </c>
      <c r="AJ37">
        <v>4.4745999999999997</v>
      </c>
      <c r="AK37">
        <v>3.8946000000000001</v>
      </c>
      <c r="AL37" t="s">
        <v>82</v>
      </c>
      <c r="AM37">
        <v>4.7461000000000002</v>
      </c>
      <c r="AN37">
        <v>-1.0346</v>
      </c>
      <c r="AO37" t="s">
        <v>82</v>
      </c>
      <c r="AP37">
        <v>0.63900000000000001</v>
      </c>
      <c r="AQ37">
        <v>16.080300000000001</v>
      </c>
      <c r="AR37">
        <v>18.631799999999998</v>
      </c>
      <c r="AS37">
        <v>7.6685999999999996</v>
      </c>
      <c r="AT37">
        <v>27.2699</v>
      </c>
      <c r="AU37">
        <v>-34.030099999999997</v>
      </c>
      <c r="AV37">
        <v>13.897</v>
      </c>
      <c r="AW37">
        <v>45.810499999999998</v>
      </c>
      <c r="AX37">
        <v>11.7385</v>
      </c>
      <c r="AY37">
        <v>10.119300000000001</v>
      </c>
      <c r="AZ37" t="s">
        <v>82</v>
      </c>
      <c r="BA37">
        <v>11.618</v>
      </c>
      <c r="BB37">
        <v>7.3231999999999999</v>
      </c>
      <c r="BC37">
        <v>7.3231999999999999</v>
      </c>
      <c r="BD37">
        <v>22.896000000000001</v>
      </c>
      <c r="BE37">
        <v>-49.598700000000001</v>
      </c>
      <c r="BF37">
        <v>14.0885</v>
      </c>
      <c r="BG37">
        <v>3.2709000000000001</v>
      </c>
      <c r="BH37">
        <v>0.54110000000000003</v>
      </c>
      <c r="BI37" t="s">
        <v>82</v>
      </c>
      <c r="BJ37" t="s">
        <v>82</v>
      </c>
      <c r="BK37" t="s">
        <v>82</v>
      </c>
      <c r="BL37">
        <v>27.072900000000001</v>
      </c>
      <c r="BM37">
        <v>27.072900000000001</v>
      </c>
      <c r="BN37">
        <v>6.3230000000000004</v>
      </c>
      <c r="BO37">
        <v>17.548500000000001</v>
      </c>
      <c r="BP37">
        <v>7.5915999999999997</v>
      </c>
      <c r="BQ37" t="s">
        <v>82</v>
      </c>
      <c r="BR37">
        <v>-1.1805000000000001</v>
      </c>
      <c r="BS37">
        <v>19.7456</v>
      </c>
      <c r="BT37">
        <v>10.451599999999999</v>
      </c>
      <c r="BU37">
        <v>23.726600000000001</v>
      </c>
      <c r="BV37">
        <v>19.0063</v>
      </c>
      <c r="BW37">
        <v>-3.1892</v>
      </c>
      <c r="BX37">
        <v>5.7880000000000003</v>
      </c>
      <c r="BY37" t="s">
        <v>82</v>
      </c>
      <c r="BZ37">
        <v>9.0000999999999998</v>
      </c>
      <c r="CA37" t="s">
        <v>82</v>
      </c>
      <c r="CB37">
        <v>9.7774999999999999</v>
      </c>
      <c r="CC37">
        <v>19.1418</v>
      </c>
      <c r="CD37">
        <v>19.1097</v>
      </c>
    </row>
    <row r="38" spans="1:82" x14ac:dyDescent="0.25">
      <c r="A38" s="2">
        <v>41639</v>
      </c>
      <c r="B38">
        <v>28.027699999999999</v>
      </c>
      <c r="C38">
        <v>4.9862000000000002</v>
      </c>
      <c r="D38" t="s">
        <v>82</v>
      </c>
      <c r="E38">
        <v>-2.0350999999999999</v>
      </c>
      <c r="F38">
        <v>-9.6319999999999997</v>
      </c>
      <c r="G38">
        <v>22.831499999999998</v>
      </c>
      <c r="H38">
        <v>5.5918000000000001</v>
      </c>
      <c r="I38">
        <v>23.3413</v>
      </c>
      <c r="J38">
        <v>17.038499999999999</v>
      </c>
      <c r="K38" t="s">
        <v>82</v>
      </c>
      <c r="L38">
        <v>-52.556899999999999</v>
      </c>
      <c r="M38">
        <v>24.019600000000001</v>
      </c>
      <c r="N38">
        <v>-0.52449999999999997</v>
      </c>
      <c r="O38" t="s">
        <v>82</v>
      </c>
      <c r="P38">
        <v>6.5128000000000004</v>
      </c>
      <c r="Q38" t="s">
        <v>82</v>
      </c>
      <c r="R38">
        <v>25.150300000000001</v>
      </c>
      <c r="S38" t="s">
        <v>82</v>
      </c>
      <c r="T38">
        <v>23.336400000000001</v>
      </c>
      <c r="U38">
        <v>13.986499999999999</v>
      </c>
      <c r="V38">
        <v>8.6204000000000001</v>
      </c>
      <c r="W38">
        <v>6.1391999999999998</v>
      </c>
      <c r="X38">
        <v>7.6205999999999996</v>
      </c>
      <c r="Y38">
        <v>8.1734000000000009</v>
      </c>
      <c r="Z38" t="s">
        <v>82</v>
      </c>
      <c r="AA38" t="s">
        <v>82</v>
      </c>
      <c r="AB38">
        <v>13.661</v>
      </c>
      <c r="AC38">
        <v>16.294899999999998</v>
      </c>
      <c r="AD38">
        <v>26.541699999999999</v>
      </c>
      <c r="AE38">
        <v>10.4137</v>
      </c>
      <c r="AF38">
        <v>-37.699399999999997</v>
      </c>
      <c r="AG38">
        <v>11.177099999999999</v>
      </c>
      <c r="AH38">
        <v>3.0381999999999998</v>
      </c>
      <c r="AI38">
        <v>3.5476000000000001</v>
      </c>
      <c r="AJ38">
        <v>5.5004999999999997</v>
      </c>
      <c r="AK38">
        <v>4.7918000000000003</v>
      </c>
      <c r="AL38" t="s">
        <v>82</v>
      </c>
      <c r="AM38">
        <v>3.6814</v>
      </c>
      <c r="AN38">
        <v>0.69789999999999996</v>
      </c>
      <c r="AO38" t="s">
        <v>82</v>
      </c>
      <c r="AP38">
        <v>0.91800000000000004</v>
      </c>
      <c r="AQ38">
        <v>18.043600000000001</v>
      </c>
      <c r="AR38">
        <v>20.642900000000001</v>
      </c>
      <c r="AS38">
        <v>5.3654000000000002</v>
      </c>
      <c r="AT38">
        <v>29.1113</v>
      </c>
      <c r="AU38">
        <v>-25.428599999999999</v>
      </c>
      <c r="AV38">
        <v>17.367000000000001</v>
      </c>
      <c r="AW38">
        <v>40.059699999999999</v>
      </c>
      <c r="AX38">
        <v>10.7072</v>
      </c>
      <c r="AY38">
        <v>8.1019000000000005</v>
      </c>
      <c r="AZ38" t="s">
        <v>82</v>
      </c>
      <c r="BA38">
        <v>11.7034</v>
      </c>
      <c r="BB38">
        <v>6.9696999999999996</v>
      </c>
      <c r="BC38">
        <v>6.9696999999999996</v>
      </c>
      <c r="BD38">
        <v>20.5062</v>
      </c>
      <c r="BE38">
        <v>-87.5197</v>
      </c>
      <c r="BF38">
        <v>25.662199999999999</v>
      </c>
      <c r="BG38">
        <v>4.3986000000000001</v>
      </c>
      <c r="BH38">
        <v>0.74270000000000003</v>
      </c>
      <c r="BI38" t="s">
        <v>82</v>
      </c>
      <c r="BJ38" t="s">
        <v>82</v>
      </c>
      <c r="BK38" t="s">
        <v>82</v>
      </c>
      <c r="BL38">
        <v>28.833400000000001</v>
      </c>
      <c r="BM38">
        <v>28.833400000000001</v>
      </c>
      <c r="BN38">
        <v>7.1425000000000001</v>
      </c>
      <c r="BO38">
        <v>15.609299999999999</v>
      </c>
      <c r="BP38">
        <v>4.8315999999999999</v>
      </c>
      <c r="BQ38" t="s">
        <v>82</v>
      </c>
      <c r="BR38">
        <v>-2.0329000000000002</v>
      </c>
      <c r="BS38">
        <v>21.252500000000001</v>
      </c>
      <c r="BT38">
        <v>10.592700000000001</v>
      </c>
      <c r="BU38">
        <v>22.467300000000002</v>
      </c>
      <c r="BV38">
        <v>19.601400000000002</v>
      </c>
      <c r="BW38">
        <v>-0.85040000000000004</v>
      </c>
      <c r="BX38">
        <v>7.6799999999999993E-2</v>
      </c>
      <c r="BY38" t="s">
        <v>82</v>
      </c>
      <c r="BZ38">
        <v>8.4863</v>
      </c>
      <c r="CA38" t="s">
        <v>82</v>
      </c>
      <c r="CB38">
        <v>14.217499999999999</v>
      </c>
      <c r="CC38">
        <v>19.574300000000001</v>
      </c>
      <c r="CD38">
        <v>21.999300000000002</v>
      </c>
    </row>
    <row r="39" spans="1:82" x14ac:dyDescent="0.25">
      <c r="A39" s="2">
        <v>41729</v>
      </c>
      <c r="B39">
        <v>31.538699999999999</v>
      </c>
      <c r="C39">
        <v>5.0212000000000003</v>
      </c>
      <c r="D39" t="s">
        <v>82</v>
      </c>
      <c r="E39">
        <v>3.0493000000000001</v>
      </c>
      <c r="F39">
        <v>-7.9816000000000003</v>
      </c>
      <c r="G39">
        <v>21.576899999999998</v>
      </c>
      <c r="H39">
        <v>5.5575999999999999</v>
      </c>
      <c r="I39">
        <v>23.953900000000001</v>
      </c>
      <c r="J39">
        <v>17.560099999999998</v>
      </c>
      <c r="K39">
        <v>38.232100000000003</v>
      </c>
      <c r="L39">
        <v>-39.817500000000003</v>
      </c>
      <c r="M39">
        <v>26.3444</v>
      </c>
      <c r="N39">
        <v>-0.79339999999999999</v>
      </c>
      <c r="O39" t="s">
        <v>82</v>
      </c>
      <c r="P39">
        <v>8.3858999999999995</v>
      </c>
      <c r="Q39" t="s">
        <v>82</v>
      </c>
      <c r="R39">
        <v>26.527699999999999</v>
      </c>
      <c r="S39" t="s">
        <v>82</v>
      </c>
      <c r="T39">
        <v>28.263000000000002</v>
      </c>
      <c r="U39">
        <v>10.130100000000001</v>
      </c>
      <c r="V39">
        <v>9.4855</v>
      </c>
      <c r="W39">
        <v>3.1476000000000002</v>
      </c>
      <c r="X39">
        <v>7.1402999999999999</v>
      </c>
      <c r="Y39">
        <v>8.0717999999999996</v>
      </c>
      <c r="Z39" t="s">
        <v>82</v>
      </c>
      <c r="AA39" t="s">
        <v>82</v>
      </c>
      <c r="AB39">
        <v>12.991099999999999</v>
      </c>
      <c r="AC39">
        <v>15.230600000000001</v>
      </c>
      <c r="AD39">
        <v>23.648199999999999</v>
      </c>
      <c r="AE39">
        <v>13.1647</v>
      </c>
      <c r="AF39">
        <v>-32.531999999999996</v>
      </c>
      <c r="AG39">
        <v>12.809900000000001</v>
      </c>
      <c r="AH39">
        <v>4.5399000000000003</v>
      </c>
      <c r="AI39">
        <v>3.7614999999999998</v>
      </c>
      <c r="AJ39">
        <v>6.4333</v>
      </c>
      <c r="AK39">
        <v>5.9218000000000002</v>
      </c>
      <c r="AL39" t="s">
        <v>82</v>
      </c>
      <c r="AM39">
        <v>3.4626999999999999</v>
      </c>
      <c r="AN39">
        <v>0.59</v>
      </c>
      <c r="AO39" t="s">
        <v>82</v>
      </c>
      <c r="AP39">
        <v>1.7384999999999999</v>
      </c>
      <c r="AQ39">
        <v>19.1248</v>
      </c>
      <c r="AR39">
        <v>21.766100000000002</v>
      </c>
      <c r="AS39">
        <v>10.8849</v>
      </c>
      <c r="AT39">
        <v>30.804600000000001</v>
      </c>
      <c r="AU39">
        <v>-25.927199999999999</v>
      </c>
      <c r="AV39">
        <v>20.332899999999999</v>
      </c>
      <c r="AW39">
        <v>36.788200000000003</v>
      </c>
      <c r="AX39">
        <v>10.585800000000001</v>
      </c>
      <c r="AY39">
        <v>8.2714999999999996</v>
      </c>
      <c r="AZ39" t="s">
        <v>82</v>
      </c>
      <c r="BA39">
        <v>11.452400000000001</v>
      </c>
      <c r="BB39">
        <v>6.1658999999999997</v>
      </c>
      <c r="BC39">
        <v>6.1658999999999997</v>
      </c>
      <c r="BD39">
        <v>21.262</v>
      </c>
      <c r="BE39">
        <v>-84.730599999999995</v>
      </c>
      <c r="BF39">
        <v>27.660599999999999</v>
      </c>
      <c r="BG39">
        <v>5.0103</v>
      </c>
      <c r="BH39">
        <v>-1.95E-2</v>
      </c>
      <c r="BI39" t="s">
        <v>82</v>
      </c>
      <c r="BJ39" t="s">
        <v>82</v>
      </c>
      <c r="BK39" t="s">
        <v>82</v>
      </c>
      <c r="BL39">
        <v>28.191700000000001</v>
      </c>
      <c r="BM39">
        <v>28.191700000000001</v>
      </c>
      <c r="BN39">
        <v>7.1138000000000003</v>
      </c>
      <c r="BO39">
        <v>15.1418</v>
      </c>
      <c r="BP39">
        <v>4.5331999999999999</v>
      </c>
      <c r="BQ39" t="s">
        <v>82</v>
      </c>
      <c r="BR39">
        <v>-0.56010000000000004</v>
      </c>
      <c r="BS39">
        <v>19.1875</v>
      </c>
      <c r="BT39">
        <v>10.798400000000001</v>
      </c>
      <c r="BU39">
        <v>24.041599999999999</v>
      </c>
      <c r="BV39">
        <v>18.431100000000001</v>
      </c>
      <c r="BW39">
        <v>1.1765000000000001</v>
      </c>
      <c r="BX39">
        <v>-0.1168</v>
      </c>
      <c r="BY39" t="s">
        <v>82</v>
      </c>
      <c r="BZ39">
        <v>8.2617999999999991</v>
      </c>
      <c r="CA39" t="s">
        <v>82</v>
      </c>
      <c r="CB39">
        <v>22.784500000000001</v>
      </c>
      <c r="CC39">
        <v>20.549900000000001</v>
      </c>
      <c r="CD39">
        <v>20.1312</v>
      </c>
    </row>
    <row r="40" spans="1:82" x14ac:dyDescent="0.25">
      <c r="A40" s="2">
        <v>41820</v>
      </c>
      <c r="B40">
        <v>32.536700000000003</v>
      </c>
      <c r="C40">
        <v>5.1657000000000002</v>
      </c>
      <c r="D40" t="s">
        <v>82</v>
      </c>
      <c r="E40">
        <v>5.2130000000000001</v>
      </c>
      <c r="F40">
        <v>-8.4617000000000004</v>
      </c>
      <c r="G40">
        <v>22.130400000000002</v>
      </c>
      <c r="H40">
        <v>5.0968</v>
      </c>
      <c r="I40">
        <v>17.114999999999998</v>
      </c>
      <c r="J40">
        <v>18.7136</v>
      </c>
      <c r="K40">
        <v>38.168799999999997</v>
      </c>
      <c r="L40">
        <v>-6.8554000000000004</v>
      </c>
      <c r="M40">
        <v>26.343800000000002</v>
      </c>
      <c r="N40">
        <v>0.50419999999999998</v>
      </c>
      <c r="O40" t="s">
        <v>82</v>
      </c>
      <c r="P40">
        <v>11.951000000000001</v>
      </c>
      <c r="Q40" t="s">
        <v>82</v>
      </c>
      <c r="R40">
        <v>28.581499999999998</v>
      </c>
      <c r="S40" t="s">
        <v>82</v>
      </c>
      <c r="T40">
        <v>12.728300000000001</v>
      </c>
      <c r="U40">
        <v>14.708500000000001</v>
      </c>
      <c r="V40">
        <v>9.2108000000000008</v>
      </c>
      <c r="W40">
        <v>-8.3199999999999996E-2</v>
      </c>
      <c r="X40">
        <v>0.88390000000000002</v>
      </c>
      <c r="Y40">
        <v>8.0975000000000001</v>
      </c>
      <c r="Z40" t="s">
        <v>82</v>
      </c>
      <c r="AA40" t="s">
        <v>82</v>
      </c>
      <c r="AB40">
        <v>12.5036</v>
      </c>
      <c r="AC40">
        <v>13.761200000000001</v>
      </c>
      <c r="AD40">
        <v>19.209700000000002</v>
      </c>
      <c r="AE40">
        <v>16.801200000000001</v>
      </c>
      <c r="AF40">
        <v>-28.641100000000002</v>
      </c>
      <c r="AG40">
        <v>8.9911999999999992</v>
      </c>
      <c r="AH40">
        <v>-1.4999</v>
      </c>
      <c r="AI40">
        <v>3.4853999999999998</v>
      </c>
      <c r="AJ40">
        <v>6.1454000000000004</v>
      </c>
      <c r="AK40">
        <v>5.2584</v>
      </c>
      <c r="AL40" t="s">
        <v>82</v>
      </c>
      <c r="AM40">
        <v>4.8876999999999997</v>
      </c>
      <c r="AN40">
        <v>-6.1783999999999999</v>
      </c>
      <c r="AO40" t="s">
        <v>82</v>
      </c>
      <c r="AP40">
        <v>9.2578999999999994</v>
      </c>
      <c r="AQ40">
        <v>20.175699999999999</v>
      </c>
      <c r="AR40">
        <v>22.304300000000001</v>
      </c>
      <c r="AS40">
        <v>16.643599999999999</v>
      </c>
      <c r="AT40">
        <v>32.261299999999999</v>
      </c>
      <c r="AU40">
        <v>-16.2942</v>
      </c>
      <c r="AV40">
        <v>15.277900000000001</v>
      </c>
      <c r="AW40">
        <v>34.232900000000001</v>
      </c>
      <c r="AX40">
        <v>16.349499999999999</v>
      </c>
      <c r="AY40">
        <v>8.2246000000000006</v>
      </c>
      <c r="AZ40" t="s">
        <v>82</v>
      </c>
      <c r="BA40">
        <v>13.674300000000001</v>
      </c>
      <c r="BB40">
        <v>5.7308000000000003</v>
      </c>
      <c r="BC40">
        <v>5.7308000000000003</v>
      </c>
      <c r="BD40">
        <v>18.851199999999999</v>
      </c>
      <c r="BE40">
        <v>-67.256699999999995</v>
      </c>
      <c r="BF40">
        <v>27.069199999999999</v>
      </c>
      <c r="BG40">
        <v>5.9196</v>
      </c>
      <c r="BH40">
        <v>3.2138</v>
      </c>
      <c r="BI40" t="s">
        <v>82</v>
      </c>
      <c r="BJ40" t="s">
        <v>82</v>
      </c>
      <c r="BK40" t="s">
        <v>82</v>
      </c>
      <c r="BL40">
        <v>26.665500000000002</v>
      </c>
      <c r="BM40">
        <v>26.665500000000002</v>
      </c>
      <c r="BN40">
        <v>7.0997000000000003</v>
      </c>
      <c r="BO40">
        <v>14.3621</v>
      </c>
      <c r="BP40">
        <v>3.0238</v>
      </c>
      <c r="BQ40" t="s">
        <v>82</v>
      </c>
      <c r="BR40">
        <v>2.6303999999999998</v>
      </c>
      <c r="BS40">
        <v>19.730799999999999</v>
      </c>
      <c r="BT40">
        <v>10.7097</v>
      </c>
      <c r="BU40">
        <v>23.724699999999999</v>
      </c>
      <c r="BV40">
        <v>17.869499999999999</v>
      </c>
      <c r="BW40">
        <v>2.2168999999999999</v>
      </c>
      <c r="BX40">
        <v>1.4313</v>
      </c>
      <c r="BY40" t="s">
        <v>82</v>
      </c>
      <c r="BZ40">
        <v>10.5825</v>
      </c>
      <c r="CA40" t="s">
        <v>82</v>
      </c>
      <c r="CC40">
        <v>20.2666</v>
      </c>
      <c r="CD40">
        <v>21.56</v>
      </c>
    </row>
    <row r="41" spans="1:82" x14ac:dyDescent="0.25">
      <c r="A41" s="2">
        <v>41912</v>
      </c>
      <c r="B41">
        <v>33.199100000000001</v>
      </c>
      <c r="C41">
        <v>7.9824999999999999</v>
      </c>
      <c r="D41" t="s">
        <v>82</v>
      </c>
      <c r="E41">
        <v>6.8891</v>
      </c>
      <c r="F41">
        <v>-11.6892</v>
      </c>
      <c r="G41">
        <v>22.023800000000001</v>
      </c>
      <c r="H41">
        <v>4.843</v>
      </c>
      <c r="I41">
        <v>15.929399999999999</v>
      </c>
      <c r="J41">
        <v>19.3809</v>
      </c>
      <c r="K41">
        <v>43.023600000000002</v>
      </c>
      <c r="L41">
        <v>-49.834499999999998</v>
      </c>
      <c r="M41">
        <v>26.3461</v>
      </c>
      <c r="N41">
        <v>-4.6997999999999998</v>
      </c>
      <c r="O41" t="s">
        <v>82</v>
      </c>
      <c r="P41">
        <v>10.668200000000001</v>
      </c>
      <c r="Q41" t="s">
        <v>82</v>
      </c>
      <c r="R41">
        <v>21.8569</v>
      </c>
      <c r="S41" t="s">
        <v>82</v>
      </c>
      <c r="T41">
        <v>14.2281</v>
      </c>
      <c r="U41">
        <v>11.1534</v>
      </c>
      <c r="V41">
        <v>8.7202999999999999</v>
      </c>
      <c r="W41">
        <v>-0.6694</v>
      </c>
      <c r="X41">
        <v>-9.5274999999999999</v>
      </c>
      <c r="Y41">
        <v>7.4664000000000001</v>
      </c>
      <c r="Z41" t="s">
        <v>82</v>
      </c>
      <c r="AA41" t="s">
        <v>82</v>
      </c>
      <c r="AB41">
        <v>12.2744</v>
      </c>
      <c r="AC41">
        <v>12.6829</v>
      </c>
      <c r="AD41">
        <v>22.130500000000001</v>
      </c>
      <c r="AE41">
        <v>14.0633</v>
      </c>
      <c r="AF41">
        <v>-16.758600000000001</v>
      </c>
      <c r="AG41">
        <v>15.198600000000001</v>
      </c>
      <c r="AH41">
        <v>2.0261999999999998</v>
      </c>
      <c r="AI41">
        <v>4.2282999999999999</v>
      </c>
      <c r="AJ41">
        <v>4.8017000000000003</v>
      </c>
      <c r="AK41">
        <v>3.9607000000000001</v>
      </c>
      <c r="AL41" t="s">
        <v>82</v>
      </c>
      <c r="AM41">
        <v>5.3541999999999996</v>
      </c>
      <c r="AN41">
        <v>-5.5065</v>
      </c>
      <c r="AO41" t="s">
        <v>82</v>
      </c>
      <c r="AP41">
        <v>7.5061</v>
      </c>
      <c r="AQ41">
        <v>21.2149</v>
      </c>
      <c r="AR41">
        <v>23.1511</v>
      </c>
      <c r="AS41">
        <v>13.783899999999999</v>
      </c>
      <c r="AT41">
        <v>31.4315</v>
      </c>
      <c r="AU41">
        <v>-19.2486</v>
      </c>
      <c r="AV41">
        <v>16.991800000000001</v>
      </c>
      <c r="AW41">
        <v>41.639200000000002</v>
      </c>
      <c r="AX41">
        <v>16.021699999999999</v>
      </c>
      <c r="AY41">
        <v>7.6573000000000002</v>
      </c>
      <c r="AZ41" t="s">
        <v>82</v>
      </c>
      <c r="BA41">
        <v>13.249000000000001</v>
      </c>
      <c r="BB41">
        <v>3.3089</v>
      </c>
      <c r="BC41">
        <v>3.3089</v>
      </c>
      <c r="BD41">
        <v>15.736800000000001</v>
      </c>
      <c r="BE41">
        <v>-43.683</v>
      </c>
      <c r="BF41">
        <v>27.138500000000001</v>
      </c>
      <c r="BG41">
        <v>7.9409000000000001</v>
      </c>
      <c r="BH41">
        <v>1.2498</v>
      </c>
      <c r="BI41" t="s">
        <v>82</v>
      </c>
      <c r="BJ41" t="s">
        <v>82</v>
      </c>
      <c r="BK41" t="s">
        <v>82</v>
      </c>
      <c r="BL41">
        <v>25.148399999999999</v>
      </c>
      <c r="BM41">
        <v>25.148399999999999</v>
      </c>
      <c r="BN41">
        <v>7.0372000000000003</v>
      </c>
      <c r="BO41">
        <v>11.1328</v>
      </c>
      <c r="BP41">
        <v>2.4180999999999999</v>
      </c>
      <c r="BQ41" t="s">
        <v>82</v>
      </c>
      <c r="BR41">
        <v>-1.1516</v>
      </c>
      <c r="BS41">
        <v>18.0654</v>
      </c>
      <c r="BT41">
        <v>10.6866</v>
      </c>
      <c r="BU41">
        <v>23.618200000000002</v>
      </c>
      <c r="BV41">
        <v>18.035</v>
      </c>
      <c r="BW41">
        <v>1.6328</v>
      </c>
      <c r="BX41">
        <v>-5.7619999999999996</v>
      </c>
      <c r="BY41" t="s">
        <v>82</v>
      </c>
      <c r="BZ41">
        <v>11.113</v>
      </c>
      <c r="CA41" t="s">
        <v>82</v>
      </c>
      <c r="CC41">
        <v>20.367000000000001</v>
      </c>
      <c r="CD41">
        <v>19.744599999999998</v>
      </c>
    </row>
    <row r="42" spans="1:82" x14ac:dyDescent="0.25">
      <c r="A42" s="2">
        <v>42004</v>
      </c>
      <c r="B42">
        <v>28.318100000000001</v>
      </c>
      <c r="C42">
        <v>7.8232999999999997</v>
      </c>
      <c r="D42" t="s">
        <v>82</v>
      </c>
      <c r="E42">
        <v>6.2423000000000002</v>
      </c>
      <c r="F42">
        <v>-5.1407999999999996</v>
      </c>
      <c r="G42">
        <v>20.672599999999999</v>
      </c>
      <c r="H42">
        <v>5.1069000000000004</v>
      </c>
      <c r="I42">
        <v>15.2956</v>
      </c>
      <c r="J42">
        <v>19.795400000000001</v>
      </c>
      <c r="K42">
        <v>42.667999999999999</v>
      </c>
      <c r="L42">
        <v>-90.653499999999994</v>
      </c>
      <c r="M42">
        <v>25.086400000000001</v>
      </c>
      <c r="N42">
        <v>1.1293</v>
      </c>
      <c r="O42" t="s">
        <v>82</v>
      </c>
      <c r="P42">
        <v>12.7226</v>
      </c>
      <c r="Q42" t="s">
        <v>82</v>
      </c>
      <c r="R42">
        <v>26.226900000000001</v>
      </c>
      <c r="S42" t="s">
        <v>82</v>
      </c>
      <c r="T42">
        <v>14.922499999999999</v>
      </c>
      <c r="U42">
        <v>13.5913</v>
      </c>
      <c r="V42">
        <v>9.2829999999999995</v>
      </c>
      <c r="W42">
        <v>-0.98980000000000001</v>
      </c>
      <c r="X42">
        <v>-1.5257000000000001</v>
      </c>
      <c r="Y42">
        <v>5.8513999999999999</v>
      </c>
      <c r="Z42" t="s">
        <v>82</v>
      </c>
      <c r="AA42" t="s">
        <v>82</v>
      </c>
      <c r="AB42">
        <v>11.896699999999999</v>
      </c>
      <c r="AC42">
        <v>13.329800000000001</v>
      </c>
      <c r="AD42">
        <v>25.105599999999999</v>
      </c>
      <c r="AE42">
        <v>8.7111999999999998</v>
      </c>
      <c r="AF42">
        <v>-84.628799999999998</v>
      </c>
      <c r="AG42">
        <v>24.285499999999999</v>
      </c>
      <c r="AH42">
        <v>24.573799999999999</v>
      </c>
      <c r="AI42">
        <v>5.2606000000000002</v>
      </c>
      <c r="AJ42">
        <v>4.4863</v>
      </c>
      <c r="AK42">
        <v>1.78</v>
      </c>
      <c r="AL42" t="s">
        <v>82</v>
      </c>
      <c r="AM42">
        <v>5.5335999999999999</v>
      </c>
      <c r="AN42">
        <v>-10.440799999999999</v>
      </c>
      <c r="AO42" t="s">
        <v>82</v>
      </c>
      <c r="AP42">
        <v>7.3799000000000001</v>
      </c>
      <c r="AQ42">
        <v>21.866599999999998</v>
      </c>
      <c r="AR42">
        <v>23.624099999999999</v>
      </c>
      <c r="AS42">
        <v>11.731299999999999</v>
      </c>
      <c r="AT42">
        <v>28.157</v>
      </c>
      <c r="AU42">
        <v>-29.681000000000001</v>
      </c>
      <c r="AV42">
        <v>17.743099999999998</v>
      </c>
      <c r="AW42">
        <v>39.068399999999997</v>
      </c>
      <c r="AX42">
        <v>16.967700000000001</v>
      </c>
      <c r="AY42">
        <v>9.3345000000000002</v>
      </c>
      <c r="AZ42" t="s">
        <v>82</v>
      </c>
      <c r="BA42">
        <v>12.665800000000001</v>
      </c>
      <c r="BB42">
        <v>-6.5735000000000001</v>
      </c>
      <c r="BC42">
        <v>-6.5735000000000001</v>
      </c>
      <c r="BD42">
        <v>14.0448</v>
      </c>
      <c r="BE42">
        <v>-96.204499999999996</v>
      </c>
      <c r="BF42">
        <v>14.7357</v>
      </c>
      <c r="BG42">
        <v>9.5379000000000005</v>
      </c>
      <c r="BH42">
        <v>-71.118200000000002</v>
      </c>
      <c r="BI42" t="s">
        <v>82</v>
      </c>
      <c r="BJ42" t="s">
        <v>82</v>
      </c>
      <c r="BK42" t="s">
        <v>82</v>
      </c>
      <c r="BL42">
        <v>27.4026</v>
      </c>
      <c r="BM42">
        <v>27.4026</v>
      </c>
      <c r="BN42">
        <v>7.0521000000000003</v>
      </c>
      <c r="BO42">
        <v>6.8837999999999999</v>
      </c>
      <c r="BP42">
        <v>3.2240000000000002</v>
      </c>
      <c r="BQ42" t="s">
        <v>82</v>
      </c>
      <c r="BR42">
        <v>-2.4903</v>
      </c>
      <c r="BS42">
        <v>21.2163</v>
      </c>
      <c r="BT42">
        <v>10.338200000000001</v>
      </c>
      <c r="BU42">
        <v>24.0806</v>
      </c>
      <c r="BV42">
        <v>17.464700000000001</v>
      </c>
      <c r="BW42">
        <v>0.77500000000000002</v>
      </c>
      <c r="BX42">
        <v>0.64770000000000005</v>
      </c>
      <c r="BY42" t="s">
        <v>82</v>
      </c>
      <c r="BZ42">
        <v>11.2395</v>
      </c>
      <c r="CA42" t="s">
        <v>82</v>
      </c>
      <c r="CC42">
        <v>19.860800000000001</v>
      </c>
      <c r="CD42">
        <v>21.769300000000001</v>
      </c>
    </row>
    <row r="43" spans="1:82" x14ac:dyDescent="0.25">
      <c r="A43" s="2">
        <v>42094</v>
      </c>
      <c r="B43">
        <v>29.623899999999999</v>
      </c>
      <c r="C43">
        <v>4.8361999999999998</v>
      </c>
      <c r="D43" t="s">
        <v>82</v>
      </c>
      <c r="E43">
        <v>-1.9139999999999999</v>
      </c>
      <c r="F43">
        <v>-4.7114000000000003</v>
      </c>
      <c r="G43">
        <v>20.137699999999999</v>
      </c>
      <c r="H43">
        <v>5.2122000000000002</v>
      </c>
      <c r="I43">
        <v>19.0093</v>
      </c>
      <c r="J43">
        <v>20.207699999999999</v>
      </c>
      <c r="K43">
        <v>47.783200000000001</v>
      </c>
      <c r="L43">
        <v>-90.653499999999994</v>
      </c>
      <c r="M43">
        <v>23.577999999999999</v>
      </c>
      <c r="N43">
        <v>-8.6913</v>
      </c>
      <c r="O43" t="s">
        <v>82</v>
      </c>
      <c r="P43">
        <v>11.8116</v>
      </c>
      <c r="Q43" t="s">
        <v>82</v>
      </c>
      <c r="R43">
        <v>25.2835</v>
      </c>
      <c r="S43" t="s">
        <v>82</v>
      </c>
      <c r="T43">
        <v>16.311</v>
      </c>
      <c r="U43">
        <v>13.1601</v>
      </c>
      <c r="V43">
        <v>8.1897000000000002</v>
      </c>
      <c r="W43">
        <v>7.5472000000000001</v>
      </c>
      <c r="X43">
        <v>3.4493</v>
      </c>
      <c r="Y43">
        <v>3.9773999999999998</v>
      </c>
      <c r="Z43" t="s">
        <v>82</v>
      </c>
      <c r="AA43" t="s">
        <v>82</v>
      </c>
      <c r="AB43">
        <v>10.613899999999999</v>
      </c>
      <c r="AC43">
        <v>12.440200000000001</v>
      </c>
      <c r="AD43">
        <v>24.451000000000001</v>
      </c>
      <c r="AE43">
        <v>3.4098000000000002</v>
      </c>
      <c r="AF43">
        <v>-92.757900000000006</v>
      </c>
      <c r="AG43">
        <v>23.0626</v>
      </c>
      <c r="AH43">
        <v>26.727499999999999</v>
      </c>
      <c r="AI43">
        <v>4.4271000000000003</v>
      </c>
      <c r="AJ43">
        <v>3.9792000000000001</v>
      </c>
      <c r="AK43">
        <v>0.80579999999999996</v>
      </c>
      <c r="AL43" t="s">
        <v>82</v>
      </c>
      <c r="AM43">
        <v>3.4056000000000002</v>
      </c>
      <c r="AN43">
        <v>-10.612</v>
      </c>
      <c r="AO43" t="s">
        <v>82</v>
      </c>
      <c r="AP43">
        <v>7.0762</v>
      </c>
      <c r="AQ43">
        <v>22.139900000000001</v>
      </c>
      <c r="AR43">
        <v>24.536100000000001</v>
      </c>
      <c r="AS43">
        <v>-9.0370000000000008</v>
      </c>
      <c r="AT43">
        <v>28.514299999999999</v>
      </c>
      <c r="AU43">
        <v>-67.581699999999998</v>
      </c>
      <c r="AV43">
        <v>15.2829</v>
      </c>
      <c r="AW43">
        <v>31.563099999999999</v>
      </c>
      <c r="AX43">
        <v>17.3081</v>
      </c>
      <c r="AY43">
        <v>8.8262999999999998</v>
      </c>
      <c r="AZ43" t="s">
        <v>82</v>
      </c>
      <c r="BA43">
        <v>11.8757</v>
      </c>
      <c r="BB43">
        <v>-6.5781000000000001</v>
      </c>
      <c r="BC43">
        <v>-6.5781000000000001</v>
      </c>
      <c r="BD43">
        <v>12.759600000000001</v>
      </c>
      <c r="BE43">
        <v>-100.4926</v>
      </c>
      <c r="BF43">
        <v>16.565100000000001</v>
      </c>
      <c r="BG43">
        <v>11.469200000000001</v>
      </c>
      <c r="BH43">
        <v>-73.117000000000004</v>
      </c>
      <c r="BI43" t="s">
        <v>82</v>
      </c>
      <c r="BJ43">
        <v>27.947500000000002</v>
      </c>
      <c r="BK43" t="s">
        <v>82</v>
      </c>
      <c r="BL43">
        <v>25.5212</v>
      </c>
      <c r="BM43">
        <v>25.5212</v>
      </c>
      <c r="BN43">
        <v>7.5008999999999997</v>
      </c>
      <c r="BO43">
        <v>5.5016999999999996</v>
      </c>
      <c r="BP43">
        <v>2.7364999999999999</v>
      </c>
      <c r="BQ43" t="s">
        <v>82</v>
      </c>
      <c r="BR43">
        <v>-11.975300000000001</v>
      </c>
      <c r="BS43">
        <v>22.509499999999999</v>
      </c>
      <c r="BT43">
        <v>9.7483000000000004</v>
      </c>
      <c r="BU43">
        <v>25.660299999999999</v>
      </c>
      <c r="BV43">
        <v>18.2484</v>
      </c>
      <c r="BW43">
        <v>-1.8163</v>
      </c>
      <c r="BX43">
        <v>-9.6114999999999995</v>
      </c>
      <c r="BY43" t="s">
        <v>82</v>
      </c>
      <c r="BZ43">
        <v>11.3325</v>
      </c>
      <c r="CA43" t="s">
        <v>82</v>
      </c>
      <c r="CC43">
        <v>20.3323</v>
      </c>
      <c r="CD43">
        <v>21.142099999999999</v>
      </c>
    </row>
    <row r="44" spans="1:82" x14ac:dyDescent="0.25">
      <c r="A44" s="2">
        <v>42185</v>
      </c>
      <c r="B44">
        <v>29.813099999999999</v>
      </c>
      <c r="C44">
        <v>3.7463000000000002</v>
      </c>
      <c r="D44" t="s">
        <v>82</v>
      </c>
      <c r="E44">
        <v>-4.508</v>
      </c>
      <c r="F44">
        <v>-6.9165999999999999</v>
      </c>
      <c r="G44">
        <v>20.509399999999999</v>
      </c>
      <c r="H44">
        <v>5.6143000000000001</v>
      </c>
      <c r="I44">
        <v>19.5855</v>
      </c>
      <c r="J44">
        <v>20.254100000000001</v>
      </c>
      <c r="K44">
        <v>56.851399999999998</v>
      </c>
      <c r="L44">
        <v>-236.94470000000001</v>
      </c>
      <c r="M44">
        <v>25.444199999999999</v>
      </c>
      <c r="N44">
        <v>-7.6195000000000004</v>
      </c>
      <c r="O44" t="s">
        <v>82</v>
      </c>
      <c r="P44">
        <v>25.425699999999999</v>
      </c>
      <c r="Q44" t="s">
        <v>82</v>
      </c>
      <c r="R44">
        <v>23.459499999999998</v>
      </c>
      <c r="S44" t="s">
        <v>82</v>
      </c>
      <c r="T44">
        <v>11.4625</v>
      </c>
      <c r="U44">
        <v>12.838100000000001</v>
      </c>
      <c r="V44">
        <v>8.6514000000000006</v>
      </c>
      <c r="W44">
        <v>10.944100000000001</v>
      </c>
      <c r="X44">
        <v>-6.9074999999999998</v>
      </c>
      <c r="Y44">
        <v>2.5284</v>
      </c>
      <c r="Z44" t="s">
        <v>82</v>
      </c>
      <c r="AA44" t="s">
        <v>82</v>
      </c>
      <c r="AB44">
        <v>9.5695999999999994</v>
      </c>
      <c r="AC44">
        <v>11.101000000000001</v>
      </c>
      <c r="AD44">
        <v>27.651599999999998</v>
      </c>
      <c r="AE44">
        <v>4.1897000000000002</v>
      </c>
      <c r="AF44">
        <v>-57.2</v>
      </c>
      <c r="AG44">
        <v>16.943100000000001</v>
      </c>
      <c r="AH44">
        <v>49.5745</v>
      </c>
      <c r="AI44">
        <v>5.5250000000000004</v>
      </c>
      <c r="AJ44">
        <v>3.7231000000000001</v>
      </c>
      <c r="AK44">
        <v>0.25119999999999998</v>
      </c>
      <c r="AL44" t="s">
        <v>82</v>
      </c>
      <c r="AM44">
        <v>2.2993000000000001</v>
      </c>
      <c r="AN44">
        <v>-2.5066000000000002</v>
      </c>
      <c r="AO44" t="s">
        <v>82</v>
      </c>
      <c r="AP44">
        <v>9.1867000000000001</v>
      </c>
      <c r="AQ44">
        <v>21.446200000000001</v>
      </c>
      <c r="AR44">
        <v>24.718900000000001</v>
      </c>
      <c r="AS44">
        <v>-7.9355000000000002</v>
      </c>
      <c r="AT44">
        <v>29.8704</v>
      </c>
      <c r="AU44">
        <v>-63.646799999999999</v>
      </c>
      <c r="AV44">
        <v>12.069699999999999</v>
      </c>
      <c r="AW44">
        <v>28.5336</v>
      </c>
      <c r="AX44">
        <v>11.182700000000001</v>
      </c>
      <c r="AY44">
        <v>8.8575999999999997</v>
      </c>
      <c r="AZ44" t="s">
        <v>82</v>
      </c>
      <c r="BA44">
        <v>9.8157999999999994</v>
      </c>
      <c r="BB44">
        <v>-7.8087</v>
      </c>
      <c r="BC44">
        <v>-7.8087</v>
      </c>
      <c r="BD44">
        <v>11.834</v>
      </c>
      <c r="BE44">
        <v>-103.9944</v>
      </c>
      <c r="BF44">
        <v>16.816199999999998</v>
      </c>
      <c r="BG44">
        <v>13.2494</v>
      </c>
      <c r="BH44">
        <v>-79.142799999999994</v>
      </c>
      <c r="BI44" t="s">
        <v>82</v>
      </c>
      <c r="BJ44">
        <v>20.376200000000001</v>
      </c>
      <c r="BK44" t="s">
        <v>82</v>
      </c>
      <c r="BL44">
        <v>23.8292</v>
      </c>
      <c r="BM44">
        <v>23.8292</v>
      </c>
      <c r="BN44">
        <v>11.396100000000001</v>
      </c>
      <c r="BO44">
        <v>5.6398999999999999</v>
      </c>
      <c r="BP44">
        <v>4.3537999999999997</v>
      </c>
      <c r="BQ44" t="s">
        <v>82</v>
      </c>
      <c r="BR44">
        <v>-8.3552999999999997</v>
      </c>
      <c r="BS44">
        <v>27.127199999999998</v>
      </c>
      <c r="BT44">
        <v>13.176600000000001</v>
      </c>
      <c r="BU44">
        <v>23.758700000000001</v>
      </c>
      <c r="BV44">
        <v>18.008099999999999</v>
      </c>
      <c r="BW44">
        <v>-6.2183000000000002</v>
      </c>
      <c r="BX44">
        <v>-8.3798999999999992</v>
      </c>
      <c r="BY44" t="s">
        <v>82</v>
      </c>
      <c r="BZ44">
        <v>6.69</v>
      </c>
      <c r="CA44" t="s">
        <v>82</v>
      </c>
      <c r="CC44">
        <v>20.449100000000001</v>
      </c>
      <c r="CD44">
        <v>22.089200000000002</v>
      </c>
    </row>
    <row r="45" spans="1:82" x14ac:dyDescent="0.25">
      <c r="A45" s="2">
        <v>42277</v>
      </c>
      <c r="B45">
        <v>28.2529</v>
      </c>
      <c r="C45">
        <v>1.0032000000000001</v>
      </c>
      <c r="D45" t="s">
        <v>82</v>
      </c>
      <c r="E45">
        <v>-9.3635999999999999</v>
      </c>
      <c r="F45">
        <v>-9.5988000000000007</v>
      </c>
      <c r="G45">
        <v>20.0745</v>
      </c>
      <c r="H45">
        <v>14.7417</v>
      </c>
      <c r="I45">
        <v>18.712499999999999</v>
      </c>
      <c r="J45">
        <v>20.341799999999999</v>
      </c>
      <c r="K45">
        <v>55.924500000000002</v>
      </c>
      <c r="L45">
        <v>-236.94470000000001</v>
      </c>
      <c r="M45">
        <v>29.143999999999998</v>
      </c>
      <c r="N45">
        <v>-9.7594999999999992</v>
      </c>
      <c r="O45" t="s">
        <v>82</v>
      </c>
      <c r="P45">
        <v>60.977800000000002</v>
      </c>
      <c r="Q45" t="s">
        <v>82</v>
      </c>
      <c r="R45">
        <v>24.278400000000001</v>
      </c>
      <c r="S45" t="s">
        <v>82</v>
      </c>
      <c r="T45">
        <v>11.680199999999999</v>
      </c>
      <c r="U45">
        <v>15.2157</v>
      </c>
      <c r="V45">
        <v>7.5815000000000001</v>
      </c>
      <c r="W45">
        <v>13.6882</v>
      </c>
      <c r="X45">
        <v>-14.4619</v>
      </c>
      <c r="Y45">
        <v>0.90659999999999996</v>
      </c>
      <c r="Z45" t="s">
        <v>82</v>
      </c>
      <c r="AA45" t="s">
        <v>82</v>
      </c>
      <c r="AB45">
        <v>8.5573999999999995</v>
      </c>
      <c r="AC45">
        <v>9.5337999999999994</v>
      </c>
      <c r="AD45">
        <v>23.5075</v>
      </c>
      <c r="AE45">
        <v>0.48659999999999998</v>
      </c>
      <c r="AF45">
        <v>-65.3506</v>
      </c>
      <c r="AG45">
        <v>15.870799999999999</v>
      </c>
      <c r="AH45">
        <v>39.824100000000001</v>
      </c>
      <c r="AI45">
        <v>5.6816000000000004</v>
      </c>
      <c r="AJ45">
        <v>-2.9702999999999999</v>
      </c>
      <c r="AK45">
        <v>-8.6195000000000004</v>
      </c>
      <c r="AL45" t="s">
        <v>82</v>
      </c>
      <c r="AM45">
        <v>1.6979</v>
      </c>
      <c r="AN45">
        <v>-10.7013</v>
      </c>
      <c r="AO45" t="s">
        <v>82</v>
      </c>
      <c r="AP45">
        <v>9.6069999999999993</v>
      </c>
      <c r="AQ45">
        <v>23.311699999999998</v>
      </c>
      <c r="AR45">
        <v>26.6388</v>
      </c>
      <c r="AS45">
        <v>-30.957000000000001</v>
      </c>
      <c r="AT45">
        <v>28.4209</v>
      </c>
      <c r="AU45">
        <v>-41.058599999999998</v>
      </c>
      <c r="AV45">
        <v>3.5867</v>
      </c>
      <c r="AW45">
        <v>26.850899999999999</v>
      </c>
      <c r="AX45">
        <v>11.0444</v>
      </c>
      <c r="AY45">
        <v>8.4928000000000008</v>
      </c>
      <c r="AZ45" t="s">
        <v>82</v>
      </c>
      <c r="BA45">
        <v>7.0960999999999999</v>
      </c>
      <c r="BB45">
        <v>-7.7676999999999996</v>
      </c>
      <c r="BC45">
        <v>-7.7676999999999996</v>
      </c>
      <c r="BD45">
        <v>8.1839999999999993</v>
      </c>
      <c r="BE45">
        <v>-98.228300000000004</v>
      </c>
      <c r="BF45">
        <v>15.8569</v>
      </c>
      <c r="BG45">
        <v>13.660299999999999</v>
      </c>
      <c r="BH45">
        <v>-86.433000000000007</v>
      </c>
      <c r="BI45" t="s">
        <v>82</v>
      </c>
      <c r="BJ45">
        <v>24.486000000000001</v>
      </c>
      <c r="BK45" t="s">
        <v>82</v>
      </c>
      <c r="BL45">
        <v>22.902899999999999</v>
      </c>
      <c r="BM45">
        <v>22.902899999999999</v>
      </c>
      <c r="BN45">
        <v>12.0589</v>
      </c>
      <c r="BO45">
        <v>0.78790000000000004</v>
      </c>
      <c r="BP45">
        <v>5.0000999999999998</v>
      </c>
      <c r="BQ45" t="s">
        <v>82</v>
      </c>
      <c r="BR45">
        <v>-15.075100000000001</v>
      </c>
      <c r="BS45">
        <v>18.429200000000002</v>
      </c>
      <c r="BT45">
        <v>12.9406</v>
      </c>
      <c r="BU45">
        <v>23.569500000000001</v>
      </c>
      <c r="BV45">
        <v>17.878699999999998</v>
      </c>
      <c r="BW45">
        <v>-12.766500000000001</v>
      </c>
      <c r="BX45">
        <v>-9.8834</v>
      </c>
      <c r="BY45" t="s">
        <v>82</v>
      </c>
      <c r="BZ45">
        <v>6.4177</v>
      </c>
      <c r="CA45" t="s">
        <v>82</v>
      </c>
      <c r="CC45">
        <v>19.435199999999998</v>
      </c>
      <c r="CD45">
        <v>18.279299999999999</v>
      </c>
    </row>
    <row r="46" spans="1:82" x14ac:dyDescent="0.25">
      <c r="A46" s="2">
        <v>42369</v>
      </c>
      <c r="B46">
        <v>27.439599999999999</v>
      </c>
      <c r="C46">
        <v>0.76890000000000003</v>
      </c>
      <c r="D46" t="s">
        <v>82</v>
      </c>
      <c r="E46">
        <v>-0.76990000000000003</v>
      </c>
      <c r="F46">
        <v>-29.283899999999999</v>
      </c>
      <c r="G46">
        <v>20.040700000000001</v>
      </c>
      <c r="H46">
        <v>11.801399999999999</v>
      </c>
      <c r="I46">
        <v>18.4695</v>
      </c>
      <c r="J46">
        <v>20.1739</v>
      </c>
      <c r="K46">
        <v>54.272799999999997</v>
      </c>
      <c r="L46">
        <v>-236.94470000000001</v>
      </c>
      <c r="M46">
        <v>32.650500000000001</v>
      </c>
      <c r="N46">
        <v>-30.735900000000001</v>
      </c>
      <c r="O46" t="s">
        <v>82</v>
      </c>
      <c r="P46">
        <v>78.279300000000006</v>
      </c>
      <c r="Q46" t="s">
        <v>82</v>
      </c>
      <c r="R46">
        <v>20.346499999999999</v>
      </c>
      <c r="S46" t="s">
        <v>82</v>
      </c>
      <c r="T46">
        <v>13.048299999999999</v>
      </c>
      <c r="U46">
        <v>11.834099999999999</v>
      </c>
      <c r="V46">
        <v>8.6503999999999994</v>
      </c>
      <c r="W46">
        <v>17.6052</v>
      </c>
      <c r="X46">
        <v>-20.825500000000002</v>
      </c>
      <c r="Y46">
        <v>-0.20730000000000001</v>
      </c>
      <c r="Z46" t="s">
        <v>82</v>
      </c>
      <c r="AA46" t="s">
        <v>82</v>
      </c>
      <c r="AB46">
        <v>7.7567000000000004</v>
      </c>
      <c r="AC46">
        <v>7.5819000000000001</v>
      </c>
      <c r="AD46">
        <v>24.4146</v>
      </c>
      <c r="AE46">
        <v>1.9634</v>
      </c>
      <c r="AF46">
        <v>6.0408999999999997</v>
      </c>
      <c r="AG46">
        <v>7.4813000000000001</v>
      </c>
      <c r="AH46">
        <v>25.602699999999999</v>
      </c>
      <c r="AI46">
        <v>6.6498999999999997</v>
      </c>
      <c r="AJ46">
        <v>-14.2485</v>
      </c>
      <c r="AK46">
        <v>-19.715699999999998</v>
      </c>
      <c r="AL46" t="s">
        <v>82</v>
      </c>
      <c r="AM46">
        <v>3.1901000000000002</v>
      </c>
      <c r="AN46">
        <v>-8.3597999999999999</v>
      </c>
      <c r="AO46" t="s">
        <v>82</v>
      </c>
      <c r="AP46">
        <v>9.6332000000000004</v>
      </c>
      <c r="AQ46">
        <v>21.0962</v>
      </c>
      <c r="AR46">
        <v>24.338999999999999</v>
      </c>
      <c r="AS46">
        <v>-20.195499999999999</v>
      </c>
      <c r="AT46">
        <v>27.787600000000001</v>
      </c>
      <c r="AU46">
        <v>-45.1355</v>
      </c>
      <c r="AV46">
        <v>-9.2617999999999991</v>
      </c>
      <c r="AW46">
        <v>24.117699999999999</v>
      </c>
      <c r="AX46">
        <v>11.9512</v>
      </c>
      <c r="AY46">
        <v>8.7821999999999996</v>
      </c>
      <c r="AZ46" t="s">
        <v>82</v>
      </c>
      <c r="BA46">
        <v>2.4649000000000001</v>
      </c>
      <c r="BB46">
        <v>-12.362399999999999</v>
      </c>
      <c r="BC46">
        <v>-12.362399999999999</v>
      </c>
      <c r="BD46">
        <v>5.0033000000000003</v>
      </c>
      <c r="BE46">
        <v>14.379300000000001</v>
      </c>
      <c r="BF46">
        <v>16.111599999999999</v>
      </c>
      <c r="BG46">
        <v>12.9169</v>
      </c>
      <c r="BH46">
        <v>-59.970599999999997</v>
      </c>
      <c r="BI46" t="s">
        <v>82</v>
      </c>
      <c r="BJ46">
        <v>27.5124</v>
      </c>
      <c r="BK46" t="s">
        <v>82</v>
      </c>
      <c r="BL46">
        <v>22.3752</v>
      </c>
      <c r="BM46">
        <v>22.3752</v>
      </c>
      <c r="BN46">
        <v>12.4078</v>
      </c>
      <c r="BO46">
        <v>3.9693000000000001</v>
      </c>
      <c r="BP46">
        <v>5.5579999999999998</v>
      </c>
      <c r="BQ46" t="s">
        <v>82</v>
      </c>
      <c r="BR46">
        <v>-9.4872999999999994</v>
      </c>
      <c r="BS46">
        <v>21.145199999999999</v>
      </c>
      <c r="BT46">
        <v>13.226699999999999</v>
      </c>
      <c r="BU46">
        <v>16.612100000000002</v>
      </c>
      <c r="BV46">
        <v>19.222200000000001</v>
      </c>
      <c r="BW46">
        <v>-21.4819</v>
      </c>
      <c r="BX46">
        <v>-31.856000000000002</v>
      </c>
      <c r="BY46" t="s">
        <v>82</v>
      </c>
      <c r="BZ46">
        <v>6.0259999999999998</v>
      </c>
      <c r="CA46" t="s">
        <v>82</v>
      </c>
      <c r="CC46">
        <v>20.8567</v>
      </c>
      <c r="CD46">
        <v>17.8752</v>
      </c>
    </row>
    <row r="47" spans="1:82" x14ac:dyDescent="0.25">
      <c r="A47" s="2">
        <v>42460</v>
      </c>
      <c r="B47">
        <v>27.090900000000001</v>
      </c>
      <c r="C47">
        <v>4.9717000000000002</v>
      </c>
      <c r="D47" t="s">
        <v>82</v>
      </c>
      <c r="E47">
        <v>-0.84179999999999999</v>
      </c>
      <c r="F47">
        <v>-40.833599999999997</v>
      </c>
      <c r="G47">
        <v>18.901900000000001</v>
      </c>
      <c r="H47">
        <v>11.837199999999999</v>
      </c>
      <c r="I47">
        <v>13.575900000000001</v>
      </c>
      <c r="J47">
        <v>19.255700000000001</v>
      </c>
      <c r="K47">
        <v>51.776699999999998</v>
      </c>
      <c r="L47">
        <v>-236.94470000000001</v>
      </c>
      <c r="M47">
        <v>31.704799999999999</v>
      </c>
      <c r="N47">
        <v>-19.492599999999999</v>
      </c>
      <c r="O47" t="s">
        <v>82</v>
      </c>
      <c r="P47">
        <v>88.244799999999998</v>
      </c>
      <c r="Q47" t="s">
        <v>82</v>
      </c>
      <c r="R47">
        <v>7.6818999999999997</v>
      </c>
      <c r="S47" t="s">
        <v>82</v>
      </c>
      <c r="T47">
        <v>13.5046</v>
      </c>
      <c r="U47">
        <v>12.849</v>
      </c>
      <c r="V47">
        <v>6.3409000000000004</v>
      </c>
      <c r="W47">
        <v>11.6149</v>
      </c>
      <c r="X47">
        <v>-35.6646</v>
      </c>
      <c r="Y47">
        <v>1.0976999999999999</v>
      </c>
      <c r="Z47" t="s">
        <v>82</v>
      </c>
      <c r="AA47" t="s">
        <v>82</v>
      </c>
      <c r="AB47">
        <v>7.0125999999999999</v>
      </c>
      <c r="AC47">
        <v>7.0614999999999997</v>
      </c>
      <c r="AD47">
        <v>23.164999999999999</v>
      </c>
      <c r="AE47">
        <v>6.4634</v>
      </c>
      <c r="AF47">
        <v>7.8819999999999997</v>
      </c>
      <c r="AG47">
        <v>4.952</v>
      </c>
      <c r="AH47">
        <v>26.303799999999999</v>
      </c>
      <c r="AI47">
        <v>8.4306000000000001</v>
      </c>
      <c r="AJ47">
        <v>-14.8048</v>
      </c>
      <c r="AK47">
        <v>-20.134599999999999</v>
      </c>
      <c r="AL47" t="s">
        <v>82</v>
      </c>
      <c r="AM47">
        <v>15.8619</v>
      </c>
      <c r="AN47">
        <v>-7.8338000000000001</v>
      </c>
      <c r="AO47" t="s">
        <v>82</v>
      </c>
      <c r="AP47">
        <v>10.095800000000001</v>
      </c>
      <c r="AQ47">
        <v>20.932400000000001</v>
      </c>
      <c r="AR47">
        <v>24.395399999999999</v>
      </c>
      <c r="AS47">
        <v>8.7720000000000002</v>
      </c>
      <c r="AT47">
        <v>27.162700000000001</v>
      </c>
      <c r="AU47">
        <v>-16.333200000000001</v>
      </c>
      <c r="AV47">
        <v>-8.9151000000000007</v>
      </c>
      <c r="AW47">
        <v>25.347999999999999</v>
      </c>
      <c r="AX47">
        <v>12.163</v>
      </c>
      <c r="AY47">
        <v>8.6205999999999996</v>
      </c>
      <c r="AZ47" t="s">
        <v>82</v>
      </c>
      <c r="BA47">
        <v>0.1416</v>
      </c>
      <c r="BB47">
        <v>-14.622299999999999</v>
      </c>
      <c r="BC47">
        <v>-14.622299999999999</v>
      </c>
      <c r="BD47">
        <v>3.5701999999999998</v>
      </c>
      <c r="BE47">
        <v>13.4795</v>
      </c>
      <c r="BF47">
        <v>16.059999999999999</v>
      </c>
      <c r="BG47">
        <v>14.0365</v>
      </c>
      <c r="BH47">
        <v>-66.4452</v>
      </c>
      <c r="BI47" t="s">
        <v>82</v>
      </c>
      <c r="BJ47">
        <v>29.963200000000001</v>
      </c>
      <c r="BK47" t="s">
        <v>82</v>
      </c>
      <c r="BL47">
        <v>21.633400000000002</v>
      </c>
      <c r="BM47">
        <v>21.633400000000002</v>
      </c>
      <c r="BN47">
        <v>12.289199999999999</v>
      </c>
      <c r="BO47">
        <v>6.0560999999999998</v>
      </c>
      <c r="BP47">
        <v>3.6680999999999999</v>
      </c>
      <c r="BQ47" t="s">
        <v>82</v>
      </c>
      <c r="BR47">
        <v>9.6805000000000003</v>
      </c>
      <c r="BS47">
        <v>21.224299999999999</v>
      </c>
      <c r="BT47">
        <v>11.879300000000001</v>
      </c>
      <c r="BU47">
        <v>14.6622</v>
      </c>
      <c r="BV47">
        <v>18.8795</v>
      </c>
      <c r="BW47">
        <v>-21.175999999999998</v>
      </c>
      <c r="BX47">
        <v>-20.1099</v>
      </c>
      <c r="BY47" t="s">
        <v>82</v>
      </c>
      <c r="BZ47">
        <v>7.2169999999999996</v>
      </c>
      <c r="CA47" t="s">
        <v>82</v>
      </c>
      <c r="CC47">
        <v>21.322600000000001</v>
      </c>
      <c r="CD47">
        <v>16.8813</v>
      </c>
    </row>
    <row r="48" spans="1:82" x14ac:dyDescent="0.25">
      <c r="A48" s="2">
        <v>42551</v>
      </c>
      <c r="B48">
        <v>26.934699999999999</v>
      </c>
      <c r="C48">
        <v>3.8631000000000002</v>
      </c>
      <c r="D48" t="s">
        <v>82</v>
      </c>
      <c r="E48">
        <v>-3.0493000000000001</v>
      </c>
      <c r="F48">
        <v>-10.2723</v>
      </c>
      <c r="G48">
        <v>18.989699999999999</v>
      </c>
      <c r="H48">
        <v>9.6466999999999992</v>
      </c>
      <c r="I48">
        <v>12.994300000000001</v>
      </c>
      <c r="J48">
        <v>18.248699999999999</v>
      </c>
      <c r="K48">
        <v>53.676099999999998</v>
      </c>
      <c r="L48">
        <v>-58.375900000000001</v>
      </c>
      <c r="M48">
        <v>29.040099999999999</v>
      </c>
      <c r="N48">
        <v>-20.587800000000001</v>
      </c>
      <c r="O48" t="s">
        <v>82</v>
      </c>
      <c r="P48">
        <v>53.957999999999998</v>
      </c>
      <c r="Q48" t="s">
        <v>82</v>
      </c>
      <c r="R48">
        <v>4.7058</v>
      </c>
      <c r="S48" t="s">
        <v>82</v>
      </c>
      <c r="T48">
        <v>10.131500000000001</v>
      </c>
      <c r="U48">
        <v>14.664400000000001</v>
      </c>
      <c r="V48">
        <v>11.038</v>
      </c>
      <c r="W48">
        <v>10.9801</v>
      </c>
      <c r="X48">
        <v>-27.381499999999999</v>
      </c>
      <c r="Y48">
        <v>2.8283999999999998</v>
      </c>
      <c r="Z48" t="s">
        <v>82</v>
      </c>
      <c r="AA48" t="s">
        <v>82</v>
      </c>
      <c r="AB48">
        <v>5.6837999999999997</v>
      </c>
      <c r="AC48">
        <v>6.6898</v>
      </c>
      <c r="AD48">
        <v>25.025300000000001</v>
      </c>
      <c r="AE48">
        <v>0.72870000000000001</v>
      </c>
      <c r="AF48">
        <v>-12.392899999999999</v>
      </c>
      <c r="AG48">
        <v>9.9620999999999995</v>
      </c>
      <c r="AH48">
        <v>14.925000000000001</v>
      </c>
      <c r="AI48">
        <v>9.0617000000000001</v>
      </c>
      <c r="AJ48">
        <v>-16.2257</v>
      </c>
      <c r="AK48">
        <v>-22.2835</v>
      </c>
      <c r="AL48" t="s">
        <v>82</v>
      </c>
      <c r="AM48">
        <v>17.316600000000001</v>
      </c>
      <c r="AN48">
        <v>-9.6022999999999996</v>
      </c>
      <c r="AO48" t="s">
        <v>82</v>
      </c>
      <c r="AP48">
        <v>61.788899999999998</v>
      </c>
      <c r="AQ48">
        <v>21.025300000000001</v>
      </c>
      <c r="AR48">
        <v>23.234300000000001</v>
      </c>
      <c r="AS48">
        <v>21.840299999999999</v>
      </c>
      <c r="AT48">
        <v>27.335100000000001</v>
      </c>
      <c r="AU48">
        <v>-21.831700000000001</v>
      </c>
      <c r="AV48">
        <v>-7.9119000000000002</v>
      </c>
      <c r="AW48">
        <v>24.309100000000001</v>
      </c>
      <c r="AX48">
        <v>11.3628</v>
      </c>
      <c r="AY48">
        <v>8.6640999999999995</v>
      </c>
      <c r="AZ48" t="s">
        <v>82</v>
      </c>
      <c r="BA48">
        <v>-3.1183000000000001</v>
      </c>
      <c r="BB48">
        <v>-14.3698</v>
      </c>
      <c r="BC48">
        <v>-14.3698</v>
      </c>
      <c r="BD48">
        <v>3.9834000000000001</v>
      </c>
      <c r="BE48">
        <v>9.2399000000000004</v>
      </c>
      <c r="BF48">
        <v>13.9907</v>
      </c>
      <c r="BG48">
        <v>15.438599999999999</v>
      </c>
      <c r="BH48">
        <v>-38.993099999999998</v>
      </c>
      <c r="BI48" t="s">
        <v>82</v>
      </c>
      <c r="BJ48">
        <v>23.9971</v>
      </c>
      <c r="BK48" t="s">
        <v>82</v>
      </c>
      <c r="BL48">
        <v>21.089600000000001</v>
      </c>
      <c r="BM48">
        <v>21.089600000000001</v>
      </c>
      <c r="BN48">
        <v>8.0295000000000005</v>
      </c>
      <c r="BO48">
        <v>8.9930000000000003</v>
      </c>
      <c r="BP48">
        <v>-0.82379999999999998</v>
      </c>
      <c r="BQ48" t="s">
        <v>82</v>
      </c>
      <c r="BR48">
        <v>14.026300000000001</v>
      </c>
      <c r="BS48">
        <v>21.315300000000001</v>
      </c>
      <c r="BT48">
        <v>6.3055000000000003</v>
      </c>
      <c r="BU48">
        <v>12.5449</v>
      </c>
      <c r="BV48">
        <v>18.7072</v>
      </c>
      <c r="BW48">
        <v>-18.4499</v>
      </c>
      <c r="BX48">
        <v>-21.543099999999999</v>
      </c>
      <c r="BY48" t="s">
        <v>82</v>
      </c>
      <c r="BZ48">
        <v>5.742</v>
      </c>
      <c r="CA48" t="s">
        <v>82</v>
      </c>
      <c r="CC48">
        <v>21.334900000000001</v>
      </c>
      <c r="CD48">
        <v>10.972799999999999</v>
      </c>
    </row>
    <row r="49" spans="1:82" x14ac:dyDescent="0.25">
      <c r="A49" s="2">
        <v>42643</v>
      </c>
      <c r="B49">
        <v>25.135200000000001</v>
      </c>
      <c r="C49">
        <v>5.8554000000000004</v>
      </c>
      <c r="D49" t="s">
        <v>82</v>
      </c>
      <c r="E49">
        <v>-1.1121000000000001</v>
      </c>
      <c r="F49">
        <v>-1.2293000000000001</v>
      </c>
      <c r="G49">
        <v>18.129300000000001</v>
      </c>
      <c r="H49">
        <v>0.57899999999999996</v>
      </c>
      <c r="I49">
        <v>11.788500000000001</v>
      </c>
      <c r="J49">
        <v>17.1493</v>
      </c>
      <c r="K49">
        <v>46.969099999999997</v>
      </c>
      <c r="L49">
        <v>-58.375900000000001</v>
      </c>
      <c r="M49">
        <v>21.239699999999999</v>
      </c>
      <c r="N49">
        <v>-15.5161</v>
      </c>
      <c r="O49" t="s">
        <v>82</v>
      </c>
      <c r="P49">
        <v>57.295900000000003</v>
      </c>
      <c r="Q49" t="s">
        <v>82</v>
      </c>
      <c r="R49">
        <v>6.4699</v>
      </c>
      <c r="S49" t="s">
        <v>82</v>
      </c>
      <c r="T49">
        <v>14.174899999999999</v>
      </c>
      <c r="U49">
        <v>13.6229</v>
      </c>
      <c r="V49">
        <v>9.8347999999999995</v>
      </c>
      <c r="W49">
        <v>7.1893000000000002</v>
      </c>
      <c r="X49">
        <v>-22.468399999999999</v>
      </c>
      <c r="Y49">
        <v>4.5381</v>
      </c>
      <c r="Z49" t="s">
        <v>82</v>
      </c>
      <c r="AA49" t="s">
        <v>82</v>
      </c>
      <c r="AB49">
        <v>3.6576</v>
      </c>
      <c r="AC49">
        <v>5.1182999999999996</v>
      </c>
      <c r="AD49">
        <v>25.857600000000001</v>
      </c>
      <c r="AE49">
        <v>2.7370000000000001</v>
      </c>
      <c r="AF49">
        <v>-8.0661000000000005</v>
      </c>
      <c r="AG49">
        <v>5.2504</v>
      </c>
      <c r="AH49">
        <v>17.2776</v>
      </c>
      <c r="AI49">
        <v>10.542400000000001</v>
      </c>
      <c r="AJ49">
        <v>-9.4281000000000006</v>
      </c>
      <c r="AK49">
        <v>-13.2773</v>
      </c>
      <c r="AL49" t="s">
        <v>82</v>
      </c>
      <c r="AM49">
        <v>18.794799999999999</v>
      </c>
      <c r="AN49">
        <v>-1.0780000000000001</v>
      </c>
      <c r="AO49" t="s">
        <v>82</v>
      </c>
      <c r="AP49">
        <v>63.829700000000003</v>
      </c>
      <c r="AQ49">
        <v>17.5747</v>
      </c>
      <c r="AR49">
        <v>18.372399999999999</v>
      </c>
      <c r="AS49">
        <v>46.971299999999999</v>
      </c>
      <c r="AT49">
        <v>27.335100000000001</v>
      </c>
      <c r="AU49">
        <v>-55.2072</v>
      </c>
      <c r="AV49">
        <v>-1.6874</v>
      </c>
      <c r="AW49">
        <v>39.5839</v>
      </c>
      <c r="AX49">
        <v>11.177899999999999</v>
      </c>
      <c r="AY49">
        <v>8.5373000000000001</v>
      </c>
      <c r="AZ49" t="s">
        <v>82</v>
      </c>
      <c r="BA49">
        <v>-4.2660999999999998</v>
      </c>
      <c r="BB49">
        <v>-19.772200000000002</v>
      </c>
      <c r="BC49">
        <v>-19.772200000000002</v>
      </c>
      <c r="BD49">
        <v>12.603999999999999</v>
      </c>
      <c r="BE49">
        <v>17.440999999999999</v>
      </c>
      <c r="BF49">
        <v>13.495699999999999</v>
      </c>
      <c r="BG49">
        <v>16.278099999999998</v>
      </c>
      <c r="BH49">
        <v>-43.033099999999997</v>
      </c>
      <c r="BI49" t="s">
        <v>82</v>
      </c>
      <c r="BJ49">
        <v>22.790299999999998</v>
      </c>
      <c r="BK49" t="s">
        <v>82</v>
      </c>
      <c r="BL49">
        <v>20.4665</v>
      </c>
      <c r="BM49">
        <v>20.4665</v>
      </c>
      <c r="BN49">
        <v>8.7180999999999997</v>
      </c>
      <c r="BO49">
        <v>17.0427</v>
      </c>
      <c r="BP49">
        <v>-2.1484000000000001</v>
      </c>
      <c r="BQ49" t="s">
        <v>82</v>
      </c>
      <c r="BR49">
        <v>24.8443</v>
      </c>
      <c r="BS49">
        <v>23.009499999999999</v>
      </c>
      <c r="BT49">
        <v>5.1706000000000003</v>
      </c>
      <c r="BU49">
        <v>9.7324999999999999</v>
      </c>
      <c r="BV49">
        <v>19.828700000000001</v>
      </c>
      <c r="BW49">
        <v>-12.2</v>
      </c>
      <c r="BX49">
        <v>-14.430199999999999</v>
      </c>
      <c r="BY49" t="s">
        <v>82</v>
      </c>
      <c r="BZ49">
        <v>5.8132999999999999</v>
      </c>
      <c r="CA49" t="s">
        <v>82</v>
      </c>
      <c r="CC49">
        <v>20.119499999999999</v>
      </c>
      <c r="CD49">
        <v>10.6943</v>
      </c>
    </row>
    <row r="50" spans="1:82" x14ac:dyDescent="0.25">
      <c r="A50" s="2">
        <v>42735</v>
      </c>
      <c r="B50">
        <v>26.936499999999999</v>
      </c>
      <c r="C50">
        <v>5.9984999999999999</v>
      </c>
      <c r="D50" t="s">
        <v>82</v>
      </c>
      <c r="E50">
        <v>4.7891000000000004</v>
      </c>
      <c r="F50">
        <v>7.9398999999999997</v>
      </c>
      <c r="G50">
        <v>18.0411</v>
      </c>
      <c r="H50">
        <v>0.57899999999999996</v>
      </c>
      <c r="I50">
        <v>9.8941999999999997</v>
      </c>
      <c r="J50">
        <v>15.932</v>
      </c>
      <c r="K50">
        <v>50.584699999999998</v>
      </c>
      <c r="L50">
        <v>-58.375900000000001</v>
      </c>
      <c r="M50">
        <v>18.207999999999998</v>
      </c>
      <c r="N50">
        <v>7.952</v>
      </c>
      <c r="O50" t="s">
        <v>82</v>
      </c>
      <c r="P50">
        <v>-18.836099999999998</v>
      </c>
      <c r="Q50" t="s">
        <v>82</v>
      </c>
      <c r="R50">
        <v>2.5802999999999998</v>
      </c>
      <c r="S50" t="s">
        <v>82</v>
      </c>
      <c r="T50">
        <v>12.823</v>
      </c>
      <c r="U50">
        <v>11.517200000000001</v>
      </c>
      <c r="V50">
        <v>5.7144000000000004</v>
      </c>
      <c r="W50">
        <v>8.7812999999999999</v>
      </c>
      <c r="X50">
        <v>-12.4396</v>
      </c>
      <c r="Y50">
        <v>7.4942000000000002</v>
      </c>
      <c r="Z50" t="s">
        <v>82</v>
      </c>
      <c r="AA50" t="s">
        <v>82</v>
      </c>
      <c r="AB50">
        <v>2.5436000000000001</v>
      </c>
      <c r="AC50">
        <v>-0.73229999999999995</v>
      </c>
      <c r="AD50">
        <v>23.3536</v>
      </c>
      <c r="AE50">
        <v>4.3118999999999996</v>
      </c>
      <c r="AF50">
        <v>-2.6757</v>
      </c>
      <c r="AG50">
        <v>5.4958999999999998</v>
      </c>
      <c r="AH50">
        <v>18.984200000000001</v>
      </c>
      <c r="AI50">
        <v>14.3363</v>
      </c>
      <c r="AJ50">
        <v>-10.3773</v>
      </c>
      <c r="AK50">
        <v>-13.3675</v>
      </c>
      <c r="AL50" t="s">
        <v>82</v>
      </c>
      <c r="AM50">
        <v>14.071999999999999</v>
      </c>
      <c r="AN50">
        <v>1.5099</v>
      </c>
      <c r="AO50" t="s">
        <v>82</v>
      </c>
      <c r="AP50">
        <v>64.502499999999998</v>
      </c>
      <c r="AQ50">
        <v>17.739100000000001</v>
      </c>
      <c r="AR50">
        <v>18.953900000000001</v>
      </c>
      <c r="AS50">
        <v>39.862000000000002</v>
      </c>
      <c r="AT50">
        <v>25.2666</v>
      </c>
      <c r="AU50">
        <v>-87.646500000000003</v>
      </c>
      <c r="AV50">
        <v>13.485799999999999</v>
      </c>
      <c r="AW50">
        <v>44.596600000000002</v>
      </c>
      <c r="AX50">
        <v>11.187799999999999</v>
      </c>
      <c r="AY50">
        <v>7.2279999999999998</v>
      </c>
      <c r="AZ50" t="s">
        <v>82</v>
      </c>
      <c r="BA50">
        <v>-4.7690000000000001</v>
      </c>
      <c r="BB50">
        <v>-5.8712999999999997</v>
      </c>
      <c r="BC50">
        <v>-5.8712999999999997</v>
      </c>
      <c r="BD50">
        <v>11.973699999999999</v>
      </c>
      <c r="BE50">
        <v>27.641500000000001</v>
      </c>
      <c r="BF50">
        <v>13.6318</v>
      </c>
      <c r="BG50">
        <v>16.151399999999999</v>
      </c>
      <c r="BH50">
        <v>-28.5672</v>
      </c>
      <c r="BI50" t="s">
        <v>82</v>
      </c>
      <c r="BJ50">
        <v>19.808299999999999</v>
      </c>
      <c r="BK50" t="s">
        <v>82</v>
      </c>
      <c r="BL50">
        <v>19.7805</v>
      </c>
      <c r="BM50">
        <v>19.7805</v>
      </c>
      <c r="BN50">
        <v>8.9725999999999999</v>
      </c>
      <c r="BO50">
        <v>20.2301</v>
      </c>
      <c r="BP50">
        <v>1.2861</v>
      </c>
      <c r="BQ50" t="s">
        <v>82</v>
      </c>
      <c r="BR50">
        <v>17.5014</v>
      </c>
      <c r="BS50">
        <v>19.852599999999999</v>
      </c>
      <c r="BT50">
        <v>4.4450000000000003</v>
      </c>
      <c r="BU50">
        <v>12.4169</v>
      </c>
      <c r="BV50">
        <v>18.959700000000002</v>
      </c>
      <c r="BW50">
        <v>-4.9728000000000003</v>
      </c>
      <c r="BX50">
        <v>10.303000000000001</v>
      </c>
      <c r="BY50" t="s">
        <v>82</v>
      </c>
      <c r="BZ50">
        <v>5.9287000000000001</v>
      </c>
      <c r="CA50" t="s">
        <v>82</v>
      </c>
      <c r="CC50">
        <v>18.639099999999999</v>
      </c>
      <c r="CD50">
        <v>14.701599999999999</v>
      </c>
    </row>
    <row r="51" spans="1:82" x14ac:dyDescent="0.25">
      <c r="A51" s="2">
        <v>42825</v>
      </c>
      <c r="B51">
        <v>25.507999999999999</v>
      </c>
      <c r="C51">
        <v>5.4692999999999996</v>
      </c>
      <c r="D51" t="s">
        <v>82</v>
      </c>
      <c r="E51">
        <v>4.4748999999999999</v>
      </c>
      <c r="F51">
        <v>20.814</v>
      </c>
      <c r="G51">
        <v>18.599900000000002</v>
      </c>
      <c r="H51">
        <v>0.57899999999999996</v>
      </c>
      <c r="I51">
        <v>9.7165999999999997</v>
      </c>
      <c r="J51">
        <v>15.193300000000001</v>
      </c>
      <c r="K51">
        <v>45.454000000000001</v>
      </c>
      <c r="L51">
        <v>33.320900000000002</v>
      </c>
      <c r="M51">
        <v>16.108499999999999</v>
      </c>
      <c r="N51">
        <v>8.8340999999999994</v>
      </c>
      <c r="O51" t="s">
        <v>82</v>
      </c>
      <c r="P51">
        <v>11.8596</v>
      </c>
      <c r="Q51" t="s">
        <v>82</v>
      </c>
      <c r="R51">
        <v>5.1161000000000003</v>
      </c>
      <c r="S51" t="s">
        <v>82</v>
      </c>
      <c r="T51">
        <v>12.707700000000001</v>
      </c>
      <c r="U51">
        <v>10.839600000000001</v>
      </c>
      <c r="V51">
        <v>7.4503000000000004</v>
      </c>
      <c r="W51">
        <v>14.2875</v>
      </c>
      <c r="X51">
        <v>1.6742999999999999</v>
      </c>
      <c r="Y51">
        <v>8.3902000000000001</v>
      </c>
      <c r="Z51" t="s">
        <v>82</v>
      </c>
      <c r="AA51" t="s">
        <v>82</v>
      </c>
      <c r="AB51">
        <v>1.5721000000000001</v>
      </c>
      <c r="AC51">
        <v>-3.9592999999999998</v>
      </c>
      <c r="AD51">
        <v>23.7195</v>
      </c>
      <c r="AE51">
        <v>2.8258999999999999</v>
      </c>
      <c r="AF51">
        <v>-0.64249999999999996</v>
      </c>
      <c r="AG51">
        <v>8.5142000000000007</v>
      </c>
      <c r="AH51">
        <v>16.1859</v>
      </c>
      <c r="AI51">
        <v>16.353400000000001</v>
      </c>
      <c r="AJ51">
        <v>-7.6234999999999999</v>
      </c>
      <c r="AK51">
        <v>-10.2951</v>
      </c>
      <c r="AL51" t="s">
        <v>82</v>
      </c>
      <c r="AM51">
        <v>3.8614000000000002</v>
      </c>
      <c r="AN51">
        <v>2.7597999999999998</v>
      </c>
      <c r="AO51" t="s">
        <v>82</v>
      </c>
      <c r="AP51">
        <v>67.548100000000005</v>
      </c>
      <c r="AQ51">
        <v>17.574000000000002</v>
      </c>
      <c r="AR51">
        <v>20.221599999999999</v>
      </c>
      <c r="AS51">
        <v>28.7957</v>
      </c>
      <c r="AT51">
        <v>25.408200000000001</v>
      </c>
      <c r="AU51">
        <v>-44.557200000000002</v>
      </c>
      <c r="AV51">
        <v>19.528400000000001</v>
      </c>
      <c r="AW51">
        <v>30.9682</v>
      </c>
      <c r="AX51">
        <v>11.1149</v>
      </c>
      <c r="AY51">
        <v>6.3231999999999999</v>
      </c>
      <c r="AZ51" t="s">
        <v>82</v>
      </c>
      <c r="BA51">
        <v>-3.0459000000000001</v>
      </c>
      <c r="BB51">
        <v>-3.5078999999999998</v>
      </c>
      <c r="BC51">
        <v>-3.5078999999999998</v>
      </c>
      <c r="BD51">
        <v>11.6996</v>
      </c>
      <c r="BE51">
        <v>35.7575</v>
      </c>
      <c r="BF51">
        <v>13.0059</v>
      </c>
      <c r="BG51">
        <v>16.672799999999999</v>
      </c>
      <c r="BH51">
        <v>-29.6615</v>
      </c>
      <c r="BI51" t="s">
        <v>82</v>
      </c>
      <c r="BJ51">
        <v>21.668600000000001</v>
      </c>
      <c r="BK51" t="s">
        <v>82</v>
      </c>
      <c r="BL51">
        <v>19.775300000000001</v>
      </c>
      <c r="BM51">
        <v>19.775300000000001</v>
      </c>
      <c r="BN51">
        <v>8.8034999999999997</v>
      </c>
      <c r="BO51">
        <v>19.663399999999999</v>
      </c>
      <c r="BP51">
        <v>4.5110000000000001</v>
      </c>
      <c r="BQ51" t="s">
        <v>82</v>
      </c>
      <c r="BR51">
        <v>9.7292000000000005</v>
      </c>
      <c r="BS51">
        <v>17.7193</v>
      </c>
      <c r="BT51">
        <v>4.4370000000000003</v>
      </c>
      <c r="BU51">
        <v>10.526400000000001</v>
      </c>
      <c r="BV51">
        <v>18.135300000000001</v>
      </c>
      <c r="BW51">
        <v>-3.1783999999999999</v>
      </c>
      <c r="BX51">
        <v>11.2837</v>
      </c>
      <c r="BY51" t="s">
        <v>82</v>
      </c>
      <c r="BZ51">
        <v>5.5555000000000003</v>
      </c>
      <c r="CA51" t="s">
        <v>82</v>
      </c>
      <c r="CC51">
        <v>18.399799999999999</v>
      </c>
      <c r="CD51">
        <v>13.4671</v>
      </c>
    </row>
    <row r="52" spans="1:82" x14ac:dyDescent="0.25">
      <c r="A52" s="2">
        <v>42916</v>
      </c>
      <c r="B52">
        <v>25.9495</v>
      </c>
      <c r="C52">
        <v>5.7061999999999999</v>
      </c>
      <c r="D52" t="s">
        <v>82</v>
      </c>
      <c r="E52">
        <v>3.9779</v>
      </c>
      <c r="F52">
        <v>-7.6338999999999997</v>
      </c>
      <c r="G52">
        <v>20.291799999999999</v>
      </c>
      <c r="H52">
        <v>0.57899999999999996</v>
      </c>
      <c r="I52">
        <v>9.8553999999999995</v>
      </c>
      <c r="J52">
        <v>14.579700000000001</v>
      </c>
      <c r="K52">
        <v>47.016599999999997</v>
      </c>
      <c r="L52">
        <v>1.2554000000000001</v>
      </c>
      <c r="M52">
        <v>13.4466</v>
      </c>
      <c r="N52">
        <v>5.2186000000000003</v>
      </c>
      <c r="O52" t="s">
        <v>82</v>
      </c>
      <c r="P52">
        <v>20.596499999999999</v>
      </c>
      <c r="Q52" t="s">
        <v>82</v>
      </c>
      <c r="R52">
        <v>4.4714</v>
      </c>
      <c r="S52" t="s">
        <v>82</v>
      </c>
      <c r="T52">
        <v>16.755600000000001</v>
      </c>
      <c r="U52">
        <v>9.3978999999999999</v>
      </c>
      <c r="V52">
        <v>1.6483000000000001</v>
      </c>
      <c r="W52">
        <v>15.2095</v>
      </c>
      <c r="X52">
        <v>-8.6039999999999992</v>
      </c>
      <c r="Y52">
        <v>8.4182000000000006</v>
      </c>
      <c r="Z52" t="s">
        <v>82</v>
      </c>
      <c r="AA52" t="s">
        <v>82</v>
      </c>
      <c r="AB52">
        <v>-1.5424</v>
      </c>
      <c r="AC52">
        <v>-7.1704999999999997</v>
      </c>
      <c r="AD52">
        <v>25.913</v>
      </c>
      <c r="AE52">
        <v>7.2480000000000002</v>
      </c>
      <c r="AF52">
        <v>0.98899999999999999</v>
      </c>
      <c r="AG52">
        <v>8.8209999999999997</v>
      </c>
      <c r="AH52">
        <v>14.261900000000001</v>
      </c>
      <c r="AI52">
        <v>18.175699999999999</v>
      </c>
      <c r="AJ52">
        <v>-7.9192</v>
      </c>
      <c r="AK52">
        <v>-10.2964</v>
      </c>
      <c r="AL52" t="s">
        <v>82</v>
      </c>
      <c r="AM52">
        <v>4.1026999999999996</v>
      </c>
      <c r="AN52">
        <v>5.0437000000000003</v>
      </c>
      <c r="AO52" t="s">
        <v>82</v>
      </c>
      <c r="AP52">
        <v>13.2903</v>
      </c>
      <c r="AQ52">
        <v>16.845700000000001</v>
      </c>
      <c r="AR52">
        <v>20.2485</v>
      </c>
      <c r="AS52">
        <v>5.0137</v>
      </c>
      <c r="AT52">
        <v>25.2501</v>
      </c>
      <c r="AU52">
        <v>-41.875900000000001</v>
      </c>
      <c r="AV52">
        <v>28.388999999999999</v>
      </c>
      <c r="AW52">
        <v>38.936500000000002</v>
      </c>
      <c r="AX52">
        <v>10.897600000000001</v>
      </c>
      <c r="AY52">
        <v>6.4335000000000004</v>
      </c>
      <c r="AZ52" t="s">
        <v>82</v>
      </c>
      <c r="BA52">
        <v>0.95669999999999999</v>
      </c>
      <c r="BB52">
        <v>-3.4651000000000001</v>
      </c>
      <c r="BC52">
        <v>-3.4651000000000001</v>
      </c>
      <c r="BD52">
        <v>10.5799</v>
      </c>
      <c r="BE52">
        <v>47.984999999999999</v>
      </c>
      <c r="BF52">
        <v>13.7668</v>
      </c>
      <c r="BG52">
        <v>15.4642</v>
      </c>
      <c r="BH52">
        <v>-23.483899999999998</v>
      </c>
      <c r="BI52" t="s">
        <v>82</v>
      </c>
      <c r="BJ52">
        <v>18.965599999999998</v>
      </c>
      <c r="BK52" t="s">
        <v>82</v>
      </c>
      <c r="BL52">
        <v>20.439699999999998</v>
      </c>
      <c r="BM52">
        <v>20.439699999999998</v>
      </c>
      <c r="BN52">
        <v>9.1317000000000004</v>
      </c>
      <c r="BO52">
        <v>16.0471</v>
      </c>
      <c r="BP52">
        <v>9.8635000000000002</v>
      </c>
      <c r="BQ52" t="s">
        <v>82</v>
      </c>
      <c r="BR52">
        <v>2.4018000000000002</v>
      </c>
      <c r="BS52">
        <v>15.8316</v>
      </c>
      <c r="BT52">
        <v>5.2394999999999996</v>
      </c>
      <c r="BU52">
        <v>10.106299999999999</v>
      </c>
      <c r="BV52">
        <v>16.128599999999999</v>
      </c>
      <c r="BW52">
        <v>-1.3486</v>
      </c>
      <c r="BX52">
        <v>8.7349999999999994</v>
      </c>
      <c r="BY52" t="s">
        <v>82</v>
      </c>
      <c r="BZ52">
        <v>5.8939000000000004</v>
      </c>
      <c r="CA52" t="s">
        <v>82</v>
      </c>
      <c r="CC52">
        <v>18.433299999999999</v>
      </c>
      <c r="CD52">
        <v>20.2559</v>
      </c>
    </row>
    <row r="53" spans="1:82" x14ac:dyDescent="0.25">
      <c r="A53" s="2">
        <v>43008</v>
      </c>
      <c r="B53">
        <v>18.784500000000001</v>
      </c>
      <c r="C53">
        <v>5.1096000000000004</v>
      </c>
      <c r="D53" t="s">
        <v>82</v>
      </c>
      <c r="E53">
        <v>0.34379999999999999</v>
      </c>
      <c r="F53">
        <v>-8.1819000000000006</v>
      </c>
      <c r="G53">
        <v>20.999400000000001</v>
      </c>
      <c r="H53">
        <v>0.57899999999999996</v>
      </c>
      <c r="I53">
        <v>10.2942</v>
      </c>
      <c r="J53">
        <v>13.8452</v>
      </c>
      <c r="K53">
        <v>43.696199999999997</v>
      </c>
      <c r="L53">
        <v>8.6553000000000004</v>
      </c>
      <c r="M53">
        <v>12.039300000000001</v>
      </c>
      <c r="N53">
        <v>12.37</v>
      </c>
      <c r="O53" t="s">
        <v>82</v>
      </c>
      <c r="P53">
        <v>17.813800000000001</v>
      </c>
      <c r="Q53" t="s">
        <v>82</v>
      </c>
      <c r="R53">
        <v>0.65749999999999997</v>
      </c>
      <c r="S53" t="s">
        <v>82</v>
      </c>
      <c r="T53">
        <v>12.956</v>
      </c>
      <c r="U53">
        <v>10.2791</v>
      </c>
      <c r="V53">
        <v>4.8479000000000001</v>
      </c>
      <c r="W53">
        <v>16.428599999999999</v>
      </c>
      <c r="X53">
        <v>-3.4005999999999998</v>
      </c>
      <c r="Y53">
        <v>8.9459</v>
      </c>
      <c r="Z53" t="s">
        <v>82</v>
      </c>
      <c r="AA53" t="s">
        <v>82</v>
      </c>
      <c r="AB53">
        <v>-1.8977999999999999</v>
      </c>
      <c r="AC53">
        <v>-9.2437000000000005</v>
      </c>
      <c r="AD53">
        <v>27.012599999999999</v>
      </c>
      <c r="AE53">
        <v>10.866099999999999</v>
      </c>
      <c r="AF53">
        <v>2.5070999999999999</v>
      </c>
      <c r="AG53">
        <v>14.8462</v>
      </c>
      <c r="AH53">
        <v>16.309000000000001</v>
      </c>
      <c r="AI53">
        <v>19.2059</v>
      </c>
      <c r="AJ53">
        <v>-7.81</v>
      </c>
      <c r="AK53">
        <v>-9.5717999999999996</v>
      </c>
      <c r="AL53" t="s">
        <v>82</v>
      </c>
      <c r="AM53">
        <v>3.6360000000000001</v>
      </c>
      <c r="AN53">
        <v>5.7382999999999997</v>
      </c>
      <c r="AO53" t="s">
        <v>82</v>
      </c>
      <c r="AP53">
        <v>12.9413</v>
      </c>
      <c r="AQ53">
        <v>16.715699999999998</v>
      </c>
      <c r="AR53">
        <v>19.245200000000001</v>
      </c>
      <c r="AS53">
        <v>9.7651000000000003</v>
      </c>
      <c r="AT53">
        <v>25.2501</v>
      </c>
      <c r="AU53">
        <v>-37.265099999999997</v>
      </c>
      <c r="AV53">
        <v>34.590000000000003</v>
      </c>
      <c r="AW53">
        <v>24.3292</v>
      </c>
      <c r="AX53">
        <v>11.5098</v>
      </c>
      <c r="AY53">
        <v>6.7332999999999998</v>
      </c>
      <c r="AZ53" t="s">
        <v>82</v>
      </c>
      <c r="BA53">
        <v>2.5720999999999998</v>
      </c>
      <c r="BB53">
        <v>2.8932000000000002</v>
      </c>
      <c r="BC53">
        <v>2.8932000000000002</v>
      </c>
      <c r="BD53">
        <v>1.4132</v>
      </c>
      <c r="BE53">
        <v>38.958599999999997</v>
      </c>
      <c r="BF53">
        <v>15.607200000000001</v>
      </c>
      <c r="BG53">
        <v>15.7356</v>
      </c>
      <c r="BH53">
        <v>-16.689399999999999</v>
      </c>
      <c r="BI53" t="s">
        <v>82</v>
      </c>
      <c r="BJ53">
        <v>20.87</v>
      </c>
      <c r="BK53" t="s">
        <v>82</v>
      </c>
      <c r="BL53">
        <v>20.485800000000001</v>
      </c>
      <c r="BM53">
        <v>20.485800000000001</v>
      </c>
      <c r="BN53">
        <v>8.9619</v>
      </c>
      <c r="BO53">
        <v>17.406600000000001</v>
      </c>
      <c r="BP53">
        <v>13.639900000000001</v>
      </c>
      <c r="BQ53" t="s">
        <v>82</v>
      </c>
      <c r="BR53">
        <v>8.9306000000000001</v>
      </c>
      <c r="BS53">
        <v>12.939399999999999</v>
      </c>
      <c r="BT53">
        <v>5.7142999999999997</v>
      </c>
      <c r="BU53">
        <v>8.8335000000000008</v>
      </c>
      <c r="BV53">
        <v>17.898299999999999</v>
      </c>
      <c r="BW53">
        <v>6.6799999999999998E-2</v>
      </c>
      <c r="BX53">
        <v>12.278499999999999</v>
      </c>
      <c r="BY53" t="s">
        <v>82</v>
      </c>
      <c r="BZ53">
        <v>6.2336</v>
      </c>
      <c r="CA53" t="s">
        <v>82</v>
      </c>
      <c r="CC53">
        <v>19.017700000000001</v>
      </c>
      <c r="CD53">
        <v>19.686499999999999</v>
      </c>
    </row>
    <row r="54" spans="1:82" x14ac:dyDescent="0.25">
      <c r="A54" s="2">
        <v>43100</v>
      </c>
      <c r="B54">
        <v>16.143699999999999</v>
      </c>
      <c r="C54">
        <v>5.0762999999999998</v>
      </c>
      <c r="D54" t="s">
        <v>82</v>
      </c>
      <c r="E54">
        <v>-2.0550999999999999</v>
      </c>
      <c r="F54">
        <v>-4.0761000000000003</v>
      </c>
      <c r="G54">
        <v>23.147300000000001</v>
      </c>
      <c r="H54">
        <v>0.57899999999999996</v>
      </c>
      <c r="I54">
        <v>12.281499999999999</v>
      </c>
      <c r="J54">
        <v>13.9002</v>
      </c>
      <c r="K54">
        <v>47.118400000000001</v>
      </c>
      <c r="L54">
        <v>-94.988299999999995</v>
      </c>
      <c r="M54">
        <v>13.150499999999999</v>
      </c>
      <c r="N54">
        <v>27.8565</v>
      </c>
      <c r="O54" t="s">
        <v>82</v>
      </c>
      <c r="P54">
        <v>88.219399999999993</v>
      </c>
      <c r="Q54" t="s">
        <v>82</v>
      </c>
      <c r="R54">
        <v>7.3448000000000002</v>
      </c>
      <c r="S54" t="s">
        <v>82</v>
      </c>
      <c r="T54">
        <v>12.4122</v>
      </c>
      <c r="U54">
        <v>13.935499999999999</v>
      </c>
      <c r="V54">
        <v>6.9043000000000001</v>
      </c>
      <c r="W54">
        <v>11.066800000000001</v>
      </c>
      <c r="X54">
        <v>0.15540000000000001</v>
      </c>
      <c r="Y54">
        <v>9.1996000000000002</v>
      </c>
      <c r="Z54" t="s">
        <v>82</v>
      </c>
      <c r="AA54" t="s">
        <v>82</v>
      </c>
      <c r="AB54">
        <v>-1.5915999999999999</v>
      </c>
      <c r="AC54">
        <v>-9.4308999999999994</v>
      </c>
      <c r="AD54">
        <v>29.808599999999998</v>
      </c>
      <c r="AE54">
        <v>6.4615</v>
      </c>
      <c r="AF54">
        <v>1.9323999999999999</v>
      </c>
      <c r="AG54">
        <v>14.807499999999999</v>
      </c>
      <c r="AH54">
        <v>22.639099999999999</v>
      </c>
      <c r="AI54">
        <v>19.7775</v>
      </c>
      <c r="AJ54">
        <v>-1.5076000000000001</v>
      </c>
      <c r="AK54">
        <v>-2.3816000000000002</v>
      </c>
      <c r="AL54" t="s">
        <v>82</v>
      </c>
      <c r="AM54">
        <v>11.734500000000001</v>
      </c>
      <c r="AN54">
        <v>5.5180999999999996</v>
      </c>
      <c r="AO54" t="s">
        <v>82</v>
      </c>
      <c r="AP54">
        <v>12.2867</v>
      </c>
      <c r="AQ54">
        <v>16.3444</v>
      </c>
      <c r="AR54">
        <v>18.2651</v>
      </c>
      <c r="AS54">
        <v>7.4249999999999998</v>
      </c>
      <c r="AT54">
        <v>25.005099999999999</v>
      </c>
      <c r="AU54">
        <v>-29.308900000000001</v>
      </c>
      <c r="AV54">
        <v>28.863900000000001</v>
      </c>
      <c r="AW54">
        <v>29.799099999999999</v>
      </c>
      <c r="AX54">
        <v>12.184100000000001</v>
      </c>
      <c r="AY54">
        <v>7.6677</v>
      </c>
      <c r="AZ54" t="s">
        <v>82</v>
      </c>
      <c r="BA54">
        <v>5.7861000000000002</v>
      </c>
      <c r="BB54">
        <v>-0.17349999999999999</v>
      </c>
      <c r="BC54">
        <v>-0.17349999999999999</v>
      </c>
      <c r="BD54">
        <v>3.8643000000000001</v>
      </c>
      <c r="BE54">
        <v>5.9222999999999999</v>
      </c>
      <c r="BF54">
        <v>14.9641</v>
      </c>
      <c r="BG54">
        <v>16.671199999999999</v>
      </c>
      <c r="BH54">
        <v>-3.9647999999999999</v>
      </c>
      <c r="BI54" t="s">
        <v>82</v>
      </c>
      <c r="BJ54">
        <v>22.181100000000001</v>
      </c>
      <c r="BK54" t="s">
        <v>82</v>
      </c>
      <c r="BL54">
        <v>21.079899999999999</v>
      </c>
      <c r="BM54">
        <v>21.079899999999999</v>
      </c>
      <c r="BN54">
        <v>10.4535</v>
      </c>
      <c r="BO54">
        <v>15.3</v>
      </c>
      <c r="BP54">
        <v>14.356299999999999</v>
      </c>
      <c r="BQ54" t="s">
        <v>82</v>
      </c>
      <c r="BR54">
        <v>16.608599999999999</v>
      </c>
      <c r="BS54">
        <v>14.9803</v>
      </c>
      <c r="BT54">
        <v>6.9866999999999999</v>
      </c>
      <c r="BU54">
        <v>7.4907000000000004</v>
      </c>
      <c r="BV54">
        <v>17.177</v>
      </c>
      <c r="BW54">
        <v>1.7063999999999999</v>
      </c>
      <c r="BX54">
        <v>13.0091</v>
      </c>
      <c r="BY54" t="s">
        <v>82</v>
      </c>
      <c r="BZ54">
        <v>6.6454000000000004</v>
      </c>
      <c r="CA54" t="s">
        <v>82</v>
      </c>
      <c r="CC54">
        <v>18.009599999999999</v>
      </c>
      <c r="CD54">
        <v>16.292999999999999</v>
      </c>
    </row>
    <row r="55" spans="1:82" x14ac:dyDescent="0.25">
      <c r="A55" s="2">
        <v>43190</v>
      </c>
      <c r="B55">
        <v>15.969200000000001</v>
      </c>
      <c r="C55">
        <v>6.8983999999999996</v>
      </c>
      <c r="D55" t="s">
        <v>82</v>
      </c>
      <c r="E55">
        <v>-3.1402000000000001</v>
      </c>
      <c r="F55">
        <v>-6.1436999999999999</v>
      </c>
      <c r="G55">
        <v>23.031099999999999</v>
      </c>
      <c r="H55">
        <v>5.4584000000000001</v>
      </c>
      <c r="I55">
        <v>12.316700000000001</v>
      </c>
      <c r="J55">
        <v>13.7897</v>
      </c>
      <c r="K55">
        <v>41.320500000000003</v>
      </c>
      <c r="L55">
        <v>-94.988299999999995</v>
      </c>
      <c r="M55">
        <v>12.225300000000001</v>
      </c>
      <c r="N55">
        <v>19.366399999999999</v>
      </c>
      <c r="O55" t="s">
        <v>82</v>
      </c>
      <c r="P55">
        <v>50.016599999999997</v>
      </c>
      <c r="Q55" t="s">
        <v>82</v>
      </c>
      <c r="R55">
        <v>8.0131999999999994</v>
      </c>
      <c r="S55" t="s">
        <v>82</v>
      </c>
      <c r="T55">
        <v>11.731</v>
      </c>
      <c r="U55">
        <v>15.702500000000001</v>
      </c>
      <c r="V55">
        <v>6.3097000000000003</v>
      </c>
      <c r="W55">
        <v>17.055900000000001</v>
      </c>
      <c r="X55">
        <v>20.818899999999999</v>
      </c>
      <c r="Y55">
        <v>9.3004999999999995</v>
      </c>
      <c r="Z55" t="s">
        <v>82</v>
      </c>
      <c r="AA55" t="s">
        <v>82</v>
      </c>
      <c r="AB55">
        <v>-2.5699000000000001</v>
      </c>
      <c r="AC55">
        <v>-8.5507000000000009</v>
      </c>
      <c r="AD55">
        <v>28.411899999999999</v>
      </c>
      <c r="AE55">
        <v>4.1760999999999999</v>
      </c>
      <c r="AF55">
        <v>2.8982000000000001</v>
      </c>
      <c r="AG55">
        <v>15.565899999999999</v>
      </c>
      <c r="AH55">
        <v>23.0854</v>
      </c>
      <c r="AI55">
        <v>21.305499999999999</v>
      </c>
      <c r="AJ55">
        <v>-3.0228000000000002</v>
      </c>
      <c r="AK55">
        <v>-3.7869999999999999</v>
      </c>
      <c r="AL55" t="s">
        <v>82</v>
      </c>
      <c r="AM55">
        <v>13.3301</v>
      </c>
      <c r="AN55">
        <v>5.9249000000000001</v>
      </c>
      <c r="AO55">
        <v>29.7484</v>
      </c>
      <c r="AP55">
        <v>9.8316999999999997</v>
      </c>
      <c r="AQ55">
        <v>17.907900000000001</v>
      </c>
      <c r="AR55">
        <v>19.184000000000001</v>
      </c>
      <c r="AS55">
        <v>0.73640000000000005</v>
      </c>
      <c r="AT55">
        <v>26.17</v>
      </c>
      <c r="AU55">
        <v>-18.213899999999999</v>
      </c>
      <c r="AV55">
        <v>33.938600000000001</v>
      </c>
      <c r="AW55">
        <v>22.778600000000001</v>
      </c>
      <c r="AX55">
        <v>12.697800000000001</v>
      </c>
      <c r="AY55">
        <v>7.9615999999999998</v>
      </c>
      <c r="AZ55" t="s">
        <v>82</v>
      </c>
      <c r="BA55">
        <v>6.0004</v>
      </c>
      <c r="BB55">
        <v>0.77990000000000004</v>
      </c>
      <c r="BC55">
        <v>0.77990000000000004</v>
      </c>
      <c r="BD55">
        <v>5.4528999999999996</v>
      </c>
      <c r="BE55">
        <v>5.5467000000000004</v>
      </c>
      <c r="BF55">
        <v>15.591699999999999</v>
      </c>
      <c r="BG55">
        <v>17.319199999999999</v>
      </c>
      <c r="BH55">
        <v>-1.0981000000000001</v>
      </c>
      <c r="BI55" t="s">
        <v>82</v>
      </c>
      <c r="BJ55">
        <v>23.961600000000001</v>
      </c>
      <c r="BK55" t="s">
        <v>82</v>
      </c>
      <c r="BL55">
        <v>22.3414</v>
      </c>
      <c r="BM55">
        <v>22.3414</v>
      </c>
      <c r="BN55">
        <v>11.18</v>
      </c>
      <c r="BO55">
        <v>14.1889</v>
      </c>
      <c r="BP55">
        <v>16.688700000000001</v>
      </c>
      <c r="BQ55">
        <v>-3.3365999999999998</v>
      </c>
      <c r="BR55">
        <v>18.8249</v>
      </c>
      <c r="BS55">
        <v>14.9473</v>
      </c>
      <c r="BT55">
        <v>7.5574000000000003</v>
      </c>
      <c r="BU55">
        <v>7.6573000000000002</v>
      </c>
      <c r="BV55">
        <v>13.9278</v>
      </c>
      <c r="BW55">
        <v>2.0566</v>
      </c>
      <c r="BX55">
        <v>10.540100000000001</v>
      </c>
      <c r="BY55" t="s">
        <v>82</v>
      </c>
      <c r="BZ55">
        <v>6.7195999999999998</v>
      </c>
      <c r="CA55" t="s">
        <v>82</v>
      </c>
      <c r="CC55">
        <v>18.2318</v>
      </c>
      <c r="CD55">
        <v>18.2334</v>
      </c>
    </row>
    <row r="56" spans="1:82" x14ac:dyDescent="0.25">
      <c r="A56" s="2">
        <v>43281</v>
      </c>
      <c r="B56">
        <v>15.8545</v>
      </c>
      <c r="C56">
        <v>6.9374000000000002</v>
      </c>
      <c r="D56" t="s">
        <v>82</v>
      </c>
      <c r="E56">
        <v>0.67110000000000003</v>
      </c>
      <c r="F56">
        <v>-3.6032999999999999</v>
      </c>
      <c r="G56">
        <v>22.702000000000002</v>
      </c>
      <c r="H56">
        <v>7.7335000000000003</v>
      </c>
      <c r="I56">
        <v>12.6683</v>
      </c>
      <c r="J56">
        <v>14.2555</v>
      </c>
      <c r="K56">
        <v>45.117100000000001</v>
      </c>
      <c r="L56">
        <v>-94.988299999999995</v>
      </c>
      <c r="M56">
        <v>12.783799999999999</v>
      </c>
      <c r="N56">
        <v>13.1686</v>
      </c>
      <c r="O56" t="s">
        <v>82</v>
      </c>
      <c r="P56">
        <v>45.696300000000001</v>
      </c>
      <c r="Q56" t="s">
        <v>82</v>
      </c>
      <c r="R56">
        <v>6.9452999999999996</v>
      </c>
      <c r="S56" t="s">
        <v>82</v>
      </c>
      <c r="T56">
        <v>10.869199999999999</v>
      </c>
      <c r="U56">
        <v>18.624099999999999</v>
      </c>
      <c r="V56">
        <v>7.6079999999999997</v>
      </c>
      <c r="W56">
        <v>17.7118</v>
      </c>
      <c r="X56">
        <v>50.400700000000001</v>
      </c>
      <c r="Y56">
        <v>9.3931000000000004</v>
      </c>
      <c r="Z56" t="s">
        <v>82</v>
      </c>
      <c r="AA56" t="s">
        <v>82</v>
      </c>
      <c r="AB56">
        <v>-0.6663</v>
      </c>
      <c r="AC56">
        <v>-6.9278000000000004</v>
      </c>
      <c r="AD56">
        <v>29.660499999999999</v>
      </c>
      <c r="AE56">
        <v>-1.0333000000000001</v>
      </c>
      <c r="AF56">
        <v>7.7361000000000004</v>
      </c>
      <c r="AG56">
        <v>18.403099999999998</v>
      </c>
      <c r="AH56">
        <v>22.723800000000001</v>
      </c>
      <c r="AI56">
        <v>20.039400000000001</v>
      </c>
      <c r="AJ56">
        <v>-0.45219999999999999</v>
      </c>
      <c r="AK56">
        <v>-1.151</v>
      </c>
      <c r="AL56" t="s">
        <v>82</v>
      </c>
      <c r="AM56">
        <v>14.940799999999999</v>
      </c>
      <c r="AN56">
        <v>6.4170999999999996</v>
      </c>
      <c r="AO56">
        <v>29.796600000000002</v>
      </c>
      <c r="AP56">
        <v>11.760400000000001</v>
      </c>
      <c r="AQ56">
        <v>16.8642</v>
      </c>
      <c r="AR56">
        <v>18.176600000000001</v>
      </c>
      <c r="AS56">
        <v>-7.9</v>
      </c>
      <c r="AT56">
        <v>27.351800000000001</v>
      </c>
      <c r="AU56">
        <v>-52.814399999999999</v>
      </c>
      <c r="AV56">
        <v>37.221299999999999</v>
      </c>
      <c r="AW56">
        <v>17.413799999999998</v>
      </c>
      <c r="AX56">
        <v>12.97</v>
      </c>
      <c r="AY56">
        <v>8.7454000000000001</v>
      </c>
      <c r="AZ56" t="s">
        <v>82</v>
      </c>
      <c r="BA56">
        <v>9.0543999999999993</v>
      </c>
      <c r="BB56">
        <v>4.3723000000000001</v>
      </c>
      <c r="BC56">
        <v>4.3723000000000001</v>
      </c>
      <c r="BD56">
        <v>5.3053999999999997</v>
      </c>
      <c r="BE56">
        <v>7.7976999999999999</v>
      </c>
      <c r="BF56">
        <v>17.446300000000001</v>
      </c>
      <c r="BG56">
        <v>16.787500000000001</v>
      </c>
      <c r="BH56">
        <v>-1.1706000000000001</v>
      </c>
      <c r="BI56" t="s">
        <v>82</v>
      </c>
      <c r="BJ56">
        <v>23.6008</v>
      </c>
      <c r="BK56" t="s">
        <v>82</v>
      </c>
      <c r="BL56">
        <v>21.8812</v>
      </c>
      <c r="BM56">
        <v>21.8812</v>
      </c>
      <c r="BN56">
        <v>11.849500000000001</v>
      </c>
      <c r="BO56">
        <v>13.158799999999999</v>
      </c>
      <c r="BP56">
        <v>19.963200000000001</v>
      </c>
      <c r="BQ56">
        <v>25.639600000000002</v>
      </c>
      <c r="BR56">
        <v>1.1362000000000001</v>
      </c>
      <c r="BS56">
        <v>20.4252</v>
      </c>
      <c r="BT56">
        <v>8.1308000000000007</v>
      </c>
      <c r="BU56">
        <v>7.4009999999999998</v>
      </c>
      <c r="BV56">
        <v>13.763500000000001</v>
      </c>
      <c r="BW56">
        <v>0.97430000000000005</v>
      </c>
      <c r="BX56">
        <v>10.212400000000001</v>
      </c>
      <c r="BY56" t="s">
        <v>82</v>
      </c>
      <c r="BZ56">
        <v>10.0244</v>
      </c>
      <c r="CA56" t="s">
        <v>82</v>
      </c>
      <c r="CC56">
        <v>17.854299999999999</v>
      </c>
      <c r="CD56">
        <v>19.563199999999998</v>
      </c>
    </row>
    <row r="57" spans="1:82" x14ac:dyDescent="0.25">
      <c r="A57" s="2">
        <v>43373</v>
      </c>
      <c r="B57">
        <v>20.2666</v>
      </c>
      <c r="C57">
        <v>6.6247999999999996</v>
      </c>
      <c r="D57" t="s">
        <v>82</v>
      </c>
      <c r="E57">
        <v>1.8474999999999999</v>
      </c>
      <c r="F57">
        <v>-9.8841999999999999</v>
      </c>
      <c r="G57">
        <v>23.1892</v>
      </c>
      <c r="H57">
        <v>8.1891999999999996</v>
      </c>
      <c r="I57">
        <v>12.780200000000001</v>
      </c>
      <c r="J57">
        <v>15.7506</v>
      </c>
      <c r="K57">
        <v>37.258699999999997</v>
      </c>
      <c r="L57">
        <v>-94.988299999999995</v>
      </c>
      <c r="M57">
        <v>13.0656</v>
      </c>
      <c r="N57">
        <v>6.1501999999999999</v>
      </c>
      <c r="O57" t="s">
        <v>82</v>
      </c>
      <c r="P57">
        <v>44.705100000000002</v>
      </c>
      <c r="Q57" t="s">
        <v>82</v>
      </c>
      <c r="R57">
        <v>9.2819000000000003</v>
      </c>
      <c r="S57" t="s">
        <v>82</v>
      </c>
      <c r="T57">
        <v>9.0243000000000002</v>
      </c>
      <c r="U57">
        <v>20.0624</v>
      </c>
      <c r="V57">
        <v>7.0895000000000001</v>
      </c>
      <c r="W57">
        <v>23.7075</v>
      </c>
      <c r="X57">
        <v>52.449399999999997</v>
      </c>
      <c r="Y57">
        <v>8.8809000000000005</v>
      </c>
      <c r="Z57" t="s">
        <v>82</v>
      </c>
      <c r="AA57" t="s">
        <v>82</v>
      </c>
      <c r="AB57">
        <v>-2.71</v>
      </c>
      <c r="AC57">
        <v>-11.341699999999999</v>
      </c>
      <c r="AD57">
        <v>34.287799999999997</v>
      </c>
      <c r="AE57">
        <v>-3.7288999999999999</v>
      </c>
      <c r="AF57">
        <v>9.8864999999999998</v>
      </c>
      <c r="AG57">
        <v>24.880500000000001</v>
      </c>
      <c r="AH57">
        <v>20.2287</v>
      </c>
      <c r="AI57">
        <v>19.8644</v>
      </c>
      <c r="AJ57">
        <v>2.0943000000000001</v>
      </c>
      <c r="AK57">
        <v>1.5096000000000001</v>
      </c>
      <c r="AL57" t="s">
        <v>82</v>
      </c>
      <c r="AM57">
        <v>15.611700000000001</v>
      </c>
      <c r="AN57">
        <v>7.2325999999999997</v>
      </c>
      <c r="AO57">
        <v>30.411000000000001</v>
      </c>
      <c r="AP57">
        <v>17.015599999999999</v>
      </c>
      <c r="AQ57">
        <v>16.572600000000001</v>
      </c>
      <c r="AR57">
        <v>17.651</v>
      </c>
      <c r="AS57">
        <v>-11.970599999999999</v>
      </c>
      <c r="AT57">
        <v>27.9541</v>
      </c>
      <c r="AU57">
        <v>-60.292099999999998</v>
      </c>
      <c r="AV57">
        <v>36.130099999999999</v>
      </c>
      <c r="AW57">
        <v>15.458299999999999</v>
      </c>
      <c r="AX57">
        <v>12.0374</v>
      </c>
      <c r="AY57">
        <v>9.5078999999999994</v>
      </c>
      <c r="AZ57" t="s">
        <v>82</v>
      </c>
      <c r="BA57">
        <v>9.8292999999999999</v>
      </c>
      <c r="BB57">
        <v>6.5926999999999998</v>
      </c>
      <c r="BC57">
        <v>6.5926999999999998</v>
      </c>
      <c r="BD57">
        <v>7.7495000000000003</v>
      </c>
      <c r="BE57">
        <v>13.271800000000001</v>
      </c>
      <c r="BF57">
        <v>15.695600000000001</v>
      </c>
      <c r="BG57">
        <v>16.099900000000002</v>
      </c>
      <c r="BH57">
        <v>1.1397999999999999</v>
      </c>
      <c r="BI57" t="s">
        <v>82</v>
      </c>
      <c r="BJ57">
        <v>23.177499999999998</v>
      </c>
      <c r="BK57" t="s">
        <v>82</v>
      </c>
      <c r="BL57">
        <v>22.3261</v>
      </c>
      <c r="BM57">
        <v>22.3261</v>
      </c>
      <c r="BN57">
        <v>12.503</v>
      </c>
      <c r="BO57">
        <v>10.763299999999999</v>
      </c>
      <c r="BP57">
        <v>19.022200000000002</v>
      </c>
      <c r="BQ57">
        <v>21.355499999999999</v>
      </c>
      <c r="BR57">
        <v>-7.0720000000000001</v>
      </c>
      <c r="BS57">
        <v>24.622499999999999</v>
      </c>
      <c r="BT57">
        <v>13.472</v>
      </c>
      <c r="BU57">
        <v>8.5321999999999996</v>
      </c>
      <c r="BV57">
        <v>11.309799999999999</v>
      </c>
      <c r="BW57">
        <v>2.2993000000000001</v>
      </c>
      <c r="BX57">
        <v>8.9621999999999993</v>
      </c>
      <c r="BY57" t="s">
        <v>82</v>
      </c>
      <c r="BZ57">
        <v>12.7095</v>
      </c>
      <c r="CA57" t="s">
        <v>82</v>
      </c>
      <c r="CC57">
        <v>18.581</v>
      </c>
      <c r="CD57">
        <v>20.492999999999999</v>
      </c>
    </row>
    <row r="58" spans="1:82" x14ac:dyDescent="0.25">
      <c r="A58" s="2">
        <v>43465</v>
      </c>
      <c r="B58">
        <v>21.5046</v>
      </c>
      <c r="C58">
        <v>0.39100000000000001</v>
      </c>
      <c r="D58" t="s">
        <v>82</v>
      </c>
      <c r="E58">
        <v>4.1421000000000001</v>
      </c>
      <c r="F58">
        <v>27.098600000000001</v>
      </c>
      <c r="G58">
        <v>20.7286</v>
      </c>
      <c r="H58">
        <v>8.4626999999999999</v>
      </c>
      <c r="I58">
        <v>13.187200000000001</v>
      </c>
      <c r="J58">
        <v>16.482500000000002</v>
      </c>
      <c r="K58">
        <v>45.007100000000001</v>
      </c>
      <c r="L58">
        <v>-94.988299999999995</v>
      </c>
      <c r="M58">
        <v>12.633699999999999</v>
      </c>
      <c r="N58">
        <v>12.687900000000001</v>
      </c>
      <c r="O58" t="s">
        <v>82</v>
      </c>
      <c r="P58">
        <v>43.0901</v>
      </c>
      <c r="Q58" t="s">
        <v>82</v>
      </c>
      <c r="R58">
        <v>13.136799999999999</v>
      </c>
      <c r="S58" t="s">
        <v>82</v>
      </c>
      <c r="T58">
        <v>7.3762999999999996</v>
      </c>
      <c r="U58">
        <v>21.410799999999998</v>
      </c>
      <c r="V58">
        <v>9.1295999999999999</v>
      </c>
      <c r="W58">
        <v>30.700600000000001</v>
      </c>
      <c r="X58">
        <v>64.515000000000001</v>
      </c>
      <c r="Y58">
        <v>9.2806999999999995</v>
      </c>
      <c r="Z58" t="s">
        <v>82</v>
      </c>
      <c r="AA58" t="s">
        <v>82</v>
      </c>
      <c r="AB58">
        <v>-1.5237000000000001</v>
      </c>
      <c r="AC58">
        <v>-5.6614000000000004</v>
      </c>
      <c r="AD58">
        <v>35.207999999999998</v>
      </c>
      <c r="AE58">
        <v>-4.7205000000000004</v>
      </c>
      <c r="AF58">
        <v>15.192299999999999</v>
      </c>
      <c r="AG58">
        <v>23.5319</v>
      </c>
      <c r="AH58">
        <v>18.497900000000001</v>
      </c>
      <c r="AI58">
        <v>19.186199999999999</v>
      </c>
      <c r="AJ58">
        <v>9.3320000000000007</v>
      </c>
      <c r="AK58">
        <v>8.9614999999999991</v>
      </c>
      <c r="AL58" t="s">
        <v>82</v>
      </c>
      <c r="AM58">
        <v>14.1152</v>
      </c>
      <c r="AN58">
        <v>7.7313000000000001</v>
      </c>
      <c r="AO58">
        <v>32.149900000000002</v>
      </c>
      <c r="AP58">
        <v>17.7255</v>
      </c>
      <c r="AQ58">
        <v>17.626000000000001</v>
      </c>
      <c r="AR58">
        <v>18.5762</v>
      </c>
      <c r="AS58">
        <v>2.0324</v>
      </c>
      <c r="AT58">
        <v>28.424099999999999</v>
      </c>
      <c r="AU58">
        <v>91.015100000000004</v>
      </c>
      <c r="AV58">
        <v>27.299499999999998</v>
      </c>
      <c r="AW58">
        <v>9.5507000000000009</v>
      </c>
      <c r="AX58">
        <v>13.5724</v>
      </c>
      <c r="AY58">
        <v>8.9905000000000008</v>
      </c>
      <c r="AZ58" t="s">
        <v>82</v>
      </c>
      <c r="BA58">
        <v>11.4191</v>
      </c>
      <c r="BB58">
        <v>9.5264000000000006</v>
      </c>
      <c r="BC58">
        <v>9.5264000000000006</v>
      </c>
      <c r="BD58">
        <v>9.3262999999999998</v>
      </c>
      <c r="BE58">
        <v>21.683</v>
      </c>
      <c r="BF58">
        <v>17.068000000000001</v>
      </c>
      <c r="BG58">
        <v>14.948499999999999</v>
      </c>
      <c r="BH58">
        <v>3.3506</v>
      </c>
      <c r="BI58" t="s">
        <v>82</v>
      </c>
      <c r="BJ58">
        <v>27.046900000000001</v>
      </c>
      <c r="BK58" t="s">
        <v>82</v>
      </c>
      <c r="BL58">
        <v>23.1495</v>
      </c>
      <c r="BM58">
        <v>23.1495</v>
      </c>
      <c r="BN58">
        <v>14.1652</v>
      </c>
      <c r="BO58">
        <v>15.2979</v>
      </c>
      <c r="BP58">
        <v>14.9177</v>
      </c>
      <c r="BQ58">
        <v>44.741799999999998</v>
      </c>
      <c r="BR58">
        <v>2.694</v>
      </c>
      <c r="BS58">
        <v>24.0214</v>
      </c>
      <c r="BT58">
        <v>13.414300000000001</v>
      </c>
      <c r="BU58">
        <v>8.5321999999999996</v>
      </c>
      <c r="BV58">
        <v>12.307700000000001</v>
      </c>
      <c r="BW58">
        <v>5.1828000000000003</v>
      </c>
      <c r="BX58">
        <v>16.333400000000001</v>
      </c>
      <c r="BY58" t="s">
        <v>82</v>
      </c>
      <c r="BZ58">
        <v>12.658099999999999</v>
      </c>
      <c r="CA58" t="s">
        <v>82</v>
      </c>
      <c r="CC58">
        <v>18.542400000000001</v>
      </c>
      <c r="CD58">
        <v>24.023599999999998</v>
      </c>
    </row>
    <row r="59" spans="1:82" x14ac:dyDescent="0.25">
      <c r="A59" s="2">
        <v>43555</v>
      </c>
      <c r="B59">
        <v>20.662700000000001</v>
      </c>
      <c r="C59">
        <v>0.41930000000000001</v>
      </c>
      <c r="D59" t="s">
        <v>82</v>
      </c>
      <c r="E59">
        <v>1.9906999999999999</v>
      </c>
      <c r="F59">
        <v>28.6266</v>
      </c>
      <c r="G59">
        <v>20.778700000000001</v>
      </c>
      <c r="H59">
        <v>9.5325000000000006</v>
      </c>
      <c r="I59">
        <v>14.130800000000001</v>
      </c>
      <c r="J59">
        <v>17.000399999999999</v>
      </c>
      <c r="K59">
        <v>41.698</v>
      </c>
      <c r="L59">
        <v>-94.988299999999995</v>
      </c>
      <c r="M59">
        <v>12.766999999999999</v>
      </c>
      <c r="N59">
        <v>12.319800000000001</v>
      </c>
      <c r="O59" t="s">
        <v>82</v>
      </c>
      <c r="P59">
        <v>34.148000000000003</v>
      </c>
      <c r="Q59" t="s">
        <v>82</v>
      </c>
      <c r="R59">
        <v>14.8203</v>
      </c>
      <c r="S59" t="s">
        <v>82</v>
      </c>
      <c r="T59">
        <v>5.3136999999999999</v>
      </c>
      <c r="U59">
        <v>21.95</v>
      </c>
      <c r="V59">
        <v>9.8300999999999998</v>
      </c>
      <c r="W59">
        <v>23.6828</v>
      </c>
      <c r="X59">
        <v>45.464799999999997</v>
      </c>
      <c r="Y59">
        <v>9.4776000000000007</v>
      </c>
      <c r="Z59" t="s">
        <v>82</v>
      </c>
      <c r="AA59" t="s">
        <v>82</v>
      </c>
      <c r="AB59">
        <v>0.28199999999999997</v>
      </c>
      <c r="AC59">
        <v>-3.6339999999999999</v>
      </c>
      <c r="AD59">
        <v>33.659799999999997</v>
      </c>
      <c r="AE59">
        <v>-4.9374000000000002</v>
      </c>
      <c r="AF59">
        <v>16.545400000000001</v>
      </c>
      <c r="AG59">
        <v>20.626999999999999</v>
      </c>
      <c r="AH59">
        <v>20.637899999999998</v>
      </c>
      <c r="AI59">
        <v>20.296600000000002</v>
      </c>
      <c r="AJ59">
        <v>9.2262000000000004</v>
      </c>
      <c r="AK59">
        <v>8.8729999999999993</v>
      </c>
      <c r="AL59">
        <v>34.673099999999998</v>
      </c>
      <c r="AM59">
        <v>14.091200000000001</v>
      </c>
      <c r="AN59">
        <v>7.3822999999999999</v>
      </c>
      <c r="AO59">
        <v>32.648400000000002</v>
      </c>
      <c r="AP59">
        <v>19.939399999999999</v>
      </c>
      <c r="AQ59">
        <v>19.255400000000002</v>
      </c>
      <c r="AR59">
        <v>20.392700000000001</v>
      </c>
      <c r="AS59">
        <v>-2.8290999999999999</v>
      </c>
      <c r="AT59">
        <v>29.2074</v>
      </c>
      <c r="AU59">
        <v>110.6481</v>
      </c>
      <c r="AV59">
        <v>25.980799999999999</v>
      </c>
      <c r="AW59">
        <v>8.0703999999999994</v>
      </c>
      <c r="AX59">
        <v>13.822699999999999</v>
      </c>
      <c r="AY59">
        <v>8.7177000000000007</v>
      </c>
      <c r="AZ59" t="s">
        <v>82</v>
      </c>
      <c r="BA59">
        <v>11.016299999999999</v>
      </c>
      <c r="BB59">
        <v>8.2394999999999996</v>
      </c>
      <c r="BC59">
        <v>8.2394999999999996</v>
      </c>
      <c r="BD59">
        <v>8.8835999999999995</v>
      </c>
      <c r="BE59">
        <v>15.5267</v>
      </c>
      <c r="BF59">
        <v>17.3642</v>
      </c>
      <c r="BG59">
        <v>13.9656</v>
      </c>
      <c r="BH59">
        <v>4.5949</v>
      </c>
      <c r="BI59" t="s">
        <v>82</v>
      </c>
      <c r="BJ59">
        <v>27.647200000000002</v>
      </c>
      <c r="BK59" t="s">
        <v>82</v>
      </c>
      <c r="BL59">
        <v>17.930399999999999</v>
      </c>
      <c r="BM59">
        <v>17.930399999999999</v>
      </c>
      <c r="BN59">
        <v>14.722099999999999</v>
      </c>
      <c r="BO59">
        <v>15.156700000000001</v>
      </c>
      <c r="BP59">
        <v>12.3947</v>
      </c>
      <c r="BQ59">
        <v>40.4681</v>
      </c>
      <c r="BR59">
        <v>-10.533300000000001</v>
      </c>
      <c r="BS59">
        <v>21.5063</v>
      </c>
      <c r="BT59">
        <v>12.651199999999999</v>
      </c>
      <c r="BU59">
        <v>2.9062999999999999</v>
      </c>
      <c r="BV59">
        <v>14.0108</v>
      </c>
      <c r="BW59">
        <v>4.4886999999999997</v>
      </c>
      <c r="BX59">
        <v>9.0053000000000001</v>
      </c>
      <c r="BY59" t="s">
        <v>82</v>
      </c>
      <c r="BZ59">
        <v>12.8581</v>
      </c>
      <c r="CA59" t="s">
        <v>82</v>
      </c>
      <c r="CC59">
        <v>18.619399999999999</v>
      </c>
      <c r="CD59">
        <v>23.890899999999998</v>
      </c>
    </row>
    <row r="60" spans="1:82" x14ac:dyDescent="0.25">
      <c r="A60" s="2">
        <v>43646</v>
      </c>
      <c r="B60">
        <v>19.963100000000001</v>
      </c>
      <c r="C60">
        <v>2.0426000000000002</v>
      </c>
      <c r="D60" t="s">
        <v>82</v>
      </c>
      <c r="E60">
        <v>-2.8485999999999998</v>
      </c>
      <c r="F60">
        <v>34.292499999999997</v>
      </c>
      <c r="G60">
        <v>21.6403</v>
      </c>
      <c r="H60">
        <v>9.2213999999999992</v>
      </c>
      <c r="I60">
        <v>15.288500000000001</v>
      </c>
      <c r="J60">
        <v>17.799099999999999</v>
      </c>
      <c r="K60">
        <v>44.952199999999998</v>
      </c>
      <c r="L60">
        <v>-94.988299999999995</v>
      </c>
      <c r="M60">
        <v>14.044700000000001</v>
      </c>
      <c r="N60">
        <v>18.812200000000001</v>
      </c>
      <c r="O60" t="s">
        <v>82</v>
      </c>
      <c r="P60">
        <v>31.0839</v>
      </c>
      <c r="Q60" t="s">
        <v>82</v>
      </c>
      <c r="R60">
        <v>27.092300000000002</v>
      </c>
      <c r="S60" t="s">
        <v>82</v>
      </c>
      <c r="T60">
        <v>3.234</v>
      </c>
      <c r="U60">
        <v>18.886299999999999</v>
      </c>
      <c r="V60">
        <v>9.6173000000000002</v>
      </c>
      <c r="W60">
        <v>21.04</v>
      </c>
      <c r="X60">
        <v>46.4435</v>
      </c>
      <c r="Y60">
        <v>9.7013999999999996</v>
      </c>
      <c r="Z60" t="s">
        <v>82</v>
      </c>
      <c r="AA60" t="s">
        <v>82</v>
      </c>
      <c r="AB60">
        <v>2.9318</v>
      </c>
      <c r="AC60">
        <v>-1.4253</v>
      </c>
      <c r="AD60">
        <v>30.2134</v>
      </c>
      <c r="AE60">
        <v>-1.2714000000000001</v>
      </c>
      <c r="AF60">
        <v>13.0969</v>
      </c>
      <c r="AG60">
        <v>16.276399999999999</v>
      </c>
      <c r="AH60">
        <v>23.380600000000001</v>
      </c>
      <c r="AI60">
        <v>18.4956</v>
      </c>
      <c r="AJ60">
        <v>7.6780999999999997</v>
      </c>
      <c r="AK60">
        <v>7.3197999999999999</v>
      </c>
      <c r="AL60">
        <v>23.440300000000001</v>
      </c>
      <c r="AM60">
        <v>14.562799999999999</v>
      </c>
      <c r="AN60">
        <v>7.3276000000000003</v>
      </c>
      <c r="AO60">
        <v>33.152200000000001</v>
      </c>
      <c r="AP60">
        <v>16.808</v>
      </c>
      <c r="AQ60">
        <v>19.160299999999999</v>
      </c>
      <c r="AR60">
        <v>20.333300000000001</v>
      </c>
      <c r="AS60">
        <v>13.890700000000001</v>
      </c>
      <c r="AT60">
        <v>27.100999999999999</v>
      </c>
      <c r="AU60">
        <v>301.72219999999999</v>
      </c>
      <c r="AV60">
        <v>31.2455</v>
      </c>
      <c r="AW60">
        <v>8.8332999999999995</v>
      </c>
      <c r="AX60">
        <v>14.451499999999999</v>
      </c>
      <c r="AY60">
        <v>8.1159999999999997</v>
      </c>
      <c r="AZ60" t="s">
        <v>82</v>
      </c>
      <c r="BA60">
        <v>10.1494</v>
      </c>
      <c r="BB60">
        <v>10.8041</v>
      </c>
      <c r="BC60">
        <v>10.8041</v>
      </c>
      <c r="BD60">
        <v>11.585800000000001</v>
      </c>
      <c r="BE60">
        <v>22.686</v>
      </c>
      <c r="BF60">
        <v>18.293199999999999</v>
      </c>
      <c r="BG60">
        <v>13.806100000000001</v>
      </c>
      <c r="BH60">
        <v>7.3898999999999999</v>
      </c>
      <c r="BI60" t="s">
        <v>82</v>
      </c>
      <c r="BJ60">
        <v>26.5991</v>
      </c>
      <c r="BK60" t="s">
        <v>82</v>
      </c>
      <c r="BL60">
        <v>18.572900000000001</v>
      </c>
      <c r="BM60">
        <v>18.572900000000001</v>
      </c>
      <c r="BN60">
        <v>15.0778</v>
      </c>
      <c r="BO60">
        <v>16.3567</v>
      </c>
      <c r="BP60">
        <v>14.043699999999999</v>
      </c>
      <c r="BQ60">
        <v>15.360300000000001</v>
      </c>
      <c r="BR60">
        <v>5.3425000000000002</v>
      </c>
      <c r="BS60">
        <v>22.177700000000002</v>
      </c>
      <c r="BT60">
        <v>20.341799999999999</v>
      </c>
      <c r="BU60">
        <v>3.4018999999999999</v>
      </c>
      <c r="BV60">
        <v>12.440200000000001</v>
      </c>
      <c r="BW60">
        <v>5.6348000000000003</v>
      </c>
      <c r="BX60">
        <v>8.2697000000000003</v>
      </c>
      <c r="BY60" t="s">
        <v>82</v>
      </c>
      <c r="BZ60">
        <v>10.551600000000001</v>
      </c>
      <c r="CA60" t="s">
        <v>82</v>
      </c>
      <c r="CC60">
        <v>18.236499999999999</v>
      </c>
      <c r="CD60">
        <v>21.071400000000001</v>
      </c>
    </row>
    <row r="61" spans="1:82" x14ac:dyDescent="0.25">
      <c r="A61" s="2">
        <v>43738</v>
      </c>
      <c r="B61">
        <v>17.706499999999998</v>
      </c>
      <c r="C61">
        <v>2.0602</v>
      </c>
      <c r="D61" t="s">
        <v>82</v>
      </c>
      <c r="E61">
        <v>-1.5509999999999999</v>
      </c>
      <c r="F61">
        <v>40.082500000000003</v>
      </c>
      <c r="G61">
        <v>20.472000000000001</v>
      </c>
      <c r="H61">
        <v>10.2034</v>
      </c>
      <c r="I61">
        <v>16.048500000000001</v>
      </c>
      <c r="J61">
        <v>17.938500000000001</v>
      </c>
      <c r="K61">
        <v>59.990099999999998</v>
      </c>
      <c r="L61">
        <v>-94.988299999999995</v>
      </c>
      <c r="M61">
        <v>16.0075</v>
      </c>
      <c r="N61">
        <v>20.1876</v>
      </c>
      <c r="O61" t="s">
        <v>82</v>
      </c>
      <c r="P61">
        <v>0.63590000000000002</v>
      </c>
      <c r="Q61" t="s">
        <v>82</v>
      </c>
      <c r="R61">
        <v>23.9589</v>
      </c>
      <c r="S61" t="s">
        <v>82</v>
      </c>
      <c r="T61">
        <v>1.4825999999999999</v>
      </c>
      <c r="U61">
        <v>20.529599999999999</v>
      </c>
      <c r="V61">
        <v>10.640700000000001</v>
      </c>
      <c r="W61">
        <v>15.3459</v>
      </c>
      <c r="X61">
        <v>30.252199999999998</v>
      </c>
      <c r="Y61">
        <v>10.5875</v>
      </c>
      <c r="Z61" t="s">
        <v>82</v>
      </c>
      <c r="AA61" t="s">
        <v>82</v>
      </c>
      <c r="AB61">
        <v>7.3362999999999996</v>
      </c>
      <c r="AC61">
        <v>7.0525000000000002</v>
      </c>
      <c r="AD61">
        <v>34.605499999999999</v>
      </c>
      <c r="AE61">
        <v>-2.9117999999999999</v>
      </c>
      <c r="AF61">
        <v>11.414899999999999</v>
      </c>
      <c r="AG61">
        <v>8.2149999999999999</v>
      </c>
      <c r="AH61">
        <v>26.777999999999999</v>
      </c>
      <c r="AI61">
        <v>18.1523</v>
      </c>
      <c r="AJ61">
        <v>5.5265000000000004</v>
      </c>
      <c r="AK61">
        <v>5.1352000000000002</v>
      </c>
      <c r="AL61">
        <v>17.049600000000002</v>
      </c>
      <c r="AM61">
        <v>14.6907</v>
      </c>
      <c r="AN61">
        <v>7.4523999999999999</v>
      </c>
      <c r="AO61">
        <v>22.919</v>
      </c>
      <c r="AP61">
        <v>15.4191</v>
      </c>
      <c r="AQ61">
        <v>17.876200000000001</v>
      </c>
      <c r="AR61">
        <v>19.3567</v>
      </c>
      <c r="AS61">
        <v>15.8116</v>
      </c>
      <c r="AT61">
        <v>25.857199999999999</v>
      </c>
      <c r="AU61">
        <v>870.20339999999999</v>
      </c>
      <c r="AV61">
        <v>34.271099999999997</v>
      </c>
      <c r="AW61">
        <v>8.1452000000000009</v>
      </c>
      <c r="AX61">
        <v>13.7203</v>
      </c>
      <c r="AY61">
        <v>8.1628000000000007</v>
      </c>
      <c r="AZ61" t="s">
        <v>82</v>
      </c>
      <c r="BA61">
        <v>10.3142</v>
      </c>
      <c r="BB61">
        <v>11.426399999999999</v>
      </c>
      <c r="BC61">
        <v>11.426399999999999</v>
      </c>
      <c r="BD61">
        <v>9.3584999999999994</v>
      </c>
      <c r="BE61">
        <v>6.4058999999999999</v>
      </c>
      <c r="BF61">
        <v>17.7882</v>
      </c>
      <c r="BG61">
        <v>21.927700000000002</v>
      </c>
      <c r="BH61">
        <v>8.8694000000000006</v>
      </c>
      <c r="BI61" t="s">
        <v>82</v>
      </c>
      <c r="BJ61">
        <v>23.808</v>
      </c>
      <c r="BK61" t="s">
        <v>82</v>
      </c>
      <c r="BL61">
        <v>19.0871</v>
      </c>
      <c r="BM61">
        <v>19.0871</v>
      </c>
      <c r="BN61">
        <v>15.367599999999999</v>
      </c>
      <c r="BO61">
        <v>18.813600000000001</v>
      </c>
      <c r="BP61">
        <v>9.9185999999999996</v>
      </c>
      <c r="BQ61">
        <v>14.3142</v>
      </c>
      <c r="BR61">
        <v>-18.325600000000001</v>
      </c>
      <c r="BS61">
        <v>22.995100000000001</v>
      </c>
      <c r="BT61">
        <v>16.152000000000001</v>
      </c>
      <c r="BU61">
        <v>6.0410000000000004</v>
      </c>
      <c r="BV61">
        <v>12.1523</v>
      </c>
      <c r="BW61">
        <v>2.4632999999999998</v>
      </c>
      <c r="BX61">
        <v>8.4108000000000001</v>
      </c>
      <c r="BY61" t="s">
        <v>82</v>
      </c>
      <c r="BZ61">
        <v>7.3391000000000002</v>
      </c>
      <c r="CA61" t="s">
        <v>82</v>
      </c>
      <c r="CC61">
        <v>18.1678</v>
      </c>
      <c r="CD61">
        <v>19.14</v>
      </c>
    </row>
    <row r="62" spans="1:82" x14ac:dyDescent="0.25">
      <c r="A62" s="2">
        <v>43830</v>
      </c>
      <c r="B62">
        <v>20.046600000000002</v>
      </c>
      <c r="C62">
        <v>4.4859999999999998</v>
      </c>
      <c r="D62" t="s">
        <v>82</v>
      </c>
      <c r="E62">
        <v>16.326499999999999</v>
      </c>
      <c r="F62">
        <v>17.735399999999998</v>
      </c>
      <c r="G62">
        <v>22.2502</v>
      </c>
      <c r="H62">
        <v>10.766</v>
      </c>
      <c r="I62">
        <v>17.598600000000001</v>
      </c>
      <c r="J62">
        <v>17.7227</v>
      </c>
      <c r="K62">
        <v>110.2526</v>
      </c>
      <c r="L62">
        <v>-94.988299999999995</v>
      </c>
      <c r="M62">
        <v>19.031400000000001</v>
      </c>
      <c r="N62">
        <v>-4.1311</v>
      </c>
      <c r="O62" t="s">
        <v>82</v>
      </c>
      <c r="P62">
        <v>-47.932600000000001</v>
      </c>
      <c r="Q62" t="s">
        <v>82</v>
      </c>
      <c r="R62">
        <v>20.821300000000001</v>
      </c>
      <c r="S62" t="s">
        <v>82</v>
      </c>
      <c r="T62">
        <v>-0.246</v>
      </c>
      <c r="U62">
        <v>23.241599999999998</v>
      </c>
      <c r="V62">
        <v>11.956899999999999</v>
      </c>
      <c r="W62">
        <v>9.7105999999999995</v>
      </c>
      <c r="X62">
        <v>18.954699999999999</v>
      </c>
      <c r="Y62">
        <v>11.632300000000001</v>
      </c>
      <c r="Z62" t="s">
        <v>82</v>
      </c>
      <c r="AA62" t="s">
        <v>82</v>
      </c>
      <c r="AB62">
        <v>8.3916000000000004</v>
      </c>
      <c r="AC62">
        <v>7.9127999999999998</v>
      </c>
      <c r="AD62">
        <v>34.706099999999999</v>
      </c>
      <c r="AE62">
        <v>-9.0563000000000002</v>
      </c>
      <c r="AF62">
        <v>9.1027000000000005</v>
      </c>
      <c r="AG62">
        <v>15.375400000000001</v>
      </c>
      <c r="AH62">
        <v>35.246899999999997</v>
      </c>
      <c r="AI62">
        <v>17.801300000000001</v>
      </c>
      <c r="AJ62">
        <v>4.5693999999999999</v>
      </c>
      <c r="AK62">
        <v>4.3914999999999997</v>
      </c>
      <c r="AL62">
        <v>15.647500000000001</v>
      </c>
      <c r="AM62">
        <v>13.7125</v>
      </c>
      <c r="AN62">
        <v>8.6242999999999999</v>
      </c>
      <c r="AO62">
        <v>30.230399999999999</v>
      </c>
      <c r="AP62">
        <v>16.206</v>
      </c>
      <c r="AQ62">
        <v>18.685400000000001</v>
      </c>
      <c r="AR62">
        <v>19.811699999999998</v>
      </c>
      <c r="AS62">
        <v>10.9542</v>
      </c>
      <c r="AT62">
        <v>25.257400000000001</v>
      </c>
      <c r="AU62">
        <v>33.759</v>
      </c>
      <c r="AV62">
        <v>18.683499999999999</v>
      </c>
      <c r="AW62">
        <v>17.5715</v>
      </c>
      <c r="AX62">
        <v>14.5741</v>
      </c>
      <c r="AY62">
        <v>8.6234999999999999</v>
      </c>
      <c r="AZ62" t="s">
        <v>82</v>
      </c>
      <c r="BA62">
        <v>7.1314000000000002</v>
      </c>
      <c r="BB62">
        <v>14.0151</v>
      </c>
      <c r="BC62">
        <v>14.0151</v>
      </c>
      <c r="BD62">
        <v>9.1213999999999995</v>
      </c>
      <c r="BE62">
        <v>50.733800000000002</v>
      </c>
      <c r="BF62">
        <v>17.332899999999999</v>
      </c>
      <c r="BG62">
        <v>20.525099999999998</v>
      </c>
      <c r="BH62">
        <v>9.5274000000000001</v>
      </c>
      <c r="BI62" t="s">
        <v>82</v>
      </c>
      <c r="BJ62">
        <v>24.452400000000001</v>
      </c>
      <c r="BK62" t="s">
        <v>82</v>
      </c>
      <c r="BL62">
        <v>19.525500000000001</v>
      </c>
      <c r="BM62">
        <v>19.525500000000001</v>
      </c>
      <c r="BN62">
        <v>17.4864</v>
      </c>
      <c r="BO62">
        <v>16.3521</v>
      </c>
      <c r="BP62">
        <v>11.574299999999999</v>
      </c>
      <c r="BQ62">
        <v>-20.3428</v>
      </c>
      <c r="BR62">
        <v>-18.793099999999999</v>
      </c>
      <c r="BS62">
        <v>23.1251</v>
      </c>
      <c r="BT62">
        <v>17.1556</v>
      </c>
      <c r="BU62">
        <v>6.0410000000000004</v>
      </c>
      <c r="BV62">
        <v>3.9512999999999998</v>
      </c>
      <c r="BW62">
        <v>1.5066999999999999</v>
      </c>
      <c r="BX62">
        <v>-4.0204000000000004</v>
      </c>
      <c r="BY62" t="s">
        <v>82</v>
      </c>
      <c r="BZ62">
        <v>7.0406000000000004</v>
      </c>
      <c r="CA62" t="s">
        <v>82</v>
      </c>
      <c r="CC62">
        <v>19.652200000000001</v>
      </c>
      <c r="CD62">
        <v>22.696400000000001</v>
      </c>
    </row>
    <row r="63" spans="1:82" x14ac:dyDescent="0.25">
      <c r="A63" s="2">
        <v>43921</v>
      </c>
      <c r="B63">
        <v>15.772</v>
      </c>
      <c r="C63">
        <v>2.6034000000000002</v>
      </c>
      <c r="D63" t="s">
        <v>82</v>
      </c>
      <c r="E63">
        <v>19.655100000000001</v>
      </c>
      <c r="F63">
        <v>17.183900000000001</v>
      </c>
      <c r="G63">
        <v>23.561699999999998</v>
      </c>
      <c r="H63">
        <v>12.493600000000001</v>
      </c>
      <c r="I63">
        <v>16.356300000000001</v>
      </c>
      <c r="J63">
        <v>15.724</v>
      </c>
      <c r="K63">
        <v>94.002499999999998</v>
      </c>
      <c r="L63">
        <v>-94.988299999999995</v>
      </c>
      <c r="M63">
        <v>18.8965</v>
      </c>
      <c r="N63">
        <v>5.5899999999999998E-2</v>
      </c>
      <c r="O63" t="s">
        <v>82</v>
      </c>
      <c r="P63">
        <v>-47.932600000000001</v>
      </c>
      <c r="Q63">
        <v>7.2214</v>
      </c>
      <c r="R63">
        <v>14.922599999999999</v>
      </c>
      <c r="S63" t="s">
        <v>82</v>
      </c>
      <c r="T63">
        <v>-3.7867000000000002</v>
      </c>
      <c r="U63">
        <v>23.809000000000001</v>
      </c>
      <c r="V63">
        <v>11.687900000000001</v>
      </c>
      <c r="W63">
        <v>7.9607999999999999</v>
      </c>
      <c r="X63">
        <v>6.6965000000000003</v>
      </c>
      <c r="Y63">
        <v>11.0213</v>
      </c>
      <c r="Z63" t="s">
        <v>82</v>
      </c>
      <c r="AA63" t="s">
        <v>82</v>
      </c>
      <c r="AB63">
        <v>7.9192999999999998</v>
      </c>
      <c r="AC63">
        <v>7.1694000000000004</v>
      </c>
      <c r="AD63">
        <v>33.112000000000002</v>
      </c>
      <c r="AE63">
        <v>-15.504799999999999</v>
      </c>
      <c r="AF63">
        <v>9.5775000000000006</v>
      </c>
      <c r="AG63">
        <v>14.3552</v>
      </c>
      <c r="AH63">
        <v>36.991900000000001</v>
      </c>
      <c r="AI63">
        <v>17.1297</v>
      </c>
      <c r="AJ63">
        <v>3.5095000000000001</v>
      </c>
      <c r="AK63">
        <v>3.4382000000000001</v>
      </c>
      <c r="AL63">
        <v>14.407400000000001</v>
      </c>
      <c r="AM63">
        <v>12.56</v>
      </c>
      <c r="AN63">
        <v>7.0475000000000003</v>
      </c>
      <c r="AO63">
        <v>29.304500000000001</v>
      </c>
      <c r="AP63">
        <v>18.8216</v>
      </c>
      <c r="AQ63">
        <v>17.267800000000001</v>
      </c>
      <c r="AR63">
        <v>18.718399999999999</v>
      </c>
      <c r="AS63">
        <v>-51.118400000000001</v>
      </c>
      <c r="AT63">
        <v>21.428599999999999</v>
      </c>
      <c r="AU63">
        <v>33.759</v>
      </c>
      <c r="AV63">
        <v>16.474599999999999</v>
      </c>
      <c r="AW63">
        <v>15.690300000000001</v>
      </c>
      <c r="AX63">
        <v>11.9406</v>
      </c>
      <c r="AY63">
        <v>9.9070999999999998</v>
      </c>
      <c r="AZ63" t="s">
        <v>82</v>
      </c>
      <c r="BA63">
        <v>4.5182000000000002</v>
      </c>
      <c r="BB63">
        <v>-4.8269000000000002</v>
      </c>
      <c r="BC63">
        <v>-4.8269000000000002</v>
      </c>
      <c r="BD63">
        <v>8.3948</v>
      </c>
      <c r="BE63">
        <v>53.298000000000002</v>
      </c>
      <c r="BF63">
        <v>16.7592</v>
      </c>
      <c r="BG63">
        <v>21.129100000000001</v>
      </c>
      <c r="BH63">
        <v>6.1573000000000002</v>
      </c>
      <c r="BI63" t="s">
        <v>82</v>
      </c>
      <c r="BJ63">
        <v>20.7606</v>
      </c>
      <c r="BK63" t="s">
        <v>82</v>
      </c>
      <c r="BL63">
        <v>16.348600000000001</v>
      </c>
      <c r="BM63">
        <v>16.348600000000001</v>
      </c>
      <c r="BN63">
        <v>17.255299999999998</v>
      </c>
      <c r="BO63">
        <v>10.0167</v>
      </c>
      <c r="BP63">
        <v>13.098800000000001</v>
      </c>
      <c r="BQ63">
        <v>-20.153600000000001</v>
      </c>
      <c r="BR63">
        <v>-121.1776</v>
      </c>
      <c r="BS63">
        <v>26.650700000000001</v>
      </c>
      <c r="BT63">
        <v>17.2394</v>
      </c>
      <c r="BU63">
        <v>13.5246</v>
      </c>
      <c r="BV63">
        <v>3.2181999999999999</v>
      </c>
      <c r="BW63">
        <v>-2.1880999999999999</v>
      </c>
      <c r="BX63">
        <v>0.42730000000000001</v>
      </c>
      <c r="BY63" t="s">
        <v>82</v>
      </c>
      <c r="BZ63">
        <v>6.7088999999999999</v>
      </c>
      <c r="CA63" t="s">
        <v>82</v>
      </c>
      <c r="CC63">
        <v>20.066199999999998</v>
      </c>
      <c r="CD63">
        <v>18.759699999999999</v>
      </c>
    </row>
    <row r="64" spans="1:82" x14ac:dyDescent="0.25">
      <c r="A64" s="2">
        <v>44012</v>
      </c>
      <c r="B64">
        <v>13.1554</v>
      </c>
      <c r="C64">
        <v>1.6294</v>
      </c>
      <c r="D64" t="s">
        <v>82</v>
      </c>
      <c r="E64">
        <v>21.484000000000002</v>
      </c>
      <c r="F64">
        <v>8.6030999999999995</v>
      </c>
      <c r="G64">
        <v>6.2328000000000001</v>
      </c>
      <c r="H64">
        <v>13.2517</v>
      </c>
      <c r="I64">
        <v>15.4214</v>
      </c>
      <c r="J64">
        <v>13.1028</v>
      </c>
      <c r="K64">
        <v>102.755</v>
      </c>
      <c r="L64">
        <v>-94.988299999999995</v>
      </c>
      <c r="M64">
        <v>17.051200000000001</v>
      </c>
      <c r="N64">
        <v>3.0990000000000002</v>
      </c>
      <c r="O64" t="s">
        <v>82</v>
      </c>
      <c r="P64">
        <v>-47.932600000000001</v>
      </c>
      <c r="Q64">
        <v>-2.3586999999999998</v>
      </c>
      <c r="R64">
        <v>7.5366999999999997</v>
      </c>
      <c r="S64" t="s">
        <v>82</v>
      </c>
      <c r="T64">
        <v>-11.753399999999999</v>
      </c>
      <c r="U64">
        <v>19.264099999999999</v>
      </c>
      <c r="V64">
        <v>18.001200000000001</v>
      </c>
      <c r="W64">
        <v>13.291600000000001</v>
      </c>
      <c r="X64">
        <v>-12.694800000000001</v>
      </c>
      <c r="Y64">
        <v>11.249499999999999</v>
      </c>
      <c r="Z64" t="s">
        <v>82</v>
      </c>
      <c r="AA64" t="s">
        <v>82</v>
      </c>
      <c r="AB64">
        <v>6.8731</v>
      </c>
      <c r="AC64">
        <v>7.6211000000000002</v>
      </c>
      <c r="AD64">
        <v>36.067300000000003</v>
      </c>
      <c r="AE64">
        <v>-27.2592</v>
      </c>
      <c r="AF64">
        <v>10.5486</v>
      </c>
      <c r="AG64">
        <v>27.024699999999999</v>
      </c>
      <c r="AH64">
        <v>35.921300000000002</v>
      </c>
      <c r="AI64">
        <v>8.1524000000000001</v>
      </c>
      <c r="AJ64">
        <v>3.2511000000000001</v>
      </c>
      <c r="AK64">
        <v>3.1987999999999999</v>
      </c>
      <c r="AL64">
        <v>14.8933</v>
      </c>
      <c r="AM64">
        <v>12.9512</v>
      </c>
      <c r="AN64">
        <v>6.6178999999999997</v>
      </c>
      <c r="AO64">
        <v>0.38069999999999998</v>
      </c>
      <c r="AP64">
        <v>21.597100000000001</v>
      </c>
      <c r="AQ64">
        <v>13.3026</v>
      </c>
      <c r="AR64">
        <v>14.542299999999999</v>
      </c>
      <c r="AS64">
        <v>-64.092100000000002</v>
      </c>
      <c r="AT64">
        <v>31.969799999999999</v>
      </c>
      <c r="AU64">
        <v>262.3888</v>
      </c>
      <c r="AV64">
        <v>6.9989999999999997</v>
      </c>
      <c r="AW64">
        <v>10.642899999999999</v>
      </c>
      <c r="AX64">
        <v>10.3384</v>
      </c>
      <c r="AY64">
        <v>9.0227000000000004</v>
      </c>
      <c r="AZ64" t="s">
        <v>82</v>
      </c>
      <c r="BA64">
        <v>3.4859</v>
      </c>
      <c r="BB64">
        <v>-12.444000000000001</v>
      </c>
      <c r="BC64">
        <v>-12.444000000000001</v>
      </c>
      <c r="BD64">
        <v>4.742</v>
      </c>
      <c r="BE64">
        <v>33.7682</v>
      </c>
      <c r="BF64">
        <v>19.524799999999999</v>
      </c>
      <c r="BG64">
        <v>18.731999999999999</v>
      </c>
      <c r="BH64">
        <v>8.6171000000000006</v>
      </c>
      <c r="BI64" t="s">
        <v>82</v>
      </c>
      <c r="BJ64">
        <v>7.3070000000000004</v>
      </c>
      <c r="BK64" t="s">
        <v>82</v>
      </c>
      <c r="BL64">
        <v>14.2087</v>
      </c>
      <c r="BM64">
        <v>14.2087</v>
      </c>
      <c r="BN64">
        <v>15.511900000000001</v>
      </c>
      <c r="BO64">
        <v>9.4872999999999994</v>
      </c>
      <c r="BP64">
        <v>11.652200000000001</v>
      </c>
      <c r="BQ64">
        <v>-34.809800000000003</v>
      </c>
      <c r="BR64">
        <v>-155.85380000000001</v>
      </c>
      <c r="BS64">
        <v>29.026599999999998</v>
      </c>
      <c r="BT64">
        <v>8.4939999999999998</v>
      </c>
      <c r="BU64">
        <v>10.5715</v>
      </c>
      <c r="BV64">
        <v>2.4796</v>
      </c>
      <c r="BW64">
        <v>-6.4904000000000002</v>
      </c>
      <c r="BX64">
        <v>3.6604000000000001</v>
      </c>
      <c r="BY64">
        <v>28.093499999999999</v>
      </c>
      <c r="BZ64">
        <v>6.4871999999999996</v>
      </c>
      <c r="CA64">
        <v>18.189299999999999</v>
      </c>
      <c r="CC64">
        <v>20.382000000000001</v>
      </c>
      <c r="CD64">
        <v>9.5915999999999997</v>
      </c>
    </row>
    <row r="65" spans="1:82" x14ac:dyDescent="0.25">
      <c r="A65" s="2">
        <v>44104</v>
      </c>
      <c r="B65">
        <v>12.094099999999999</v>
      </c>
      <c r="C65">
        <v>1.9384999999999999</v>
      </c>
      <c r="D65" t="s">
        <v>82</v>
      </c>
      <c r="E65">
        <v>20.842199999999998</v>
      </c>
      <c r="F65">
        <v>11.5776</v>
      </c>
      <c r="G65">
        <v>4.2888000000000002</v>
      </c>
      <c r="H65">
        <v>15.051299999999999</v>
      </c>
      <c r="I65">
        <v>13.676399999999999</v>
      </c>
      <c r="J65">
        <v>11.5786</v>
      </c>
      <c r="K65">
        <v>48.431399999999996</v>
      </c>
      <c r="L65">
        <v>-94.988299999999995</v>
      </c>
      <c r="M65">
        <v>16.754100000000001</v>
      </c>
      <c r="N65">
        <v>6.7805</v>
      </c>
      <c r="O65" t="s">
        <v>82</v>
      </c>
      <c r="P65">
        <v>-47.932600000000001</v>
      </c>
      <c r="Q65">
        <v>-4.4817999999999998</v>
      </c>
      <c r="R65">
        <v>12.299300000000001</v>
      </c>
      <c r="S65" t="s">
        <v>82</v>
      </c>
      <c r="T65">
        <v>-39.982999999999997</v>
      </c>
      <c r="U65">
        <v>24.9801</v>
      </c>
      <c r="V65">
        <v>18.0047</v>
      </c>
      <c r="W65">
        <v>24.1004</v>
      </c>
      <c r="X65">
        <v>16.040700000000001</v>
      </c>
      <c r="Y65">
        <v>11.676</v>
      </c>
      <c r="Z65" t="s">
        <v>82</v>
      </c>
      <c r="AA65" t="s">
        <v>82</v>
      </c>
      <c r="AB65">
        <v>28.984200000000001</v>
      </c>
      <c r="AC65">
        <v>7.6582999999999997</v>
      </c>
      <c r="AD65">
        <v>32.4116</v>
      </c>
      <c r="AE65">
        <v>-28.668500000000002</v>
      </c>
      <c r="AF65">
        <v>9.9404000000000003</v>
      </c>
      <c r="AG65">
        <v>23.7944</v>
      </c>
      <c r="AH65">
        <v>35.291800000000002</v>
      </c>
      <c r="AI65">
        <v>10.1356</v>
      </c>
      <c r="AJ65">
        <v>4.8400999999999996</v>
      </c>
      <c r="AK65">
        <v>4.8654000000000002</v>
      </c>
      <c r="AL65">
        <v>12.3848</v>
      </c>
      <c r="AM65">
        <v>13.592000000000001</v>
      </c>
      <c r="AN65">
        <v>6.0149999999999997</v>
      </c>
      <c r="AO65">
        <v>-4.0019</v>
      </c>
      <c r="AP65">
        <v>29.832000000000001</v>
      </c>
      <c r="AQ65">
        <v>12.8376</v>
      </c>
      <c r="AR65">
        <v>14.017799999999999</v>
      </c>
      <c r="AS65">
        <v>-75.070800000000006</v>
      </c>
      <c r="AT65">
        <v>26.2545</v>
      </c>
      <c r="AU65">
        <v>328.66390000000001</v>
      </c>
      <c r="AV65">
        <v>6.4372999999999996</v>
      </c>
      <c r="AW65">
        <v>7.8653000000000004</v>
      </c>
      <c r="AX65">
        <v>9.6492000000000004</v>
      </c>
      <c r="AY65">
        <v>16.082699999999999</v>
      </c>
      <c r="AZ65" t="s">
        <v>82</v>
      </c>
      <c r="BA65">
        <v>5.3358999999999996</v>
      </c>
      <c r="BB65">
        <v>-16.111899999999999</v>
      </c>
      <c r="BC65">
        <v>-16.111899999999999</v>
      </c>
      <c r="BD65">
        <v>1.4456</v>
      </c>
      <c r="BE65">
        <v>33.378</v>
      </c>
      <c r="BF65">
        <v>19.508800000000001</v>
      </c>
      <c r="BG65">
        <v>10.045299999999999</v>
      </c>
      <c r="BH65">
        <v>4.2901999999999996</v>
      </c>
      <c r="BI65" t="s">
        <v>82</v>
      </c>
      <c r="BJ65">
        <v>8.4552999999999994</v>
      </c>
      <c r="BK65" t="s">
        <v>82</v>
      </c>
      <c r="BL65">
        <v>15.8873</v>
      </c>
      <c r="BM65">
        <v>15.8873</v>
      </c>
      <c r="BN65">
        <v>14.9339</v>
      </c>
      <c r="BO65">
        <v>5.5118</v>
      </c>
      <c r="BP65">
        <v>14.310600000000001</v>
      </c>
      <c r="BQ65">
        <v>-45.338000000000001</v>
      </c>
      <c r="BR65">
        <v>-169.4999</v>
      </c>
      <c r="BS65">
        <v>33.330800000000004</v>
      </c>
      <c r="BT65">
        <v>7.6890000000000001</v>
      </c>
      <c r="BU65">
        <v>10.0245</v>
      </c>
      <c r="BV65">
        <v>2.1015000000000001</v>
      </c>
      <c r="BW65">
        <v>-4.7892000000000001</v>
      </c>
      <c r="BX65">
        <v>8.3785000000000007</v>
      </c>
      <c r="BY65">
        <v>30.719200000000001</v>
      </c>
      <c r="BZ65">
        <v>6.7663000000000002</v>
      </c>
      <c r="CA65">
        <v>16.989799999999999</v>
      </c>
      <c r="CC65">
        <v>21.584399999999999</v>
      </c>
      <c r="CD65">
        <v>7.9493999999999998</v>
      </c>
    </row>
    <row r="66" spans="1:82" x14ac:dyDescent="0.25">
      <c r="A66" s="2">
        <v>44196</v>
      </c>
      <c r="B66">
        <v>16.846699999999998</v>
      </c>
      <c r="C66">
        <v>2.4765000000000001</v>
      </c>
      <c r="D66" t="s">
        <v>82</v>
      </c>
      <c r="E66">
        <v>24.092400000000001</v>
      </c>
      <c r="F66">
        <v>8.7927</v>
      </c>
      <c r="G66">
        <v>4.6387999999999998</v>
      </c>
      <c r="H66">
        <v>16.6432</v>
      </c>
      <c r="I66">
        <v>10.9825</v>
      </c>
      <c r="J66">
        <v>11.928599999999999</v>
      </c>
      <c r="K66">
        <v>66.1738</v>
      </c>
      <c r="L66">
        <v>-94.988299999999995</v>
      </c>
      <c r="M66">
        <v>16.545100000000001</v>
      </c>
      <c r="N66">
        <v>14.095700000000001</v>
      </c>
      <c r="O66" t="s">
        <v>82</v>
      </c>
      <c r="P66">
        <v>-47.932600000000001</v>
      </c>
      <c r="Q66">
        <v>-6.1669</v>
      </c>
      <c r="R66">
        <v>17.220099999999999</v>
      </c>
      <c r="S66" t="s">
        <v>82</v>
      </c>
      <c r="T66">
        <v>-37.283799999999999</v>
      </c>
      <c r="U66">
        <v>27.0563</v>
      </c>
      <c r="V66">
        <v>20.983799999999999</v>
      </c>
      <c r="W66">
        <v>44.042000000000002</v>
      </c>
      <c r="X66">
        <v>37.776699999999998</v>
      </c>
      <c r="Y66">
        <v>12.3706</v>
      </c>
      <c r="Z66" t="s">
        <v>82</v>
      </c>
      <c r="AA66" t="s">
        <v>82</v>
      </c>
      <c r="AB66">
        <v>34.289299999999997</v>
      </c>
      <c r="AC66">
        <v>9.1067</v>
      </c>
      <c r="AD66">
        <v>37.966099999999997</v>
      </c>
      <c r="AE66">
        <v>-25.164200000000001</v>
      </c>
      <c r="AF66">
        <v>13.582700000000001</v>
      </c>
      <c r="AG66">
        <v>24.9968</v>
      </c>
      <c r="AH66">
        <v>32.036200000000001</v>
      </c>
      <c r="AI66">
        <v>14.6424</v>
      </c>
      <c r="AJ66">
        <v>8.1837999999999997</v>
      </c>
      <c r="AK66">
        <v>8.0409000000000006</v>
      </c>
      <c r="AL66">
        <v>10.3847</v>
      </c>
      <c r="AM66">
        <v>14.429600000000001</v>
      </c>
      <c r="AN66">
        <v>4.8506999999999998</v>
      </c>
      <c r="AO66">
        <v>-35.443199999999997</v>
      </c>
      <c r="AP66">
        <v>30.4526</v>
      </c>
      <c r="AQ66">
        <v>12.535600000000001</v>
      </c>
      <c r="AR66">
        <v>13.501099999999999</v>
      </c>
      <c r="AS66">
        <v>-50.478299999999997</v>
      </c>
      <c r="AT66">
        <v>21.511600000000001</v>
      </c>
      <c r="AU66">
        <v>243.37790000000001</v>
      </c>
      <c r="AV66">
        <v>5.2613000000000003</v>
      </c>
      <c r="AW66">
        <v>2.4060000000000001</v>
      </c>
      <c r="AX66">
        <v>10.463800000000001</v>
      </c>
      <c r="AY66">
        <v>16.317900000000002</v>
      </c>
      <c r="AZ66" t="s">
        <v>82</v>
      </c>
      <c r="BA66">
        <v>17.690300000000001</v>
      </c>
      <c r="BB66">
        <v>2.3538000000000001</v>
      </c>
      <c r="BC66">
        <v>2.3538000000000001</v>
      </c>
      <c r="BD66">
        <v>4.2721999999999998</v>
      </c>
      <c r="BE66">
        <v>21.027100000000001</v>
      </c>
      <c r="BF66">
        <v>19.546900000000001</v>
      </c>
      <c r="BG66">
        <v>11.550599999999999</v>
      </c>
      <c r="BH66">
        <v>2.5508000000000002</v>
      </c>
      <c r="BI66" t="s">
        <v>82</v>
      </c>
      <c r="BJ66">
        <v>4.5510999999999999</v>
      </c>
      <c r="BK66" t="s">
        <v>82</v>
      </c>
      <c r="BL66">
        <v>18.228899999999999</v>
      </c>
      <c r="BM66">
        <v>18.228899999999999</v>
      </c>
      <c r="BN66">
        <v>13.2576</v>
      </c>
      <c r="BO66">
        <v>4.3814000000000002</v>
      </c>
      <c r="BP66">
        <v>17.071400000000001</v>
      </c>
      <c r="BQ66">
        <v>-25.5444</v>
      </c>
      <c r="BR66">
        <v>-219.95509999999999</v>
      </c>
      <c r="BS66">
        <v>41.083300000000001</v>
      </c>
      <c r="BT66">
        <v>8.0044000000000004</v>
      </c>
      <c r="BU66">
        <v>11.609400000000001</v>
      </c>
      <c r="BV66">
        <v>9.4079999999999995</v>
      </c>
      <c r="BW66">
        <v>4.6542000000000003</v>
      </c>
      <c r="BX66">
        <v>15.3848</v>
      </c>
      <c r="BY66">
        <v>35.9465</v>
      </c>
      <c r="BZ66">
        <v>6.8144</v>
      </c>
      <c r="CA66">
        <v>12.972899999999999</v>
      </c>
      <c r="CC66">
        <v>23.085100000000001</v>
      </c>
      <c r="CD66">
        <v>3.1132</v>
      </c>
    </row>
    <row r="67" spans="1:82" x14ac:dyDescent="0.25">
      <c r="A67" s="2">
        <v>44286</v>
      </c>
      <c r="B67">
        <v>16.945799999999998</v>
      </c>
      <c r="C67">
        <v>4.1359000000000004</v>
      </c>
      <c r="D67">
        <v>24.536300000000001</v>
      </c>
      <c r="E67">
        <v>24.2334</v>
      </c>
      <c r="F67">
        <v>9.3672000000000004</v>
      </c>
      <c r="G67">
        <v>4.9340999999999999</v>
      </c>
      <c r="H67">
        <v>17.805</v>
      </c>
      <c r="I67">
        <v>11.1782</v>
      </c>
      <c r="J67">
        <v>14.1112</v>
      </c>
      <c r="K67">
        <v>59.498800000000003</v>
      </c>
      <c r="L67">
        <v>86.028099999999995</v>
      </c>
      <c r="M67">
        <v>16.7149</v>
      </c>
      <c r="N67">
        <v>27.454499999999999</v>
      </c>
      <c r="O67">
        <v>-26.084199999999999</v>
      </c>
      <c r="P67">
        <v>-47.932600000000001</v>
      </c>
      <c r="Q67">
        <v>-9.5321999999999996</v>
      </c>
      <c r="R67">
        <v>20.050699999999999</v>
      </c>
      <c r="S67">
        <v>52.097900000000003</v>
      </c>
      <c r="T67">
        <v>-35.580100000000002</v>
      </c>
      <c r="U67">
        <v>25.416899999999998</v>
      </c>
      <c r="V67">
        <v>22.581199999999999</v>
      </c>
      <c r="W67">
        <v>47.858899999999998</v>
      </c>
      <c r="X67">
        <v>112.03189999999999</v>
      </c>
      <c r="Y67">
        <v>12.9976</v>
      </c>
      <c r="Z67">
        <v>53.794800000000002</v>
      </c>
      <c r="AA67">
        <v>22.9619</v>
      </c>
      <c r="AB67">
        <v>36.706200000000003</v>
      </c>
      <c r="AC67">
        <v>10.4146</v>
      </c>
      <c r="AD67">
        <v>37.948500000000003</v>
      </c>
      <c r="AE67">
        <v>-17.7455</v>
      </c>
      <c r="AF67">
        <v>13.534599999999999</v>
      </c>
      <c r="AG67">
        <v>34.937399999999997</v>
      </c>
      <c r="AH67">
        <v>30.8048</v>
      </c>
      <c r="AI67">
        <v>19.113</v>
      </c>
      <c r="AJ67">
        <v>14.475099999999999</v>
      </c>
      <c r="AK67">
        <v>13.4872</v>
      </c>
      <c r="AL67">
        <v>9.9877000000000002</v>
      </c>
      <c r="AM67">
        <v>15.021000000000001</v>
      </c>
      <c r="AN67">
        <v>6.2723000000000004</v>
      </c>
      <c r="AO67">
        <v>-36.843200000000003</v>
      </c>
      <c r="AP67">
        <v>28.4937</v>
      </c>
      <c r="AQ67">
        <v>14.912599999999999</v>
      </c>
      <c r="AR67">
        <v>15.2464</v>
      </c>
      <c r="AS67">
        <v>35.407299999999999</v>
      </c>
      <c r="AT67">
        <v>18.728100000000001</v>
      </c>
      <c r="AU67">
        <v>243.37790000000001</v>
      </c>
      <c r="AV67">
        <v>8.3729999999999993</v>
      </c>
      <c r="AW67">
        <v>6.7666000000000004</v>
      </c>
      <c r="AX67">
        <v>10.5237</v>
      </c>
      <c r="AY67">
        <v>13.783099999999999</v>
      </c>
      <c r="AZ67" t="s">
        <v>82</v>
      </c>
      <c r="BA67">
        <v>19.256499999999999</v>
      </c>
      <c r="BB67">
        <v>20.834700000000002</v>
      </c>
      <c r="BC67">
        <v>20.834700000000002</v>
      </c>
      <c r="BD67">
        <v>3.0478000000000001</v>
      </c>
      <c r="BE67">
        <v>11.6622</v>
      </c>
      <c r="BF67">
        <v>20.9694</v>
      </c>
      <c r="BG67">
        <v>12.557399999999999</v>
      </c>
      <c r="BH67">
        <v>6.4028999999999998</v>
      </c>
      <c r="BI67" t="s">
        <v>82</v>
      </c>
      <c r="BJ67">
        <v>7.1794000000000002</v>
      </c>
      <c r="BK67" t="s">
        <v>82</v>
      </c>
      <c r="BL67">
        <v>21.832100000000001</v>
      </c>
      <c r="BM67">
        <v>21.832100000000001</v>
      </c>
      <c r="BN67">
        <v>13.322900000000001</v>
      </c>
      <c r="BO67">
        <v>9.6145999999999994</v>
      </c>
      <c r="BP67">
        <v>23.513000000000002</v>
      </c>
      <c r="BQ67">
        <v>-31.563099999999999</v>
      </c>
      <c r="BR67">
        <v>-378.72800000000001</v>
      </c>
      <c r="BS67">
        <v>40.790399999999998</v>
      </c>
      <c r="BT67">
        <v>8.4282000000000004</v>
      </c>
      <c r="BU67">
        <v>12.011900000000001</v>
      </c>
      <c r="BV67">
        <v>9.2478999999999996</v>
      </c>
      <c r="BW67">
        <v>13.963200000000001</v>
      </c>
      <c r="BX67">
        <v>29.141400000000001</v>
      </c>
      <c r="BY67">
        <v>22.0791</v>
      </c>
      <c r="BZ67">
        <v>6.4562999999999997</v>
      </c>
      <c r="CA67">
        <v>11.5207</v>
      </c>
      <c r="CC67">
        <v>24.655899999999999</v>
      </c>
      <c r="CD67">
        <v>-0.81079999999999997</v>
      </c>
    </row>
    <row r="68" spans="1:82" x14ac:dyDescent="0.25">
      <c r="A68" s="2">
        <v>44377</v>
      </c>
      <c r="B68">
        <v>19.0717</v>
      </c>
      <c r="C68">
        <v>4.3071000000000002</v>
      </c>
      <c r="D68">
        <v>23.2803</v>
      </c>
      <c r="E68">
        <v>21.029199999999999</v>
      </c>
      <c r="F68">
        <v>11.7867</v>
      </c>
      <c r="G68">
        <v>25.448599999999999</v>
      </c>
      <c r="H68">
        <v>19.4192</v>
      </c>
      <c r="I68">
        <v>12.5236</v>
      </c>
      <c r="J68">
        <v>15.471500000000001</v>
      </c>
      <c r="K68">
        <v>61.112099999999998</v>
      </c>
      <c r="L68">
        <v>87.014600000000002</v>
      </c>
      <c r="M68">
        <v>16.7667</v>
      </c>
      <c r="N68">
        <v>41.530700000000003</v>
      </c>
      <c r="O68">
        <v>-20.466100000000001</v>
      </c>
      <c r="P68">
        <v>-47.932600000000001</v>
      </c>
      <c r="Q68">
        <v>0.45689999999999997</v>
      </c>
      <c r="R68">
        <v>23.128599999999999</v>
      </c>
      <c r="S68">
        <v>59.372700000000002</v>
      </c>
      <c r="T68">
        <v>-30.6264</v>
      </c>
      <c r="U68">
        <v>29.2637</v>
      </c>
      <c r="V68">
        <v>17.801100000000002</v>
      </c>
      <c r="W68">
        <v>46.6173</v>
      </c>
      <c r="X68">
        <v>116.0866</v>
      </c>
      <c r="Y68">
        <v>14.035</v>
      </c>
      <c r="Z68">
        <v>61.606400000000001</v>
      </c>
      <c r="AA68">
        <v>22.165199999999999</v>
      </c>
      <c r="AB68">
        <v>39.256799999999998</v>
      </c>
      <c r="AC68">
        <v>11.0921</v>
      </c>
      <c r="AD68">
        <v>30.3568</v>
      </c>
      <c r="AE68">
        <v>-4.7759</v>
      </c>
      <c r="AF68">
        <v>13.782500000000001</v>
      </c>
      <c r="AG68">
        <v>31.22</v>
      </c>
      <c r="AH68">
        <v>30.6082</v>
      </c>
      <c r="AI68">
        <v>27.5639</v>
      </c>
      <c r="AJ68">
        <v>24.866900000000001</v>
      </c>
      <c r="AK68">
        <v>22.624099999999999</v>
      </c>
      <c r="AL68">
        <v>6.4795999999999996</v>
      </c>
      <c r="AM68">
        <v>15.410399999999999</v>
      </c>
      <c r="AN68">
        <v>15.5464</v>
      </c>
      <c r="AO68">
        <v>-28.651599999999998</v>
      </c>
      <c r="AP68">
        <v>26.922999999999998</v>
      </c>
      <c r="AQ68">
        <v>19.5899</v>
      </c>
      <c r="AR68">
        <v>20.217099999999999</v>
      </c>
      <c r="AS68">
        <v>52.957799999999999</v>
      </c>
      <c r="AT68">
        <v>4.2857000000000003</v>
      </c>
      <c r="AU68">
        <v>169.63980000000001</v>
      </c>
      <c r="AV68">
        <v>10.600300000000001</v>
      </c>
      <c r="AW68">
        <v>8.3742000000000001</v>
      </c>
      <c r="AX68">
        <v>12.0069</v>
      </c>
      <c r="AY68">
        <v>13.9557</v>
      </c>
      <c r="AZ68" t="s">
        <v>82</v>
      </c>
      <c r="BA68">
        <v>16.6297</v>
      </c>
      <c r="BB68">
        <v>34.189399999999999</v>
      </c>
      <c r="BC68">
        <v>34.189399999999999</v>
      </c>
      <c r="BD68">
        <v>10.641999999999999</v>
      </c>
      <c r="BE68">
        <v>24.2226</v>
      </c>
      <c r="BF68">
        <v>19.722000000000001</v>
      </c>
      <c r="BG68">
        <v>17.034800000000001</v>
      </c>
      <c r="BH68">
        <v>5.4368999999999996</v>
      </c>
      <c r="BI68" t="s">
        <v>82</v>
      </c>
      <c r="BJ68">
        <v>13.818899999999999</v>
      </c>
      <c r="BK68" t="s">
        <v>82</v>
      </c>
      <c r="BL68">
        <v>26.898199999999999</v>
      </c>
      <c r="BM68">
        <v>26.898199999999999</v>
      </c>
      <c r="BN68">
        <v>15.0402</v>
      </c>
      <c r="BO68">
        <v>11.136100000000001</v>
      </c>
      <c r="BP68">
        <v>28.082899999999999</v>
      </c>
      <c r="BQ68">
        <v>-31.016100000000002</v>
      </c>
      <c r="BR68">
        <v>-58.442700000000002</v>
      </c>
      <c r="BS68">
        <v>45.1389</v>
      </c>
      <c r="BT68">
        <v>10.092000000000001</v>
      </c>
      <c r="BU68">
        <v>12.775</v>
      </c>
      <c r="BV68">
        <v>8.4397000000000002</v>
      </c>
      <c r="BW68">
        <v>40.121600000000001</v>
      </c>
      <c r="BX68">
        <v>46.08</v>
      </c>
      <c r="BY68">
        <v>26.3079</v>
      </c>
      <c r="BZ68">
        <v>6.9433999999999996</v>
      </c>
      <c r="CA68">
        <v>18.357299999999999</v>
      </c>
      <c r="CC68">
        <v>29.427399999999999</v>
      </c>
      <c r="CD68">
        <v>5.2476000000000003</v>
      </c>
    </row>
    <row r="69" spans="1:82" x14ac:dyDescent="0.25">
      <c r="A69" s="2">
        <v>44469</v>
      </c>
      <c r="B69">
        <v>19.2377</v>
      </c>
      <c r="C69">
        <v>3.8351000000000002</v>
      </c>
      <c r="D69">
        <v>23.1297</v>
      </c>
      <c r="E69">
        <v>26.728200000000001</v>
      </c>
      <c r="F69">
        <v>9.3104999999999993</v>
      </c>
      <c r="G69">
        <v>28.2882</v>
      </c>
      <c r="H69">
        <v>19.861999999999998</v>
      </c>
      <c r="I69">
        <v>13.2774</v>
      </c>
      <c r="J69">
        <v>17.0061</v>
      </c>
      <c r="K69">
        <v>51.250399999999999</v>
      </c>
      <c r="L69">
        <v>66.1233</v>
      </c>
      <c r="M69">
        <v>18.704699999999999</v>
      </c>
      <c r="N69">
        <v>40.997399999999999</v>
      </c>
      <c r="O69">
        <v>-19.782499999999999</v>
      </c>
      <c r="P69">
        <v>-47.932600000000001</v>
      </c>
      <c r="Q69">
        <v>10.534000000000001</v>
      </c>
      <c r="R69">
        <v>21.947299999999998</v>
      </c>
      <c r="S69">
        <v>56.282499999999999</v>
      </c>
      <c r="T69">
        <v>-3.7717999999999998</v>
      </c>
      <c r="U69">
        <v>30.183900000000001</v>
      </c>
      <c r="V69">
        <v>27.213699999999999</v>
      </c>
      <c r="W69">
        <v>37.9101</v>
      </c>
      <c r="X69">
        <v>119.7585</v>
      </c>
      <c r="Y69">
        <v>10.7544</v>
      </c>
      <c r="Z69">
        <v>49.416400000000003</v>
      </c>
      <c r="AA69">
        <v>23.1891</v>
      </c>
      <c r="AB69">
        <v>15.378</v>
      </c>
      <c r="AC69">
        <v>12.2338</v>
      </c>
      <c r="AD69">
        <v>33.491399999999999</v>
      </c>
      <c r="AE69">
        <v>-1.9253</v>
      </c>
      <c r="AF69">
        <v>17.287400000000002</v>
      </c>
      <c r="AG69">
        <v>35.292400000000001</v>
      </c>
      <c r="AH69">
        <v>33.932099999999998</v>
      </c>
      <c r="AI69">
        <v>23.9023</v>
      </c>
      <c r="AJ69">
        <v>35.918100000000003</v>
      </c>
      <c r="AK69">
        <v>32.1479</v>
      </c>
      <c r="AL69">
        <v>4.2195</v>
      </c>
      <c r="AM69">
        <v>13.6242</v>
      </c>
      <c r="AN69">
        <v>9.9593000000000007</v>
      </c>
      <c r="AO69">
        <v>-21.481000000000002</v>
      </c>
      <c r="AP69">
        <v>21.443899999999999</v>
      </c>
      <c r="AQ69">
        <v>20.058800000000002</v>
      </c>
      <c r="AR69">
        <v>20.566600000000001</v>
      </c>
      <c r="AS69">
        <v>86.182599999999994</v>
      </c>
      <c r="AT69">
        <v>7.7275999999999998</v>
      </c>
      <c r="AU69">
        <v>166.786</v>
      </c>
      <c r="AV69">
        <v>7.8598999999999997</v>
      </c>
      <c r="AW69">
        <v>9.1267999999999994</v>
      </c>
      <c r="AX69">
        <v>12.073700000000001</v>
      </c>
      <c r="AY69">
        <v>6.0037000000000003</v>
      </c>
      <c r="AZ69" t="s">
        <v>82</v>
      </c>
      <c r="BA69">
        <v>12.328200000000001</v>
      </c>
      <c r="BB69">
        <v>43.790900000000001</v>
      </c>
      <c r="BC69">
        <v>43.790900000000001</v>
      </c>
      <c r="BD69">
        <v>16.470500000000001</v>
      </c>
      <c r="BE69">
        <v>28.603200000000001</v>
      </c>
      <c r="BF69">
        <v>15.8132</v>
      </c>
      <c r="BG69">
        <v>16.6556</v>
      </c>
      <c r="BH69">
        <v>3.5516999999999999</v>
      </c>
      <c r="BI69" t="s">
        <v>82</v>
      </c>
      <c r="BJ69">
        <v>14.926</v>
      </c>
      <c r="BK69" t="s">
        <v>82</v>
      </c>
      <c r="BL69">
        <v>30.379100000000001</v>
      </c>
      <c r="BM69">
        <v>30.379100000000001</v>
      </c>
      <c r="BN69">
        <v>14.9436</v>
      </c>
      <c r="BO69">
        <v>11.1248</v>
      </c>
      <c r="BP69">
        <v>33.765799999999999</v>
      </c>
      <c r="BQ69">
        <v>-19.0306</v>
      </c>
      <c r="BR69">
        <v>-64.137200000000007</v>
      </c>
      <c r="BS69">
        <v>40.029699999999998</v>
      </c>
      <c r="BT69">
        <v>12.341799999999999</v>
      </c>
      <c r="BU69">
        <v>10.1974</v>
      </c>
      <c r="BV69">
        <v>9.3267000000000007</v>
      </c>
      <c r="BW69">
        <v>48.655299999999997</v>
      </c>
      <c r="BX69">
        <v>50.906199999999998</v>
      </c>
      <c r="BY69">
        <v>20.9438</v>
      </c>
      <c r="BZ69">
        <v>7.0369999999999999</v>
      </c>
      <c r="CA69">
        <v>21.5198</v>
      </c>
      <c r="CC69">
        <v>28.9376</v>
      </c>
      <c r="CD69">
        <v>3.8957999999999999</v>
      </c>
    </row>
    <row r="70" spans="1:82" x14ac:dyDescent="0.25">
      <c r="A70" s="2">
        <v>44561</v>
      </c>
      <c r="B70">
        <v>16.197199999999999</v>
      </c>
      <c r="C70">
        <v>4.2381000000000002</v>
      </c>
      <c r="D70">
        <v>77.107299999999995</v>
      </c>
      <c r="E70">
        <v>-1.3184</v>
      </c>
      <c r="F70">
        <v>7.7525000000000004</v>
      </c>
      <c r="G70">
        <v>23.438500000000001</v>
      </c>
      <c r="H70">
        <v>20.107900000000001</v>
      </c>
      <c r="I70">
        <v>14.788600000000001</v>
      </c>
      <c r="J70">
        <v>15.0921</v>
      </c>
      <c r="K70">
        <v>57.540900000000001</v>
      </c>
      <c r="L70">
        <v>80.160300000000007</v>
      </c>
      <c r="M70">
        <v>19.784700000000001</v>
      </c>
      <c r="N70">
        <v>86.143799999999999</v>
      </c>
      <c r="O70">
        <v>-3.49E-2</v>
      </c>
      <c r="P70">
        <v>-47.932600000000001</v>
      </c>
      <c r="Q70">
        <v>11.646699999999999</v>
      </c>
      <c r="R70">
        <v>20.316400000000002</v>
      </c>
      <c r="S70">
        <v>51.796500000000002</v>
      </c>
      <c r="T70">
        <v>-3.1829000000000001</v>
      </c>
      <c r="U70">
        <v>32.652900000000002</v>
      </c>
      <c r="V70">
        <v>18.026499999999999</v>
      </c>
      <c r="W70">
        <v>10.934900000000001</v>
      </c>
      <c r="X70">
        <v>81.1066</v>
      </c>
      <c r="Y70">
        <v>8.1349999999999998</v>
      </c>
      <c r="Z70">
        <v>55.480899999999998</v>
      </c>
      <c r="AA70">
        <v>19.305</v>
      </c>
      <c r="AB70">
        <v>15.626300000000001</v>
      </c>
      <c r="AC70">
        <v>12.628</v>
      </c>
      <c r="AD70">
        <v>19.960100000000001</v>
      </c>
      <c r="AE70">
        <v>-1.8665</v>
      </c>
      <c r="AF70">
        <v>13.857200000000001</v>
      </c>
      <c r="AG70">
        <v>27.823</v>
      </c>
      <c r="AH70">
        <v>31.823599999999999</v>
      </c>
      <c r="AI70">
        <v>19.461200000000002</v>
      </c>
      <c r="AJ70">
        <v>42.181199999999997</v>
      </c>
      <c r="AK70">
        <v>38.299599999999998</v>
      </c>
      <c r="AL70">
        <v>5.4104000000000001</v>
      </c>
      <c r="AM70">
        <v>13.9528</v>
      </c>
      <c r="AN70">
        <v>9.4736999999999991</v>
      </c>
      <c r="AO70">
        <v>-16.9633</v>
      </c>
      <c r="AP70">
        <v>21.1248</v>
      </c>
      <c r="AQ70">
        <v>19.8005</v>
      </c>
      <c r="AR70">
        <v>18.0898</v>
      </c>
      <c r="AS70">
        <v>63.244199999999999</v>
      </c>
      <c r="AT70">
        <v>8.2716999999999992</v>
      </c>
      <c r="AU70">
        <v>144.45330000000001</v>
      </c>
      <c r="AV70">
        <v>6.3558000000000003</v>
      </c>
      <c r="AW70">
        <v>8.6921999999999997</v>
      </c>
      <c r="AX70">
        <v>13.651400000000001</v>
      </c>
      <c r="AY70">
        <v>7.1977000000000002</v>
      </c>
      <c r="AZ70" t="s">
        <v>82</v>
      </c>
      <c r="BA70">
        <v>5.8733000000000004</v>
      </c>
      <c r="BB70">
        <v>30.6632</v>
      </c>
      <c r="BC70">
        <v>30.6632</v>
      </c>
      <c r="BD70">
        <v>13.436299999999999</v>
      </c>
      <c r="BE70">
        <v>27.2867</v>
      </c>
      <c r="BF70">
        <v>16.814399999999999</v>
      </c>
      <c r="BG70">
        <v>16.6342</v>
      </c>
      <c r="BH70">
        <v>1.0107999999999999</v>
      </c>
      <c r="BI70">
        <v>26.939800000000002</v>
      </c>
      <c r="BJ70">
        <v>11.5846</v>
      </c>
      <c r="BK70" t="s">
        <v>82</v>
      </c>
      <c r="BL70">
        <v>29.900700000000001</v>
      </c>
      <c r="BM70">
        <v>29.900700000000001</v>
      </c>
      <c r="BN70">
        <v>14.689500000000001</v>
      </c>
      <c r="BO70">
        <v>9.6630000000000003</v>
      </c>
      <c r="BP70">
        <v>32.8568</v>
      </c>
      <c r="BQ70">
        <v>-18.547799999999999</v>
      </c>
      <c r="BR70">
        <v>77.341399999999993</v>
      </c>
      <c r="BS70">
        <v>34.8324</v>
      </c>
      <c r="BT70">
        <v>12.2476</v>
      </c>
      <c r="BU70">
        <v>10.779199999999999</v>
      </c>
      <c r="BV70">
        <v>8.6778999999999993</v>
      </c>
      <c r="BW70">
        <v>49.542999999999999</v>
      </c>
      <c r="BX70">
        <v>64.109899999999996</v>
      </c>
      <c r="BY70">
        <v>25.636399999999998</v>
      </c>
      <c r="BZ70">
        <v>8.9464000000000006</v>
      </c>
      <c r="CA70">
        <v>23.281300000000002</v>
      </c>
      <c r="CC70">
        <v>28.495899999999999</v>
      </c>
      <c r="CD70">
        <v>4.9070999999999998</v>
      </c>
    </row>
    <row r="71" spans="1:82" x14ac:dyDescent="0.25">
      <c r="A71" s="2">
        <v>44651</v>
      </c>
      <c r="B71">
        <v>16.721800000000002</v>
      </c>
      <c r="C71">
        <v>2.3003</v>
      </c>
      <c r="D71">
        <v>69.260999999999996</v>
      </c>
      <c r="E71">
        <v>-1.1755</v>
      </c>
      <c r="F71">
        <v>9.1090999999999998</v>
      </c>
      <c r="G71">
        <v>21.335000000000001</v>
      </c>
      <c r="H71">
        <v>19.768999999999998</v>
      </c>
      <c r="I71">
        <v>15.541700000000001</v>
      </c>
      <c r="J71">
        <v>15.445399999999999</v>
      </c>
      <c r="K71">
        <v>53.372700000000002</v>
      </c>
      <c r="L71">
        <v>60.539900000000003</v>
      </c>
      <c r="M71">
        <v>20.378</v>
      </c>
      <c r="N71">
        <v>74.358800000000002</v>
      </c>
      <c r="O71">
        <v>-10.3888</v>
      </c>
      <c r="P71">
        <v>255.62809999999999</v>
      </c>
      <c r="Q71">
        <v>11.7683</v>
      </c>
      <c r="R71">
        <v>24.814599999999999</v>
      </c>
      <c r="S71">
        <v>33.929099999999998</v>
      </c>
      <c r="T71">
        <v>-3.2675999999999998</v>
      </c>
      <c r="U71">
        <v>31.525500000000001</v>
      </c>
      <c r="V71">
        <v>17.469100000000001</v>
      </c>
      <c r="W71">
        <v>6.6452999999999998</v>
      </c>
      <c r="X71">
        <v>45.353299999999997</v>
      </c>
      <c r="Y71">
        <v>7.1871999999999998</v>
      </c>
      <c r="Z71">
        <v>52.4878</v>
      </c>
      <c r="AA71">
        <v>19.1082</v>
      </c>
      <c r="AB71">
        <v>14.6653</v>
      </c>
      <c r="AC71">
        <v>12.4794</v>
      </c>
      <c r="AD71">
        <v>20.423400000000001</v>
      </c>
      <c r="AE71">
        <v>0.31780000000000003</v>
      </c>
      <c r="AF71">
        <v>13.225199999999999</v>
      </c>
      <c r="AG71">
        <v>27.9648</v>
      </c>
      <c r="AH71">
        <v>29.864899999999999</v>
      </c>
      <c r="AI71">
        <v>19.889099999999999</v>
      </c>
      <c r="AJ71">
        <v>41.597900000000003</v>
      </c>
      <c r="AK71">
        <v>38.0321</v>
      </c>
      <c r="AL71">
        <v>0.57989999999999997</v>
      </c>
      <c r="AM71">
        <v>14.266299999999999</v>
      </c>
      <c r="AN71">
        <v>8.0105000000000004</v>
      </c>
      <c r="AO71">
        <v>-16.145299999999999</v>
      </c>
      <c r="AP71">
        <v>19.027000000000001</v>
      </c>
      <c r="AQ71">
        <v>22.0715</v>
      </c>
      <c r="AR71">
        <v>18.488499999999998</v>
      </c>
      <c r="AS71">
        <v>62.195</v>
      </c>
      <c r="AT71">
        <v>12.974399999999999</v>
      </c>
      <c r="AU71">
        <v>146.8228</v>
      </c>
      <c r="AV71">
        <v>1.8568</v>
      </c>
      <c r="AW71">
        <v>34.496000000000002</v>
      </c>
      <c r="AX71">
        <v>12.5746</v>
      </c>
      <c r="AY71">
        <v>9.0660000000000007</v>
      </c>
      <c r="AZ71" t="s">
        <v>82</v>
      </c>
      <c r="BA71">
        <v>14.767899999999999</v>
      </c>
      <c r="BB71">
        <v>40.145600000000002</v>
      </c>
      <c r="BC71">
        <v>40.145600000000002</v>
      </c>
      <c r="BD71">
        <v>17.401499999999999</v>
      </c>
      <c r="BE71">
        <v>40.931699999999999</v>
      </c>
      <c r="BF71">
        <v>15.848100000000001</v>
      </c>
      <c r="BG71">
        <v>15.658799999999999</v>
      </c>
      <c r="BH71">
        <v>-0.59209999999999996</v>
      </c>
      <c r="BI71">
        <v>23.347899999999999</v>
      </c>
      <c r="BJ71">
        <v>10.279199999999999</v>
      </c>
      <c r="BK71">
        <v>40.896700000000003</v>
      </c>
      <c r="BL71">
        <v>28.6494</v>
      </c>
      <c r="BM71">
        <v>28.6494</v>
      </c>
      <c r="BN71">
        <v>14.4819</v>
      </c>
      <c r="BO71">
        <v>11.319800000000001</v>
      </c>
      <c r="BP71">
        <v>37.3279</v>
      </c>
      <c r="BQ71">
        <v>-17.108599999999999</v>
      </c>
      <c r="BR71">
        <v>145.8511</v>
      </c>
      <c r="BS71">
        <v>32.041899999999998</v>
      </c>
      <c r="BT71">
        <v>12.6457</v>
      </c>
      <c r="BU71">
        <v>10.478300000000001</v>
      </c>
      <c r="BV71">
        <v>11.632400000000001</v>
      </c>
      <c r="BW71">
        <v>48.218000000000004</v>
      </c>
      <c r="BX71">
        <v>58.947600000000001</v>
      </c>
      <c r="BY71">
        <v>21.6312</v>
      </c>
      <c r="BZ71">
        <v>8.6402999999999999</v>
      </c>
      <c r="CA71">
        <v>26.0656</v>
      </c>
      <c r="CC71">
        <v>30.873200000000001</v>
      </c>
      <c r="CD71">
        <v>5.8434999999999997</v>
      </c>
    </row>
    <row r="72" spans="1:82" x14ac:dyDescent="0.25">
      <c r="A72" s="2">
        <v>44742</v>
      </c>
      <c r="B72">
        <v>16.399699999999999</v>
      </c>
      <c r="C72">
        <v>28.474599999999999</v>
      </c>
      <c r="D72">
        <v>61.132399999999997</v>
      </c>
      <c r="E72">
        <v>-0.48209999999999997</v>
      </c>
      <c r="F72">
        <v>6.1902999999999997</v>
      </c>
      <c r="G72">
        <v>20.4251</v>
      </c>
      <c r="H72">
        <v>20.582599999999999</v>
      </c>
      <c r="I72">
        <v>16.8369</v>
      </c>
      <c r="J72">
        <v>15.963900000000001</v>
      </c>
      <c r="K72">
        <v>67.029499999999999</v>
      </c>
      <c r="L72">
        <v>135.91399999999999</v>
      </c>
      <c r="M72">
        <v>19.613</v>
      </c>
      <c r="N72">
        <v>57.205300000000001</v>
      </c>
      <c r="O72">
        <v>-9.2440999999999995</v>
      </c>
      <c r="P72">
        <v>72.203000000000003</v>
      </c>
      <c r="Q72">
        <v>9.1155000000000008</v>
      </c>
      <c r="R72">
        <v>14.3653</v>
      </c>
      <c r="S72">
        <v>21.762899999999998</v>
      </c>
      <c r="T72">
        <v>-2.0771999999999999</v>
      </c>
      <c r="U72">
        <v>34.697099999999999</v>
      </c>
      <c r="V72">
        <v>10.592599999999999</v>
      </c>
      <c r="W72">
        <v>-1.3519000000000001</v>
      </c>
      <c r="X72">
        <v>16.0837</v>
      </c>
      <c r="Y72">
        <v>6.2018000000000004</v>
      </c>
      <c r="Z72">
        <v>53.692500000000003</v>
      </c>
      <c r="AA72">
        <v>21.317</v>
      </c>
      <c r="AB72">
        <v>12.335000000000001</v>
      </c>
      <c r="AC72">
        <v>11.176399999999999</v>
      </c>
      <c r="AD72">
        <v>21.816199999999998</v>
      </c>
      <c r="AE72">
        <v>-0.15090000000000001</v>
      </c>
      <c r="AF72">
        <v>10.8489</v>
      </c>
      <c r="AG72">
        <v>20.7669</v>
      </c>
      <c r="AH72">
        <v>24.582799999999999</v>
      </c>
      <c r="AI72">
        <v>19.4026</v>
      </c>
      <c r="AJ72">
        <v>39.240600000000001</v>
      </c>
      <c r="AK72">
        <v>35.944400000000002</v>
      </c>
      <c r="AL72">
        <v>-0.84450000000000003</v>
      </c>
      <c r="AM72">
        <v>13.714499999999999</v>
      </c>
      <c r="AN72">
        <v>-4.4206000000000003</v>
      </c>
      <c r="AO72">
        <v>-21.922899999999998</v>
      </c>
      <c r="AP72">
        <v>16.8705</v>
      </c>
      <c r="AQ72">
        <v>20.642299999999999</v>
      </c>
      <c r="AR72">
        <v>17.724599999999999</v>
      </c>
      <c r="AS72">
        <v>59.2911</v>
      </c>
      <c r="AT72">
        <v>12.0037</v>
      </c>
      <c r="AU72">
        <v>119.9093</v>
      </c>
      <c r="AV72">
        <v>-0.65720000000000001</v>
      </c>
      <c r="AW72">
        <v>38.136499999999998</v>
      </c>
      <c r="AX72">
        <v>9.9556000000000004</v>
      </c>
      <c r="AY72">
        <v>10.2216</v>
      </c>
      <c r="AZ72" t="s">
        <v>82</v>
      </c>
      <c r="BA72">
        <v>14.2057</v>
      </c>
      <c r="BB72">
        <v>42.143900000000002</v>
      </c>
      <c r="BC72">
        <v>42.143900000000002</v>
      </c>
      <c r="BD72">
        <v>10.886200000000001</v>
      </c>
      <c r="BE72">
        <v>39.518999999999998</v>
      </c>
      <c r="BF72">
        <v>9.5972000000000008</v>
      </c>
      <c r="BG72">
        <v>16.950199999999999</v>
      </c>
      <c r="BH72">
        <v>-2.4281000000000001</v>
      </c>
      <c r="BI72">
        <v>17.871600000000001</v>
      </c>
      <c r="BJ72">
        <v>9.0193999999999992</v>
      </c>
      <c r="BK72">
        <v>24.574100000000001</v>
      </c>
      <c r="BL72">
        <v>27.3843</v>
      </c>
      <c r="BM72">
        <v>27.3843</v>
      </c>
      <c r="BN72">
        <v>14.4199</v>
      </c>
      <c r="BO72">
        <v>9.6755999999999993</v>
      </c>
      <c r="BP72">
        <v>35.588000000000001</v>
      </c>
      <c r="BQ72">
        <v>-14.2288</v>
      </c>
      <c r="BR72">
        <v>61.368299999999998</v>
      </c>
      <c r="BS72">
        <v>30.797699999999999</v>
      </c>
      <c r="BT72">
        <v>10.968</v>
      </c>
      <c r="BU72">
        <v>11.652900000000001</v>
      </c>
      <c r="BV72">
        <v>16.136800000000001</v>
      </c>
      <c r="BW72">
        <v>27.6982</v>
      </c>
      <c r="BX72">
        <v>52.561500000000002</v>
      </c>
      <c r="BY72">
        <v>22.401599999999998</v>
      </c>
      <c r="BZ72">
        <v>7.9988000000000001</v>
      </c>
      <c r="CA72">
        <v>25.103200000000001</v>
      </c>
      <c r="CC72">
        <v>27.9254</v>
      </c>
      <c r="CD72">
        <v>0.3387</v>
      </c>
    </row>
    <row r="73" spans="1:82" x14ac:dyDescent="0.25">
      <c r="A73" s="2">
        <v>44834</v>
      </c>
      <c r="B73">
        <v>14.804600000000001</v>
      </c>
      <c r="C73">
        <v>29.971800000000002</v>
      </c>
      <c r="D73">
        <v>44.7224</v>
      </c>
      <c r="E73">
        <v>-2.0844999999999998</v>
      </c>
      <c r="F73">
        <v>5.0033000000000003</v>
      </c>
      <c r="G73">
        <v>20.2605</v>
      </c>
      <c r="H73">
        <v>20.065300000000001</v>
      </c>
      <c r="I73">
        <v>18.6401</v>
      </c>
      <c r="J73">
        <v>15.126899999999999</v>
      </c>
      <c r="K73">
        <v>64.8626</v>
      </c>
      <c r="L73">
        <v>150.40710000000001</v>
      </c>
      <c r="M73">
        <v>20.215</v>
      </c>
      <c r="N73">
        <v>53.077500000000001</v>
      </c>
      <c r="O73">
        <v>5.6746999999999996</v>
      </c>
      <c r="P73">
        <v>17.7606</v>
      </c>
      <c r="Q73">
        <v>-2.0474999999999999</v>
      </c>
      <c r="R73">
        <v>17.653300000000002</v>
      </c>
      <c r="S73">
        <v>20.304600000000001</v>
      </c>
      <c r="T73">
        <v>-4.2478999999999996</v>
      </c>
      <c r="U73">
        <v>33.497100000000003</v>
      </c>
      <c r="V73">
        <v>-1.4436</v>
      </c>
      <c r="W73">
        <v>-6.8779000000000003</v>
      </c>
      <c r="X73">
        <v>11.815899999999999</v>
      </c>
      <c r="Y73">
        <v>9.2363</v>
      </c>
      <c r="Z73">
        <v>50.759099999999997</v>
      </c>
      <c r="AA73">
        <v>22.600100000000001</v>
      </c>
      <c r="AB73">
        <v>12.662599999999999</v>
      </c>
      <c r="AC73">
        <v>12.254899999999999</v>
      </c>
      <c r="AD73">
        <v>23.2334</v>
      </c>
      <c r="AE73">
        <v>0.376</v>
      </c>
      <c r="AF73">
        <v>9.4384999999999994</v>
      </c>
      <c r="AG73">
        <v>22.411300000000001</v>
      </c>
      <c r="AH73">
        <v>16.547499999999999</v>
      </c>
      <c r="AI73">
        <v>18.6479</v>
      </c>
      <c r="AJ73">
        <v>30.4999</v>
      </c>
      <c r="AK73">
        <v>28.489100000000001</v>
      </c>
      <c r="AL73">
        <v>-0.87329999999999997</v>
      </c>
      <c r="AM73">
        <v>16.073</v>
      </c>
      <c r="AN73">
        <v>0.55349999999999999</v>
      </c>
      <c r="AO73">
        <v>-23.669499999999999</v>
      </c>
      <c r="AP73">
        <v>14.7972</v>
      </c>
      <c r="AQ73">
        <v>21.686399999999999</v>
      </c>
      <c r="AR73">
        <v>18.339700000000001</v>
      </c>
      <c r="AS73">
        <v>66.260300000000001</v>
      </c>
      <c r="AT73">
        <v>12.7088</v>
      </c>
      <c r="AU73">
        <v>93.156300000000002</v>
      </c>
      <c r="AV73">
        <v>-3.6368999999999998</v>
      </c>
      <c r="AW73">
        <v>40.436900000000001</v>
      </c>
      <c r="AX73">
        <v>7.0640000000000001</v>
      </c>
      <c r="AY73">
        <v>11.438499999999999</v>
      </c>
      <c r="AZ73" t="s">
        <v>82</v>
      </c>
      <c r="BA73">
        <v>12.7417</v>
      </c>
      <c r="BB73">
        <v>47.598999999999997</v>
      </c>
      <c r="BC73">
        <v>47.598999999999997</v>
      </c>
      <c r="BD73">
        <v>8.8203999999999994</v>
      </c>
      <c r="BE73">
        <v>45.309600000000003</v>
      </c>
      <c r="BF73">
        <v>11.691599999999999</v>
      </c>
      <c r="BG73">
        <v>17.9754</v>
      </c>
      <c r="BH73">
        <v>-0.73270000000000002</v>
      </c>
      <c r="BI73">
        <v>6.4626999999999999</v>
      </c>
      <c r="BJ73">
        <v>9.8279999999999994</v>
      </c>
      <c r="BK73">
        <v>29.597000000000001</v>
      </c>
      <c r="BL73">
        <v>13.247400000000001</v>
      </c>
      <c r="BM73">
        <v>13.247400000000001</v>
      </c>
      <c r="BN73">
        <v>13.9535</v>
      </c>
      <c r="BO73">
        <v>11.7486</v>
      </c>
      <c r="BP73">
        <v>31.844200000000001</v>
      </c>
      <c r="BQ73">
        <v>-6.3590999999999998</v>
      </c>
      <c r="BR73">
        <v>87.946299999999994</v>
      </c>
      <c r="BS73">
        <v>26.6557</v>
      </c>
      <c r="BT73">
        <v>8.6021999999999998</v>
      </c>
      <c r="BU73">
        <v>10.9155</v>
      </c>
      <c r="BV73">
        <v>13.12</v>
      </c>
      <c r="BW73">
        <v>22.521599999999999</v>
      </c>
      <c r="BX73">
        <v>59.157800000000002</v>
      </c>
      <c r="BY73">
        <v>16.709</v>
      </c>
      <c r="BZ73">
        <v>8.0800999999999998</v>
      </c>
      <c r="CA73">
        <v>22.562799999999999</v>
      </c>
      <c r="CC73">
        <v>29.190999999999999</v>
      </c>
      <c r="CD73">
        <v>-1.4871000000000001</v>
      </c>
    </row>
    <row r="74" spans="1:82" x14ac:dyDescent="0.25">
      <c r="A74" s="2">
        <v>44926</v>
      </c>
      <c r="B74">
        <v>17.567499999999999</v>
      </c>
      <c r="C74">
        <v>28.988199999999999</v>
      </c>
      <c r="D74">
        <v>36.625599999999999</v>
      </c>
      <c r="E74">
        <v>27.136800000000001</v>
      </c>
      <c r="F74">
        <v>3.8959000000000001</v>
      </c>
      <c r="G74">
        <v>19.996600000000001</v>
      </c>
      <c r="H74">
        <v>19.803899999999999</v>
      </c>
      <c r="I74">
        <v>20.570399999999999</v>
      </c>
      <c r="J74">
        <v>13.841699999999999</v>
      </c>
      <c r="K74">
        <v>82.566900000000004</v>
      </c>
      <c r="L74">
        <v>112.4128</v>
      </c>
      <c r="M74">
        <v>19.665700000000001</v>
      </c>
      <c r="N74">
        <v>49.769300000000001</v>
      </c>
      <c r="O74">
        <v>2.5388999999999999</v>
      </c>
      <c r="P74">
        <v>-4.4203999999999999</v>
      </c>
      <c r="Q74">
        <v>2.7900000000000001E-2</v>
      </c>
      <c r="R74">
        <v>19.849299999999999</v>
      </c>
      <c r="S74">
        <v>23.238299999999999</v>
      </c>
      <c r="T74">
        <v>-3.7010999999999998</v>
      </c>
      <c r="U74">
        <v>32.478499999999997</v>
      </c>
      <c r="V74">
        <v>5.2140000000000004</v>
      </c>
      <c r="W74">
        <v>-2.6825000000000001</v>
      </c>
      <c r="X74">
        <v>7.8085000000000004</v>
      </c>
      <c r="Y74">
        <v>12.035600000000001</v>
      </c>
      <c r="Z74">
        <v>49.583500000000001</v>
      </c>
      <c r="AA74">
        <v>27.535</v>
      </c>
      <c r="AB74">
        <v>12.1455</v>
      </c>
      <c r="AC74">
        <v>14.4506</v>
      </c>
      <c r="AD74">
        <v>32.545000000000002</v>
      </c>
      <c r="AE74">
        <v>1.1363000000000001</v>
      </c>
      <c r="AF74">
        <v>3.3138999999999998</v>
      </c>
      <c r="AG74">
        <v>20.027799999999999</v>
      </c>
      <c r="AH74">
        <v>9.3558000000000003</v>
      </c>
      <c r="AI74">
        <v>13.6037</v>
      </c>
      <c r="AJ74">
        <v>25.8443</v>
      </c>
      <c r="AK74">
        <v>24.004999999999999</v>
      </c>
      <c r="AL74">
        <v>-2.6204000000000001</v>
      </c>
      <c r="AM74">
        <v>16.575500000000002</v>
      </c>
      <c r="AN74">
        <v>0.20119999999999999</v>
      </c>
      <c r="AO74">
        <v>-16.355799999999999</v>
      </c>
      <c r="AP74">
        <v>15.514200000000001</v>
      </c>
      <c r="AQ74">
        <v>19.719799999999999</v>
      </c>
      <c r="AR74">
        <v>18.4421</v>
      </c>
      <c r="AS74">
        <v>61.196199999999997</v>
      </c>
      <c r="AT74">
        <v>12.985799999999999</v>
      </c>
      <c r="AU74">
        <v>87.938900000000004</v>
      </c>
      <c r="AV74">
        <v>-3.0590000000000002</v>
      </c>
      <c r="AW74">
        <v>41.8979</v>
      </c>
      <c r="AX74">
        <v>-3.3902999999999999</v>
      </c>
      <c r="AY74">
        <v>11.8871</v>
      </c>
      <c r="AZ74" t="s">
        <v>82</v>
      </c>
      <c r="BA74">
        <v>-1.3653999999999999</v>
      </c>
      <c r="BB74">
        <v>50.225999999999999</v>
      </c>
      <c r="BC74">
        <v>50.225999999999999</v>
      </c>
      <c r="BD74">
        <v>14.8042</v>
      </c>
      <c r="BE74">
        <v>41.509399999999999</v>
      </c>
      <c r="BF74">
        <v>11.3782</v>
      </c>
      <c r="BG74">
        <v>19.885400000000001</v>
      </c>
      <c r="BH74">
        <v>3.4344000000000001</v>
      </c>
      <c r="BI74">
        <v>0.46260000000000001</v>
      </c>
      <c r="BJ74">
        <v>6.74</v>
      </c>
      <c r="BK74">
        <v>40.595799999999997</v>
      </c>
      <c r="BL74">
        <v>13.091200000000001</v>
      </c>
      <c r="BM74">
        <v>13.091200000000001</v>
      </c>
      <c r="BN74">
        <v>13.239599999999999</v>
      </c>
      <c r="BO74">
        <v>11.943899999999999</v>
      </c>
      <c r="BP74">
        <v>31.204599999999999</v>
      </c>
      <c r="BQ74">
        <v>-2.0750999999999999</v>
      </c>
      <c r="BR74">
        <v>97.147099999999995</v>
      </c>
      <c r="BS74">
        <v>21.866299999999999</v>
      </c>
      <c r="BT74">
        <v>6.6162999999999998</v>
      </c>
      <c r="BU74">
        <v>11.6638</v>
      </c>
      <c r="BV74">
        <v>16.539899999999999</v>
      </c>
      <c r="BW74">
        <v>7.1955</v>
      </c>
      <c r="BX74">
        <v>50.550800000000002</v>
      </c>
      <c r="BY74">
        <v>21.2971</v>
      </c>
      <c r="BZ74">
        <v>5.9061000000000003</v>
      </c>
      <c r="CA74">
        <v>23.657299999999999</v>
      </c>
      <c r="CC74">
        <v>29.593</v>
      </c>
      <c r="CD74">
        <v>-1.8825000000000001</v>
      </c>
    </row>
    <row r="75" spans="1:82" x14ac:dyDescent="0.25">
      <c r="A75" s="2">
        <v>45016</v>
      </c>
      <c r="B75">
        <v>17.989899999999999</v>
      </c>
      <c r="C75">
        <v>32.561399999999999</v>
      </c>
      <c r="D75">
        <v>30.959199999999999</v>
      </c>
      <c r="E75">
        <v>20.570699999999999</v>
      </c>
      <c r="F75">
        <v>1.4924999999999999</v>
      </c>
      <c r="G75">
        <v>14.938000000000001</v>
      </c>
      <c r="H75">
        <v>19.9008</v>
      </c>
      <c r="I75">
        <v>19.891400000000001</v>
      </c>
      <c r="J75">
        <v>12.268800000000001</v>
      </c>
      <c r="K75">
        <v>75.137</v>
      </c>
      <c r="L75">
        <v>129.0641</v>
      </c>
      <c r="M75">
        <v>19.2378</v>
      </c>
      <c r="N75">
        <v>47.905700000000003</v>
      </c>
      <c r="O75">
        <v>11.228</v>
      </c>
      <c r="P75">
        <v>-41.544400000000003</v>
      </c>
      <c r="Q75">
        <v>0.95540000000000003</v>
      </c>
      <c r="R75">
        <v>18.568100000000001</v>
      </c>
      <c r="S75">
        <v>20.3278</v>
      </c>
      <c r="T75">
        <v>-3.2890000000000001</v>
      </c>
      <c r="U75">
        <v>32.796300000000002</v>
      </c>
      <c r="V75">
        <v>4.8891</v>
      </c>
      <c r="W75">
        <v>5.2603999999999997</v>
      </c>
      <c r="X75">
        <v>-2.8155999999999999</v>
      </c>
      <c r="Y75">
        <v>14.1219</v>
      </c>
      <c r="Z75">
        <v>48.244599999999998</v>
      </c>
      <c r="AA75">
        <v>28.040400000000002</v>
      </c>
      <c r="AB75">
        <v>11.940200000000001</v>
      </c>
      <c r="AC75">
        <v>16.5261</v>
      </c>
      <c r="AD75">
        <v>32.950000000000003</v>
      </c>
      <c r="AE75">
        <v>-0.29099999999999998</v>
      </c>
      <c r="AF75">
        <v>3.7641</v>
      </c>
      <c r="AG75">
        <v>14.775600000000001</v>
      </c>
      <c r="AH75">
        <v>5.6589</v>
      </c>
      <c r="AI75">
        <v>12.8629</v>
      </c>
      <c r="AJ75">
        <v>25.829699999999999</v>
      </c>
      <c r="AK75">
        <v>24.235900000000001</v>
      </c>
      <c r="AL75">
        <v>-1.9218</v>
      </c>
      <c r="AM75">
        <v>16.306000000000001</v>
      </c>
      <c r="AN75">
        <v>1.9537</v>
      </c>
      <c r="AO75">
        <v>-18.875299999999999</v>
      </c>
      <c r="AP75">
        <v>14.3118</v>
      </c>
      <c r="AQ75">
        <v>18.324999999999999</v>
      </c>
      <c r="AR75">
        <v>18.6477</v>
      </c>
      <c r="AS75">
        <v>50.420999999999999</v>
      </c>
      <c r="AT75">
        <v>11.8902</v>
      </c>
      <c r="AU75">
        <v>84.878100000000003</v>
      </c>
      <c r="AV75">
        <v>-5.1467999999999998</v>
      </c>
      <c r="AW75">
        <v>11.130599999999999</v>
      </c>
      <c r="AX75">
        <v>-4.0980999999999996</v>
      </c>
      <c r="AY75">
        <v>12.1905</v>
      </c>
      <c r="AZ75">
        <v>2.9653</v>
      </c>
      <c r="BA75">
        <v>-14.1419</v>
      </c>
      <c r="BB75">
        <v>43.507800000000003</v>
      </c>
      <c r="BC75">
        <v>43.507800000000003</v>
      </c>
      <c r="BD75">
        <v>19.488700000000001</v>
      </c>
      <c r="BE75">
        <v>40.573799999999999</v>
      </c>
      <c r="BF75">
        <v>12.9078</v>
      </c>
      <c r="BG75">
        <v>20.523599999999998</v>
      </c>
      <c r="BH75">
        <v>4.3697999999999997</v>
      </c>
      <c r="BI75">
        <v>11.1213</v>
      </c>
      <c r="BJ75">
        <v>7.1234999999999999</v>
      </c>
      <c r="BK75">
        <v>30.780200000000001</v>
      </c>
      <c r="BL75">
        <v>12.8093</v>
      </c>
      <c r="BM75">
        <v>12.8093</v>
      </c>
      <c r="BN75">
        <v>12.4092</v>
      </c>
      <c r="BO75">
        <v>10.716900000000001</v>
      </c>
      <c r="BP75">
        <v>21.408100000000001</v>
      </c>
      <c r="BQ75">
        <v>1.9934000000000001</v>
      </c>
      <c r="BR75">
        <v>57.705800000000004</v>
      </c>
      <c r="BS75">
        <v>18.579899999999999</v>
      </c>
      <c r="BT75">
        <v>6.6378000000000004</v>
      </c>
      <c r="BU75">
        <v>11.9061</v>
      </c>
      <c r="BV75">
        <v>14.359</v>
      </c>
      <c r="BW75">
        <v>3.8571</v>
      </c>
      <c r="BX75">
        <v>44.783000000000001</v>
      </c>
      <c r="BY75">
        <v>21.853400000000001</v>
      </c>
      <c r="BZ75">
        <v>5.9962</v>
      </c>
      <c r="CA75">
        <v>22.5929</v>
      </c>
      <c r="CC75">
        <v>33.504399999999997</v>
      </c>
      <c r="CD75">
        <v>0.45569999999999999</v>
      </c>
    </row>
    <row r="76" spans="1:82" x14ac:dyDescent="0.25">
      <c r="A76" s="2">
        <v>45107</v>
      </c>
      <c r="B76">
        <v>16.666499999999999</v>
      </c>
      <c r="C76">
        <v>3.5070000000000001</v>
      </c>
      <c r="D76">
        <v>24.590199999999999</v>
      </c>
      <c r="E76">
        <v>22.501899999999999</v>
      </c>
      <c r="F76">
        <v>1.5619000000000001</v>
      </c>
      <c r="G76">
        <v>14.0129</v>
      </c>
      <c r="H76">
        <v>20.270299999999999</v>
      </c>
      <c r="I76">
        <v>19.9008</v>
      </c>
      <c r="J76">
        <v>10.083299999999999</v>
      </c>
      <c r="K76">
        <v>87.778499999999994</v>
      </c>
      <c r="L76">
        <v>63.365900000000003</v>
      </c>
      <c r="M76">
        <v>19.090900000000001</v>
      </c>
      <c r="N76">
        <v>35.942900000000002</v>
      </c>
      <c r="O76">
        <v>10.4801</v>
      </c>
      <c r="P76">
        <v>-40.709600000000002</v>
      </c>
      <c r="Q76">
        <v>1.0254000000000001</v>
      </c>
      <c r="R76">
        <v>23.786799999999999</v>
      </c>
      <c r="S76">
        <v>20.641100000000002</v>
      </c>
      <c r="T76">
        <v>-2.4439000000000002</v>
      </c>
      <c r="U76">
        <v>34.725000000000001</v>
      </c>
      <c r="V76">
        <v>9.1062999999999992</v>
      </c>
      <c r="W76">
        <v>8.9686000000000003</v>
      </c>
      <c r="X76">
        <v>-2.9811000000000001</v>
      </c>
      <c r="Y76">
        <v>14.8255</v>
      </c>
      <c r="Z76">
        <v>48.950299999999999</v>
      </c>
      <c r="AA76">
        <v>29.8461</v>
      </c>
      <c r="AB76">
        <v>13.414199999999999</v>
      </c>
      <c r="AC76">
        <v>21.511399999999998</v>
      </c>
      <c r="AD76">
        <v>39.821599999999997</v>
      </c>
      <c r="AE76">
        <v>-3.8224</v>
      </c>
      <c r="AF76">
        <v>4.8047000000000004</v>
      </c>
      <c r="AG76">
        <v>14.247</v>
      </c>
      <c r="AH76">
        <v>9.5694999999999997</v>
      </c>
      <c r="AI76">
        <v>8.5421999999999993</v>
      </c>
      <c r="AJ76">
        <v>19.9343</v>
      </c>
      <c r="AK76">
        <v>19.018799999999999</v>
      </c>
      <c r="AL76">
        <v>-1.6001000000000001</v>
      </c>
      <c r="AM76">
        <v>16.322199999999999</v>
      </c>
      <c r="AN76">
        <v>7.7176999999999998</v>
      </c>
      <c r="AO76">
        <v>-10.792199999999999</v>
      </c>
      <c r="AP76">
        <v>13.8751</v>
      </c>
      <c r="AQ76">
        <v>18.384</v>
      </c>
      <c r="AR76">
        <v>18.786899999999999</v>
      </c>
      <c r="AS76">
        <v>45.864600000000003</v>
      </c>
      <c r="AT76">
        <v>10.497</v>
      </c>
      <c r="AU76">
        <v>-29.285499999999999</v>
      </c>
      <c r="AV76">
        <v>-6.8514999999999997</v>
      </c>
      <c r="AW76">
        <v>10.778499999999999</v>
      </c>
      <c r="AX76">
        <v>-1.9761</v>
      </c>
      <c r="AY76">
        <v>13.2354</v>
      </c>
      <c r="AZ76">
        <v>4.8289999999999997</v>
      </c>
      <c r="BA76">
        <v>-16.2501</v>
      </c>
      <c r="BB76">
        <v>40.033099999999997</v>
      </c>
      <c r="BC76">
        <v>40.033099999999997</v>
      </c>
      <c r="BD76">
        <v>22.305</v>
      </c>
      <c r="BE76">
        <v>39.3337</v>
      </c>
      <c r="BF76">
        <v>17.698599999999999</v>
      </c>
      <c r="BG76">
        <v>19.553799999999999</v>
      </c>
      <c r="BH76">
        <v>5.2232000000000003</v>
      </c>
      <c r="BI76">
        <v>11.2319</v>
      </c>
      <c r="BJ76">
        <v>6.6814999999999998</v>
      </c>
      <c r="BK76">
        <v>26.4786</v>
      </c>
      <c r="BL76">
        <v>7.8410000000000002</v>
      </c>
      <c r="BM76">
        <v>7.8410000000000002</v>
      </c>
      <c r="BN76">
        <v>9.9605999999999995</v>
      </c>
      <c r="BO76">
        <v>11.6835</v>
      </c>
      <c r="BP76">
        <v>18.177499999999998</v>
      </c>
      <c r="BQ76">
        <v>10.3461</v>
      </c>
      <c r="BR76">
        <v>69.653300000000002</v>
      </c>
      <c r="BS76">
        <v>13.489100000000001</v>
      </c>
      <c r="BT76">
        <v>7.9938000000000002</v>
      </c>
      <c r="BU76">
        <v>11.132999999999999</v>
      </c>
      <c r="BV76">
        <v>11.9598</v>
      </c>
      <c r="BW76">
        <v>1.1083000000000001</v>
      </c>
      <c r="BX76">
        <v>30.535299999999999</v>
      </c>
      <c r="BY76">
        <v>20.023399999999999</v>
      </c>
      <c r="BZ76">
        <v>6.6188000000000002</v>
      </c>
      <c r="CA76">
        <v>22.5411</v>
      </c>
      <c r="CC76">
        <v>34.905900000000003</v>
      </c>
      <c r="CD76">
        <v>3.5108999999999999</v>
      </c>
    </row>
    <row r="77" spans="1:82" x14ac:dyDescent="0.25">
      <c r="A77" s="2">
        <v>45199</v>
      </c>
      <c r="B77">
        <v>16.7166</v>
      </c>
      <c r="C77">
        <v>4.7157999999999998</v>
      </c>
      <c r="D77">
        <v>20.681799999999999</v>
      </c>
      <c r="E77">
        <v>15.069800000000001</v>
      </c>
      <c r="F77">
        <v>2.8443999999999998</v>
      </c>
      <c r="G77">
        <v>13.972899999999999</v>
      </c>
      <c r="H77">
        <v>20.763000000000002</v>
      </c>
      <c r="I77">
        <v>19.96</v>
      </c>
      <c r="J77">
        <v>8.4505999999999997</v>
      </c>
      <c r="K77">
        <v>77.596999999999994</v>
      </c>
      <c r="L77">
        <v>58.414400000000001</v>
      </c>
      <c r="M77">
        <v>19.639900000000001</v>
      </c>
      <c r="N77">
        <v>26.758800000000001</v>
      </c>
      <c r="O77">
        <v>-0.77400000000000002</v>
      </c>
      <c r="P77">
        <v>-68.769800000000004</v>
      </c>
      <c r="Q77">
        <v>1.6523000000000001</v>
      </c>
      <c r="R77">
        <v>23.2285</v>
      </c>
      <c r="S77">
        <v>25.038499999999999</v>
      </c>
      <c r="T77">
        <v>-4.1345999999999998</v>
      </c>
      <c r="U77">
        <v>31.952300000000001</v>
      </c>
      <c r="V77">
        <v>9.0498999999999992</v>
      </c>
      <c r="W77">
        <v>13.904500000000001</v>
      </c>
      <c r="X77">
        <v>-4.5289999999999999</v>
      </c>
      <c r="Y77">
        <v>17.137899999999998</v>
      </c>
      <c r="Z77">
        <v>49.742100000000001</v>
      </c>
      <c r="AA77">
        <v>28.956299999999999</v>
      </c>
      <c r="AB77">
        <v>12.428100000000001</v>
      </c>
      <c r="AC77">
        <v>18.7592</v>
      </c>
      <c r="AD77">
        <v>40.917000000000002</v>
      </c>
      <c r="AE77">
        <v>-0.31330000000000002</v>
      </c>
      <c r="AF77">
        <v>2.3433000000000002</v>
      </c>
      <c r="AG77">
        <v>16.530799999999999</v>
      </c>
      <c r="AH77">
        <v>10.3818</v>
      </c>
      <c r="AI77">
        <v>10.530900000000001</v>
      </c>
      <c r="AJ77">
        <v>16.3752</v>
      </c>
      <c r="AK77">
        <v>15.8447</v>
      </c>
      <c r="AL77">
        <v>-1.8688</v>
      </c>
      <c r="AM77">
        <v>16.167200000000001</v>
      </c>
      <c r="AN77">
        <v>6.8240999999999996</v>
      </c>
      <c r="AO77">
        <v>-1.3766</v>
      </c>
      <c r="AP77">
        <v>16.9328</v>
      </c>
      <c r="AQ77">
        <v>18.338899999999999</v>
      </c>
      <c r="AR77">
        <v>18.269200000000001</v>
      </c>
      <c r="AS77">
        <v>28.4617</v>
      </c>
      <c r="AT77">
        <v>9.5234000000000005</v>
      </c>
      <c r="AU77">
        <v>-33.295499999999997</v>
      </c>
      <c r="AV77">
        <v>-10.081099999999999</v>
      </c>
      <c r="AW77">
        <v>7.4683999999999999</v>
      </c>
      <c r="AX77">
        <v>-3.9519000000000002</v>
      </c>
      <c r="AY77">
        <v>14.2349</v>
      </c>
      <c r="AZ77">
        <v>79.224400000000003</v>
      </c>
      <c r="BA77">
        <v>-33.090800000000002</v>
      </c>
      <c r="BB77">
        <v>36.098399999999998</v>
      </c>
      <c r="BC77">
        <v>36.098399999999998</v>
      </c>
      <c r="BD77">
        <v>24.839099999999998</v>
      </c>
      <c r="BE77">
        <v>41.1813</v>
      </c>
      <c r="BF77">
        <v>19.557200000000002</v>
      </c>
      <c r="BG77">
        <v>20.035299999999999</v>
      </c>
      <c r="BH77">
        <v>6.2088000000000001</v>
      </c>
      <c r="BI77">
        <v>15.446899999999999</v>
      </c>
      <c r="BJ77">
        <v>8.1736000000000004</v>
      </c>
      <c r="BK77">
        <v>22.9819</v>
      </c>
      <c r="BL77">
        <v>6.7887000000000004</v>
      </c>
      <c r="BM77">
        <v>6.7887000000000004</v>
      </c>
      <c r="BN77">
        <v>9.0818999999999992</v>
      </c>
      <c r="BO77">
        <v>10.4636</v>
      </c>
      <c r="BP77">
        <v>23.032299999999999</v>
      </c>
      <c r="BQ77">
        <v>11.340999999999999</v>
      </c>
      <c r="BR77">
        <v>48.868000000000002</v>
      </c>
      <c r="BS77">
        <v>13.4299</v>
      </c>
      <c r="BT77">
        <v>9.0155999999999992</v>
      </c>
      <c r="BU77">
        <v>16.7074</v>
      </c>
      <c r="BV77">
        <v>18.324000000000002</v>
      </c>
      <c r="BW77">
        <v>-1.9513</v>
      </c>
      <c r="BX77">
        <v>25.704999999999998</v>
      </c>
      <c r="BY77">
        <v>15.133800000000001</v>
      </c>
      <c r="BZ77">
        <v>6.5842999999999998</v>
      </c>
      <c r="CA77">
        <v>22.123699999999999</v>
      </c>
      <c r="CC77">
        <v>34.512700000000002</v>
      </c>
      <c r="CD77">
        <v>6.0057</v>
      </c>
    </row>
    <row r="78" spans="1:82" x14ac:dyDescent="0.25">
      <c r="A78" s="2">
        <v>45291</v>
      </c>
      <c r="B78">
        <v>18.023199999999999</v>
      </c>
      <c r="C78">
        <v>5.3425000000000002</v>
      </c>
      <c r="D78">
        <v>16.654900000000001</v>
      </c>
      <c r="E78">
        <v>-2.3003</v>
      </c>
      <c r="F78">
        <v>4.2172000000000001</v>
      </c>
      <c r="G78">
        <v>14.3583</v>
      </c>
      <c r="H78">
        <v>20.382100000000001</v>
      </c>
      <c r="I78">
        <v>19.367999999999999</v>
      </c>
      <c r="J78">
        <v>8.7467000000000006</v>
      </c>
      <c r="K78">
        <v>89.028300000000002</v>
      </c>
      <c r="L78">
        <v>123.62</v>
      </c>
      <c r="M78">
        <v>21.633099999999999</v>
      </c>
      <c r="N78">
        <v>49.327800000000003</v>
      </c>
      <c r="O78">
        <v>8.2912999999999997</v>
      </c>
      <c r="P78">
        <v>-80.945400000000006</v>
      </c>
      <c r="Q78">
        <v>-0.22770000000000001</v>
      </c>
      <c r="R78">
        <v>24.831800000000001</v>
      </c>
      <c r="S78">
        <v>32.3078</v>
      </c>
      <c r="T78">
        <v>-4.6569000000000003</v>
      </c>
      <c r="U78">
        <v>31.461099999999998</v>
      </c>
      <c r="V78">
        <v>10.105700000000001</v>
      </c>
      <c r="W78">
        <v>11.644600000000001</v>
      </c>
      <c r="X78">
        <v>-1.7204999999999999</v>
      </c>
      <c r="Y78">
        <v>18.604199999999999</v>
      </c>
      <c r="Z78">
        <v>60.052</v>
      </c>
      <c r="AA78">
        <v>30.697099999999999</v>
      </c>
      <c r="AB78">
        <v>12.720599999999999</v>
      </c>
      <c r="AC78">
        <v>20.197399999999998</v>
      </c>
      <c r="AD78">
        <v>39.649700000000003</v>
      </c>
      <c r="AE78">
        <v>5.8285</v>
      </c>
      <c r="AF78">
        <v>1.6722999999999999</v>
      </c>
      <c r="AG78">
        <v>18.017800000000001</v>
      </c>
      <c r="AH78">
        <v>11.008900000000001</v>
      </c>
      <c r="AI78">
        <v>10.9146</v>
      </c>
      <c r="AJ78">
        <v>15.7637</v>
      </c>
      <c r="AK78">
        <v>15.4156</v>
      </c>
      <c r="AL78">
        <v>-1.4653</v>
      </c>
      <c r="AM78">
        <v>14.880100000000001</v>
      </c>
      <c r="AN78">
        <v>7.3685</v>
      </c>
      <c r="AO78">
        <v>-2.9733000000000001</v>
      </c>
      <c r="AP78">
        <v>15.659000000000001</v>
      </c>
      <c r="AQ78">
        <v>17.291899999999998</v>
      </c>
      <c r="AR78">
        <v>18.4999</v>
      </c>
      <c r="AS78">
        <v>25.486799999999999</v>
      </c>
      <c r="AT78">
        <v>9.7474000000000007</v>
      </c>
      <c r="AU78">
        <v>-41.096200000000003</v>
      </c>
      <c r="AV78">
        <v>-10.1267</v>
      </c>
      <c r="AW78">
        <v>14.250500000000001</v>
      </c>
      <c r="AX78">
        <v>-0.4743</v>
      </c>
      <c r="AY78">
        <v>15.098699999999999</v>
      </c>
      <c r="AZ78">
        <v>83.826099999999997</v>
      </c>
      <c r="BA78">
        <v>-27.930099999999999</v>
      </c>
      <c r="BB78">
        <v>33.539700000000003</v>
      </c>
      <c r="BC78">
        <v>33.539700000000003</v>
      </c>
      <c r="BD78">
        <v>24.3338</v>
      </c>
      <c r="BE78">
        <v>43.582999999999998</v>
      </c>
      <c r="BF78">
        <v>19.707000000000001</v>
      </c>
      <c r="BG78">
        <v>18.677299999999999</v>
      </c>
      <c r="BH78">
        <v>4.6653000000000002</v>
      </c>
      <c r="BI78">
        <v>18.311800000000002</v>
      </c>
      <c r="BJ78">
        <v>8.4736999999999991</v>
      </c>
      <c r="BK78">
        <v>17.0246</v>
      </c>
      <c r="BL78">
        <v>7.8592000000000004</v>
      </c>
      <c r="BM78">
        <v>7.8592000000000004</v>
      </c>
      <c r="BN78">
        <v>8.2667999999999999</v>
      </c>
      <c r="BO78">
        <v>12.321999999999999</v>
      </c>
      <c r="BP78">
        <v>18.803599999999999</v>
      </c>
      <c r="BQ78">
        <v>23.481400000000001</v>
      </c>
      <c r="BR78">
        <v>36.229300000000002</v>
      </c>
      <c r="BS78">
        <v>20.944299999999998</v>
      </c>
      <c r="BT78">
        <v>11.037699999999999</v>
      </c>
      <c r="BU78">
        <v>16.276499999999999</v>
      </c>
      <c r="BV78">
        <v>19.351800000000001</v>
      </c>
      <c r="BW78">
        <v>5.9175000000000004</v>
      </c>
      <c r="BX78">
        <v>21.128</v>
      </c>
      <c r="BY78">
        <v>14.0183</v>
      </c>
      <c r="BZ78">
        <v>7.2904999999999998</v>
      </c>
      <c r="CA78">
        <v>20.5611</v>
      </c>
      <c r="CC78">
        <v>35.625999999999998</v>
      </c>
      <c r="CD78">
        <v>5.0877999999999997</v>
      </c>
    </row>
    <row r="79" spans="1:82" x14ac:dyDescent="0.25">
      <c r="A79" s="2">
        <v>45382</v>
      </c>
      <c r="B79">
        <v>16.903400000000001</v>
      </c>
      <c r="C79">
        <v>5.1055999999999999</v>
      </c>
      <c r="D79">
        <v>16.0867</v>
      </c>
      <c r="E79">
        <v>-2.1223999999999998</v>
      </c>
      <c r="F79">
        <v>4.0616000000000003</v>
      </c>
      <c r="G79">
        <v>14.473000000000001</v>
      </c>
      <c r="H79">
        <v>19.752099999999999</v>
      </c>
      <c r="I79">
        <v>19.699200000000001</v>
      </c>
      <c r="J79">
        <v>7.9016000000000002</v>
      </c>
      <c r="K79">
        <v>73.748500000000007</v>
      </c>
      <c r="L79">
        <v>36.145699999999998</v>
      </c>
      <c r="M79">
        <v>21.972000000000001</v>
      </c>
      <c r="N79">
        <v>42.828800000000001</v>
      </c>
      <c r="O79">
        <v>3.2789000000000001</v>
      </c>
      <c r="P79">
        <v>-111.98090000000001</v>
      </c>
      <c r="Q79">
        <v>6.3977000000000004</v>
      </c>
      <c r="R79">
        <v>22.898299999999999</v>
      </c>
      <c r="S79">
        <v>29.873699999999999</v>
      </c>
      <c r="T79">
        <v>-4.3388999999999998</v>
      </c>
      <c r="U79">
        <v>29.221800000000002</v>
      </c>
      <c r="V79">
        <v>9.4353999999999996</v>
      </c>
      <c r="W79">
        <v>-59.159300000000002</v>
      </c>
      <c r="X79">
        <v>0.1012</v>
      </c>
      <c r="Y79">
        <v>18.315100000000001</v>
      </c>
      <c r="Z79">
        <v>57.428800000000003</v>
      </c>
      <c r="AA79">
        <v>28.916899999999998</v>
      </c>
      <c r="AB79">
        <v>13.7529</v>
      </c>
      <c r="AC79">
        <v>24.4894</v>
      </c>
      <c r="AD79">
        <v>42.269799999999996</v>
      </c>
      <c r="AE79">
        <v>9.6888000000000005</v>
      </c>
      <c r="AF79">
        <v>-0.53039999999999998</v>
      </c>
      <c r="AG79">
        <v>17.511900000000001</v>
      </c>
      <c r="AH79">
        <v>11.1927</v>
      </c>
      <c r="AI79">
        <v>12.494899999999999</v>
      </c>
      <c r="AJ79">
        <v>12.6111</v>
      </c>
      <c r="AK79">
        <v>12.293900000000001</v>
      </c>
      <c r="AL79">
        <v>-0.63639999999999997</v>
      </c>
      <c r="AM79">
        <v>15.115600000000001</v>
      </c>
      <c r="AN79">
        <v>8.1722000000000001</v>
      </c>
      <c r="AO79">
        <v>3.2151000000000001</v>
      </c>
      <c r="AP79">
        <v>14.7927</v>
      </c>
      <c r="AQ79">
        <v>18.359500000000001</v>
      </c>
      <c r="AR79">
        <v>19.916699999999999</v>
      </c>
      <c r="AS79">
        <v>17.793700000000001</v>
      </c>
      <c r="AT79">
        <v>10.8142</v>
      </c>
      <c r="AU79">
        <v>-33.4741</v>
      </c>
      <c r="AV79">
        <v>-5.2850000000000001</v>
      </c>
      <c r="AW79">
        <v>11.373900000000001</v>
      </c>
      <c r="AX79">
        <v>-3.6852</v>
      </c>
      <c r="AY79">
        <v>15.643000000000001</v>
      </c>
      <c r="AZ79">
        <v>82.459299999999999</v>
      </c>
      <c r="BA79">
        <v>-33.325099999999999</v>
      </c>
      <c r="BB79">
        <v>27.206900000000001</v>
      </c>
      <c r="BC79">
        <v>27.206900000000001</v>
      </c>
      <c r="BD79">
        <v>26.455200000000001</v>
      </c>
      <c r="BE79">
        <v>38.911000000000001</v>
      </c>
      <c r="BF79">
        <v>22.025400000000001</v>
      </c>
      <c r="BG79">
        <v>18.222000000000001</v>
      </c>
      <c r="BH79">
        <v>6.4843999999999999</v>
      </c>
      <c r="BI79">
        <v>2.3868999999999998</v>
      </c>
      <c r="BJ79">
        <v>10.485300000000001</v>
      </c>
      <c r="BK79">
        <v>14.165900000000001</v>
      </c>
      <c r="BL79">
        <v>8.6096000000000004</v>
      </c>
      <c r="BM79">
        <v>8.6096000000000004</v>
      </c>
      <c r="BN79">
        <v>8.1701999999999995</v>
      </c>
      <c r="BO79">
        <v>12.2516</v>
      </c>
      <c r="BP79">
        <v>11.408899999999999</v>
      </c>
      <c r="BQ79">
        <v>22.8246</v>
      </c>
      <c r="BR79">
        <v>21.891999999999999</v>
      </c>
      <c r="BS79">
        <v>20.053799999999999</v>
      </c>
      <c r="BT79">
        <v>11.7212</v>
      </c>
      <c r="BU79">
        <v>16.878</v>
      </c>
      <c r="BV79">
        <v>20.289200000000001</v>
      </c>
      <c r="BW79">
        <v>3.9218999999999999</v>
      </c>
      <c r="BX79">
        <v>20.541899999999998</v>
      </c>
      <c r="BY79">
        <v>13.825699999999999</v>
      </c>
      <c r="BZ79">
        <v>7.4077999999999999</v>
      </c>
      <c r="CA79">
        <v>20.0153</v>
      </c>
      <c r="CC79">
        <v>35.65</v>
      </c>
      <c r="CD79">
        <v>4.8914</v>
      </c>
    </row>
    <row r="80" spans="1:82" x14ac:dyDescent="0.25">
      <c r="A80" s="2">
        <v>45473</v>
      </c>
      <c r="B80">
        <v>15.9656</v>
      </c>
      <c r="C80">
        <v>6.3044000000000002</v>
      </c>
      <c r="D80">
        <v>14.847099999999999</v>
      </c>
      <c r="E80">
        <v>-2.8472</v>
      </c>
      <c r="F80">
        <v>4.0759999999999996</v>
      </c>
      <c r="G80">
        <v>14.972099999999999</v>
      </c>
      <c r="H80">
        <v>21.0975</v>
      </c>
      <c r="I80">
        <v>19.692</v>
      </c>
      <c r="J80">
        <v>7.8966000000000003</v>
      </c>
      <c r="K80">
        <v>88.273300000000006</v>
      </c>
      <c r="L80">
        <v>13.1105</v>
      </c>
      <c r="M80">
        <v>21.941700000000001</v>
      </c>
      <c r="N80">
        <v>46.287700000000001</v>
      </c>
      <c r="O80">
        <v>-5.5849000000000002</v>
      </c>
      <c r="P80">
        <v>-247.9744</v>
      </c>
      <c r="Q80">
        <v>8.9696999999999996</v>
      </c>
      <c r="R80">
        <v>23.716000000000001</v>
      </c>
      <c r="S80">
        <v>41.637999999999998</v>
      </c>
      <c r="T80">
        <v>-3.7412999999999998</v>
      </c>
      <c r="U80">
        <v>29.5642</v>
      </c>
      <c r="V80">
        <v>9.9652999999999992</v>
      </c>
      <c r="W80">
        <v>-77.1447</v>
      </c>
      <c r="X80">
        <v>-4.2660999999999998</v>
      </c>
      <c r="Y80">
        <v>19.3127</v>
      </c>
      <c r="Z80">
        <v>61.970500000000001</v>
      </c>
      <c r="AA80">
        <v>27.930800000000001</v>
      </c>
      <c r="AB80">
        <v>14.7127</v>
      </c>
      <c r="AC80">
        <v>25.067799999999998</v>
      </c>
      <c r="AD80">
        <v>45.049799999999998</v>
      </c>
      <c r="AE80">
        <v>13.645</v>
      </c>
      <c r="AF80">
        <v>4.4984999999999999</v>
      </c>
      <c r="AG80">
        <v>17.523199999999999</v>
      </c>
      <c r="AH80">
        <v>10.6297</v>
      </c>
      <c r="AI80">
        <v>11.4238</v>
      </c>
      <c r="AJ80">
        <v>9.7257999999999996</v>
      </c>
      <c r="AK80">
        <v>9.6046999999999993</v>
      </c>
      <c r="AL80">
        <v>-1.0784</v>
      </c>
      <c r="AM80">
        <v>14.669</v>
      </c>
      <c r="AN80">
        <v>8.1544000000000008</v>
      </c>
      <c r="AO80">
        <v>8.4557000000000002</v>
      </c>
      <c r="AP80">
        <v>17.548500000000001</v>
      </c>
      <c r="AQ80">
        <v>17.843399999999999</v>
      </c>
      <c r="AR80">
        <v>19.868400000000001</v>
      </c>
      <c r="AS80">
        <v>15.130100000000001</v>
      </c>
      <c r="AT80">
        <v>11.523199999999999</v>
      </c>
      <c r="AU80">
        <v>-23.858899999999998</v>
      </c>
      <c r="AV80">
        <v>-2.2359</v>
      </c>
      <c r="AW80">
        <v>11.142899999999999</v>
      </c>
      <c r="AX80">
        <v>-7.6144999999999996</v>
      </c>
      <c r="AY80">
        <v>15.9513</v>
      </c>
      <c r="AZ80">
        <v>94.554199999999994</v>
      </c>
      <c r="BA80">
        <v>-33.309800000000003</v>
      </c>
      <c r="BB80">
        <v>27.206900000000001</v>
      </c>
      <c r="BC80">
        <v>27.206900000000001</v>
      </c>
      <c r="BD80">
        <v>28.420400000000001</v>
      </c>
      <c r="BE80">
        <v>39.567300000000003</v>
      </c>
      <c r="BF80">
        <v>20.386399999999998</v>
      </c>
      <c r="BG80">
        <v>17.747199999999999</v>
      </c>
      <c r="BH80">
        <v>-6.0244</v>
      </c>
      <c r="BI80">
        <v>4.1334</v>
      </c>
      <c r="BJ80">
        <v>13.1951</v>
      </c>
      <c r="BK80">
        <v>13.2842</v>
      </c>
      <c r="BL80">
        <v>6.1148999999999996</v>
      </c>
      <c r="BM80">
        <v>6.1148999999999996</v>
      </c>
      <c r="BN80">
        <v>9.8513999999999999</v>
      </c>
      <c r="BO80">
        <v>13.4292</v>
      </c>
      <c r="BP80">
        <v>11.0974</v>
      </c>
      <c r="BQ80">
        <v>17.764600000000002</v>
      </c>
      <c r="BR80">
        <v>0.52849999999999997</v>
      </c>
      <c r="BS80">
        <v>22.886099999999999</v>
      </c>
      <c r="BT80">
        <v>12.200699999999999</v>
      </c>
      <c r="BU80">
        <v>17.324400000000001</v>
      </c>
      <c r="BV80">
        <v>21.479900000000001</v>
      </c>
      <c r="BW80">
        <v>2.2637999999999998</v>
      </c>
      <c r="BX80">
        <v>24.8339</v>
      </c>
      <c r="BY80">
        <v>14.2149</v>
      </c>
      <c r="BZ80">
        <v>7.5355999999999996</v>
      </c>
      <c r="CA80">
        <v>23.505600000000001</v>
      </c>
      <c r="CC80">
        <v>33.595399999999998</v>
      </c>
      <c r="CD80">
        <v>4.6612</v>
      </c>
    </row>
    <row r="81" spans="1:82" x14ac:dyDescent="0.25">
      <c r="A81" s="2">
        <v>45565</v>
      </c>
      <c r="B81">
        <v>14.8035</v>
      </c>
      <c r="C81">
        <v>5.3727999999999998</v>
      </c>
      <c r="D81">
        <v>13.648099999999999</v>
      </c>
      <c r="E81">
        <v>5.4474</v>
      </c>
      <c r="F81">
        <v>8.8017000000000003</v>
      </c>
      <c r="G81">
        <v>9.8681999999999999</v>
      </c>
      <c r="H81">
        <v>21.9085</v>
      </c>
      <c r="I81">
        <v>17.816800000000001</v>
      </c>
      <c r="J81">
        <v>8.7245000000000008</v>
      </c>
      <c r="K81">
        <v>74.326400000000007</v>
      </c>
      <c r="L81">
        <v>0.19309999999999999</v>
      </c>
      <c r="M81">
        <v>21.900400000000001</v>
      </c>
      <c r="N81">
        <v>43.7607</v>
      </c>
      <c r="O81">
        <v>6.2987000000000002</v>
      </c>
      <c r="P81">
        <v>-247.9744</v>
      </c>
      <c r="Q81">
        <v>11.8558</v>
      </c>
      <c r="R81">
        <v>30.503699999999998</v>
      </c>
      <c r="S81">
        <v>37.965699999999998</v>
      </c>
      <c r="T81">
        <v>7.3136000000000001</v>
      </c>
      <c r="U81">
        <v>28.438099999999999</v>
      </c>
      <c r="V81">
        <v>12.7277</v>
      </c>
      <c r="W81">
        <v>-87.030900000000003</v>
      </c>
      <c r="X81">
        <v>-8.85</v>
      </c>
      <c r="Y81">
        <v>17.772099999999998</v>
      </c>
      <c r="Z81">
        <v>64.206999999999994</v>
      </c>
      <c r="AA81">
        <v>27.882200000000001</v>
      </c>
      <c r="AB81">
        <v>16.741399999999999</v>
      </c>
      <c r="AC81">
        <v>27.875</v>
      </c>
      <c r="AD81">
        <v>43.238599999999998</v>
      </c>
      <c r="AE81">
        <v>17.421800000000001</v>
      </c>
      <c r="AF81">
        <v>5.8441999999999998</v>
      </c>
      <c r="AG81">
        <v>25.9772</v>
      </c>
      <c r="AH81">
        <v>9.8216999999999999</v>
      </c>
      <c r="AI81">
        <v>11.664400000000001</v>
      </c>
      <c r="AJ81">
        <v>9.1188000000000002</v>
      </c>
      <c r="AK81">
        <v>8.9265000000000008</v>
      </c>
      <c r="AL81">
        <v>-1.0527</v>
      </c>
      <c r="AM81">
        <v>13.2905</v>
      </c>
      <c r="AN81">
        <v>8.9905000000000008</v>
      </c>
      <c r="AO81">
        <v>11.563599999999999</v>
      </c>
      <c r="AP81">
        <v>18.862100000000002</v>
      </c>
      <c r="AQ81">
        <v>16.895199999999999</v>
      </c>
      <c r="AR81">
        <v>20.271599999999999</v>
      </c>
      <c r="AS81">
        <v>19.5181</v>
      </c>
      <c r="AT81">
        <v>12.2659</v>
      </c>
      <c r="AU81">
        <v>-16.779399999999999</v>
      </c>
      <c r="AV81">
        <v>3.5547</v>
      </c>
      <c r="AW81">
        <v>12.1021</v>
      </c>
      <c r="AX81">
        <v>-5.3350999999999997</v>
      </c>
      <c r="AY81">
        <v>15.882999999999999</v>
      </c>
      <c r="AZ81">
        <v>-2.7149000000000001</v>
      </c>
      <c r="BA81">
        <v>-35.523099999999999</v>
      </c>
      <c r="BB81">
        <v>27.206900000000001</v>
      </c>
      <c r="BC81">
        <v>27.206900000000001</v>
      </c>
      <c r="BD81">
        <v>31.992100000000001</v>
      </c>
      <c r="BE81">
        <v>31.523700000000002</v>
      </c>
      <c r="BF81">
        <v>21.0703</v>
      </c>
      <c r="BG81">
        <v>18.467400000000001</v>
      </c>
      <c r="BH81">
        <v>-4.5011999999999999</v>
      </c>
      <c r="BI81">
        <v>3.5206</v>
      </c>
      <c r="BJ81">
        <v>14.8714</v>
      </c>
      <c r="BK81">
        <v>13.144500000000001</v>
      </c>
      <c r="BL81">
        <v>6.6154999999999999</v>
      </c>
      <c r="BM81">
        <v>6.6154999999999999</v>
      </c>
      <c r="BN81">
        <v>10.671799999999999</v>
      </c>
      <c r="BO81">
        <v>27.646000000000001</v>
      </c>
      <c r="BP81">
        <v>7.9116</v>
      </c>
      <c r="BQ81">
        <v>18.159099999999999</v>
      </c>
      <c r="BR81">
        <v>10.0364</v>
      </c>
      <c r="BS81">
        <v>24.491700000000002</v>
      </c>
      <c r="BT81">
        <v>12.369</v>
      </c>
      <c r="BU81">
        <v>13.664099999999999</v>
      </c>
      <c r="BV81">
        <v>19.120100000000001</v>
      </c>
      <c r="BW81">
        <v>3.8569</v>
      </c>
      <c r="BX81">
        <v>24.202500000000001</v>
      </c>
      <c r="BY81">
        <v>13.779299999999999</v>
      </c>
      <c r="BZ81">
        <v>7.7882999999999996</v>
      </c>
      <c r="CA81">
        <v>23.953499999999998</v>
      </c>
      <c r="CC81">
        <v>33.995199999999997</v>
      </c>
      <c r="CD81">
        <v>6.3745000000000003</v>
      </c>
    </row>
    <row r="82" spans="1:82" x14ac:dyDescent="0.25">
      <c r="A82" s="2">
        <v>45657</v>
      </c>
      <c r="B82">
        <v>16.257100000000001</v>
      </c>
      <c r="C82">
        <v>5.4854000000000003</v>
      </c>
      <c r="D82">
        <v>15.5589</v>
      </c>
      <c r="E82">
        <v>1.869</v>
      </c>
      <c r="F82">
        <v>8.8605999999999998</v>
      </c>
      <c r="G82">
        <v>6.4402999999999997</v>
      </c>
      <c r="H82">
        <v>23.685700000000001</v>
      </c>
      <c r="I82">
        <v>15.1059</v>
      </c>
      <c r="J82">
        <v>10.308199999999999</v>
      </c>
      <c r="K82">
        <v>89.210700000000003</v>
      </c>
      <c r="L82">
        <v>0.19309999999999999</v>
      </c>
      <c r="M82">
        <v>22.067499999999999</v>
      </c>
      <c r="N82">
        <v>14.6127</v>
      </c>
      <c r="O82">
        <v>-11.3597</v>
      </c>
      <c r="P82">
        <v>-247.9744</v>
      </c>
      <c r="Q82">
        <v>14.365399999999999</v>
      </c>
      <c r="R82">
        <v>27.359400000000001</v>
      </c>
      <c r="S82">
        <v>43.1873</v>
      </c>
      <c r="T82">
        <v>8.1641999999999992</v>
      </c>
      <c r="U82">
        <v>27.556100000000001</v>
      </c>
      <c r="V82">
        <v>11.338100000000001</v>
      </c>
      <c r="W82">
        <v>-102.35380000000001</v>
      </c>
      <c r="X82">
        <v>-17.411300000000001</v>
      </c>
      <c r="Y82">
        <v>16.8598</v>
      </c>
      <c r="Z82">
        <v>66.2958</v>
      </c>
      <c r="AA82">
        <v>29.5596</v>
      </c>
      <c r="AB82">
        <v>19.885400000000001</v>
      </c>
      <c r="AC82">
        <v>32.1693</v>
      </c>
      <c r="AD82">
        <v>42.5182</v>
      </c>
      <c r="AE82">
        <v>11.795400000000001</v>
      </c>
      <c r="AF82">
        <v>0.26879999999999998</v>
      </c>
      <c r="AG82">
        <v>22.044499999999999</v>
      </c>
      <c r="AH82">
        <v>11.912100000000001</v>
      </c>
      <c r="AI82">
        <v>11.8809</v>
      </c>
      <c r="AJ82">
        <v>8.5345999999999993</v>
      </c>
      <c r="AK82">
        <v>8.3964999999999996</v>
      </c>
      <c r="AL82">
        <v>-1.3261000000000001</v>
      </c>
      <c r="AM82">
        <v>11.364100000000001</v>
      </c>
      <c r="AN82">
        <v>9.4206000000000003</v>
      </c>
      <c r="AO82">
        <v>17.547599999999999</v>
      </c>
      <c r="AP82">
        <v>18.571300000000001</v>
      </c>
      <c r="AQ82">
        <v>17.045500000000001</v>
      </c>
      <c r="AR82">
        <v>20.477599999999999</v>
      </c>
      <c r="AS82">
        <v>20.080200000000001</v>
      </c>
      <c r="AT82">
        <v>11.5527</v>
      </c>
      <c r="AU82">
        <v>53.472499999999997</v>
      </c>
      <c r="AV82">
        <v>4.2877999999999998</v>
      </c>
      <c r="AW82">
        <v>9.5792000000000002</v>
      </c>
      <c r="AX82">
        <v>-7.6369999999999996</v>
      </c>
      <c r="AY82">
        <v>21.317499999999999</v>
      </c>
      <c r="AZ82">
        <v>8.1864000000000008</v>
      </c>
      <c r="BA82">
        <v>-62.985700000000001</v>
      </c>
      <c r="BB82">
        <v>27.206900000000001</v>
      </c>
      <c r="BC82">
        <v>27.206900000000001</v>
      </c>
      <c r="BD82">
        <v>31.538599999999999</v>
      </c>
      <c r="BE82">
        <v>51.763599999999997</v>
      </c>
      <c r="BF82">
        <v>19.986699999999999</v>
      </c>
      <c r="BG82">
        <v>19.3691</v>
      </c>
      <c r="BH82">
        <v>-6.3102999999999998</v>
      </c>
      <c r="BI82">
        <v>-12.2967</v>
      </c>
      <c r="BJ82">
        <v>16.286000000000001</v>
      </c>
      <c r="BK82">
        <v>9.9962999999999997</v>
      </c>
      <c r="BL82">
        <v>7.0128000000000004</v>
      </c>
      <c r="BM82">
        <v>7.0128000000000004</v>
      </c>
      <c r="BN82">
        <v>11.4262</v>
      </c>
      <c r="BO82">
        <v>28.6876</v>
      </c>
      <c r="BP82">
        <v>11.415699999999999</v>
      </c>
      <c r="BQ82">
        <v>8.2941000000000003</v>
      </c>
      <c r="BR82">
        <v>-18.38</v>
      </c>
      <c r="BS82">
        <v>25.154399999999999</v>
      </c>
      <c r="BT82">
        <v>12.032999999999999</v>
      </c>
      <c r="BU82">
        <v>15.2631</v>
      </c>
      <c r="BV82">
        <v>16.485099999999999</v>
      </c>
      <c r="BW82">
        <v>-0.61150000000000004</v>
      </c>
      <c r="BX82">
        <v>15.885899999999999</v>
      </c>
      <c r="BY82">
        <v>10.615500000000001</v>
      </c>
      <c r="BZ82">
        <v>7.9657</v>
      </c>
      <c r="CA82">
        <v>29.494199999999999</v>
      </c>
      <c r="CC82">
        <v>30.5596</v>
      </c>
      <c r="CD82">
        <v>11.070600000000001</v>
      </c>
    </row>
    <row r="83" spans="1:82" x14ac:dyDescent="0.25">
      <c r="A83" s="2">
        <v>45747</v>
      </c>
      <c r="B83">
        <v>15.935</v>
      </c>
      <c r="C83">
        <v>6.2929000000000004</v>
      </c>
      <c r="D83">
        <v>16.384</v>
      </c>
      <c r="E83">
        <v>4.5699999999999998E-2</v>
      </c>
      <c r="F83">
        <v>8.2832000000000008</v>
      </c>
      <c r="G83">
        <v>7.1935000000000002</v>
      </c>
      <c r="H83">
        <v>24.479600000000001</v>
      </c>
      <c r="I83">
        <v>12.210699999999999</v>
      </c>
      <c r="J83">
        <v>11.140700000000001</v>
      </c>
      <c r="K83">
        <v>73.004599999999996</v>
      </c>
      <c r="L83">
        <v>0.19309999999999999</v>
      </c>
      <c r="M83">
        <v>21.881799999999998</v>
      </c>
      <c r="N83">
        <v>13.8306</v>
      </c>
      <c r="O83">
        <v>1.8880999999999999</v>
      </c>
      <c r="P83">
        <v>-247.9744</v>
      </c>
      <c r="Q83">
        <v>12.1617</v>
      </c>
      <c r="R83">
        <v>26.263400000000001</v>
      </c>
      <c r="S83">
        <v>32.372900000000001</v>
      </c>
      <c r="T83">
        <v>9.1762999999999995</v>
      </c>
      <c r="U83">
        <v>24.9331</v>
      </c>
      <c r="V83">
        <v>11.614800000000001</v>
      </c>
      <c r="W83">
        <v>-119.9671</v>
      </c>
      <c r="X83">
        <v>-17.256</v>
      </c>
      <c r="Y83">
        <v>17.370200000000001</v>
      </c>
      <c r="Z83">
        <v>67.479100000000003</v>
      </c>
      <c r="AA83">
        <v>28.838999999999999</v>
      </c>
      <c r="AB83">
        <v>19.720500000000001</v>
      </c>
      <c r="AC83">
        <v>30.471599999999999</v>
      </c>
      <c r="AD83">
        <v>29.428599999999999</v>
      </c>
      <c r="AE83">
        <v>13.710800000000001</v>
      </c>
      <c r="AF83">
        <v>3.0973999999999999</v>
      </c>
      <c r="AG83">
        <v>20.085899999999999</v>
      </c>
      <c r="AH83">
        <v>12.8203</v>
      </c>
      <c r="AI83">
        <v>12.0557</v>
      </c>
      <c r="AJ83">
        <v>6.0629</v>
      </c>
      <c r="AK83">
        <v>6.0118</v>
      </c>
      <c r="AL83">
        <v>-1.0795999999999999</v>
      </c>
      <c r="AM83">
        <v>6.8982000000000001</v>
      </c>
      <c r="AN83">
        <v>9.8600999999999992</v>
      </c>
      <c r="AO83">
        <v>14.7318</v>
      </c>
      <c r="AP83">
        <v>16.565100000000001</v>
      </c>
      <c r="AQ83">
        <v>18.2926</v>
      </c>
      <c r="AR83">
        <v>21.6097</v>
      </c>
      <c r="AS83">
        <v>18.124400000000001</v>
      </c>
      <c r="AT83">
        <v>12.555</v>
      </c>
      <c r="AU83">
        <v>55.611800000000002</v>
      </c>
      <c r="AV83">
        <v>3.8957999999999999</v>
      </c>
      <c r="AW83">
        <v>10.742699999999999</v>
      </c>
      <c r="AX83">
        <v>-10.984</v>
      </c>
      <c r="AY83">
        <v>20.380600000000001</v>
      </c>
      <c r="AZ83">
        <v>9.8934999999999995</v>
      </c>
      <c r="BA83">
        <v>-51.616399999999999</v>
      </c>
      <c r="BB83">
        <v>27.206900000000001</v>
      </c>
      <c r="BC83">
        <v>27.206900000000001</v>
      </c>
      <c r="BD83">
        <v>29.924099999999999</v>
      </c>
      <c r="BE83">
        <v>53.946599999999997</v>
      </c>
      <c r="BF83">
        <v>21.4407</v>
      </c>
      <c r="BG83">
        <v>18.73</v>
      </c>
      <c r="BH83">
        <v>-9.3187999999999995</v>
      </c>
      <c r="BI83">
        <v>-21.846299999999999</v>
      </c>
      <c r="BJ83">
        <v>16.952500000000001</v>
      </c>
      <c r="BK83">
        <v>12.177300000000001</v>
      </c>
      <c r="BL83">
        <v>7.3352000000000004</v>
      </c>
      <c r="BM83">
        <v>7.3352000000000004</v>
      </c>
      <c r="BN83">
        <v>11.353</v>
      </c>
      <c r="BO83">
        <v>29.642600000000002</v>
      </c>
      <c r="BP83">
        <v>15.1614</v>
      </c>
      <c r="BQ83">
        <v>8.5900999999999996</v>
      </c>
      <c r="BR83">
        <v>-2.2863000000000002</v>
      </c>
      <c r="BS83">
        <v>23.467700000000001</v>
      </c>
      <c r="BT83">
        <v>13.872400000000001</v>
      </c>
      <c r="BU83">
        <v>16.387599999999999</v>
      </c>
      <c r="BV83">
        <v>15.601800000000001</v>
      </c>
      <c r="BW83">
        <v>0.58530000000000004</v>
      </c>
      <c r="BX83">
        <v>16.165199999999999</v>
      </c>
      <c r="BY83">
        <v>8.2889999999999997</v>
      </c>
      <c r="BZ83">
        <v>8.3522999999999996</v>
      </c>
      <c r="CA83">
        <v>31.979099999999999</v>
      </c>
      <c r="CC83">
        <v>32.364100000000001</v>
      </c>
      <c r="CD83">
        <v>10.1404</v>
      </c>
    </row>
    <row r="84" spans="1:82" x14ac:dyDescent="0.25">
      <c r="A84" s="2">
        <v>45838</v>
      </c>
      <c r="B84">
        <v>15.716200000000001</v>
      </c>
      <c r="C84">
        <v>6.2718999999999996</v>
      </c>
      <c r="D84">
        <v>17.686599999999999</v>
      </c>
      <c r="E84">
        <v>-5.3122999999999996</v>
      </c>
      <c r="F84">
        <v>5.6931000000000003</v>
      </c>
      <c r="G84">
        <v>13.9305</v>
      </c>
      <c r="H84">
        <v>24.783899999999999</v>
      </c>
      <c r="I84">
        <v>8.7859999999999996</v>
      </c>
      <c r="J84">
        <v>12.216200000000001</v>
      </c>
      <c r="K84">
        <v>86.760599999999997</v>
      </c>
      <c r="L84">
        <v>-80.779700000000005</v>
      </c>
      <c r="M84">
        <v>22.969000000000001</v>
      </c>
      <c r="N84">
        <v>12.566800000000001</v>
      </c>
      <c r="O84">
        <v>18.247699999999998</v>
      </c>
      <c r="P84">
        <v>-247.9744</v>
      </c>
      <c r="Q84">
        <v>15.221299999999999</v>
      </c>
      <c r="R84">
        <v>23.583400000000001</v>
      </c>
      <c r="S84">
        <v>21.168099999999999</v>
      </c>
      <c r="T84">
        <v>10.9222</v>
      </c>
      <c r="U84">
        <v>26.597200000000001</v>
      </c>
      <c r="V84">
        <v>12.089600000000001</v>
      </c>
      <c r="W84">
        <v>-167.1891</v>
      </c>
      <c r="X84">
        <v>-16.159700000000001</v>
      </c>
      <c r="Y84">
        <v>16.920200000000001</v>
      </c>
      <c r="Z84">
        <v>70.121600000000001</v>
      </c>
      <c r="AA84">
        <v>33.3155</v>
      </c>
      <c r="AB84">
        <v>18.432400000000001</v>
      </c>
      <c r="AC84">
        <v>30.976900000000001</v>
      </c>
      <c r="AD84">
        <v>25.749500000000001</v>
      </c>
      <c r="AE84">
        <v>12.538</v>
      </c>
      <c r="AF84">
        <v>-1.2477</v>
      </c>
      <c r="AG84">
        <v>19.0154</v>
      </c>
      <c r="AH84">
        <v>14.480399999999999</v>
      </c>
      <c r="AI84">
        <v>11.293100000000001</v>
      </c>
      <c r="AJ84">
        <v>5.9410999999999996</v>
      </c>
      <c r="AK84">
        <v>5.9005000000000001</v>
      </c>
      <c r="AL84">
        <v>-0.98019999999999996</v>
      </c>
      <c r="AM84">
        <v>6.1871999999999998</v>
      </c>
      <c r="AN84">
        <v>12.8874</v>
      </c>
      <c r="AO84">
        <v>12.5654</v>
      </c>
      <c r="AP84">
        <v>14.3973</v>
      </c>
      <c r="AQ84">
        <v>17.930399999999999</v>
      </c>
      <c r="AR84">
        <v>21.3002</v>
      </c>
      <c r="AS84">
        <v>21.315000000000001</v>
      </c>
      <c r="AT84">
        <v>13.2698</v>
      </c>
      <c r="AU84">
        <v>66.782700000000006</v>
      </c>
      <c r="AV84">
        <v>3.496</v>
      </c>
      <c r="AW84">
        <v>14.9465</v>
      </c>
      <c r="AX84">
        <v>-24.287600000000001</v>
      </c>
      <c r="AY84">
        <v>19.747399999999999</v>
      </c>
      <c r="AZ84">
        <v>7.2652999999999999</v>
      </c>
      <c r="BA84">
        <v>-52.295200000000001</v>
      </c>
      <c r="BB84">
        <v>27.206900000000001</v>
      </c>
      <c r="BC84">
        <v>27.206900000000001</v>
      </c>
      <c r="BD84">
        <v>30.371200000000002</v>
      </c>
      <c r="BE84">
        <v>48.190800000000003</v>
      </c>
      <c r="BF84">
        <v>22.791799999999999</v>
      </c>
      <c r="BG84">
        <v>19.043500000000002</v>
      </c>
      <c r="BH84">
        <v>4.6550000000000002</v>
      </c>
      <c r="BI84">
        <v>-36.9542</v>
      </c>
      <c r="BJ84">
        <v>16.730599999999999</v>
      </c>
      <c r="BK84">
        <v>14.8866</v>
      </c>
      <c r="BL84">
        <v>9.1519999999999992</v>
      </c>
      <c r="BM84">
        <v>9.1519999999999992</v>
      </c>
      <c r="BN84">
        <v>9.7962000000000007</v>
      </c>
      <c r="BO84">
        <v>30.9099</v>
      </c>
      <c r="BP84">
        <v>11.6838</v>
      </c>
      <c r="BQ84">
        <v>9.6632999999999996</v>
      </c>
      <c r="BR84">
        <v>18.715299999999999</v>
      </c>
      <c r="BS84">
        <v>24.912099999999999</v>
      </c>
      <c r="BT84">
        <v>14.332700000000001</v>
      </c>
      <c r="BU84">
        <v>17.931799999999999</v>
      </c>
      <c r="BV84">
        <v>19.201599999999999</v>
      </c>
      <c r="BW84">
        <v>1.5682</v>
      </c>
      <c r="BX84">
        <v>13.799899999999999</v>
      </c>
      <c r="BY84">
        <v>6.7571000000000003</v>
      </c>
      <c r="BZ84">
        <v>8.5053999999999998</v>
      </c>
      <c r="CA84">
        <v>27.296600000000002</v>
      </c>
      <c r="CC84">
        <v>30.884599999999999</v>
      </c>
      <c r="CD84">
        <v>9.6597000000000008</v>
      </c>
    </row>
    <row r="85" spans="1:82" x14ac:dyDescent="0.25">
      <c r="A85" s="2">
        <v>45930</v>
      </c>
      <c r="B85">
        <v>16.866299999999999</v>
      </c>
      <c r="C85">
        <v>7.1069000000000004</v>
      </c>
      <c r="D85">
        <v>17.134899999999998</v>
      </c>
      <c r="E85">
        <v>-11.008599999999999</v>
      </c>
      <c r="F85">
        <v>-5.2195</v>
      </c>
      <c r="G85">
        <v>9.2910000000000004</v>
      </c>
      <c r="H85">
        <v>24.9496</v>
      </c>
      <c r="I85">
        <v>7.07</v>
      </c>
      <c r="J85">
        <v>12.4391</v>
      </c>
      <c r="K85">
        <v>71.648600000000002</v>
      </c>
      <c r="L85">
        <v>-80.062200000000004</v>
      </c>
      <c r="M85">
        <v>24.091000000000001</v>
      </c>
      <c r="N85">
        <v>12.5967</v>
      </c>
      <c r="O85">
        <v>8.2097999999999995</v>
      </c>
      <c r="P85">
        <v>-247.9744</v>
      </c>
      <c r="Q85">
        <v>15.7438</v>
      </c>
      <c r="R85">
        <v>14.1553</v>
      </c>
      <c r="S85">
        <v>25.953099999999999</v>
      </c>
      <c r="T85">
        <v>4.8396999999999997</v>
      </c>
      <c r="U85">
        <v>25.294799999999999</v>
      </c>
      <c r="V85">
        <v>8.5795999999999992</v>
      </c>
      <c r="W85">
        <v>-146.25630000000001</v>
      </c>
      <c r="X85">
        <v>-11.286199999999999</v>
      </c>
      <c r="Y85">
        <v>16.3931</v>
      </c>
      <c r="Z85">
        <v>70.567599999999999</v>
      </c>
      <c r="AA85">
        <v>33.013199999999998</v>
      </c>
      <c r="AB85">
        <v>18.795999999999999</v>
      </c>
      <c r="AC85">
        <v>33.718200000000003</v>
      </c>
      <c r="AD85">
        <v>26.269200000000001</v>
      </c>
      <c r="AE85">
        <v>9.7906999999999993</v>
      </c>
      <c r="AF85">
        <v>0.1951</v>
      </c>
      <c r="AG85">
        <v>12.141299999999999</v>
      </c>
      <c r="AH85">
        <v>12.401400000000001</v>
      </c>
      <c r="AI85">
        <v>11.1836</v>
      </c>
      <c r="AJ85">
        <v>5.4649999999999999</v>
      </c>
      <c r="AK85">
        <v>5.4840999999999998</v>
      </c>
      <c r="AL85">
        <v>-0.63739999999999997</v>
      </c>
      <c r="AM85">
        <v>6.7344999999999997</v>
      </c>
      <c r="AN85">
        <v>12.995699999999999</v>
      </c>
      <c r="AO85">
        <v>10.587400000000001</v>
      </c>
      <c r="AP85">
        <v>11.9801</v>
      </c>
      <c r="AQ85">
        <v>17.787800000000001</v>
      </c>
      <c r="AR85">
        <v>21.036200000000001</v>
      </c>
      <c r="AS85">
        <v>17.0016</v>
      </c>
      <c r="AT85">
        <v>13.5564</v>
      </c>
      <c r="AU85">
        <v>32.458599999999997</v>
      </c>
      <c r="AV85">
        <v>3.31</v>
      </c>
      <c r="AW85">
        <v>19.903700000000001</v>
      </c>
      <c r="AX85">
        <v>-22.538599999999999</v>
      </c>
      <c r="AY85">
        <v>18.443100000000001</v>
      </c>
      <c r="AZ85">
        <v>-12.448</v>
      </c>
      <c r="BA85">
        <v>-40.3932</v>
      </c>
      <c r="BB85">
        <v>18.986799999999999</v>
      </c>
      <c r="BC85">
        <v>18.986799999999999</v>
      </c>
      <c r="BD85">
        <v>29.179300000000001</v>
      </c>
      <c r="BE85">
        <v>45.5428</v>
      </c>
      <c r="BF85">
        <v>22.679400000000001</v>
      </c>
      <c r="BG85">
        <v>21.427099999999999</v>
      </c>
      <c r="BH85">
        <v>2.5952999999999999</v>
      </c>
      <c r="BI85">
        <v>-52.256799999999998</v>
      </c>
      <c r="BJ85">
        <v>17.483699999999999</v>
      </c>
      <c r="BK85">
        <v>13.5709</v>
      </c>
      <c r="BL85">
        <v>6.9861000000000004</v>
      </c>
      <c r="BM85">
        <v>6.9861000000000004</v>
      </c>
      <c r="BN85">
        <v>9.8551000000000002</v>
      </c>
      <c r="BO85">
        <v>17.8904</v>
      </c>
      <c r="BP85">
        <v>11.282400000000001</v>
      </c>
      <c r="BQ85">
        <v>10.722799999999999</v>
      </c>
      <c r="BR85">
        <v>15.1412</v>
      </c>
      <c r="BS85">
        <v>23.587599999999998</v>
      </c>
      <c r="BT85">
        <v>15.7409</v>
      </c>
      <c r="BU85">
        <v>16.430599999999998</v>
      </c>
      <c r="BV85">
        <v>19.1188</v>
      </c>
      <c r="BW85">
        <v>-14.921200000000001</v>
      </c>
      <c r="BX85">
        <v>14.1487</v>
      </c>
      <c r="BY85">
        <v>3.3997000000000002</v>
      </c>
      <c r="BZ85">
        <v>8.8079999999999998</v>
      </c>
      <c r="CA85">
        <v>28.456499999999998</v>
      </c>
      <c r="CC85">
        <v>30.772600000000001</v>
      </c>
      <c r="CD85">
        <v>7.6984000000000004</v>
      </c>
    </row>
    <row r="86" spans="1:82" x14ac:dyDescent="0.25">
      <c r="A86" s="2">
        <v>46022</v>
      </c>
      <c r="B86">
        <v>16.6206</v>
      </c>
      <c r="D86">
        <v>9.1959999999999997</v>
      </c>
      <c r="E86">
        <v>-4.9202000000000004</v>
      </c>
      <c r="F86">
        <v>5.4592000000000001</v>
      </c>
      <c r="G86">
        <v>11.623100000000001</v>
      </c>
      <c r="H86">
        <v>25.608799999999999</v>
      </c>
      <c r="I86">
        <v>7.4279000000000002</v>
      </c>
      <c r="J86">
        <v>13.6511</v>
      </c>
      <c r="K86">
        <v>89.814899999999994</v>
      </c>
      <c r="L86">
        <v>-80.062200000000004</v>
      </c>
      <c r="M86">
        <v>25.0275</v>
      </c>
      <c r="N86">
        <v>6.7817999999999996</v>
      </c>
      <c r="O86">
        <v>12.6579</v>
      </c>
      <c r="P86">
        <v>-247.9744</v>
      </c>
      <c r="Q86">
        <v>16.736799999999999</v>
      </c>
      <c r="R86">
        <v>17.505099999999999</v>
      </c>
      <c r="S86">
        <v>19.465699999999998</v>
      </c>
      <c r="T86">
        <v>5.1590999999999996</v>
      </c>
      <c r="U86">
        <v>25.377700000000001</v>
      </c>
      <c r="V86">
        <v>11.017799999999999</v>
      </c>
      <c r="X86">
        <v>-15.925000000000001</v>
      </c>
      <c r="Y86">
        <v>17.029900000000001</v>
      </c>
      <c r="Z86">
        <v>78.761899999999997</v>
      </c>
      <c r="AA86">
        <v>32.462899999999998</v>
      </c>
      <c r="AB86">
        <v>20.989000000000001</v>
      </c>
      <c r="AC86">
        <v>40.148800000000001</v>
      </c>
      <c r="AD86">
        <v>21.501799999999999</v>
      </c>
      <c r="AE86">
        <v>10.2789</v>
      </c>
      <c r="AF86">
        <v>5.9774000000000003</v>
      </c>
      <c r="AG86">
        <v>10.117699999999999</v>
      </c>
      <c r="AH86">
        <v>6.4720000000000004</v>
      </c>
      <c r="AI86">
        <v>11.9107</v>
      </c>
      <c r="AJ86">
        <v>2.4872000000000001</v>
      </c>
      <c r="AK86">
        <v>2.4331</v>
      </c>
      <c r="AL86">
        <v>-0.29249999999999998</v>
      </c>
      <c r="AM86">
        <v>9.7111999999999998</v>
      </c>
      <c r="AN86">
        <v>12.9992</v>
      </c>
      <c r="AO86">
        <v>7.6589999999999998</v>
      </c>
      <c r="AP86">
        <v>11.2029</v>
      </c>
      <c r="AQ86">
        <v>18.4009</v>
      </c>
      <c r="AR86">
        <v>21.5871</v>
      </c>
      <c r="AS86">
        <v>23.087599999999998</v>
      </c>
      <c r="AT86">
        <v>13.7317</v>
      </c>
      <c r="AU86">
        <v>5.0656999999999996</v>
      </c>
      <c r="AV86">
        <v>1.8109</v>
      </c>
      <c r="AW86">
        <v>22.3096</v>
      </c>
      <c r="AX86">
        <v>-17.724799999999998</v>
      </c>
      <c r="AY86">
        <v>19.1068</v>
      </c>
      <c r="AZ86">
        <v>-16.0929</v>
      </c>
      <c r="BA86">
        <v>-32.750399999999999</v>
      </c>
      <c r="BB86">
        <v>28.173500000000001</v>
      </c>
      <c r="BC86">
        <v>28.173500000000001</v>
      </c>
      <c r="BD86">
        <v>31.1325</v>
      </c>
      <c r="BE86">
        <v>8.7090999999999994</v>
      </c>
      <c r="BF86">
        <v>22.6966</v>
      </c>
      <c r="BG86">
        <v>20.052700000000002</v>
      </c>
      <c r="BH86">
        <v>5.9288999999999996</v>
      </c>
      <c r="BI86">
        <v>-52.256799999999998</v>
      </c>
      <c r="BJ86">
        <v>21.284700000000001</v>
      </c>
      <c r="BK86">
        <v>14.904299999999999</v>
      </c>
      <c r="BL86">
        <v>7.2314999999999996</v>
      </c>
      <c r="BM86">
        <v>7.2314999999999996</v>
      </c>
      <c r="BN86">
        <v>10.435499999999999</v>
      </c>
      <c r="BO86">
        <v>21.334</v>
      </c>
      <c r="BP86">
        <v>12.306699999999999</v>
      </c>
      <c r="BQ86">
        <v>11.489800000000001</v>
      </c>
      <c r="BR86">
        <v>35.24</v>
      </c>
      <c r="BS86">
        <v>21.718599999999999</v>
      </c>
      <c r="BT86">
        <v>17.117100000000001</v>
      </c>
      <c r="BU86">
        <v>18.223700000000001</v>
      </c>
      <c r="BV86">
        <v>15.921200000000001</v>
      </c>
      <c r="BW86">
        <v>-13.773999999999999</v>
      </c>
      <c r="BX86">
        <v>7.0647000000000002</v>
      </c>
      <c r="BY86">
        <v>13.1364</v>
      </c>
      <c r="BZ86">
        <v>8.9099000000000004</v>
      </c>
      <c r="CA86">
        <v>22.785399999999999</v>
      </c>
      <c r="CC86">
        <v>32.185699999999997</v>
      </c>
      <c r="CD86">
        <v>5.9798999999999998</v>
      </c>
    </row>
    <row r="87" spans="1:82" x14ac:dyDescent="0.25">
      <c r="A87" s="2">
        <v>46112</v>
      </c>
      <c r="B87">
        <v>16.872299999999999</v>
      </c>
      <c r="D87">
        <v>12.420199999999999</v>
      </c>
      <c r="E87">
        <v>-10.284700000000001</v>
      </c>
      <c r="F87">
        <v>7.8648999999999996</v>
      </c>
      <c r="G87">
        <v>10.5253</v>
      </c>
      <c r="H87">
        <v>26.755600000000001</v>
      </c>
      <c r="I87">
        <v>6.7775999999999996</v>
      </c>
      <c r="J87">
        <v>13.273300000000001</v>
      </c>
      <c r="K87">
        <v>75.648899999999998</v>
      </c>
      <c r="L87">
        <v>-80.062200000000004</v>
      </c>
      <c r="M87">
        <v>25.776499999999999</v>
      </c>
      <c r="N87">
        <v>9.4855</v>
      </c>
      <c r="O87">
        <v>2.0598999999999998</v>
      </c>
      <c r="P87">
        <v>-247.9744</v>
      </c>
      <c r="Q87">
        <v>16.7881</v>
      </c>
      <c r="R87">
        <v>17.0336</v>
      </c>
      <c r="S87">
        <v>25.751000000000001</v>
      </c>
      <c r="T87">
        <v>5.3380999999999998</v>
      </c>
      <c r="U87">
        <v>24.763200000000001</v>
      </c>
      <c r="V87">
        <v>10.837899999999999</v>
      </c>
      <c r="X87">
        <v>-15.414400000000001</v>
      </c>
      <c r="Y87">
        <v>15.884499999999999</v>
      </c>
      <c r="Z87">
        <v>79.513999999999996</v>
      </c>
      <c r="AA87">
        <v>31.587700000000002</v>
      </c>
      <c r="AB87">
        <v>19.787500000000001</v>
      </c>
      <c r="AC87">
        <v>38.904299999999999</v>
      </c>
      <c r="AD87">
        <v>19.978400000000001</v>
      </c>
      <c r="AE87">
        <v>9.5416000000000007</v>
      </c>
      <c r="AF87">
        <v>6.5590999999999999</v>
      </c>
      <c r="AG87">
        <v>8.0413999999999994</v>
      </c>
      <c r="AH87">
        <v>5.8952999999999998</v>
      </c>
      <c r="AI87">
        <v>12.1958</v>
      </c>
      <c r="AJ87">
        <v>3.0142000000000002</v>
      </c>
      <c r="AK87">
        <v>2.9975000000000001</v>
      </c>
      <c r="AL87">
        <v>-0.8841</v>
      </c>
      <c r="AM87">
        <v>13.013299999999999</v>
      </c>
      <c r="AN87">
        <v>15.3597</v>
      </c>
      <c r="AO87">
        <v>6.7371999999999996</v>
      </c>
      <c r="AP87">
        <v>13.1762</v>
      </c>
      <c r="AQ87">
        <v>19.284199999999998</v>
      </c>
      <c r="AR87">
        <v>22.386099999999999</v>
      </c>
      <c r="AS87">
        <v>8.4527999999999999</v>
      </c>
      <c r="AT87">
        <v>14.480399999999999</v>
      </c>
      <c r="AU87">
        <v>5.3590999999999998</v>
      </c>
      <c r="AV87">
        <v>1.2074</v>
      </c>
      <c r="AW87">
        <v>22.017499999999998</v>
      </c>
      <c r="AX87">
        <v>-13.5779</v>
      </c>
      <c r="AY87">
        <v>20.016999999999999</v>
      </c>
      <c r="AZ87">
        <v>-21.524999999999999</v>
      </c>
      <c r="BA87">
        <v>-122.1249</v>
      </c>
      <c r="BB87">
        <v>25.583600000000001</v>
      </c>
      <c r="BC87">
        <v>25.583600000000001</v>
      </c>
      <c r="BD87">
        <v>31.107199999999999</v>
      </c>
      <c r="BE87">
        <v>9.7295999999999996</v>
      </c>
      <c r="BF87">
        <v>25.0581</v>
      </c>
      <c r="BG87">
        <v>19.877600000000001</v>
      </c>
      <c r="BH87">
        <v>7.3010000000000002</v>
      </c>
      <c r="BI87">
        <v>-52.256799999999998</v>
      </c>
      <c r="BJ87">
        <v>20.616599999999998</v>
      </c>
      <c r="BK87">
        <v>12.347200000000001</v>
      </c>
      <c r="BL87">
        <v>8.5477000000000007</v>
      </c>
      <c r="BM87">
        <v>8.5477000000000007</v>
      </c>
      <c r="BN87">
        <v>10.4131</v>
      </c>
      <c r="BO87">
        <v>21.264600000000002</v>
      </c>
      <c r="BP87">
        <v>6.3361000000000001</v>
      </c>
      <c r="BQ87">
        <v>12.0541</v>
      </c>
      <c r="BR87">
        <v>26.3156</v>
      </c>
      <c r="BS87">
        <v>20.558900000000001</v>
      </c>
      <c r="BT87">
        <v>17.724399999999999</v>
      </c>
      <c r="BU87">
        <v>18.9666</v>
      </c>
      <c r="BV87">
        <v>18.926200000000001</v>
      </c>
      <c r="BW87">
        <v>-11.6637</v>
      </c>
      <c r="BX87">
        <v>7.9344000000000001</v>
      </c>
      <c r="BY87">
        <v>12.075900000000001</v>
      </c>
      <c r="BZ87">
        <v>9.2614999999999998</v>
      </c>
      <c r="CA87">
        <v>20.781199999999998</v>
      </c>
      <c r="CC87">
        <v>32.22</v>
      </c>
      <c r="CD87">
        <v>3.8871000000000002</v>
      </c>
    </row>
    <row r="88" spans="1:82" x14ac:dyDescent="0.25">
      <c r="A88" s="2">
        <v>46203</v>
      </c>
      <c r="B88">
        <v>17.973800000000001</v>
      </c>
      <c r="D88">
        <v>16.157399999999999</v>
      </c>
      <c r="E88">
        <v>-8.5207999999999995</v>
      </c>
      <c r="F88">
        <v>10.0078</v>
      </c>
      <c r="G88">
        <v>3.9582000000000002</v>
      </c>
      <c r="H88">
        <v>27.729199999999999</v>
      </c>
      <c r="I88">
        <v>6.6683000000000003</v>
      </c>
      <c r="J88">
        <v>13.687900000000001</v>
      </c>
      <c r="K88">
        <v>85.944199999999995</v>
      </c>
      <c r="L88">
        <v>30.506799999999998</v>
      </c>
      <c r="M88">
        <v>25.408100000000001</v>
      </c>
      <c r="N88">
        <v>6.9500999999999999</v>
      </c>
      <c r="O88">
        <v>0.44390000000000002</v>
      </c>
      <c r="P88">
        <v>-247.9744</v>
      </c>
      <c r="Q88">
        <v>15.492800000000001</v>
      </c>
      <c r="R88">
        <v>15.940099999999999</v>
      </c>
      <c r="S88">
        <v>28.148700000000002</v>
      </c>
      <c r="U88">
        <v>27.1721</v>
      </c>
      <c r="V88">
        <v>12.606</v>
      </c>
      <c r="X88">
        <v>-20.152200000000001</v>
      </c>
      <c r="Y88">
        <v>14.9702</v>
      </c>
      <c r="Z88">
        <v>73.609399999999994</v>
      </c>
      <c r="AA88">
        <v>33.348599999999998</v>
      </c>
      <c r="AB88">
        <v>19.468</v>
      </c>
      <c r="AC88">
        <v>37.783700000000003</v>
      </c>
      <c r="AD88">
        <v>28.982500000000002</v>
      </c>
      <c r="AE88">
        <v>12.9049</v>
      </c>
      <c r="AF88">
        <v>4.8312999999999997</v>
      </c>
      <c r="AH88">
        <v>3.5417000000000001</v>
      </c>
      <c r="AI88">
        <v>13.046799999999999</v>
      </c>
      <c r="AJ88">
        <v>4.1249000000000002</v>
      </c>
      <c r="AK88">
        <v>4.1155999999999997</v>
      </c>
      <c r="AL88">
        <v>-0.35930000000000001</v>
      </c>
      <c r="AM88">
        <v>13.217499999999999</v>
      </c>
      <c r="AN88">
        <v>13.5128</v>
      </c>
      <c r="AO88">
        <v>4.5670000000000002</v>
      </c>
      <c r="AQ88">
        <v>19.808700000000002</v>
      </c>
      <c r="AR88">
        <v>21.9682</v>
      </c>
      <c r="AS88">
        <v>5.7058</v>
      </c>
      <c r="AT88">
        <v>14.456300000000001</v>
      </c>
      <c r="AU88">
        <v>5.1319999999999997</v>
      </c>
      <c r="AV88">
        <v>0.79549999999999998</v>
      </c>
      <c r="AW88">
        <v>23.8995</v>
      </c>
      <c r="AX88">
        <v>-11.829800000000001</v>
      </c>
      <c r="AY88">
        <v>21.898499999999999</v>
      </c>
      <c r="AZ88">
        <v>-24.100899999999999</v>
      </c>
      <c r="BA88">
        <v>-143.6867</v>
      </c>
      <c r="BB88">
        <v>30.306799999999999</v>
      </c>
      <c r="BC88">
        <v>30.306799999999999</v>
      </c>
      <c r="BD88">
        <v>28.5349</v>
      </c>
      <c r="BE88">
        <v>14.225199999999999</v>
      </c>
      <c r="BF88">
        <v>24.0717</v>
      </c>
      <c r="BG88">
        <v>20.407499999999999</v>
      </c>
      <c r="BH88">
        <v>8.8048000000000002</v>
      </c>
      <c r="BI88">
        <v>-52.256799999999998</v>
      </c>
      <c r="BJ88">
        <v>20.924199999999999</v>
      </c>
      <c r="BK88">
        <v>11.2524</v>
      </c>
      <c r="BL88">
        <v>13.022600000000001</v>
      </c>
      <c r="BM88">
        <v>13.022600000000001</v>
      </c>
      <c r="BN88">
        <v>11.0929</v>
      </c>
      <c r="BO88">
        <v>18.781600000000001</v>
      </c>
      <c r="BP88">
        <v>7.3255999999999997</v>
      </c>
      <c r="BQ88">
        <v>11.718400000000001</v>
      </c>
      <c r="BR88">
        <v>17.598199999999999</v>
      </c>
      <c r="BS88">
        <v>20.7287</v>
      </c>
      <c r="BT88">
        <v>17.253900000000002</v>
      </c>
      <c r="BU88">
        <v>27.536799999999999</v>
      </c>
      <c r="BV88">
        <v>20.316600000000001</v>
      </c>
      <c r="BW88">
        <v>-10.3064</v>
      </c>
      <c r="BX88">
        <v>5.0480999999999998</v>
      </c>
      <c r="BY88">
        <v>10.7006</v>
      </c>
      <c r="BZ88">
        <v>9.8706999999999994</v>
      </c>
      <c r="CA88">
        <v>19.7026</v>
      </c>
      <c r="CC88">
        <v>30.450099999999999</v>
      </c>
      <c r="CD88">
        <v>3.8115000000000001</v>
      </c>
    </row>
    <row r="89" spans="1:82" x14ac:dyDescent="0.25">
      <c r="A89" s="2"/>
    </row>
    <row r="90" spans="1:82" x14ac:dyDescent="0.25">
      <c r="A90" s="2"/>
    </row>
    <row r="91" spans="1:82" x14ac:dyDescent="0.25">
      <c r="A91" s="2"/>
    </row>
    <row r="92" spans="1:82" x14ac:dyDescent="0.25">
      <c r="A92" s="2"/>
    </row>
    <row r="93" spans="1:82" x14ac:dyDescent="0.25">
      <c r="A93" s="2"/>
    </row>
    <row r="94" spans="1:82" x14ac:dyDescent="0.25">
      <c r="A94" s="2"/>
    </row>
    <row r="95" spans="1:82" x14ac:dyDescent="0.25">
      <c r="A95" s="2"/>
    </row>
    <row r="96" spans="1:82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DB2F-299E-43C3-AA09-A62D81FF6F17}">
  <sheetPr codeName="Sheet9"/>
  <dimension ref="A1:CD287"/>
  <sheetViews>
    <sheetView tabSelected="1" topLeftCell="A32" workbookViewId="0">
      <selection activeCell="N286" sqref="N286"/>
    </sheetView>
  </sheetViews>
  <sheetFormatPr defaultRowHeight="15" x14ac:dyDescent="0.25"/>
  <cols>
    <col min="1" max="1" width="10.42578125" bestFit="1" customWidth="1"/>
  </cols>
  <sheetData>
    <row r="1" spans="1:82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</row>
    <row r="2" spans="1:82" x14ac:dyDescent="0.25">
      <c r="A2" s="2">
        <f>_xll.BDH(B$1,"ANNOUNCEMENT_DT","2004-12-29","","Dir=V","Per=M","Days=A","Dts=S","cols=2;rows=286")</f>
        <v>38352</v>
      </c>
      <c r="B2">
        <v>20050302</v>
      </c>
      <c r="C2" t="str">
        <f>_xll.BDH(C$1,"ANNOUNCEMENT_DT","2004-12-29","","Dir=V","Per=M","Days=A","Dts=H","cols=1;rows=280")</f>
        <v>#N/A N/A</v>
      </c>
      <c r="D2" t="str">
        <f>_xll.BDH(D$1,"ANNOUNCEMENT_DT","2004-12-29","","Dir=V","Per=M","Days=A","Dts=H","cols=1;rows=266")</f>
        <v>#N/A N/A</v>
      </c>
      <c r="E2">
        <f>_xll.BDH(E$1,"ANNOUNCEMENT_DT","2004-12-29","","Dir=V","Per=M","Days=A","Dts=H","cols=1;rows=286")</f>
        <v>20050324</v>
      </c>
      <c r="F2">
        <f>_xll.BDH(F$1,"ANNOUNCEMENT_DT","2004-12-29","","Dir=V","Per=M","Days=A","Dts=H","cols=1;rows=286")</f>
        <v>20050323</v>
      </c>
      <c r="G2" t="str">
        <f>_xll.BDH(G$1,"ANNOUNCEMENT_DT","2004-12-29","","Dir=V","Per=M","Days=A","Dts=H","cols=1;rows=280")</f>
        <v>#N/A N/A</v>
      </c>
      <c r="H2" t="str">
        <f>_xll.BDH(H$1,"ANNOUNCEMENT_DT","2004-12-29","","Dir=V","Per=M","Days=A","Dts=H","cols=1;rows=280")</f>
        <v>#N/A N/A</v>
      </c>
      <c r="I2">
        <f>_xll.BDH(I$1,"ANNOUNCEMENT_DT","2004-12-29","","Dir=V","Per=M","Days=A","Dts=H","cols=1;rows=285")</f>
        <v>20050221</v>
      </c>
      <c r="J2">
        <f>_xll.BDH(J$1,"ANNOUNCEMENT_DT","2004-12-29","","Dir=V","Per=M","Days=A","Dts=H","cols=1;rows=286")</f>
        <v>20050131</v>
      </c>
      <c r="K2" t="str">
        <f>_xll.BDH(K$1,"ANNOUNCEMENT_DT","2004-12-29","","Dir=V","Per=M","Days=A","Dts=H","cols=1;rows=276")</f>
        <v>#N/A N/A</v>
      </c>
      <c r="L2" t="str">
        <f>_xll.BDH(L$1,"ANNOUNCEMENT_DT","2004-12-29","","Dir=V","Per=M","Days=A","Dts=H","cols=1;rows=283")</f>
        <v>#N/A N/A</v>
      </c>
      <c r="M2" t="str">
        <f>_xll.BDH(M$1,"ANNOUNCEMENT_DT","2004-12-29","","Dir=V","Per=M","Days=A","Dts=H","cols=1;rows=280")</f>
        <v>#N/A N/A</v>
      </c>
      <c r="N2" t="str">
        <f>_xll.BDH(N$1,"ANNOUNCEMENT_DT","2004-12-29","","Dir=V","Per=M","Days=A","Dts=H","cols=1;rows=286")</f>
        <v>#N/A N/A</v>
      </c>
      <c r="O2" t="str">
        <f>_xll.BDH(O$1,"ANNOUNCEMENT_DT","2004-12-29","","Dir=V","Per=M","Days=A","Dts=H","cols=1;rows=266")</f>
        <v>#N/A N/A</v>
      </c>
      <c r="P2">
        <f>_xll.BDH(P$1,"ANNOUNCEMENT_DT","2004-12-29","","Dir=V","Per=M","Days=A","Dts=H","cols=1;rows=286")</f>
        <v>20050216</v>
      </c>
      <c r="Q2" t="str">
        <f>_xll.BDH(Q$1,"ANNOUNCEMENT_DT","2004-12-29","","Dir=V","Per=M","Days=A","Dts=H","cols=1;rows=268")</f>
        <v>#N/A N/A</v>
      </c>
      <c r="R2">
        <f>_xll.BDH(R$1,"ANNOUNCEMENT_DT","2004-12-29","","Dir=V","Per=M","Days=A","Dts=H","cols=1;rows=286")</f>
        <v>20050308</v>
      </c>
      <c r="S2" t="str">
        <f>_xll.BDH(S$1,"ANNOUNCEMENT_DT","2004-12-29","","Dir=V","Per=M","Days=A","Dts=H","cols=1;rows=266")</f>
        <v>#N/A N/A</v>
      </c>
      <c r="T2" t="str">
        <f>_xll.BDH(T$1,"ANNOUNCEMENT_DT","2004-12-29","","Dir=V","Per=M","Days=A","Dts=H","cols=1;rows=281")</f>
        <v>#N/A N/A</v>
      </c>
      <c r="U2">
        <f>_xll.BDH(U$1,"ANNOUNCEMENT_DT","2004-12-29","","Dir=V","Per=M","Days=A","Dts=H","cols=1;rows=286")</f>
        <v>20050323</v>
      </c>
      <c r="V2">
        <f>_xll.BDH(V$1,"ANNOUNCEMENT_DT","2004-12-29","","Dir=V","Per=M","Days=A","Dts=H","cols=1;rows=286")</f>
        <v>20050328</v>
      </c>
      <c r="W2" t="str">
        <f>_xll.BDH(W$1,"ANNOUNCEMENT_DT","2004-12-29","","Dir=V","Per=M","Days=A","Dts=H","cols=1;rows=281")</f>
        <v>#N/A N/A</v>
      </c>
      <c r="X2">
        <f>_xll.BDH(X$1,"ANNOUNCEMENT_DT","2004-12-29","","Dir=V","Per=M","Days=A","Dts=H","cols=1;rows=286")</f>
        <v>20050301</v>
      </c>
      <c r="Y2">
        <f>_xll.BDH(Y$1,"ANNOUNCEMENT_DT","2004-12-29","","Dir=V","Per=M","Days=A","Dts=H","cols=1;rows=286")</f>
        <v>20050323</v>
      </c>
      <c r="Z2" t="str">
        <f>_xll.BDH(Z$1,"ANNOUNCEMENT_DT","2004-12-29","","Dir=V","Per=M","Days=A","Dts=H","cols=1;rows=266")</f>
        <v>#N/A N/A</v>
      </c>
      <c r="AA2" t="str">
        <f>_xll.BDH(AA$1,"ANNOUNCEMENT_DT","2004-12-29","","Dir=V","Per=M","Days=A","Dts=H","cols=1;rows=266")</f>
        <v>#N/A N/A</v>
      </c>
      <c r="AB2" t="str">
        <f>_xll.BDH(AB$1,"ANNOUNCEMENT_DT","2004-12-29","","Dir=V","Per=M","Days=A","Dts=H","cols=1;rows=286")</f>
        <v>#N/A N/A</v>
      </c>
      <c r="AC2" t="str">
        <f>_xll.BDH(AC$1,"ANNOUNCEMENT_DT","2004-12-29","","Dir=V","Per=M","Days=A","Dts=H","cols=1;rows=280")</f>
        <v>#N/A N/A</v>
      </c>
      <c r="AD2">
        <f>_xll.BDH(AD$1,"ANNOUNCEMENT_DT","2004-12-29","","Dir=V","Per=M","Days=A","Dts=H","cols=1;rows=286")</f>
        <v>20050308</v>
      </c>
      <c r="AE2">
        <f>_xll.BDH(AE$1,"ANNOUNCEMENT_DT","2004-12-29","","Dir=V","Per=M","Days=A","Dts=H","cols=1;rows=286")</f>
        <v>20050317</v>
      </c>
      <c r="AF2" t="str">
        <f>_xll.BDH(AF$1,"ANNOUNCEMENT_DT","2004-12-29","","Dir=V","Per=M","Days=A","Dts=H","cols=1;rows=280")</f>
        <v>#N/A N/A</v>
      </c>
      <c r="AG2" t="str">
        <f>_xll.BDH(AG$1,"ANNOUNCEMENT_DT","2004-12-29","","Dir=V","Per=M","Days=A","Dts=H","cols=1;rows=286")</f>
        <v>#N/A N/A</v>
      </c>
      <c r="AH2" t="str">
        <f>_xll.BDH(AH$1,"ANNOUNCEMENT_DT","2004-12-29","","Dir=V","Per=M","Days=A","Dts=H","cols=1;rows=285")</f>
        <v>#N/A N/A</v>
      </c>
      <c r="AI2" t="str">
        <f>_xll.BDH(AI$1,"ANNOUNCEMENT_DT","2004-12-29","","Dir=V","Per=M","Days=A","Dts=H","cols=1;rows=280")</f>
        <v>#N/A N/A</v>
      </c>
      <c r="AJ2">
        <f>_xll.BDH(AJ$1,"ANNOUNCEMENT_DT","2004-12-29","","Dir=V","Per=M","Days=A","Dts=H","cols=1;rows=286")</f>
        <v>20050201</v>
      </c>
      <c r="AK2">
        <f>_xll.BDH(AK$1,"ANNOUNCEMENT_DT","2004-12-29","","Dir=V","Per=M","Days=A","Dts=H","cols=1;rows=286")</f>
        <v>20050201</v>
      </c>
      <c r="AL2" t="str">
        <f>_xll.BDH(AL$1,"ANNOUNCEMENT_DT","2004-12-29","","Dir=V","Per=M","Days=A","Dts=H","cols=1;rows=271")</f>
        <v>#N/A N/A</v>
      </c>
      <c r="AM2" t="str">
        <f>_xll.BDH(AM$1,"ANNOUNCEMENT_DT","2004-12-29","","Dir=V","Per=M","Days=A","Dts=H","cols=1;rows=280")</f>
        <v>#N/A N/A</v>
      </c>
      <c r="AN2">
        <f>_xll.BDH(AN$1,"ANNOUNCEMENT_DT","2004-12-29","","Dir=V","Per=M","Days=A","Dts=H","cols=1;rows=286")</f>
        <v>20050321</v>
      </c>
      <c r="AO2" t="str">
        <f>_xll.BDH(AO$1,"ANNOUNCEMENT_DT","2004-12-29","","Dir=V","Per=M","Days=A","Dts=H","cols=1;rows=273")</f>
        <v>#N/A N/A</v>
      </c>
      <c r="AP2" t="str">
        <f>_xll.BDH(AP$1,"ANNOUNCEMENT_DT","2004-12-29","","Dir=V","Per=M","Days=A","Dts=H","cols=1;rows=286")</f>
        <v>#N/A N/A</v>
      </c>
      <c r="AQ2">
        <f>_xll.BDH(AQ$1,"ANNOUNCEMENT_DT","2004-12-29","","Dir=V","Per=M","Days=A","Dts=H","cols=1;rows=286")</f>
        <v>20050308</v>
      </c>
      <c r="AR2">
        <f>_xll.BDH(AR$1,"ANNOUNCEMENT_DT","2004-12-29","","Dir=V","Per=M","Days=A","Dts=H","cols=1;rows=286")</f>
        <v>20050101</v>
      </c>
      <c r="AS2">
        <f>_xll.BDH(AS$1,"ANNOUNCEMENT_DT","2004-12-29","","Dir=V","Per=M","Days=A","Dts=H","cols=1;rows=286")</f>
        <v>20050214</v>
      </c>
      <c r="AT2" t="str">
        <f>_xll.BDH(AT$1,"ANNOUNCEMENT_DT","2004-12-29","","Dir=V","Per=M","Days=A","Dts=H","cols=1;rows=286")</f>
        <v>#N/A N/A</v>
      </c>
      <c r="AU2" t="str">
        <f>_xll.BDH(AU$1,"ANNOUNCEMENT_DT","2004-12-29","","Dir=V","Per=M","Days=A","Dts=H","cols=1;rows=283")</f>
        <v>#N/A N/A</v>
      </c>
      <c r="AV2" t="str">
        <f>_xll.BDH(AV$1,"ANNOUNCEMENT_DT","2004-12-29","","Dir=V","Per=M","Days=A","Dts=H","cols=1;rows=280")</f>
        <v>#N/A N/A</v>
      </c>
      <c r="AW2">
        <f>_xll.BDH(AW$1,"ANNOUNCEMENT_DT","2004-12-29","","Dir=V","Per=M","Days=A","Dts=H","cols=1;rows=286")</f>
        <v>20050214</v>
      </c>
      <c r="AX2" t="str">
        <f>_xll.BDH(AX$1,"ANNOUNCEMENT_DT","2004-12-29","","Dir=V","Per=M","Days=A","Dts=H","cols=1;rows=283")</f>
        <v>#N/A N/A</v>
      </c>
      <c r="AY2" t="str">
        <f>_xll.BDH(AY$1,"ANNOUNCEMENT_DT","2004-12-29","","Dir=V","Per=M","Days=A","Dts=H","cols=1;rows=283")</f>
        <v>#N/A N/A</v>
      </c>
      <c r="AZ2" t="str">
        <f>_xll.BDH(AZ$1,"ANNOUNCEMENT_DT","2004-12-29","","Dir=V","Per=M","Days=A","Dts=H","cols=1;rows=266")</f>
        <v>#N/A N/A</v>
      </c>
      <c r="BA2">
        <f>_xll.BDH(BA$1,"ANNOUNCEMENT_DT","2004-12-29","","Dir=V","Per=M","Days=A","Dts=H","cols=1;rows=286")</f>
        <v>20050225</v>
      </c>
      <c r="BB2">
        <f>_xll.BDH(BB$1,"ANNOUNCEMENT_DT","2004-12-29","","Dir=V","Per=M","Days=A","Dts=H","cols=1;rows=286")</f>
        <v>20050228</v>
      </c>
      <c r="BC2">
        <f>_xll.BDH(BC$1,"ANNOUNCEMENT_DT","2004-12-29","","Dir=V","Per=M","Days=A","Dts=H","cols=1;rows=286")</f>
        <v>20050228</v>
      </c>
      <c r="BD2">
        <f>_xll.BDH(BD$1,"ANNOUNCEMENT_DT","2004-12-29","","Dir=V","Per=M","Days=A","Dts=H","cols=1;rows=286")</f>
        <v>20050221</v>
      </c>
      <c r="BE2" t="str">
        <f>_xll.BDH(BE$1,"ANNOUNCEMENT_DT","2004-12-29","","Dir=V","Per=M","Days=A","Dts=H","cols=1;rows=280")</f>
        <v>#N/A N/A</v>
      </c>
      <c r="BF2" t="str">
        <f>_xll.BDH(BF$1,"ANNOUNCEMENT_DT","2004-12-29","","Dir=V","Per=M","Days=A","Dts=H","cols=1;rows=286")</f>
        <v>#N/A N/A</v>
      </c>
      <c r="BG2">
        <f>_xll.BDH(BG$1,"ANNOUNCEMENT_DT","2004-12-29","","Dir=V","Per=M","Days=A","Dts=H","cols=1;rows=286")</f>
        <v>20050215</v>
      </c>
      <c r="BH2">
        <f>_xll.BDH(BH$1,"ANNOUNCEMENT_DT","2004-12-29","","Dir=V","Per=M","Days=A","Dts=H","cols=1;rows=286")</f>
        <v>20050228</v>
      </c>
      <c r="BI2" t="str">
        <f>_xll.BDH(BI$1,"ANNOUNCEMENT_DT","2004-12-29","","Dir=V","Per=M","Days=A","Dts=H","cols=1;rows=266")</f>
        <v>#N/A N/A</v>
      </c>
      <c r="BJ2" t="str">
        <f>_xll.BDH(BJ$1,"ANNOUNCEMENT_DT","2004-12-29","","Dir=V","Per=M","Days=A","Dts=H","cols=1;rows=274")</f>
        <v>#N/A N/A</v>
      </c>
      <c r="BK2" t="str">
        <f>_xll.BDH(BK$1,"ANNOUNCEMENT_DT","2004-12-29","","Dir=V","Per=M","Days=A","Dts=H","cols=1;rows=266")</f>
        <v>#N/A N/A</v>
      </c>
      <c r="BL2" t="str">
        <f>_xll.BDH(BL$1,"ANNOUNCEMENT_DT","2004-12-29","","Dir=V","Per=M","Days=A","Dts=H","cols=1;rows=286")</f>
        <v>#N/A N/A</v>
      </c>
      <c r="BM2" t="str">
        <f>_xll.BDH(BM$1,"ANNOUNCEMENT_DT","2004-12-29","","Dir=V","Per=M","Days=A","Dts=H","cols=1;rows=286")</f>
        <v>#N/A N/A</v>
      </c>
      <c r="BN2" t="str">
        <f>_xll.BDH(BN$1,"ANNOUNCEMENT_DT","2004-12-29","","Dir=V","Per=M","Days=A","Dts=H","cols=1;rows=285")</f>
        <v>#N/A N/A</v>
      </c>
      <c r="BO2">
        <f>_xll.BDH(BO$1,"ANNOUNCEMENT_DT","2004-12-29","","Dir=V","Per=M","Days=A","Dts=H","cols=1;rows=286")</f>
        <v>20050328</v>
      </c>
      <c r="BP2" t="str">
        <f>_xll.BDH(BP$1,"ANNOUNCEMENT_DT","2004-12-29","","Dir=V","Per=M","Days=A","Dts=H","cols=1;rows=283")</f>
        <v>#N/A N/A</v>
      </c>
      <c r="BQ2" t="str">
        <f>_xll.BDH(BQ$1,"ANNOUNCEMENT_DT","2004-12-29","","Dir=V","Per=M","Days=A","Dts=H","cols=1;rows=273")</f>
        <v>#N/A N/A</v>
      </c>
      <c r="BR2">
        <f>_xll.BDH(BR$1,"ANNOUNCEMENT_DT","2004-12-29","","Dir=V","Per=M","Days=A","Dts=H","cols=1;rows=286")</f>
        <v>20050217</v>
      </c>
      <c r="BS2" t="str">
        <f>_xll.BDH(BS$1,"ANNOUNCEMENT_DT","2004-12-29","","Dir=V","Per=M","Days=A","Dts=H","cols=1;rows=285")</f>
        <v>#N/A N/A</v>
      </c>
      <c r="BT2">
        <f>_xll.BDH(BT$1,"ANNOUNCEMENT_DT","2004-12-29","","Dir=V","Per=M","Days=A","Dts=H","cols=1;rows=286")</f>
        <v>20050202</v>
      </c>
      <c r="BU2" t="str">
        <f>_xll.BDH(BU$1,"ANNOUNCEMENT_DT","2004-12-29","","Dir=V","Per=M","Days=A","Dts=H","cols=1;rows=286")</f>
        <v>#N/A N/A</v>
      </c>
      <c r="BV2">
        <f>_xll.BDH(BV$1,"ANNOUNCEMENT_DT","2004-12-29","","Dir=V","Per=M","Days=A","Dts=H","cols=1;rows=286")</f>
        <v>20050315</v>
      </c>
      <c r="BW2">
        <f>_xll.BDH(BW$1,"ANNOUNCEMENT_DT","2004-12-29","","Dir=V","Per=M","Days=A","Dts=H","cols=1;rows=286")</f>
        <v>20050225</v>
      </c>
      <c r="BX2">
        <f>_xll.BDH(BX$1,"ANNOUNCEMENT_DT","2004-12-29","","Dir=V","Per=M","Days=A","Dts=H","cols=1;rows=286")</f>
        <v>20050322</v>
      </c>
      <c r="BY2" t="str">
        <f>_xll.BDH(BY$1,"ANNOUNCEMENT_DT","2004-12-29","","Dir=V","Per=M","Days=A","Dts=H","cols=1;rows=267")</f>
        <v>#N/A N/A</v>
      </c>
      <c r="BZ2">
        <f>_xll.BDH(BZ$1,"ANNOUNCEMENT_DT","2004-12-29","","Dir=V","Per=M","Days=A","Dts=H","cols=1;rows=286")</f>
        <v>20050222</v>
      </c>
      <c r="CA2" t="str">
        <f>_xll.BDH(CA$1,"ANNOUNCEMENT_DT","2004-12-29","","Dir=V","Per=M","Days=A","Dts=H","cols=1;rows=267")</f>
        <v>#N/A N/A</v>
      </c>
      <c r="CB2" t="str">
        <f>_xll.BDH(CB$1,"ANNOUNCEMENT_DT","2004-12-29","","Dir=V","Per=M","Days=A","Dts=H","cols=1;rows=273")</f>
        <v>#N/A N/A</v>
      </c>
      <c r="CC2">
        <f>_xll.BDH(CC$1,"ANNOUNCEMENT_DT","2004-12-29","","Dir=V","Per=M","Days=A","Dts=H","cols=1;rows=286")</f>
        <v>20050217</v>
      </c>
      <c r="CD2" t="str">
        <f>_xll.BDH(CD$1,"ANNOUNCEMENT_DT","2004-12-29","","Dir=V","Per=M","Days=A","Dts=H","cols=1;rows=281")</f>
        <v>#N/A N/A</v>
      </c>
    </row>
    <row r="3" spans="1:82" x14ac:dyDescent="0.25">
      <c r="A3" s="2">
        <v>38383</v>
      </c>
      <c r="B3">
        <v>20050302</v>
      </c>
      <c r="C3" t="s">
        <v>82</v>
      </c>
      <c r="D3" t="s">
        <v>82</v>
      </c>
      <c r="E3">
        <v>20050324</v>
      </c>
      <c r="F3">
        <v>20050323</v>
      </c>
      <c r="G3" t="s">
        <v>82</v>
      </c>
      <c r="H3" t="s">
        <v>82</v>
      </c>
      <c r="I3">
        <v>20050221</v>
      </c>
      <c r="J3">
        <v>20050131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>
        <v>20050216</v>
      </c>
      <c r="Q3" t="s">
        <v>82</v>
      </c>
      <c r="R3">
        <v>20050308</v>
      </c>
      <c r="S3" t="s">
        <v>82</v>
      </c>
      <c r="T3" t="s">
        <v>82</v>
      </c>
      <c r="U3">
        <v>20050323</v>
      </c>
      <c r="V3">
        <v>20050328</v>
      </c>
      <c r="W3" t="s">
        <v>82</v>
      </c>
      <c r="X3">
        <v>20050301</v>
      </c>
      <c r="Y3">
        <v>20050323</v>
      </c>
      <c r="Z3" t="s">
        <v>82</v>
      </c>
      <c r="AA3" t="s">
        <v>82</v>
      </c>
      <c r="AB3" t="s">
        <v>82</v>
      </c>
      <c r="AC3" t="s">
        <v>82</v>
      </c>
      <c r="AD3">
        <v>20050308</v>
      </c>
      <c r="AE3">
        <v>20050317</v>
      </c>
      <c r="AF3" t="s">
        <v>82</v>
      </c>
      <c r="AG3" t="s">
        <v>82</v>
      </c>
      <c r="AH3" t="s">
        <v>82</v>
      </c>
      <c r="AI3" t="s">
        <v>82</v>
      </c>
      <c r="AJ3">
        <v>20050201</v>
      </c>
      <c r="AK3">
        <v>20050201</v>
      </c>
      <c r="AL3" t="s">
        <v>82</v>
      </c>
      <c r="AM3" t="s">
        <v>82</v>
      </c>
      <c r="AN3">
        <v>20050321</v>
      </c>
      <c r="AO3" t="s">
        <v>82</v>
      </c>
      <c r="AP3" t="s">
        <v>82</v>
      </c>
      <c r="AQ3">
        <v>20050308</v>
      </c>
      <c r="AR3">
        <v>20050101</v>
      </c>
      <c r="AS3">
        <v>20050214</v>
      </c>
      <c r="AT3" t="s">
        <v>82</v>
      </c>
      <c r="AU3" t="s">
        <v>82</v>
      </c>
      <c r="AV3" t="s">
        <v>82</v>
      </c>
      <c r="AW3">
        <v>20050214</v>
      </c>
      <c r="AX3" t="s">
        <v>82</v>
      </c>
      <c r="AY3" t="s">
        <v>82</v>
      </c>
      <c r="AZ3" t="s">
        <v>82</v>
      </c>
      <c r="BA3">
        <v>20050225</v>
      </c>
      <c r="BB3">
        <v>20050228</v>
      </c>
      <c r="BC3">
        <v>20050228</v>
      </c>
      <c r="BD3">
        <v>20050221</v>
      </c>
      <c r="BE3" t="s">
        <v>82</v>
      </c>
      <c r="BF3" t="s">
        <v>82</v>
      </c>
      <c r="BG3">
        <v>20050215</v>
      </c>
      <c r="BH3">
        <v>20050228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>
        <v>20050328</v>
      </c>
      <c r="BP3" t="s">
        <v>82</v>
      </c>
      <c r="BQ3" t="s">
        <v>82</v>
      </c>
      <c r="BR3">
        <v>20050217</v>
      </c>
      <c r="BS3" t="s">
        <v>82</v>
      </c>
      <c r="BT3">
        <v>20050202</v>
      </c>
      <c r="BU3" t="s">
        <v>82</v>
      </c>
      <c r="BV3">
        <v>20050315</v>
      </c>
      <c r="BW3">
        <v>20050225</v>
      </c>
      <c r="BX3">
        <v>20050322</v>
      </c>
      <c r="BY3" t="s">
        <v>82</v>
      </c>
      <c r="BZ3">
        <v>20050222</v>
      </c>
      <c r="CA3" t="s">
        <v>82</v>
      </c>
      <c r="CB3" t="s">
        <v>82</v>
      </c>
      <c r="CC3">
        <v>20050217</v>
      </c>
      <c r="CD3" t="s">
        <v>82</v>
      </c>
    </row>
    <row r="4" spans="1:82" x14ac:dyDescent="0.25">
      <c r="A4" s="2">
        <v>38411</v>
      </c>
      <c r="B4">
        <v>20050302</v>
      </c>
      <c r="C4" t="s">
        <v>82</v>
      </c>
      <c r="D4" t="s">
        <v>82</v>
      </c>
      <c r="E4">
        <v>20050324</v>
      </c>
      <c r="F4">
        <v>20050323</v>
      </c>
      <c r="G4" t="s">
        <v>82</v>
      </c>
      <c r="H4" t="s">
        <v>82</v>
      </c>
      <c r="I4">
        <v>20050221</v>
      </c>
      <c r="J4">
        <v>20050131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>
        <v>20050216</v>
      </c>
      <c r="Q4" t="s">
        <v>82</v>
      </c>
      <c r="R4">
        <v>20050308</v>
      </c>
      <c r="S4" t="s">
        <v>82</v>
      </c>
      <c r="T4" t="s">
        <v>82</v>
      </c>
      <c r="U4">
        <v>20050323</v>
      </c>
      <c r="V4">
        <v>20050328</v>
      </c>
      <c r="W4" t="s">
        <v>82</v>
      </c>
      <c r="X4">
        <v>20050301</v>
      </c>
      <c r="Y4">
        <v>20050323</v>
      </c>
      <c r="Z4" t="s">
        <v>82</v>
      </c>
      <c r="AA4" t="s">
        <v>82</v>
      </c>
      <c r="AB4" t="s">
        <v>82</v>
      </c>
      <c r="AC4" t="s">
        <v>82</v>
      </c>
      <c r="AD4">
        <v>20050308</v>
      </c>
      <c r="AE4">
        <v>20050317</v>
      </c>
      <c r="AF4" t="s">
        <v>82</v>
      </c>
      <c r="AG4" t="s">
        <v>82</v>
      </c>
      <c r="AH4" t="s">
        <v>82</v>
      </c>
      <c r="AI4" t="s">
        <v>82</v>
      </c>
      <c r="AJ4">
        <v>20050201</v>
      </c>
      <c r="AK4">
        <v>20050201</v>
      </c>
      <c r="AL4" t="s">
        <v>82</v>
      </c>
      <c r="AM4" t="s">
        <v>82</v>
      </c>
      <c r="AN4">
        <v>20050321</v>
      </c>
      <c r="AO4" t="s">
        <v>82</v>
      </c>
      <c r="AP4" t="s">
        <v>82</v>
      </c>
      <c r="AQ4">
        <v>20050308</v>
      </c>
      <c r="AR4">
        <v>20050101</v>
      </c>
      <c r="AS4">
        <v>20050214</v>
      </c>
      <c r="AT4" t="s">
        <v>82</v>
      </c>
      <c r="AU4" t="s">
        <v>82</v>
      </c>
      <c r="AV4" t="s">
        <v>82</v>
      </c>
      <c r="AW4">
        <v>20050214</v>
      </c>
      <c r="AX4" t="s">
        <v>82</v>
      </c>
      <c r="AY4" t="s">
        <v>82</v>
      </c>
      <c r="AZ4" t="s">
        <v>82</v>
      </c>
      <c r="BA4">
        <v>20050225</v>
      </c>
      <c r="BB4">
        <v>20050228</v>
      </c>
      <c r="BC4">
        <v>20050228</v>
      </c>
      <c r="BD4">
        <v>20050221</v>
      </c>
      <c r="BE4" t="s">
        <v>82</v>
      </c>
      <c r="BF4" t="s">
        <v>82</v>
      </c>
      <c r="BG4">
        <v>20050215</v>
      </c>
      <c r="BH4">
        <v>20050228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>
        <v>20050328</v>
      </c>
      <c r="BP4" t="s">
        <v>82</v>
      </c>
      <c r="BQ4" t="s">
        <v>82</v>
      </c>
      <c r="BR4">
        <v>20050217</v>
      </c>
      <c r="BS4" t="s">
        <v>82</v>
      </c>
      <c r="BT4">
        <v>20050202</v>
      </c>
      <c r="BU4" t="s">
        <v>82</v>
      </c>
      <c r="BV4">
        <v>20050315</v>
      </c>
      <c r="BW4">
        <v>20050225</v>
      </c>
      <c r="BX4">
        <v>20050322</v>
      </c>
      <c r="BY4" t="s">
        <v>82</v>
      </c>
      <c r="BZ4">
        <v>20050222</v>
      </c>
      <c r="CA4" t="s">
        <v>82</v>
      </c>
      <c r="CB4" t="s">
        <v>82</v>
      </c>
      <c r="CC4">
        <v>20050217</v>
      </c>
      <c r="CD4" t="s">
        <v>82</v>
      </c>
    </row>
    <row r="5" spans="1:82" x14ac:dyDescent="0.25">
      <c r="A5" s="2">
        <v>38442</v>
      </c>
      <c r="B5">
        <v>20050509</v>
      </c>
      <c r="C5" t="s">
        <v>82</v>
      </c>
      <c r="D5" t="s">
        <v>82</v>
      </c>
      <c r="E5">
        <v>20050415</v>
      </c>
      <c r="F5">
        <v>20070907</v>
      </c>
      <c r="G5" t="s">
        <v>82</v>
      </c>
      <c r="H5" t="s">
        <v>82</v>
      </c>
      <c r="I5">
        <v>20050516</v>
      </c>
      <c r="J5">
        <v>20050509</v>
      </c>
      <c r="K5" t="s">
        <v>82</v>
      </c>
      <c r="L5" t="s">
        <v>82</v>
      </c>
      <c r="M5" t="s">
        <v>82</v>
      </c>
      <c r="N5">
        <v>20060911</v>
      </c>
      <c r="O5" t="s">
        <v>82</v>
      </c>
      <c r="P5">
        <v>20050504</v>
      </c>
      <c r="Q5" t="s">
        <v>82</v>
      </c>
      <c r="R5">
        <v>20050420</v>
      </c>
      <c r="S5" t="s">
        <v>82</v>
      </c>
      <c r="T5" t="s">
        <v>82</v>
      </c>
      <c r="U5">
        <v>20050511</v>
      </c>
      <c r="V5">
        <v>20050517</v>
      </c>
      <c r="W5" t="s">
        <v>82</v>
      </c>
      <c r="X5">
        <v>20050428</v>
      </c>
      <c r="Y5">
        <v>20050516</v>
      </c>
      <c r="Z5" t="s">
        <v>82</v>
      </c>
      <c r="AA5" t="s">
        <v>82</v>
      </c>
      <c r="AB5">
        <v>20050404</v>
      </c>
      <c r="AC5" t="s">
        <v>82</v>
      </c>
      <c r="AD5">
        <v>20050531</v>
      </c>
      <c r="AE5">
        <v>20050517</v>
      </c>
      <c r="AF5" t="s">
        <v>82</v>
      </c>
      <c r="AG5">
        <v>20050601</v>
      </c>
      <c r="AH5" t="s">
        <v>82</v>
      </c>
      <c r="AI5" t="s">
        <v>82</v>
      </c>
      <c r="AJ5">
        <v>20050503</v>
      </c>
      <c r="AK5">
        <v>20050503</v>
      </c>
      <c r="AL5" t="s">
        <v>82</v>
      </c>
      <c r="AM5" t="s">
        <v>82</v>
      </c>
      <c r="AN5">
        <v>20050401</v>
      </c>
      <c r="AO5" t="s">
        <v>82</v>
      </c>
      <c r="AP5">
        <v>20050420</v>
      </c>
      <c r="AQ5">
        <v>20050509</v>
      </c>
      <c r="AR5">
        <v>20050401</v>
      </c>
      <c r="AS5">
        <v>20050404</v>
      </c>
      <c r="AT5" t="s">
        <v>82</v>
      </c>
      <c r="AU5" t="s">
        <v>82</v>
      </c>
      <c r="AV5" t="s">
        <v>82</v>
      </c>
      <c r="AW5">
        <v>20050516</v>
      </c>
      <c r="AX5" t="s">
        <v>82</v>
      </c>
      <c r="AY5" t="s">
        <v>82</v>
      </c>
      <c r="AZ5" t="s">
        <v>82</v>
      </c>
      <c r="BA5">
        <v>20050504</v>
      </c>
      <c r="BB5">
        <v>20050513</v>
      </c>
      <c r="BC5">
        <v>20050513</v>
      </c>
      <c r="BD5">
        <v>20050429</v>
      </c>
      <c r="BE5" t="s">
        <v>82</v>
      </c>
      <c r="BF5">
        <v>20050513</v>
      </c>
      <c r="BG5">
        <v>20050429</v>
      </c>
      <c r="BH5">
        <v>20050516</v>
      </c>
      <c r="BI5" t="s">
        <v>82</v>
      </c>
      <c r="BJ5" t="s">
        <v>82</v>
      </c>
      <c r="BK5" t="s">
        <v>82</v>
      </c>
      <c r="BL5">
        <v>20050518</v>
      </c>
      <c r="BM5">
        <v>20050518</v>
      </c>
      <c r="BN5" t="s">
        <v>82</v>
      </c>
      <c r="BO5">
        <v>20050516</v>
      </c>
      <c r="BP5" t="s">
        <v>82</v>
      </c>
      <c r="BQ5" t="s">
        <v>82</v>
      </c>
      <c r="BR5">
        <v>20050420</v>
      </c>
      <c r="BS5" t="s">
        <v>82</v>
      </c>
      <c r="BT5">
        <v>20050427</v>
      </c>
      <c r="BU5">
        <v>20050512</v>
      </c>
      <c r="BV5">
        <v>20050511</v>
      </c>
      <c r="BW5">
        <v>20050401</v>
      </c>
      <c r="BX5">
        <v>20050517</v>
      </c>
      <c r="BY5" t="s">
        <v>82</v>
      </c>
      <c r="BZ5">
        <v>20050511</v>
      </c>
      <c r="CA5" t="s">
        <v>82</v>
      </c>
      <c r="CB5" t="s">
        <v>82</v>
      </c>
      <c r="CC5">
        <v>20050418</v>
      </c>
      <c r="CD5" t="s">
        <v>82</v>
      </c>
    </row>
    <row r="6" spans="1:82" x14ac:dyDescent="0.25">
      <c r="A6" s="2">
        <v>38471</v>
      </c>
      <c r="B6">
        <v>20050509</v>
      </c>
      <c r="C6" t="s">
        <v>82</v>
      </c>
      <c r="D6" t="s">
        <v>82</v>
      </c>
      <c r="E6">
        <v>20050415</v>
      </c>
      <c r="F6">
        <v>20070907</v>
      </c>
      <c r="G6" t="s">
        <v>82</v>
      </c>
      <c r="H6" t="s">
        <v>82</v>
      </c>
      <c r="I6">
        <v>20050516</v>
      </c>
      <c r="J6">
        <v>20050509</v>
      </c>
      <c r="K6" t="s">
        <v>82</v>
      </c>
      <c r="L6" t="s">
        <v>82</v>
      </c>
      <c r="M6" t="s">
        <v>82</v>
      </c>
      <c r="N6">
        <v>20060911</v>
      </c>
      <c r="O6" t="s">
        <v>82</v>
      </c>
      <c r="P6">
        <v>20050504</v>
      </c>
      <c r="Q6" t="s">
        <v>82</v>
      </c>
      <c r="R6">
        <v>20050420</v>
      </c>
      <c r="S6" t="s">
        <v>82</v>
      </c>
      <c r="T6" t="s">
        <v>82</v>
      </c>
      <c r="U6">
        <v>20050511</v>
      </c>
      <c r="V6">
        <v>20050517</v>
      </c>
      <c r="W6" t="s">
        <v>82</v>
      </c>
      <c r="X6">
        <v>20050428</v>
      </c>
      <c r="Y6">
        <v>20050516</v>
      </c>
      <c r="Z6" t="s">
        <v>82</v>
      </c>
      <c r="AA6" t="s">
        <v>82</v>
      </c>
      <c r="AB6">
        <v>20050404</v>
      </c>
      <c r="AC6" t="s">
        <v>82</v>
      </c>
      <c r="AD6">
        <v>20050531</v>
      </c>
      <c r="AE6">
        <v>20050517</v>
      </c>
      <c r="AF6" t="s">
        <v>82</v>
      </c>
      <c r="AG6">
        <v>20050601</v>
      </c>
      <c r="AH6" t="s">
        <v>82</v>
      </c>
      <c r="AI6" t="s">
        <v>82</v>
      </c>
      <c r="AJ6">
        <v>20050503</v>
      </c>
      <c r="AK6">
        <v>20050503</v>
      </c>
      <c r="AL6" t="s">
        <v>82</v>
      </c>
      <c r="AM6" t="s">
        <v>82</v>
      </c>
      <c r="AN6">
        <v>20050401</v>
      </c>
      <c r="AO6" t="s">
        <v>82</v>
      </c>
      <c r="AP6">
        <v>20050420</v>
      </c>
      <c r="AQ6">
        <v>20050509</v>
      </c>
      <c r="AR6">
        <v>20050401</v>
      </c>
      <c r="AS6">
        <v>20050404</v>
      </c>
      <c r="AT6" t="s">
        <v>82</v>
      </c>
      <c r="AU6" t="s">
        <v>82</v>
      </c>
      <c r="AV6" t="s">
        <v>82</v>
      </c>
      <c r="AW6">
        <v>20050516</v>
      </c>
      <c r="AX6" t="s">
        <v>82</v>
      </c>
      <c r="AY6" t="s">
        <v>82</v>
      </c>
      <c r="AZ6" t="s">
        <v>82</v>
      </c>
      <c r="BA6">
        <v>20050504</v>
      </c>
      <c r="BB6">
        <v>20050513</v>
      </c>
      <c r="BC6">
        <v>20050513</v>
      </c>
      <c r="BD6">
        <v>20050429</v>
      </c>
      <c r="BE6" t="s">
        <v>82</v>
      </c>
      <c r="BF6">
        <v>20050513</v>
      </c>
      <c r="BG6">
        <v>20050429</v>
      </c>
      <c r="BH6">
        <v>20050516</v>
      </c>
      <c r="BI6" t="s">
        <v>82</v>
      </c>
      <c r="BJ6" t="s">
        <v>82</v>
      </c>
      <c r="BK6" t="s">
        <v>82</v>
      </c>
      <c r="BL6">
        <v>20050518</v>
      </c>
      <c r="BM6">
        <v>20050518</v>
      </c>
      <c r="BN6" t="s">
        <v>82</v>
      </c>
      <c r="BO6">
        <v>20050516</v>
      </c>
      <c r="BP6" t="s">
        <v>82</v>
      </c>
      <c r="BQ6" t="s">
        <v>82</v>
      </c>
      <c r="BR6">
        <v>20050420</v>
      </c>
      <c r="BS6" t="s">
        <v>82</v>
      </c>
      <c r="BT6">
        <v>20050427</v>
      </c>
      <c r="BU6">
        <v>20050512</v>
      </c>
      <c r="BV6">
        <v>20050511</v>
      </c>
      <c r="BW6">
        <v>20050401</v>
      </c>
      <c r="BX6">
        <v>20050517</v>
      </c>
      <c r="BY6" t="s">
        <v>82</v>
      </c>
      <c r="BZ6">
        <v>20050511</v>
      </c>
      <c r="CA6" t="s">
        <v>82</v>
      </c>
      <c r="CB6" t="s">
        <v>82</v>
      </c>
      <c r="CC6">
        <v>20050418</v>
      </c>
      <c r="CD6" t="s">
        <v>82</v>
      </c>
    </row>
    <row r="7" spans="1:82" x14ac:dyDescent="0.25">
      <c r="A7" s="2">
        <v>38503</v>
      </c>
      <c r="B7">
        <v>20050509</v>
      </c>
      <c r="C7" t="s">
        <v>82</v>
      </c>
      <c r="D7" t="s">
        <v>82</v>
      </c>
      <c r="E7">
        <v>20050415</v>
      </c>
      <c r="F7">
        <v>20070907</v>
      </c>
      <c r="G7" t="s">
        <v>82</v>
      </c>
      <c r="H7" t="s">
        <v>82</v>
      </c>
      <c r="I7">
        <v>20050516</v>
      </c>
      <c r="J7">
        <v>20050509</v>
      </c>
      <c r="K7" t="s">
        <v>82</v>
      </c>
      <c r="L7" t="s">
        <v>82</v>
      </c>
      <c r="M7" t="s">
        <v>82</v>
      </c>
      <c r="N7">
        <v>20060911</v>
      </c>
      <c r="O7" t="s">
        <v>82</v>
      </c>
      <c r="P7">
        <v>20050504</v>
      </c>
      <c r="Q7" t="s">
        <v>82</v>
      </c>
      <c r="R7">
        <v>20050420</v>
      </c>
      <c r="S7" t="s">
        <v>82</v>
      </c>
      <c r="T7" t="s">
        <v>82</v>
      </c>
      <c r="U7">
        <v>20050511</v>
      </c>
      <c r="V7">
        <v>20050517</v>
      </c>
      <c r="W7" t="s">
        <v>82</v>
      </c>
      <c r="X7">
        <v>20050428</v>
      </c>
      <c r="Y7">
        <v>20050516</v>
      </c>
      <c r="Z7" t="s">
        <v>82</v>
      </c>
      <c r="AA7" t="s">
        <v>82</v>
      </c>
      <c r="AB7">
        <v>20050404</v>
      </c>
      <c r="AC7" t="s">
        <v>82</v>
      </c>
      <c r="AD7">
        <v>20050531</v>
      </c>
      <c r="AE7">
        <v>20050517</v>
      </c>
      <c r="AF7" t="s">
        <v>82</v>
      </c>
      <c r="AG7">
        <v>20050601</v>
      </c>
      <c r="AH7" t="s">
        <v>82</v>
      </c>
      <c r="AI7" t="s">
        <v>82</v>
      </c>
      <c r="AJ7">
        <v>20050503</v>
      </c>
      <c r="AK7">
        <v>20050503</v>
      </c>
      <c r="AL7" t="s">
        <v>82</v>
      </c>
      <c r="AM7" t="s">
        <v>82</v>
      </c>
      <c r="AN7">
        <v>20050401</v>
      </c>
      <c r="AO7" t="s">
        <v>82</v>
      </c>
      <c r="AP7">
        <v>20050420</v>
      </c>
      <c r="AQ7">
        <v>20050509</v>
      </c>
      <c r="AR7">
        <v>20050401</v>
      </c>
      <c r="AS7">
        <v>20050404</v>
      </c>
      <c r="AT7" t="s">
        <v>82</v>
      </c>
      <c r="AU7" t="s">
        <v>82</v>
      </c>
      <c r="AV7" t="s">
        <v>82</v>
      </c>
      <c r="AW7">
        <v>20050516</v>
      </c>
      <c r="AX7" t="s">
        <v>82</v>
      </c>
      <c r="AY7" t="s">
        <v>82</v>
      </c>
      <c r="AZ7" t="s">
        <v>82</v>
      </c>
      <c r="BA7">
        <v>20050504</v>
      </c>
      <c r="BB7">
        <v>20050513</v>
      </c>
      <c r="BC7">
        <v>20050513</v>
      </c>
      <c r="BD7">
        <v>20050429</v>
      </c>
      <c r="BE7" t="s">
        <v>82</v>
      </c>
      <c r="BF7">
        <v>20050513</v>
      </c>
      <c r="BG7">
        <v>20050429</v>
      </c>
      <c r="BH7">
        <v>20050516</v>
      </c>
      <c r="BI7" t="s">
        <v>82</v>
      </c>
      <c r="BJ7" t="s">
        <v>82</v>
      </c>
      <c r="BK7" t="s">
        <v>82</v>
      </c>
      <c r="BL7">
        <v>20050518</v>
      </c>
      <c r="BM7">
        <v>20050518</v>
      </c>
      <c r="BN7" t="s">
        <v>82</v>
      </c>
      <c r="BO7">
        <v>20050516</v>
      </c>
      <c r="BP7" t="s">
        <v>82</v>
      </c>
      <c r="BQ7" t="s">
        <v>82</v>
      </c>
      <c r="BR7">
        <v>20050420</v>
      </c>
      <c r="BS7" t="s">
        <v>82</v>
      </c>
      <c r="BT7">
        <v>20050427</v>
      </c>
      <c r="BU7">
        <v>20050512</v>
      </c>
      <c r="BV7">
        <v>20050511</v>
      </c>
      <c r="BW7">
        <v>20050401</v>
      </c>
      <c r="BX7">
        <v>20050517</v>
      </c>
      <c r="BY7" t="s">
        <v>82</v>
      </c>
      <c r="BZ7">
        <v>20050511</v>
      </c>
      <c r="CA7" t="s">
        <v>82</v>
      </c>
      <c r="CB7" t="s">
        <v>82</v>
      </c>
      <c r="CC7">
        <v>20050418</v>
      </c>
      <c r="CD7" t="s">
        <v>82</v>
      </c>
    </row>
    <row r="8" spans="1:82" x14ac:dyDescent="0.25">
      <c r="A8" s="2">
        <v>38533</v>
      </c>
      <c r="B8">
        <v>20050811</v>
      </c>
      <c r="C8" t="s">
        <v>82</v>
      </c>
      <c r="D8" t="s">
        <v>82</v>
      </c>
      <c r="E8">
        <v>20050715</v>
      </c>
      <c r="F8">
        <v>20070907</v>
      </c>
      <c r="G8" t="s">
        <v>82</v>
      </c>
      <c r="H8" t="s">
        <v>82</v>
      </c>
      <c r="I8">
        <v>20050815</v>
      </c>
      <c r="J8">
        <v>20050808</v>
      </c>
      <c r="K8" t="s">
        <v>82</v>
      </c>
      <c r="L8" t="s">
        <v>82</v>
      </c>
      <c r="M8" t="s">
        <v>82</v>
      </c>
      <c r="N8">
        <v>20050911</v>
      </c>
      <c r="O8" t="s">
        <v>82</v>
      </c>
      <c r="P8">
        <v>20050803</v>
      </c>
      <c r="Q8" t="s">
        <v>82</v>
      </c>
      <c r="R8">
        <v>20050721</v>
      </c>
      <c r="S8" t="s">
        <v>82</v>
      </c>
      <c r="T8" t="s">
        <v>82</v>
      </c>
      <c r="U8">
        <v>20050810</v>
      </c>
      <c r="V8">
        <v>20050814</v>
      </c>
      <c r="W8" t="s">
        <v>82</v>
      </c>
      <c r="X8">
        <v>20050810</v>
      </c>
      <c r="Y8">
        <v>20050912</v>
      </c>
      <c r="Z8" t="s">
        <v>82</v>
      </c>
      <c r="AA8" t="s">
        <v>82</v>
      </c>
      <c r="AB8">
        <v>20060730</v>
      </c>
      <c r="AC8" t="s">
        <v>82</v>
      </c>
      <c r="AD8">
        <v>20051021</v>
      </c>
      <c r="AE8">
        <v>20050815</v>
      </c>
      <c r="AF8" t="s">
        <v>82</v>
      </c>
      <c r="AG8">
        <v>20050901</v>
      </c>
      <c r="AH8" t="s">
        <v>82</v>
      </c>
      <c r="AI8" t="s">
        <v>82</v>
      </c>
      <c r="AJ8">
        <v>20050803</v>
      </c>
      <c r="AK8">
        <v>20050901</v>
      </c>
      <c r="AL8" t="s">
        <v>82</v>
      </c>
      <c r="AM8" t="s">
        <v>82</v>
      </c>
      <c r="AN8">
        <v>20050829</v>
      </c>
      <c r="AO8" t="s">
        <v>82</v>
      </c>
      <c r="AP8">
        <v>20050701</v>
      </c>
      <c r="AQ8">
        <v>20050816</v>
      </c>
      <c r="AR8">
        <v>20050701</v>
      </c>
      <c r="AS8">
        <v>20050722</v>
      </c>
      <c r="AT8" t="s">
        <v>82</v>
      </c>
      <c r="AU8" t="s">
        <v>82</v>
      </c>
      <c r="AV8" t="s">
        <v>82</v>
      </c>
      <c r="AW8">
        <v>20050818</v>
      </c>
      <c r="AX8" t="s">
        <v>82</v>
      </c>
      <c r="AY8" t="s">
        <v>82</v>
      </c>
      <c r="AZ8" t="s">
        <v>82</v>
      </c>
      <c r="BA8">
        <v>20050809</v>
      </c>
      <c r="BB8">
        <v>20050815</v>
      </c>
      <c r="BC8">
        <v>20050815</v>
      </c>
      <c r="BD8">
        <v>20050801</v>
      </c>
      <c r="BE8" t="s">
        <v>82</v>
      </c>
      <c r="BF8">
        <v>20050815</v>
      </c>
      <c r="BG8">
        <v>20050805</v>
      </c>
      <c r="BH8">
        <v>20050804</v>
      </c>
      <c r="BI8" t="s">
        <v>82</v>
      </c>
      <c r="BJ8" t="s">
        <v>82</v>
      </c>
      <c r="BK8" t="s">
        <v>82</v>
      </c>
      <c r="BL8">
        <v>20050809</v>
      </c>
      <c r="BM8">
        <v>20050809</v>
      </c>
      <c r="BN8" t="s">
        <v>82</v>
      </c>
      <c r="BO8">
        <v>20050813</v>
      </c>
      <c r="BP8" t="s">
        <v>82</v>
      </c>
      <c r="BQ8" t="s">
        <v>82</v>
      </c>
      <c r="BR8">
        <v>20050721</v>
      </c>
      <c r="BS8" t="s">
        <v>82</v>
      </c>
      <c r="BT8">
        <v>20050727</v>
      </c>
      <c r="BU8">
        <v>20050825</v>
      </c>
      <c r="BV8">
        <v>20050818</v>
      </c>
      <c r="BW8">
        <v>20050701</v>
      </c>
      <c r="BX8">
        <v>20050811</v>
      </c>
      <c r="BY8" t="s">
        <v>82</v>
      </c>
      <c r="BZ8">
        <v>20050725</v>
      </c>
      <c r="CA8" t="s">
        <v>82</v>
      </c>
      <c r="CB8" t="s">
        <v>82</v>
      </c>
      <c r="CC8">
        <v>20050721</v>
      </c>
      <c r="CD8" t="s">
        <v>82</v>
      </c>
    </row>
    <row r="9" spans="1:82" x14ac:dyDescent="0.25">
      <c r="A9" s="2">
        <v>38562</v>
      </c>
      <c r="B9">
        <v>20050811</v>
      </c>
      <c r="C9" t="s">
        <v>82</v>
      </c>
      <c r="D9" t="s">
        <v>82</v>
      </c>
      <c r="E9">
        <v>20050715</v>
      </c>
      <c r="F9">
        <v>20070907</v>
      </c>
      <c r="G9" t="s">
        <v>82</v>
      </c>
      <c r="H9" t="s">
        <v>82</v>
      </c>
      <c r="I9">
        <v>20050815</v>
      </c>
      <c r="J9">
        <v>20050808</v>
      </c>
      <c r="K9" t="s">
        <v>82</v>
      </c>
      <c r="L9" t="s">
        <v>82</v>
      </c>
      <c r="M9" t="s">
        <v>82</v>
      </c>
      <c r="N9">
        <v>20050911</v>
      </c>
      <c r="O9" t="s">
        <v>82</v>
      </c>
      <c r="P9">
        <v>20050803</v>
      </c>
      <c r="Q9" t="s">
        <v>82</v>
      </c>
      <c r="R9">
        <v>20050721</v>
      </c>
      <c r="S9" t="s">
        <v>82</v>
      </c>
      <c r="T9" t="s">
        <v>82</v>
      </c>
      <c r="U9">
        <v>20050810</v>
      </c>
      <c r="V9">
        <v>20050814</v>
      </c>
      <c r="W9" t="s">
        <v>82</v>
      </c>
      <c r="X9">
        <v>20050810</v>
      </c>
      <c r="Y9">
        <v>20050912</v>
      </c>
      <c r="Z9" t="s">
        <v>82</v>
      </c>
      <c r="AA9" t="s">
        <v>82</v>
      </c>
      <c r="AB9">
        <v>20060730</v>
      </c>
      <c r="AC9" t="s">
        <v>82</v>
      </c>
      <c r="AD9">
        <v>20051021</v>
      </c>
      <c r="AE9">
        <v>20050815</v>
      </c>
      <c r="AF9" t="s">
        <v>82</v>
      </c>
      <c r="AG9">
        <v>20050901</v>
      </c>
      <c r="AH9" t="s">
        <v>82</v>
      </c>
      <c r="AI9" t="s">
        <v>82</v>
      </c>
      <c r="AJ9">
        <v>20050803</v>
      </c>
      <c r="AK9">
        <v>20050901</v>
      </c>
      <c r="AL9" t="s">
        <v>82</v>
      </c>
      <c r="AM9" t="s">
        <v>82</v>
      </c>
      <c r="AN9">
        <v>20050829</v>
      </c>
      <c r="AO9" t="s">
        <v>82</v>
      </c>
      <c r="AP9">
        <v>20050701</v>
      </c>
      <c r="AQ9">
        <v>20050816</v>
      </c>
      <c r="AR9">
        <v>20050701</v>
      </c>
      <c r="AS9">
        <v>20050722</v>
      </c>
      <c r="AT9" t="s">
        <v>82</v>
      </c>
      <c r="AU9" t="s">
        <v>82</v>
      </c>
      <c r="AV9" t="s">
        <v>82</v>
      </c>
      <c r="AW9">
        <v>20050818</v>
      </c>
      <c r="AX9" t="s">
        <v>82</v>
      </c>
      <c r="AY9" t="s">
        <v>82</v>
      </c>
      <c r="AZ9" t="s">
        <v>82</v>
      </c>
      <c r="BA9">
        <v>20050809</v>
      </c>
      <c r="BB9">
        <v>20050815</v>
      </c>
      <c r="BC9">
        <v>20050815</v>
      </c>
      <c r="BD9">
        <v>20050801</v>
      </c>
      <c r="BE9" t="s">
        <v>82</v>
      </c>
      <c r="BF9">
        <v>20050815</v>
      </c>
      <c r="BG9">
        <v>20050805</v>
      </c>
      <c r="BH9">
        <v>20050804</v>
      </c>
      <c r="BI9" t="s">
        <v>82</v>
      </c>
      <c r="BJ9" t="s">
        <v>82</v>
      </c>
      <c r="BK9" t="s">
        <v>82</v>
      </c>
      <c r="BL9">
        <v>20050809</v>
      </c>
      <c r="BM9">
        <v>20050809</v>
      </c>
      <c r="BN9" t="s">
        <v>82</v>
      </c>
      <c r="BO9">
        <v>20050813</v>
      </c>
      <c r="BP9" t="s">
        <v>82</v>
      </c>
      <c r="BQ9" t="s">
        <v>82</v>
      </c>
      <c r="BR9">
        <v>20050721</v>
      </c>
      <c r="BS9" t="s">
        <v>82</v>
      </c>
      <c r="BT9">
        <v>20050727</v>
      </c>
      <c r="BU9">
        <v>20050825</v>
      </c>
      <c r="BV9">
        <v>20050818</v>
      </c>
      <c r="BW9">
        <v>20050701</v>
      </c>
      <c r="BX9">
        <v>20050811</v>
      </c>
      <c r="BY9" t="s">
        <v>82</v>
      </c>
      <c r="BZ9">
        <v>20050725</v>
      </c>
      <c r="CA9" t="s">
        <v>82</v>
      </c>
      <c r="CB9" t="s">
        <v>82</v>
      </c>
      <c r="CC9">
        <v>20050721</v>
      </c>
      <c r="CD9" t="s">
        <v>82</v>
      </c>
    </row>
    <row r="10" spans="1:82" x14ac:dyDescent="0.25">
      <c r="A10" s="2">
        <v>38595</v>
      </c>
      <c r="B10">
        <v>20050811</v>
      </c>
      <c r="C10" t="s">
        <v>82</v>
      </c>
      <c r="D10" t="s">
        <v>82</v>
      </c>
      <c r="E10">
        <v>20050715</v>
      </c>
      <c r="F10">
        <v>20070907</v>
      </c>
      <c r="G10" t="s">
        <v>82</v>
      </c>
      <c r="H10" t="s">
        <v>82</v>
      </c>
      <c r="I10">
        <v>20050815</v>
      </c>
      <c r="J10">
        <v>20050808</v>
      </c>
      <c r="K10" t="s">
        <v>82</v>
      </c>
      <c r="L10" t="s">
        <v>82</v>
      </c>
      <c r="M10" t="s">
        <v>82</v>
      </c>
      <c r="N10">
        <v>20050911</v>
      </c>
      <c r="O10" t="s">
        <v>82</v>
      </c>
      <c r="P10">
        <v>20050803</v>
      </c>
      <c r="Q10" t="s">
        <v>82</v>
      </c>
      <c r="R10">
        <v>20050721</v>
      </c>
      <c r="S10" t="s">
        <v>82</v>
      </c>
      <c r="T10" t="s">
        <v>82</v>
      </c>
      <c r="U10">
        <v>20050810</v>
      </c>
      <c r="V10">
        <v>20050814</v>
      </c>
      <c r="W10">
        <v>20061005</v>
      </c>
      <c r="X10">
        <v>20050810</v>
      </c>
      <c r="Y10">
        <v>20050912</v>
      </c>
      <c r="Z10" t="s">
        <v>82</v>
      </c>
      <c r="AA10" t="s">
        <v>82</v>
      </c>
      <c r="AB10">
        <v>20060730</v>
      </c>
      <c r="AC10" t="s">
        <v>82</v>
      </c>
      <c r="AD10">
        <v>20051021</v>
      </c>
      <c r="AE10">
        <v>20050815</v>
      </c>
      <c r="AF10" t="s">
        <v>82</v>
      </c>
      <c r="AG10">
        <v>20050901</v>
      </c>
      <c r="AH10" t="s">
        <v>82</v>
      </c>
      <c r="AI10" t="s">
        <v>82</v>
      </c>
      <c r="AJ10">
        <v>20050803</v>
      </c>
      <c r="AK10">
        <v>20050901</v>
      </c>
      <c r="AL10" t="s">
        <v>82</v>
      </c>
      <c r="AM10" t="s">
        <v>82</v>
      </c>
      <c r="AN10">
        <v>20050829</v>
      </c>
      <c r="AO10" t="s">
        <v>82</v>
      </c>
      <c r="AP10">
        <v>20050701</v>
      </c>
      <c r="AQ10">
        <v>20050816</v>
      </c>
      <c r="AR10">
        <v>20050701</v>
      </c>
      <c r="AS10">
        <v>20050722</v>
      </c>
      <c r="AT10" t="s">
        <v>82</v>
      </c>
      <c r="AU10" t="s">
        <v>82</v>
      </c>
      <c r="AV10" t="s">
        <v>82</v>
      </c>
      <c r="AW10">
        <v>20050818</v>
      </c>
      <c r="AX10" t="s">
        <v>82</v>
      </c>
      <c r="AY10" t="s">
        <v>82</v>
      </c>
      <c r="AZ10" t="s">
        <v>82</v>
      </c>
      <c r="BA10">
        <v>20050809</v>
      </c>
      <c r="BB10">
        <v>20050815</v>
      </c>
      <c r="BC10">
        <v>20050815</v>
      </c>
      <c r="BD10">
        <v>20050801</v>
      </c>
      <c r="BE10" t="s">
        <v>82</v>
      </c>
      <c r="BF10">
        <v>20050815</v>
      </c>
      <c r="BG10">
        <v>20050805</v>
      </c>
      <c r="BH10">
        <v>20050804</v>
      </c>
      <c r="BI10" t="s">
        <v>82</v>
      </c>
      <c r="BJ10" t="s">
        <v>82</v>
      </c>
      <c r="BK10" t="s">
        <v>82</v>
      </c>
      <c r="BL10">
        <v>20050809</v>
      </c>
      <c r="BM10">
        <v>20050809</v>
      </c>
      <c r="BN10" t="s">
        <v>82</v>
      </c>
      <c r="BO10">
        <v>20050813</v>
      </c>
      <c r="BP10" t="s">
        <v>82</v>
      </c>
      <c r="BQ10" t="s">
        <v>82</v>
      </c>
      <c r="BR10">
        <v>20050721</v>
      </c>
      <c r="BS10" t="s">
        <v>82</v>
      </c>
      <c r="BT10">
        <v>20050727</v>
      </c>
      <c r="BU10">
        <v>20050825</v>
      </c>
      <c r="BV10">
        <v>20050818</v>
      </c>
      <c r="BW10">
        <v>20050701</v>
      </c>
      <c r="BX10">
        <v>20050811</v>
      </c>
      <c r="BY10" t="s">
        <v>82</v>
      </c>
      <c r="BZ10">
        <v>20050725</v>
      </c>
      <c r="CA10" t="s">
        <v>82</v>
      </c>
      <c r="CB10" t="s">
        <v>82</v>
      </c>
      <c r="CC10">
        <v>20050721</v>
      </c>
      <c r="CD10" t="s">
        <v>82</v>
      </c>
    </row>
    <row r="11" spans="1:82" x14ac:dyDescent="0.25">
      <c r="A11" s="2">
        <v>38625</v>
      </c>
      <c r="B11">
        <v>20051107</v>
      </c>
      <c r="C11" t="s">
        <v>82</v>
      </c>
      <c r="D11" t="s">
        <v>82</v>
      </c>
      <c r="E11">
        <v>20051010</v>
      </c>
      <c r="F11">
        <v>20070907</v>
      </c>
      <c r="G11" t="s">
        <v>82</v>
      </c>
      <c r="H11" t="s">
        <v>82</v>
      </c>
      <c r="I11">
        <v>20051114</v>
      </c>
      <c r="J11">
        <v>20070914</v>
      </c>
      <c r="K11" t="s">
        <v>82</v>
      </c>
      <c r="L11" t="s">
        <v>82</v>
      </c>
      <c r="M11" t="s">
        <v>82</v>
      </c>
      <c r="N11">
        <v>20060911</v>
      </c>
      <c r="O11" t="s">
        <v>82</v>
      </c>
      <c r="P11">
        <v>20051109</v>
      </c>
      <c r="Q11" t="s">
        <v>82</v>
      </c>
      <c r="R11">
        <v>20051017</v>
      </c>
      <c r="S11" t="s">
        <v>82</v>
      </c>
      <c r="T11" t="s">
        <v>82</v>
      </c>
      <c r="U11">
        <v>20051109</v>
      </c>
      <c r="V11">
        <v>20051110</v>
      </c>
      <c r="W11">
        <v>20061005</v>
      </c>
      <c r="X11">
        <v>20051104</v>
      </c>
      <c r="Y11">
        <v>20051121</v>
      </c>
      <c r="Z11" t="s">
        <v>82</v>
      </c>
      <c r="AA11" t="s">
        <v>82</v>
      </c>
      <c r="AB11">
        <v>20051001</v>
      </c>
      <c r="AC11" t="s">
        <v>82</v>
      </c>
      <c r="AD11">
        <v>20051021</v>
      </c>
      <c r="AE11">
        <v>20051114</v>
      </c>
      <c r="AF11" t="s">
        <v>82</v>
      </c>
      <c r="AG11">
        <v>20051201</v>
      </c>
      <c r="AH11" t="s">
        <v>82</v>
      </c>
      <c r="AI11" t="s">
        <v>82</v>
      </c>
      <c r="AJ11">
        <v>20051108</v>
      </c>
      <c r="AK11">
        <v>20051108</v>
      </c>
      <c r="AL11" t="s">
        <v>82</v>
      </c>
      <c r="AM11" t="s">
        <v>82</v>
      </c>
      <c r="AN11">
        <v>20051212</v>
      </c>
      <c r="AO11" t="s">
        <v>82</v>
      </c>
      <c r="AP11">
        <v>20051102</v>
      </c>
      <c r="AQ11">
        <v>20051108</v>
      </c>
      <c r="AR11">
        <v>20051001</v>
      </c>
      <c r="AS11">
        <v>20051021</v>
      </c>
      <c r="AT11">
        <v>20051031</v>
      </c>
      <c r="AU11" t="s">
        <v>82</v>
      </c>
      <c r="AV11" t="s">
        <v>82</v>
      </c>
      <c r="AW11">
        <v>20051111</v>
      </c>
      <c r="AX11" t="s">
        <v>82</v>
      </c>
      <c r="AY11" t="s">
        <v>82</v>
      </c>
      <c r="AZ11" t="s">
        <v>82</v>
      </c>
      <c r="BA11">
        <v>20051108</v>
      </c>
      <c r="BB11">
        <v>20051111</v>
      </c>
      <c r="BC11">
        <v>20051111</v>
      </c>
      <c r="BD11">
        <v>20051031</v>
      </c>
      <c r="BE11" t="s">
        <v>82</v>
      </c>
      <c r="BF11">
        <v>20051111</v>
      </c>
      <c r="BG11">
        <v>20051028</v>
      </c>
      <c r="BH11">
        <v>20051103</v>
      </c>
      <c r="BI11" t="s">
        <v>82</v>
      </c>
      <c r="BJ11" t="s">
        <v>82</v>
      </c>
      <c r="BK11" t="s">
        <v>82</v>
      </c>
      <c r="BL11">
        <v>20051108</v>
      </c>
      <c r="BM11">
        <v>20051108</v>
      </c>
      <c r="BN11" t="s">
        <v>82</v>
      </c>
      <c r="BO11">
        <v>20051111</v>
      </c>
      <c r="BP11" t="s">
        <v>82</v>
      </c>
      <c r="BQ11" t="s">
        <v>82</v>
      </c>
      <c r="BR11">
        <v>20051020</v>
      </c>
      <c r="BS11" t="s">
        <v>82</v>
      </c>
      <c r="BT11">
        <v>20051001</v>
      </c>
      <c r="BU11">
        <v>20051117</v>
      </c>
      <c r="BV11">
        <v>20051110</v>
      </c>
      <c r="BW11">
        <v>20051001</v>
      </c>
      <c r="BX11">
        <v>20051115</v>
      </c>
      <c r="BY11" t="s">
        <v>82</v>
      </c>
      <c r="BZ11">
        <v>20051114</v>
      </c>
      <c r="CA11" t="s">
        <v>82</v>
      </c>
      <c r="CB11" t="s">
        <v>82</v>
      </c>
      <c r="CC11">
        <v>20051021</v>
      </c>
      <c r="CD11" t="s">
        <v>82</v>
      </c>
    </row>
    <row r="12" spans="1:82" x14ac:dyDescent="0.25">
      <c r="A12" s="2">
        <v>38656</v>
      </c>
      <c r="B12">
        <v>20051107</v>
      </c>
      <c r="C12" t="s">
        <v>82</v>
      </c>
      <c r="D12" t="s">
        <v>82</v>
      </c>
      <c r="E12">
        <v>20051010</v>
      </c>
      <c r="F12">
        <v>20070907</v>
      </c>
      <c r="G12" t="s">
        <v>82</v>
      </c>
      <c r="H12" t="s">
        <v>82</v>
      </c>
      <c r="I12">
        <v>20051114</v>
      </c>
      <c r="J12">
        <v>20070914</v>
      </c>
      <c r="K12" t="s">
        <v>82</v>
      </c>
      <c r="L12" t="s">
        <v>82</v>
      </c>
      <c r="M12" t="s">
        <v>82</v>
      </c>
      <c r="N12">
        <v>20060911</v>
      </c>
      <c r="O12" t="s">
        <v>82</v>
      </c>
      <c r="P12">
        <v>20051109</v>
      </c>
      <c r="Q12" t="s">
        <v>82</v>
      </c>
      <c r="R12">
        <v>20051017</v>
      </c>
      <c r="S12" t="s">
        <v>82</v>
      </c>
      <c r="T12" t="s">
        <v>82</v>
      </c>
      <c r="U12">
        <v>20051109</v>
      </c>
      <c r="V12">
        <v>20051110</v>
      </c>
      <c r="W12">
        <v>20061005</v>
      </c>
      <c r="X12">
        <v>20051104</v>
      </c>
      <c r="Y12">
        <v>20051121</v>
      </c>
      <c r="Z12" t="s">
        <v>82</v>
      </c>
      <c r="AA12" t="s">
        <v>82</v>
      </c>
      <c r="AB12">
        <v>20051001</v>
      </c>
      <c r="AC12" t="s">
        <v>82</v>
      </c>
      <c r="AD12">
        <v>20051021</v>
      </c>
      <c r="AE12">
        <v>20051114</v>
      </c>
      <c r="AF12" t="s">
        <v>82</v>
      </c>
      <c r="AG12">
        <v>20051201</v>
      </c>
      <c r="AH12" t="s">
        <v>82</v>
      </c>
      <c r="AI12" t="s">
        <v>82</v>
      </c>
      <c r="AJ12">
        <v>20051108</v>
      </c>
      <c r="AK12">
        <v>20051108</v>
      </c>
      <c r="AL12" t="s">
        <v>82</v>
      </c>
      <c r="AM12" t="s">
        <v>82</v>
      </c>
      <c r="AN12">
        <v>20051212</v>
      </c>
      <c r="AO12" t="s">
        <v>82</v>
      </c>
      <c r="AP12">
        <v>20051102</v>
      </c>
      <c r="AQ12">
        <v>20051108</v>
      </c>
      <c r="AR12">
        <v>20051001</v>
      </c>
      <c r="AS12">
        <v>20051021</v>
      </c>
      <c r="AT12">
        <v>20051031</v>
      </c>
      <c r="AU12" t="s">
        <v>82</v>
      </c>
      <c r="AV12" t="s">
        <v>82</v>
      </c>
      <c r="AW12">
        <v>20051111</v>
      </c>
      <c r="AX12" t="s">
        <v>82</v>
      </c>
      <c r="AY12" t="s">
        <v>82</v>
      </c>
      <c r="AZ12" t="s">
        <v>82</v>
      </c>
      <c r="BA12">
        <v>20051108</v>
      </c>
      <c r="BB12">
        <v>20051111</v>
      </c>
      <c r="BC12">
        <v>20051111</v>
      </c>
      <c r="BD12">
        <v>20051031</v>
      </c>
      <c r="BE12" t="s">
        <v>82</v>
      </c>
      <c r="BF12">
        <v>20051111</v>
      </c>
      <c r="BG12">
        <v>20051028</v>
      </c>
      <c r="BH12">
        <v>20051103</v>
      </c>
      <c r="BI12" t="s">
        <v>82</v>
      </c>
      <c r="BJ12" t="s">
        <v>82</v>
      </c>
      <c r="BK12" t="s">
        <v>82</v>
      </c>
      <c r="BL12">
        <v>20051108</v>
      </c>
      <c r="BM12">
        <v>20051108</v>
      </c>
      <c r="BN12" t="s">
        <v>82</v>
      </c>
      <c r="BO12">
        <v>20051111</v>
      </c>
      <c r="BP12" t="s">
        <v>82</v>
      </c>
      <c r="BQ12" t="s">
        <v>82</v>
      </c>
      <c r="BR12">
        <v>20051020</v>
      </c>
      <c r="BS12" t="s">
        <v>82</v>
      </c>
      <c r="BT12">
        <v>20051001</v>
      </c>
      <c r="BU12">
        <v>20051117</v>
      </c>
      <c r="BV12">
        <v>20051110</v>
      </c>
      <c r="BW12">
        <v>20051001</v>
      </c>
      <c r="BX12">
        <v>20051115</v>
      </c>
      <c r="BY12" t="s">
        <v>82</v>
      </c>
      <c r="BZ12">
        <v>20051114</v>
      </c>
      <c r="CA12" t="s">
        <v>82</v>
      </c>
      <c r="CB12" t="s">
        <v>82</v>
      </c>
      <c r="CC12">
        <v>20051021</v>
      </c>
      <c r="CD12" t="s">
        <v>82</v>
      </c>
    </row>
    <row r="13" spans="1:82" x14ac:dyDescent="0.25">
      <c r="A13" s="2">
        <v>38686</v>
      </c>
      <c r="B13">
        <v>20051107</v>
      </c>
      <c r="C13" t="s">
        <v>82</v>
      </c>
      <c r="D13" t="s">
        <v>82</v>
      </c>
      <c r="E13">
        <v>20051010</v>
      </c>
      <c r="F13">
        <v>20070907</v>
      </c>
      <c r="G13" t="s">
        <v>82</v>
      </c>
      <c r="H13" t="s">
        <v>82</v>
      </c>
      <c r="I13">
        <v>20051114</v>
      </c>
      <c r="J13">
        <v>20070914</v>
      </c>
      <c r="K13" t="s">
        <v>82</v>
      </c>
      <c r="L13" t="s">
        <v>82</v>
      </c>
      <c r="M13" t="s">
        <v>82</v>
      </c>
      <c r="N13">
        <v>20060911</v>
      </c>
      <c r="O13" t="s">
        <v>82</v>
      </c>
      <c r="P13">
        <v>20051109</v>
      </c>
      <c r="Q13" t="s">
        <v>82</v>
      </c>
      <c r="R13">
        <v>20051017</v>
      </c>
      <c r="S13" t="s">
        <v>82</v>
      </c>
      <c r="T13" t="s">
        <v>82</v>
      </c>
      <c r="U13">
        <v>20051109</v>
      </c>
      <c r="V13">
        <v>20051110</v>
      </c>
      <c r="W13">
        <v>20070104</v>
      </c>
      <c r="X13">
        <v>20051104</v>
      </c>
      <c r="Y13">
        <v>20051121</v>
      </c>
      <c r="Z13" t="s">
        <v>82</v>
      </c>
      <c r="AA13" t="s">
        <v>82</v>
      </c>
      <c r="AB13">
        <v>20051001</v>
      </c>
      <c r="AC13" t="s">
        <v>82</v>
      </c>
      <c r="AD13">
        <v>20051021</v>
      </c>
      <c r="AE13">
        <v>20051114</v>
      </c>
      <c r="AF13" t="s">
        <v>82</v>
      </c>
      <c r="AG13">
        <v>20051201</v>
      </c>
      <c r="AH13" t="s">
        <v>82</v>
      </c>
      <c r="AI13" t="s">
        <v>82</v>
      </c>
      <c r="AJ13">
        <v>20051108</v>
      </c>
      <c r="AK13">
        <v>20051108</v>
      </c>
      <c r="AL13" t="s">
        <v>82</v>
      </c>
      <c r="AM13" t="s">
        <v>82</v>
      </c>
      <c r="AN13">
        <v>20051212</v>
      </c>
      <c r="AO13" t="s">
        <v>82</v>
      </c>
      <c r="AP13">
        <v>20051102</v>
      </c>
      <c r="AQ13">
        <v>20051108</v>
      </c>
      <c r="AR13">
        <v>20051001</v>
      </c>
      <c r="AS13">
        <v>20051021</v>
      </c>
      <c r="AT13">
        <v>20051031</v>
      </c>
      <c r="AU13" t="s">
        <v>82</v>
      </c>
      <c r="AV13" t="s">
        <v>82</v>
      </c>
      <c r="AW13">
        <v>20051111</v>
      </c>
      <c r="AX13" t="s">
        <v>82</v>
      </c>
      <c r="AY13" t="s">
        <v>82</v>
      </c>
      <c r="AZ13" t="s">
        <v>82</v>
      </c>
      <c r="BA13">
        <v>20051108</v>
      </c>
      <c r="BB13">
        <v>20051111</v>
      </c>
      <c r="BC13">
        <v>20051111</v>
      </c>
      <c r="BD13">
        <v>20051031</v>
      </c>
      <c r="BE13" t="s">
        <v>82</v>
      </c>
      <c r="BF13">
        <v>20051111</v>
      </c>
      <c r="BG13">
        <v>20051028</v>
      </c>
      <c r="BH13">
        <v>20051103</v>
      </c>
      <c r="BI13" t="s">
        <v>82</v>
      </c>
      <c r="BJ13" t="s">
        <v>82</v>
      </c>
      <c r="BK13" t="s">
        <v>82</v>
      </c>
      <c r="BL13">
        <v>20051108</v>
      </c>
      <c r="BM13">
        <v>20051108</v>
      </c>
      <c r="BN13" t="s">
        <v>82</v>
      </c>
      <c r="BO13">
        <v>20051111</v>
      </c>
      <c r="BP13" t="s">
        <v>82</v>
      </c>
      <c r="BQ13" t="s">
        <v>82</v>
      </c>
      <c r="BR13">
        <v>20051020</v>
      </c>
      <c r="BS13" t="s">
        <v>82</v>
      </c>
      <c r="BT13">
        <v>20051001</v>
      </c>
      <c r="BU13">
        <v>20051117</v>
      </c>
      <c r="BV13">
        <v>20051110</v>
      </c>
      <c r="BW13">
        <v>20051001</v>
      </c>
      <c r="BX13">
        <v>20051115</v>
      </c>
      <c r="BY13" t="s">
        <v>82</v>
      </c>
      <c r="BZ13">
        <v>20051114</v>
      </c>
      <c r="CA13" t="s">
        <v>82</v>
      </c>
      <c r="CB13" t="s">
        <v>82</v>
      </c>
      <c r="CC13">
        <v>20051021</v>
      </c>
      <c r="CD13" t="s">
        <v>82</v>
      </c>
    </row>
    <row r="14" spans="1:82" x14ac:dyDescent="0.25">
      <c r="A14" s="2">
        <v>38716</v>
      </c>
      <c r="B14">
        <v>20051107</v>
      </c>
      <c r="C14" t="s">
        <v>82</v>
      </c>
      <c r="D14" t="s">
        <v>82</v>
      </c>
      <c r="E14">
        <v>20051010</v>
      </c>
      <c r="F14">
        <v>20070907</v>
      </c>
      <c r="G14" t="s">
        <v>82</v>
      </c>
      <c r="H14" t="s">
        <v>82</v>
      </c>
      <c r="I14">
        <v>20051114</v>
      </c>
      <c r="J14">
        <v>20070914</v>
      </c>
      <c r="K14" t="s">
        <v>82</v>
      </c>
      <c r="L14" t="s">
        <v>82</v>
      </c>
      <c r="M14" t="s">
        <v>82</v>
      </c>
      <c r="N14">
        <v>20060911</v>
      </c>
      <c r="O14" t="s">
        <v>82</v>
      </c>
      <c r="P14">
        <v>20051109</v>
      </c>
      <c r="Q14" t="s">
        <v>82</v>
      </c>
      <c r="R14">
        <v>20051017</v>
      </c>
      <c r="S14" t="s">
        <v>82</v>
      </c>
      <c r="T14" t="s">
        <v>82</v>
      </c>
      <c r="U14">
        <v>20051109</v>
      </c>
      <c r="V14">
        <v>20051110</v>
      </c>
      <c r="W14">
        <v>20070104</v>
      </c>
      <c r="X14">
        <v>20051104</v>
      </c>
      <c r="Y14">
        <v>20051121</v>
      </c>
      <c r="Z14" t="s">
        <v>82</v>
      </c>
      <c r="AA14" t="s">
        <v>82</v>
      </c>
      <c r="AB14">
        <v>20051001</v>
      </c>
      <c r="AC14" t="s">
        <v>82</v>
      </c>
      <c r="AD14">
        <v>20051021</v>
      </c>
      <c r="AE14">
        <v>20051114</v>
      </c>
      <c r="AF14" t="s">
        <v>82</v>
      </c>
      <c r="AG14">
        <v>20051201</v>
      </c>
      <c r="AH14" t="s">
        <v>82</v>
      </c>
      <c r="AI14" t="s">
        <v>82</v>
      </c>
      <c r="AJ14">
        <v>20051108</v>
      </c>
      <c r="AK14">
        <v>20051108</v>
      </c>
      <c r="AL14" t="s">
        <v>82</v>
      </c>
      <c r="AM14" t="s">
        <v>82</v>
      </c>
      <c r="AN14">
        <v>20051212</v>
      </c>
      <c r="AO14" t="s">
        <v>82</v>
      </c>
      <c r="AP14">
        <v>20051102</v>
      </c>
      <c r="AQ14">
        <v>20051108</v>
      </c>
      <c r="AR14">
        <v>20051001</v>
      </c>
      <c r="AS14">
        <v>20051021</v>
      </c>
      <c r="AT14">
        <v>20051031</v>
      </c>
      <c r="AU14" t="s">
        <v>82</v>
      </c>
      <c r="AV14" t="s">
        <v>82</v>
      </c>
      <c r="AW14">
        <v>20051111</v>
      </c>
      <c r="AX14" t="s">
        <v>82</v>
      </c>
      <c r="AY14" t="s">
        <v>82</v>
      </c>
      <c r="AZ14" t="s">
        <v>82</v>
      </c>
      <c r="BA14">
        <v>20051108</v>
      </c>
      <c r="BB14">
        <v>20051111</v>
      </c>
      <c r="BC14">
        <v>20051111</v>
      </c>
      <c r="BD14">
        <v>20051031</v>
      </c>
      <c r="BE14" t="s">
        <v>82</v>
      </c>
      <c r="BF14">
        <v>20051111</v>
      </c>
      <c r="BG14">
        <v>20051028</v>
      </c>
      <c r="BH14">
        <v>20051103</v>
      </c>
      <c r="BI14" t="s">
        <v>82</v>
      </c>
      <c r="BJ14" t="s">
        <v>82</v>
      </c>
      <c r="BK14" t="s">
        <v>82</v>
      </c>
      <c r="BL14">
        <v>20051108</v>
      </c>
      <c r="BM14">
        <v>20051108</v>
      </c>
      <c r="BN14" t="s">
        <v>82</v>
      </c>
      <c r="BO14">
        <v>20051111</v>
      </c>
      <c r="BP14" t="s">
        <v>82</v>
      </c>
      <c r="BQ14" t="s">
        <v>82</v>
      </c>
      <c r="BR14">
        <v>20051020</v>
      </c>
      <c r="BS14" t="s">
        <v>82</v>
      </c>
      <c r="BT14">
        <v>20051001</v>
      </c>
      <c r="BU14">
        <v>20051117</v>
      </c>
      <c r="BV14">
        <v>20051110</v>
      </c>
      <c r="BW14">
        <v>20051001</v>
      </c>
      <c r="BX14">
        <v>20051115</v>
      </c>
      <c r="BY14" t="s">
        <v>82</v>
      </c>
      <c r="BZ14">
        <v>20051114</v>
      </c>
      <c r="CA14" t="s">
        <v>82</v>
      </c>
      <c r="CB14" t="s">
        <v>82</v>
      </c>
      <c r="CC14">
        <v>20051021</v>
      </c>
      <c r="CD14" t="s">
        <v>82</v>
      </c>
    </row>
    <row r="15" spans="1:82" x14ac:dyDescent="0.25">
      <c r="A15" s="2">
        <v>38717</v>
      </c>
      <c r="B15">
        <v>20060223</v>
      </c>
      <c r="C15" t="s">
        <v>82</v>
      </c>
      <c r="D15" t="s">
        <v>82</v>
      </c>
      <c r="E15">
        <v>20060115</v>
      </c>
      <c r="F15">
        <v>20060323</v>
      </c>
      <c r="G15" t="s">
        <v>82</v>
      </c>
      <c r="H15" t="s">
        <v>82</v>
      </c>
      <c r="I15">
        <v>20060220</v>
      </c>
      <c r="J15">
        <v>20060223</v>
      </c>
      <c r="K15" t="s">
        <v>82</v>
      </c>
      <c r="L15" t="s">
        <v>82</v>
      </c>
      <c r="M15" t="s">
        <v>82</v>
      </c>
      <c r="N15">
        <v>20060214</v>
      </c>
      <c r="O15" t="s">
        <v>82</v>
      </c>
      <c r="P15">
        <v>20060208</v>
      </c>
      <c r="Q15" t="s">
        <v>82</v>
      </c>
      <c r="R15">
        <v>20060309</v>
      </c>
      <c r="S15" t="s">
        <v>82</v>
      </c>
      <c r="T15" t="s">
        <v>82</v>
      </c>
      <c r="U15">
        <v>20060309</v>
      </c>
      <c r="V15">
        <v>20060328</v>
      </c>
      <c r="W15">
        <v>20070104</v>
      </c>
      <c r="X15">
        <v>20060328</v>
      </c>
      <c r="Y15">
        <v>20060323</v>
      </c>
      <c r="Z15" t="s">
        <v>82</v>
      </c>
      <c r="AA15" t="s">
        <v>82</v>
      </c>
      <c r="AB15">
        <v>20060301</v>
      </c>
      <c r="AC15" t="s">
        <v>82</v>
      </c>
      <c r="AD15">
        <v>20060315</v>
      </c>
      <c r="AE15">
        <v>20060331</v>
      </c>
      <c r="AF15" t="s">
        <v>82</v>
      </c>
      <c r="AG15">
        <v>20060313</v>
      </c>
      <c r="AH15" t="s">
        <v>82</v>
      </c>
      <c r="AI15" t="s">
        <v>82</v>
      </c>
      <c r="AJ15">
        <v>20060227</v>
      </c>
      <c r="AK15">
        <v>20060208</v>
      </c>
      <c r="AL15" t="s">
        <v>82</v>
      </c>
      <c r="AM15" t="s">
        <v>82</v>
      </c>
      <c r="AN15">
        <v>20060214</v>
      </c>
      <c r="AO15" t="s">
        <v>82</v>
      </c>
      <c r="AP15">
        <v>20060320</v>
      </c>
      <c r="AQ15">
        <v>20060307</v>
      </c>
      <c r="AR15">
        <v>20060101</v>
      </c>
      <c r="AS15">
        <v>20060214</v>
      </c>
      <c r="AT15">
        <v>20060217</v>
      </c>
      <c r="AU15" t="s">
        <v>82</v>
      </c>
      <c r="AV15" t="s">
        <v>82</v>
      </c>
      <c r="AW15">
        <v>20060217</v>
      </c>
      <c r="AX15" t="s">
        <v>82</v>
      </c>
      <c r="AY15" t="s">
        <v>82</v>
      </c>
      <c r="AZ15" t="s">
        <v>82</v>
      </c>
      <c r="BA15">
        <v>20060309</v>
      </c>
      <c r="BB15">
        <v>20060308</v>
      </c>
      <c r="BC15">
        <v>20060308</v>
      </c>
      <c r="BD15">
        <v>20060221</v>
      </c>
      <c r="BE15" t="s">
        <v>82</v>
      </c>
      <c r="BF15">
        <v>20060217</v>
      </c>
      <c r="BG15">
        <v>20060213</v>
      </c>
      <c r="BH15">
        <v>20060222</v>
      </c>
      <c r="BI15" t="s">
        <v>82</v>
      </c>
      <c r="BJ15" t="s">
        <v>82</v>
      </c>
      <c r="BK15" t="s">
        <v>82</v>
      </c>
      <c r="BL15">
        <v>20060224</v>
      </c>
      <c r="BM15">
        <v>20060224</v>
      </c>
      <c r="BN15" t="s">
        <v>82</v>
      </c>
      <c r="BO15">
        <v>20060324</v>
      </c>
      <c r="BP15" t="s">
        <v>82</v>
      </c>
      <c r="BQ15" t="s">
        <v>82</v>
      </c>
      <c r="BR15">
        <v>20060131</v>
      </c>
      <c r="BS15" t="s">
        <v>82</v>
      </c>
      <c r="BT15">
        <v>20060201</v>
      </c>
      <c r="BU15">
        <v>20060309</v>
      </c>
      <c r="BV15">
        <v>20060216</v>
      </c>
      <c r="BW15">
        <v>20060309</v>
      </c>
      <c r="BX15">
        <v>20060307</v>
      </c>
      <c r="BY15" t="s">
        <v>82</v>
      </c>
      <c r="BZ15">
        <v>20060221</v>
      </c>
      <c r="CA15" t="s">
        <v>82</v>
      </c>
      <c r="CB15" t="s">
        <v>82</v>
      </c>
      <c r="CC15">
        <v>20060217</v>
      </c>
      <c r="CD15" t="s">
        <v>82</v>
      </c>
    </row>
    <row r="16" spans="1:82" x14ac:dyDescent="0.25">
      <c r="A16" s="2">
        <v>38748</v>
      </c>
      <c r="B16">
        <v>20060223</v>
      </c>
      <c r="C16" t="s">
        <v>82</v>
      </c>
      <c r="D16" t="s">
        <v>82</v>
      </c>
      <c r="E16">
        <v>20060115</v>
      </c>
      <c r="F16">
        <v>20060323</v>
      </c>
      <c r="G16" t="s">
        <v>82</v>
      </c>
      <c r="H16" t="s">
        <v>82</v>
      </c>
      <c r="I16">
        <v>20060220</v>
      </c>
      <c r="J16">
        <v>20060223</v>
      </c>
      <c r="K16" t="s">
        <v>82</v>
      </c>
      <c r="L16" t="s">
        <v>82</v>
      </c>
      <c r="M16" t="s">
        <v>82</v>
      </c>
      <c r="N16">
        <v>20060214</v>
      </c>
      <c r="O16" t="s">
        <v>82</v>
      </c>
      <c r="P16">
        <v>20060208</v>
      </c>
      <c r="Q16" t="s">
        <v>82</v>
      </c>
      <c r="R16">
        <v>20060309</v>
      </c>
      <c r="S16" t="s">
        <v>82</v>
      </c>
      <c r="T16" t="s">
        <v>82</v>
      </c>
      <c r="U16">
        <v>20060309</v>
      </c>
      <c r="V16">
        <v>20060328</v>
      </c>
      <c r="W16">
        <v>20060317</v>
      </c>
      <c r="X16">
        <v>20060328</v>
      </c>
      <c r="Y16">
        <v>20060323</v>
      </c>
      <c r="Z16" t="s">
        <v>82</v>
      </c>
      <c r="AA16" t="s">
        <v>82</v>
      </c>
      <c r="AB16">
        <v>20060301</v>
      </c>
      <c r="AC16" t="s">
        <v>82</v>
      </c>
      <c r="AD16">
        <v>20060315</v>
      </c>
      <c r="AE16">
        <v>20060331</v>
      </c>
      <c r="AF16" t="s">
        <v>82</v>
      </c>
      <c r="AG16">
        <v>20060313</v>
      </c>
      <c r="AH16" t="s">
        <v>82</v>
      </c>
      <c r="AI16" t="s">
        <v>82</v>
      </c>
      <c r="AJ16">
        <v>20060227</v>
      </c>
      <c r="AK16">
        <v>20060208</v>
      </c>
      <c r="AL16" t="s">
        <v>82</v>
      </c>
      <c r="AM16" t="s">
        <v>82</v>
      </c>
      <c r="AN16">
        <v>20060214</v>
      </c>
      <c r="AO16" t="s">
        <v>82</v>
      </c>
      <c r="AP16">
        <v>20060320</v>
      </c>
      <c r="AQ16">
        <v>20060307</v>
      </c>
      <c r="AR16">
        <v>20060101</v>
      </c>
      <c r="AS16">
        <v>20060214</v>
      </c>
      <c r="AT16">
        <v>20060217</v>
      </c>
      <c r="AU16" t="s">
        <v>82</v>
      </c>
      <c r="AV16" t="s">
        <v>82</v>
      </c>
      <c r="AW16">
        <v>20060217</v>
      </c>
      <c r="AX16" t="s">
        <v>82</v>
      </c>
      <c r="AY16" t="s">
        <v>82</v>
      </c>
      <c r="AZ16" t="s">
        <v>82</v>
      </c>
      <c r="BA16">
        <v>20060309</v>
      </c>
      <c r="BB16">
        <v>20060308</v>
      </c>
      <c r="BC16">
        <v>20060308</v>
      </c>
      <c r="BD16">
        <v>20060221</v>
      </c>
      <c r="BE16" t="s">
        <v>82</v>
      </c>
      <c r="BF16">
        <v>20060217</v>
      </c>
      <c r="BG16">
        <v>20060213</v>
      </c>
      <c r="BH16">
        <v>20060222</v>
      </c>
      <c r="BI16" t="s">
        <v>82</v>
      </c>
      <c r="BJ16" t="s">
        <v>82</v>
      </c>
      <c r="BK16" t="s">
        <v>82</v>
      </c>
      <c r="BL16">
        <v>20060224</v>
      </c>
      <c r="BM16">
        <v>20060224</v>
      </c>
      <c r="BN16" t="s">
        <v>82</v>
      </c>
      <c r="BO16">
        <v>20060324</v>
      </c>
      <c r="BP16" t="s">
        <v>82</v>
      </c>
      <c r="BQ16" t="s">
        <v>82</v>
      </c>
      <c r="BR16">
        <v>20060131</v>
      </c>
      <c r="BS16" t="s">
        <v>82</v>
      </c>
      <c r="BT16">
        <v>20060201</v>
      </c>
      <c r="BU16">
        <v>20060309</v>
      </c>
      <c r="BV16">
        <v>20060216</v>
      </c>
      <c r="BW16">
        <v>20060309</v>
      </c>
      <c r="BX16">
        <v>20060307</v>
      </c>
      <c r="BY16" t="s">
        <v>82</v>
      </c>
      <c r="BZ16">
        <v>20060221</v>
      </c>
      <c r="CA16" t="s">
        <v>82</v>
      </c>
      <c r="CB16" t="s">
        <v>82</v>
      </c>
      <c r="CC16">
        <v>20060217</v>
      </c>
      <c r="CD16" t="s">
        <v>82</v>
      </c>
    </row>
    <row r="17" spans="1:82" x14ac:dyDescent="0.25">
      <c r="A17" s="2">
        <v>38776</v>
      </c>
      <c r="B17">
        <v>20060223</v>
      </c>
      <c r="C17" t="s">
        <v>82</v>
      </c>
      <c r="D17" t="s">
        <v>82</v>
      </c>
      <c r="E17">
        <v>20060115</v>
      </c>
      <c r="F17">
        <v>20060323</v>
      </c>
      <c r="G17" t="s">
        <v>82</v>
      </c>
      <c r="H17" t="s">
        <v>82</v>
      </c>
      <c r="I17">
        <v>20060220</v>
      </c>
      <c r="J17">
        <v>20060223</v>
      </c>
      <c r="K17" t="s">
        <v>82</v>
      </c>
      <c r="L17" t="s">
        <v>82</v>
      </c>
      <c r="M17" t="s">
        <v>82</v>
      </c>
      <c r="N17">
        <v>20060214</v>
      </c>
      <c r="O17" t="s">
        <v>82</v>
      </c>
      <c r="P17">
        <v>20060208</v>
      </c>
      <c r="Q17" t="s">
        <v>82</v>
      </c>
      <c r="R17">
        <v>20060309</v>
      </c>
      <c r="S17" t="s">
        <v>82</v>
      </c>
      <c r="T17" t="s">
        <v>82</v>
      </c>
      <c r="U17">
        <v>20060309</v>
      </c>
      <c r="V17">
        <v>20060328</v>
      </c>
      <c r="W17">
        <v>20060317</v>
      </c>
      <c r="X17">
        <v>20060328</v>
      </c>
      <c r="Y17">
        <v>20060323</v>
      </c>
      <c r="Z17" t="s">
        <v>82</v>
      </c>
      <c r="AA17" t="s">
        <v>82</v>
      </c>
      <c r="AB17">
        <v>20060301</v>
      </c>
      <c r="AC17" t="s">
        <v>82</v>
      </c>
      <c r="AD17">
        <v>20060315</v>
      </c>
      <c r="AE17">
        <v>20060331</v>
      </c>
      <c r="AF17" t="s">
        <v>82</v>
      </c>
      <c r="AG17">
        <v>20060313</v>
      </c>
      <c r="AH17">
        <v>20060509</v>
      </c>
      <c r="AI17" t="s">
        <v>82</v>
      </c>
      <c r="AJ17">
        <v>20060227</v>
      </c>
      <c r="AK17">
        <v>20060208</v>
      </c>
      <c r="AL17" t="s">
        <v>82</v>
      </c>
      <c r="AM17" t="s">
        <v>82</v>
      </c>
      <c r="AN17">
        <v>20060214</v>
      </c>
      <c r="AO17" t="s">
        <v>82</v>
      </c>
      <c r="AP17">
        <v>20060320</v>
      </c>
      <c r="AQ17">
        <v>20060307</v>
      </c>
      <c r="AR17">
        <v>20060101</v>
      </c>
      <c r="AS17">
        <v>20060214</v>
      </c>
      <c r="AT17">
        <v>20060217</v>
      </c>
      <c r="AU17" t="s">
        <v>82</v>
      </c>
      <c r="AV17" t="s">
        <v>82</v>
      </c>
      <c r="AW17">
        <v>20060217</v>
      </c>
      <c r="AX17" t="s">
        <v>82</v>
      </c>
      <c r="AY17" t="s">
        <v>82</v>
      </c>
      <c r="AZ17" t="s">
        <v>82</v>
      </c>
      <c r="BA17">
        <v>20060309</v>
      </c>
      <c r="BB17">
        <v>20060308</v>
      </c>
      <c r="BC17">
        <v>20060308</v>
      </c>
      <c r="BD17">
        <v>20060221</v>
      </c>
      <c r="BE17" t="s">
        <v>82</v>
      </c>
      <c r="BF17">
        <v>20060217</v>
      </c>
      <c r="BG17">
        <v>20060213</v>
      </c>
      <c r="BH17">
        <v>20060222</v>
      </c>
      <c r="BI17" t="s">
        <v>82</v>
      </c>
      <c r="BJ17" t="s">
        <v>82</v>
      </c>
      <c r="BK17" t="s">
        <v>82</v>
      </c>
      <c r="BL17">
        <v>20060224</v>
      </c>
      <c r="BM17">
        <v>20060224</v>
      </c>
      <c r="BN17">
        <v>20060425</v>
      </c>
      <c r="BO17">
        <v>20060324</v>
      </c>
      <c r="BP17" t="s">
        <v>82</v>
      </c>
      <c r="BQ17" t="s">
        <v>82</v>
      </c>
      <c r="BR17">
        <v>20060131</v>
      </c>
      <c r="BS17" t="s">
        <v>82</v>
      </c>
      <c r="BT17">
        <v>20060201</v>
      </c>
      <c r="BU17">
        <v>20060309</v>
      </c>
      <c r="BV17">
        <v>20060216</v>
      </c>
      <c r="BW17">
        <v>20060309</v>
      </c>
      <c r="BX17">
        <v>20060307</v>
      </c>
      <c r="BY17" t="s">
        <v>82</v>
      </c>
      <c r="BZ17">
        <v>20060221</v>
      </c>
      <c r="CA17" t="s">
        <v>82</v>
      </c>
      <c r="CB17" t="s">
        <v>82</v>
      </c>
      <c r="CC17">
        <v>20060217</v>
      </c>
      <c r="CD17" t="s">
        <v>82</v>
      </c>
    </row>
    <row r="18" spans="1:82" x14ac:dyDescent="0.25">
      <c r="A18" s="2">
        <v>38807</v>
      </c>
      <c r="B18">
        <v>20060511</v>
      </c>
      <c r="C18" t="s">
        <v>82</v>
      </c>
      <c r="D18" t="s">
        <v>82</v>
      </c>
      <c r="E18">
        <v>20060417</v>
      </c>
      <c r="F18">
        <v>20060516</v>
      </c>
      <c r="G18" t="s">
        <v>82</v>
      </c>
      <c r="H18" t="s">
        <v>82</v>
      </c>
      <c r="I18">
        <v>20060515</v>
      </c>
      <c r="J18">
        <v>20060508</v>
      </c>
      <c r="K18" t="s">
        <v>82</v>
      </c>
      <c r="L18" t="s">
        <v>82</v>
      </c>
      <c r="M18" t="s">
        <v>82</v>
      </c>
      <c r="N18">
        <v>20070911</v>
      </c>
      <c r="O18" t="s">
        <v>82</v>
      </c>
      <c r="P18">
        <v>20060504</v>
      </c>
      <c r="Q18" t="s">
        <v>82</v>
      </c>
      <c r="R18">
        <v>20060504</v>
      </c>
      <c r="S18" t="s">
        <v>82</v>
      </c>
      <c r="T18" t="s">
        <v>82</v>
      </c>
      <c r="U18">
        <v>20060511</v>
      </c>
      <c r="V18">
        <v>20060514</v>
      </c>
      <c r="W18">
        <v>20060317</v>
      </c>
      <c r="X18">
        <v>20060510</v>
      </c>
      <c r="Y18">
        <v>20060516</v>
      </c>
      <c r="Z18" t="s">
        <v>82</v>
      </c>
      <c r="AA18" t="s">
        <v>82</v>
      </c>
      <c r="AB18">
        <v>20060516</v>
      </c>
      <c r="AC18" t="s">
        <v>82</v>
      </c>
      <c r="AD18">
        <v>20060531</v>
      </c>
      <c r="AE18">
        <v>20060515</v>
      </c>
      <c r="AF18" t="s">
        <v>82</v>
      </c>
      <c r="AG18">
        <v>20060508</v>
      </c>
      <c r="AH18">
        <v>20060509</v>
      </c>
      <c r="AI18" t="s">
        <v>82</v>
      </c>
      <c r="AJ18">
        <v>20060503</v>
      </c>
      <c r="AK18">
        <v>20060504</v>
      </c>
      <c r="AL18" t="s">
        <v>82</v>
      </c>
      <c r="AM18" t="s">
        <v>82</v>
      </c>
      <c r="AN18">
        <v>20060614</v>
      </c>
      <c r="AO18" t="s">
        <v>82</v>
      </c>
      <c r="AP18">
        <v>20060401</v>
      </c>
      <c r="AQ18">
        <v>20060509</v>
      </c>
      <c r="AR18">
        <v>20060401</v>
      </c>
      <c r="AS18">
        <v>20060425</v>
      </c>
      <c r="AT18">
        <v>20060601</v>
      </c>
      <c r="AU18" t="s">
        <v>82</v>
      </c>
      <c r="AV18" t="s">
        <v>82</v>
      </c>
      <c r="AW18">
        <v>20060510</v>
      </c>
      <c r="AX18" t="s">
        <v>82</v>
      </c>
      <c r="AY18" t="s">
        <v>82</v>
      </c>
      <c r="AZ18" t="s">
        <v>82</v>
      </c>
      <c r="BA18">
        <v>20060511</v>
      </c>
      <c r="BB18">
        <v>20060515</v>
      </c>
      <c r="BC18">
        <v>20060515</v>
      </c>
      <c r="BD18">
        <v>20060502</v>
      </c>
      <c r="BE18" t="s">
        <v>82</v>
      </c>
      <c r="BF18">
        <v>20060614</v>
      </c>
      <c r="BG18">
        <v>20060505</v>
      </c>
      <c r="BH18">
        <v>20060511</v>
      </c>
      <c r="BI18" t="s">
        <v>82</v>
      </c>
      <c r="BJ18" t="s">
        <v>82</v>
      </c>
      <c r="BK18" t="s">
        <v>82</v>
      </c>
      <c r="BL18">
        <v>20060509</v>
      </c>
      <c r="BM18">
        <v>20060509</v>
      </c>
      <c r="BN18">
        <v>20060425</v>
      </c>
      <c r="BO18">
        <v>20060516</v>
      </c>
      <c r="BP18" t="s">
        <v>82</v>
      </c>
      <c r="BQ18" t="s">
        <v>82</v>
      </c>
      <c r="BR18">
        <v>20060419</v>
      </c>
      <c r="BS18" t="s">
        <v>82</v>
      </c>
      <c r="BT18">
        <v>20060503</v>
      </c>
      <c r="BU18">
        <v>20060512</v>
      </c>
      <c r="BV18">
        <v>20060511</v>
      </c>
      <c r="BW18">
        <v>20060401</v>
      </c>
      <c r="BX18">
        <v>20060511</v>
      </c>
      <c r="BY18" t="s">
        <v>82</v>
      </c>
      <c r="BZ18">
        <v>20060427</v>
      </c>
      <c r="CA18" t="s">
        <v>82</v>
      </c>
      <c r="CB18" t="s">
        <v>82</v>
      </c>
      <c r="CC18">
        <v>20060425</v>
      </c>
      <c r="CD18" t="s">
        <v>82</v>
      </c>
    </row>
    <row r="19" spans="1:82" x14ac:dyDescent="0.25">
      <c r="A19" s="2">
        <v>38835</v>
      </c>
      <c r="B19">
        <v>20060511</v>
      </c>
      <c r="C19" t="s">
        <v>82</v>
      </c>
      <c r="D19" t="s">
        <v>82</v>
      </c>
      <c r="E19">
        <v>20060417</v>
      </c>
      <c r="F19">
        <v>20060516</v>
      </c>
      <c r="G19" t="s">
        <v>82</v>
      </c>
      <c r="H19" t="s">
        <v>82</v>
      </c>
      <c r="I19">
        <v>20060515</v>
      </c>
      <c r="J19">
        <v>20060508</v>
      </c>
      <c r="K19" t="s">
        <v>82</v>
      </c>
      <c r="L19" t="s">
        <v>82</v>
      </c>
      <c r="M19" t="s">
        <v>82</v>
      </c>
      <c r="N19">
        <v>20070911</v>
      </c>
      <c r="O19" t="s">
        <v>82</v>
      </c>
      <c r="P19">
        <v>20060504</v>
      </c>
      <c r="Q19" t="s">
        <v>82</v>
      </c>
      <c r="R19">
        <v>20060504</v>
      </c>
      <c r="S19" t="s">
        <v>82</v>
      </c>
      <c r="T19" t="s">
        <v>82</v>
      </c>
      <c r="U19">
        <v>20060511</v>
      </c>
      <c r="V19">
        <v>20060514</v>
      </c>
      <c r="W19">
        <v>20060317</v>
      </c>
      <c r="X19">
        <v>20060510</v>
      </c>
      <c r="Y19">
        <v>20060516</v>
      </c>
      <c r="Z19" t="s">
        <v>82</v>
      </c>
      <c r="AA19" t="s">
        <v>82</v>
      </c>
      <c r="AB19">
        <v>20060516</v>
      </c>
      <c r="AC19" t="s">
        <v>82</v>
      </c>
      <c r="AD19">
        <v>20060531</v>
      </c>
      <c r="AE19">
        <v>20060515</v>
      </c>
      <c r="AF19" t="s">
        <v>82</v>
      </c>
      <c r="AG19">
        <v>20060508</v>
      </c>
      <c r="AH19">
        <v>20060509</v>
      </c>
      <c r="AI19" t="s">
        <v>82</v>
      </c>
      <c r="AJ19">
        <v>20060503</v>
      </c>
      <c r="AK19">
        <v>20060504</v>
      </c>
      <c r="AL19" t="s">
        <v>82</v>
      </c>
      <c r="AM19" t="s">
        <v>82</v>
      </c>
      <c r="AN19">
        <v>20060614</v>
      </c>
      <c r="AO19" t="s">
        <v>82</v>
      </c>
      <c r="AP19">
        <v>20060401</v>
      </c>
      <c r="AQ19">
        <v>20060509</v>
      </c>
      <c r="AR19">
        <v>20060401</v>
      </c>
      <c r="AS19">
        <v>20060425</v>
      </c>
      <c r="AT19">
        <v>20060601</v>
      </c>
      <c r="AU19" t="s">
        <v>82</v>
      </c>
      <c r="AV19" t="s">
        <v>82</v>
      </c>
      <c r="AW19">
        <v>20060510</v>
      </c>
      <c r="AX19" t="s">
        <v>82</v>
      </c>
      <c r="AY19" t="s">
        <v>82</v>
      </c>
      <c r="AZ19" t="s">
        <v>82</v>
      </c>
      <c r="BA19">
        <v>20060511</v>
      </c>
      <c r="BB19">
        <v>20060515</v>
      </c>
      <c r="BC19">
        <v>20060515</v>
      </c>
      <c r="BD19">
        <v>20060502</v>
      </c>
      <c r="BE19" t="s">
        <v>82</v>
      </c>
      <c r="BF19">
        <v>20060614</v>
      </c>
      <c r="BG19">
        <v>20060505</v>
      </c>
      <c r="BH19">
        <v>20060511</v>
      </c>
      <c r="BI19" t="s">
        <v>82</v>
      </c>
      <c r="BJ19" t="s">
        <v>82</v>
      </c>
      <c r="BK19" t="s">
        <v>82</v>
      </c>
      <c r="BL19">
        <v>20060509</v>
      </c>
      <c r="BM19">
        <v>20060509</v>
      </c>
      <c r="BN19">
        <v>20060425</v>
      </c>
      <c r="BO19">
        <v>20060516</v>
      </c>
      <c r="BP19" t="s">
        <v>82</v>
      </c>
      <c r="BQ19" t="s">
        <v>82</v>
      </c>
      <c r="BR19">
        <v>20060419</v>
      </c>
      <c r="BS19" t="s">
        <v>82</v>
      </c>
      <c r="BT19">
        <v>20060503</v>
      </c>
      <c r="BU19">
        <v>20060512</v>
      </c>
      <c r="BV19">
        <v>20060511</v>
      </c>
      <c r="BW19">
        <v>20060401</v>
      </c>
      <c r="BX19">
        <v>20060511</v>
      </c>
      <c r="BY19" t="s">
        <v>82</v>
      </c>
      <c r="BZ19">
        <v>20060427</v>
      </c>
      <c r="CA19" t="s">
        <v>82</v>
      </c>
      <c r="CB19" t="s">
        <v>82</v>
      </c>
      <c r="CC19">
        <v>20060425</v>
      </c>
      <c r="CD19" t="s">
        <v>82</v>
      </c>
    </row>
    <row r="20" spans="1:82" x14ac:dyDescent="0.25">
      <c r="A20" s="2">
        <v>38868</v>
      </c>
      <c r="B20">
        <v>20060511</v>
      </c>
      <c r="C20" t="s">
        <v>82</v>
      </c>
      <c r="D20" t="s">
        <v>82</v>
      </c>
      <c r="E20">
        <v>20060417</v>
      </c>
      <c r="F20">
        <v>20060516</v>
      </c>
      <c r="G20" t="s">
        <v>82</v>
      </c>
      <c r="H20" t="s">
        <v>82</v>
      </c>
      <c r="I20">
        <v>20060515</v>
      </c>
      <c r="J20">
        <v>20060508</v>
      </c>
      <c r="K20" t="s">
        <v>82</v>
      </c>
      <c r="L20" t="s">
        <v>82</v>
      </c>
      <c r="M20" t="s">
        <v>82</v>
      </c>
      <c r="N20">
        <v>20070911</v>
      </c>
      <c r="O20" t="s">
        <v>82</v>
      </c>
      <c r="P20">
        <v>20060504</v>
      </c>
      <c r="Q20" t="s">
        <v>82</v>
      </c>
      <c r="R20">
        <v>20060504</v>
      </c>
      <c r="S20" t="s">
        <v>82</v>
      </c>
      <c r="T20" t="s">
        <v>82</v>
      </c>
      <c r="U20">
        <v>20060511</v>
      </c>
      <c r="V20">
        <v>20060514</v>
      </c>
      <c r="W20">
        <v>20060728</v>
      </c>
      <c r="X20">
        <v>20060510</v>
      </c>
      <c r="Y20">
        <v>20060516</v>
      </c>
      <c r="Z20" t="s">
        <v>82</v>
      </c>
      <c r="AA20" t="s">
        <v>82</v>
      </c>
      <c r="AB20">
        <v>20060516</v>
      </c>
      <c r="AC20" t="s">
        <v>82</v>
      </c>
      <c r="AD20">
        <v>20060531</v>
      </c>
      <c r="AE20">
        <v>20060515</v>
      </c>
      <c r="AF20" t="s">
        <v>82</v>
      </c>
      <c r="AG20">
        <v>20060508</v>
      </c>
      <c r="AH20">
        <v>20060821</v>
      </c>
      <c r="AI20" t="s">
        <v>82</v>
      </c>
      <c r="AJ20">
        <v>20060503</v>
      </c>
      <c r="AK20">
        <v>20060504</v>
      </c>
      <c r="AL20" t="s">
        <v>82</v>
      </c>
      <c r="AM20" t="s">
        <v>82</v>
      </c>
      <c r="AN20">
        <v>20060614</v>
      </c>
      <c r="AO20" t="s">
        <v>82</v>
      </c>
      <c r="AP20">
        <v>20060401</v>
      </c>
      <c r="AQ20">
        <v>20060509</v>
      </c>
      <c r="AR20">
        <v>20060401</v>
      </c>
      <c r="AS20">
        <v>20060425</v>
      </c>
      <c r="AT20">
        <v>20060601</v>
      </c>
      <c r="AU20" t="s">
        <v>82</v>
      </c>
      <c r="AV20" t="s">
        <v>82</v>
      </c>
      <c r="AW20">
        <v>20060510</v>
      </c>
      <c r="AX20" t="s">
        <v>82</v>
      </c>
      <c r="AY20" t="s">
        <v>82</v>
      </c>
      <c r="AZ20" t="s">
        <v>82</v>
      </c>
      <c r="BA20">
        <v>20060511</v>
      </c>
      <c r="BB20">
        <v>20060515</v>
      </c>
      <c r="BC20">
        <v>20060515</v>
      </c>
      <c r="BD20">
        <v>20060502</v>
      </c>
      <c r="BE20" t="s">
        <v>82</v>
      </c>
      <c r="BF20">
        <v>20060614</v>
      </c>
      <c r="BG20">
        <v>20060505</v>
      </c>
      <c r="BH20">
        <v>20060511</v>
      </c>
      <c r="BI20" t="s">
        <v>82</v>
      </c>
      <c r="BJ20" t="s">
        <v>82</v>
      </c>
      <c r="BK20" t="s">
        <v>82</v>
      </c>
      <c r="BL20">
        <v>20060509</v>
      </c>
      <c r="BM20">
        <v>20060509</v>
      </c>
      <c r="BN20">
        <v>20060725</v>
      </c>
      <c r="BO20">
        <v>20060516</v>
      </c>
      <c r="BP20" t="s">
        <v>82</v>
      </c>
      <c r="BQ20" t="s">
        <v>82</v>
      </c>
      <c r="BR20">
        <v>20060419</v>
      </c>
      <c r="BS20">
        <v>20060807</v>
      </c>
      <c r="BT20">
        <v>20060503</v>
      </c>
      <c r="BU20">
        <v>20060512</v>
      </c>
      <c r="BV20">
        <v>20060511</v>
      </c>
      <c r="BW20">
        <v>20060401</v>
      </c>
      <c r="BX20">
        <v>20060511</v>
      </c>
      <c r="BY20" t="s">
        <v>82</v>
      </c>
      <c r="BZ20">
        <v>20060427</v>
      </c>
      <c r="CA20" t="s">
        <v>82</v>
      </c>
      <c r="CB20" t="s">
        <v>82</v>
      </c>
      <c r="CC20">
        <v>20060425</v>
      </c>
      <c r="CD20" t="s">
        <v>82</v>
      </c>
    </row>
    <row r="21" spans="1:82" x14ac:dyDescent="0.25">
      <c r="A21" s="2">
        <v>38898</v>
      </c>
      <c r="B21">
        <v>20060808</v>
      </c>
      <c r="C21" t="s">
        <v>82</v>
      </c>
      <c r="D21" t="s">
        <v>82</v>
      </c>
      <c r="E21">
        <v>20060710</v>
      </c>
      <c r="F21">
        <v>20060821</v>
      </c>
      <c r="G21" t="s">
        <v>82</v>
      </c>
      <c r="H21" t="s">
        <v>82</v>
      </c>
      <c r="I21">
        <v>20060816</v>
      </c>
      <c r="J21">
        <v>20060814</v>
      </c>
      <c r="K21" t="s">
        <v>82</v>
      </c>
      <c r="L21" t="s">
        <v>82</v>
      </c>
      <c r="M21" t="s">
        <v>82</v>
      </c>
      <c r="N21">
        <v>20060911</v>
      </c>
      <c r="O21" t="s">
        <v>82</v>
      </c>
      <c r="P21">
        <v>20060803</v>
      </c>
      <c r="Q21" t="s">
        <v>82</v>
      </c>
      <c r="R21">
        <v>20060816</v>
      </c>
      <c r="S21" t="s">
        <v>82</v>
      </c>
      <c r="T21" t="s">
        <v>82</v>
      </c>
      <c r="U21">
        <v>20060830</v>
      </c>
      <c r="V21">
        <v>20060820</v>
      </c>
      <c r="W21">
        <v>20060728</v>
      </c>
      <c r="X21">
        <v>20060818</v>
      </c>
      <c r="Y21">
        <v>20060912</v>
      </c>
      <c r="Z21" t="s">
        <v>82</v>
      </c>
      <c r="AA21" t="s">
        <v>82</v>
      </c>
      <c r="AB21">
        <v>20060830</v>
      </c>
      <c r="AC21" t="s">
        <v>82</v>
      </c>
      <c r="AD21">
        <v>20060830</v>
      </c>
      <c r="AE21">
        <v>20060814</v>
      </c>
      <c r="AF21" t="s">
        <v>82</v>
      </c>
      <c r="AG21">
        <v>20060821</v>
      </c>
      <c r="AH21">
        <v>20060821</v>
      </c>
      <c r="AI21" t="s">
        <v>82</v>
      </c>
      <c r="AJ21">
        <v>20060802</v>
      </c>
      <c r="AK21">
        <v>20060804</v>
      </c>
      <c r="AL21" t="s">
        <v>82</v>
      </c>
      <c r="AM21" t="s">
        <v>82</v>
      </c>
      <c r="AN21">
        <v>20060701</v>
      </c>
      <c r="AO21" t="s">
        <v>82</v>
      </c>
      <c r="AP21">
        <v>20060701</v>
      </c>
      <c r="AQ21">
        <v>20060816</v>
      </c>
      <c r="AR21">
        <v>20060701</v>
      </c>
      <c r="AS21">
        <v>20060720</v>
      </c>
      <c r="AT21">
        <v>20060801</v>
      </c>
      <c r="AU21" t="s">
        <v>82</v>
      </c>
      <c r="AV21" t="s">
        <v>82</v>
      </c>
      <c r="AW21">
        <v>20060818</v>
      </c>
      <c r="AX21" t="s">
        <v>82</v>
      </c>
      <c r="AY21" t="s">
        <v>82</v>
      </c>
      <c r="AZ21" t="s">
        <v>82</v>
      </c>
      <c r="BA21">
        <v>20060818</v>
      </c>
      <c r="BB21">
        <v>20060715</v>
      </c>
      <c r="BC21">
        <v>20060715</v>
      </c>
      <c r="BD21">
        <v>20060829</v>
      </c>
      <c r="BE21" t="s">
        <v>82</v>
      </c>
      <c r="BF21">
        <v>20060830</v>
      </c>
      <c r="BG21">
        <v>20060728</v>
      </c>
      <c r="BH21">
        <v>20060830</v>
      </c>
      <c r="BI21" t="s">
        <v>82</v>
      </c>
      <c r="BJ21" t="s">
        <v>82</v>
      </c>
      <c r="BK21" t="s">
        <v>82</v>
      </c>
      <c r="BL21">
        <v>20060724</v>
      </c>
      <c r="BM21">
        <v>20060724</v>
      </c>
      <c r="BN21">
        <v>20060725</v>
      </c>
      <c r="BO21">
        <v>20060815</v>
      </c>
      <c r="BP21" t="s">
        <v>82</v>
      </c>
      <c r="BQ21" t="s">
        <v>82</v>
      </c>
      <c r="BR21">
        <v>20060719</v>
      </c>
      <c r="BS21">
        <v>20060807</v>
      </c>
      <c r="BT21">
        <v>20060723</v>
      </c>
      <c r="BU21">
        <v>20060825</v>
      </c>
      <c r="BV21">
        <v>20060829</v>
      </c>
      <c r="BW21">
        <v>20060701</v>
      </c>
      <c r="BX21">
        <v>20060804</v>
      </c>
      <c r="BY21" t="s">
        <v>82</v>
      </c>
      <c r="BZ21">
        <v>20060724</v>
      </c>
      <c r="CA21" t="s">
        <v>82</v>
      </c>
      <c r="CB21" t="s">
        <v>82</v>
      </c>
      <c r="CC21">
        <v>20060731</v>
      </c>
      <c r="CD21" t="s">
        <v>82</v>
      </c>
    </row>
    <row r="22" spans="1:82" x14ac:dyDescent="0.25">
      <c r="A22" s="2">
        <v>38929</v>
      </c>
      <c r="B22">
        <v>20060808</v>
      </c>
      <c r="C22" t="s">
        <v>82</v>
      </c>
      <c r="D22" t="s">
        <v>82</v>
      </c>
      <c r="E22">
        <v>20060710</v>
      </c>
      <c r="F22">
        <v>20060821</v>
      </c>
      <c r="G22" t="s">
        <v>82</v>
      </c>
      <c r="H22" t="s">
        <v>82</v>
      </c>
      <c r="I22">
        <v>20060816</v>
      </c>
      <c r="J22">
        <v>20060814</v>
      </c>
      <c r="K22" t="s">
        <v>82</v>
      </c>
      <c r="L22" t="s">
        <v>82</v>
      </c>
      <c r="M22" t="s">
        <v>82</v>
      </c>
      <c r="N22">
        <v>20060911</v>
      </c>
      <c r="O22" t="s">
        <v>82</v>
      </c>
      <c r="P22">
        <v>20060803</v>
      </c>
      <c r="Q22" t="s">
        <v>82</v>
      </c>
      <c r="R22">
        <v>20060816</v>
      </c>
      <c r="S22" t="s">
        <v>82</v>
      </c>
      <c r="T22" t="s">
        <v>82</v>
      </c>
      <c r="U22">
        <v>20060830</v>
      </c>
      <c r="V22">
        <v>20060820</v>
      </c>
      <c r="W22">
        <v>20060728</v>
      </c>
      <c r="X22">
        <v>20060818</v>
      </c>
      <c r="Y22">
        <v>20060912</v>
      </c>
      <c r="Z22" t="s">
        <v>82</v>
      </c>
      <c r="AA22" t="s">
        <v>82</v>
      </c>
      <c r="AB22">
        <v>20060830</v>
      </c>
      <c r="AC22" t="s">
        <v>82</v>
      </c>
      <c r="AD22">
        <v>20060830</v>
      </c>
      <c r="AE22">
        <v>20060814</v>
      </c>
      <c r="AF22" t="s">
        <v>82</v>
      </c>
      <c r="AG22">
        <v>20060821</v>
      </c>
      <c r="AH22">
        <v>20060821</v>
      </c>
      <c r="AI22" t="s">
        <v>82</v>
      </c>
      <c r="AJ22">
        <v>20060802</v>
      </c>
      <c r="AK22">
        <v>20060804</v>
      </c>
      <c r="AL22" t="s">
        <v>82</v>
      </c>
      <c r="AM22" t="s">
        <v>82</v>
      </c>
      <c r="AN22">
        <v>20060701</v>
      </c>
      <c r="AO22" t="s">
        <v>82</v>
      </c>
      <c r="AP22">
        <v>20060701</v>
      </c>
      <c r="AQ22">
        <v>20060816</v>
      </c>
      <c r="AR22">
        <v>20060701</v>
      </c>
      <c r="AS22">
        <v>20060720</v>
      </c>
      <c r="AT22">
        <v>20060801</v>
      </c>
      <c r="AU22" t="s">
        <v>82</v>
      </c>
      <c r="AV22" t="s">
        <v>82</v>
      </c>
      <c r="AW22">
        <v>20060818</v>
      </c>
      <c r="AX22" t="s">
        <v>82</v>
      </c>
      <c r="AY22" t="s">
        <v>82</v>
      </c>
      <c r="AZ22" t="s">
        <v>82</v>
      </c>
      <c r="BA22">
        <v>20060818</v>
      </c>
      <c r="BB22">
        <v>20060715</v>
      </c>
      <c r="BC22">
        <v>20060715</v>
      </c>
      <c r="BD22">
        <v>20060829</v>
      </c>
      <c r="BE22" t="s">
        <v>82</v>
      </c>
      <c r="BF22">
        <v>20060830</v>
      </c>
      <c r="BG22">
        <v>20060728</v>
      </c>
      <c r="BH22">
        <v>20060830</v>
      </c>
      <c r="BI22" t="s">
        <v>82</v>
      </c>
      <c r="BJ22" t="s">
        <v>82</v>
      </c>
      <c r="BK22" t="s">
        <v>82</v>
      </c>
      <c r="BL22">
        <v>20060724</v>
      </c>
      <c r="BM22">
        <v>20060724</v>
      </c>
      <c r="BN22">
        <v>20060725</v>
      </c>
      <c r="BO22">
        <v>20060815</v>
      </c>
      <c r="BP22" t="s">
        <v>82</v>
      </c>
      <c r="BQ22" t="s">
        <v>82</v>
      </c>
      <c r="BR22">
        <v>20060719</v>
      </c>
      <c r="BS22">
        <v>20060807</v>
      </c>
      <c r="BT22">
        <v>20060723</v>
      </c>
      <c r="BU22">
        <v>20060825</v>
      </c>
      <c r="BV22">
        <v>20060829</v>
      </c>
      <c r="BW22">
        <v>20060701</v>
      </c>
      <c r="BX22">
        <v>20060804</v>
      </c>
      <c r="BY22" t="s">
        <v>82</v>
      </c>
      <c r="BZ22">
        <v>20060724</v>
      </c>
      <c r="CA22" t="s">
        <v>82</v>
      </c>
      <c r="CB22" t="s">
        <v>82</v>
      </c>
      <c r="CC22">
        <v>20060731</v>
      </c>
      <c r="CD22" t="s">
        <v>82</v>
      </c>
    </row>
    <row r="23" spans="1:82" x14ac:dyDescent="0.25">
      <c r="A23" s="2">
        <v>38960</v>
      </c>
      <c r="B23">
        <v>20060808</v>
      </c>
      <c r="C23" t="s">
        <v>82</v>
      </c>
      <c r="D23" t="s">
        <v>82</v>
      </c>
      <c r="E23">
        <v>20060710</v>
      </c>
      <c r="F23">
        <v>20060821</v>
      </c>
      <c r="G23" t="s">
        <v>82</v>
      </c>
      <c r="H23" t="s">
        <v>82</v>
      </c>
      <c r="I23">
        <v>20060816</v>
      </c>
      <c r="J23">
        <v>20060814</v>
      </c>
      <c r="K23" t="s">
        <v>82</v>
      </c>
      <c r="L23" t="s">
        <v>82</v>
      </c>
      <c r="M23" t="s">
        <v>82</v>
      </c>
      <c r="N23">
        <v>20060911</v>
      </c>
      <c r="O23" t="s">
        <v>82</v>
      </c>
      <c r="P23">
        <v>20060803</v>
      </c>
      <c r="Q23" t="s">
        <v>82</v>
      </c>
      <c r="R23">
        <v>20060816</v>
      </c>
      <c r="S23" t="s">
        <v>82</v>
      </c>
      <c r="T23" t="s">
        <v>82</v>
      </c>
      <c r="U23">
        <v>20060830</v>
      </c>
      <c r="V23">
        <v>20060820</v>
      </c>
      <c r="W23">
        <v>20060915</v>
      </c>
      <c r="X23">
        <v>20060818</v>
      </c>
      <c r="Y23">
        <v>20060912</v>
      </c>
      <c r="Z23" t="s">
        <v>82</v>
      </c>
      <c r="AA23" t="s">
        <v>82</v>
      </c>
      <c r="AB23">
        <v>20060830</v>
      </c>
      <c r="AC23" t="s">
        <v>82</v>
      </c>
      <c r="AD23">
        <v>20060830</v>
      </c>
      <c r="AE23">
        <v>20060814</v>
      </c>
      <c r="AF23" t="s">
        <v>82</v>
      </c>
      <c r="AG23">
        <v>20060821</v>
      </c>
      <c r="AH23">
        <v>20060821</v>
      </c>
      <c r="AI23" t="s">
        <v>82</v>
      </c>
      <c r="AJ23">
        <v>20060802</v>
      </c>
      <c r="AK23">
        <v>20060804</v>
      </c>
      <c r="AL23" t="s">
        <v>82</v>
      </c>
      <c r="AM23" t="s">
        <v>82</v>
      </c>
      <c r="AN23">
        <v>20060701</v>
      </c>
      <c r="AO23" t="s">
        <v>82</v>
      </c>
      <c r="AP23">
        <v>20060701</v>
      </c>
      <c r="AQ23">
        <v>20060816</v>
      </c>
      <c r="AR23">
        <v>20060701</v>
      </c>
      <c r="AS23">
        <v>20060720</v>
      </c>
      <c r="AT23">
        <v>20060801</v>
      </c>
      <c r="AU23" t="s">
        <v>82</v>
      </c>
      <c r="AV23" t="s">
        <v>82</v>
      </c>
      <c r="AW23">
        <v>20060818</v>
      </c>
      <c r="AX23" t="s">
        <v>82</v>
      </c>
      <c r="AY23" t="s">
        <v>82</v>
      </c>
      <c r="AZ23" t="s">
        <v>82</v>
      </c>
      <c r="BA23">
        <v>20060818</v>
      </c>
      <c r="BB23">
        <v>20060715</v>
      </c>
      <c r="BC23">
        <v>20060715</v>
      </c>
      <c r="BD23">
        <v>20060829</v>
      </c>
      <c r="BE23" t="s">
        <v>82</v>
      </c>
      <c r="BF23">
        <v>20060830</v>
      </c>
      <c r="BG23">
        <v>20060728</v>
      </c>
      <c r="BH23">
        <v>20060830</v>
      </c>
      <c r="BI23" t="s">
        <v>82</v>
      </c>
      <c r="BJ23" t="s">
        <v>82</v>
      </c>
      <c r="BK23" t="s">
        <v>82</v>
      </c>
      <c r="BL23">
        <v>20060724</v>
      </c>
      <c r="BM23">
        <v>20060724</v>
      </c>
      <c r="BN23">
        <v>20060725</v>
      </c>
      <c r="BO23">
        <v>20060815</v>
      </c>
      <c r="BP23" t="s">
        <v>82</v>
      </c>
      <c r="BQ23" t="s">
        <v>82</v>
      </c>
      <c r="BR23">
        <v>20060719</v>
      </c>
      <c r="BS23">
        <v>20060807</v>
      </c>
      <c r="BT23">
        <v>20060723</v>
      </c>
      <c r="BU23">
        <v>20060825</v>
      </c>
      <c r="BV23">
        <v>20060829</v>
      </c>
      <c r="BW23">
        <v>20060701</v>
      </c>
      <c r="BX23">
        <v>20060804</v>
      </c>
      <c r="BY23" t="s">
        <v>82</v>
      </c>
      <c r="BZ23">
        <v>20060724</v>
      </c>
      <c r="CA23" t="s">
        <v>82</v>
      </c>
      <c r="CB23" t="s">
        <v>82</v>
      </c>
      <c r="CC23">
        <v>20060731</v>
      </c>
      <c r="CD23" t="s">
        <v>82</v>
      </c>
    </row>
    <row r="24" spans="1:82" x14ac:dyDescent="0.25">
      <c r="A24" s="2">
        <v>38989</v>
      </c>
      <c r="B24">
        <v>20060808</v>
      </c>
      <c r="C24" t="s">
        <v>82</v>
      </c>
      <c r="D24" t="s">
        <v>82</v>
      </c>
      <c r="E24">
        <v>20060710</v>
      </c>
      <c r="F24">
        <v>20060821</v>
      </c>
      <c r="G24" t="s">
        <v>82</v>
      </c>
      <c r="H24" t="s">
        <v>82</v>
      </c>
      <c r="I24">
        <v>20060816</v>
      </c>
      <c r="J24">
        <v>20060814</v>
      </c>
      <c r="K24" t="s">
        <v>82</v>
      </c>
      <c r="L24" t="s">
        <v>82</v>
      </c>
      <c r="M24" t="s">
        <v>82</v>
      </c>
      <c r="N24">
        <v>20060911</v>
      </c>
      <c r="O24" t="s">
        <v>82</v>
      </c>
      <c r="P24">
        <v>20060803</v>
      </c>
      <c r="Q24" t="s">
        <v>82</v>
      </c>
      <c r="R24">
        <v>20060816</v>
      </c>
      <c r="S24" t="s">
        <v>82</v>
      </c>
      <c r="T24" t="s">
        <v>82</v>
      </c>
      <c r="U24">
        <v>20060830</v>
      </c>
      <c r="V24">
        <v>20060820</v>
      </c>
      <c r="W24">
        <v>20060915</v>
      </c>
      <c r="X24">
        <v>20060818</v>
      </c>
      <c r="Y24">
        <v>20060912</v>
      </c>
      <c r="Z24" t="s">
        <v>82</v>
      </c>
      <c r="AA24" t="s">
        <v>82</v>
      </c>
      <c r="AB24">
        <v>20060830</v>
      </c>
      <c r="AC24" t="s">
        <v>82</v>
      </c>
      <c r="AD24">
        <v>20060830</v>
      </c>
      <c r="AE24">
        <v>20060814</v>
      </c>
      <c r="AF24" t="s">
        <v>82</v>
      </c>
      <c r="AG24">
        <v>20060821</v>
      </c>
      <c r="AH24">
        <v>20070104</v>
      </c>
      <c r="AI24" t="s">
        <v>82</v>
      </c>
      <c r="AJ24">
        <v>20060802</v>
      </c>
      <c r="AK24">
        <v>20060804</v>
      </c>
      <c r="AL24" t="s">
        <v>82</v>
      </c>
      <c r="AM24" t="s">
        <v>82</v>
      </c>
      <c r="AN24">
        <v>20060701</v>
      </c>
      <c r="AO24" t="s">
        <v>82</v>
      </c>
      <c r="AP24">
        <v>20060701</v>
      </c>
      <c r="AQ24">
        <v>20060816</v>
      </c>
      <c r="AR24">
        <v>20060701</v>
      </c>
      <c r="AS24">
        <v>20060720</v>
      </c>
      <c r="AT24">
        <v>20060801</v>
      </c>
      <c r="AU24" t="s">
        <v>82</v>
      </c>
      <c r="AV24" t="s">
        <v>82</v>
      </c>
      <c r="AW24">
        <v>20060818</v>
      </c>
      <c r="AX24" t="s">
        <v>82</v>
      </c>
      <c r="AY24" t="s">
        <v>82</v>
      </c>
      <c r="AZ24" t="s">
        <v>82</v>
      </c>
      <c r="BA24">
        <v>20060818</v>
      </c>
      <c r="BB24">
        <v>20060715</v>
      </c>
      <c r="BC24">
        <v>20060715</v>
      </c>
      <c r="BD24">
        <v>20060829</v>
      </c>
      <c r="BE24" t="s">
        <v>82</v>
      </c>
      <c r="BF24">
        <v>20060830</v>
      </c>
      <c r="BG24">
        <v>20060728</v>
      </c>
      <c r="BH24">
        <v>20060830</v>
      </c>
      <c r="BI24" t="s">
        <v>82</v>
      </c>
      <c r="BJ24" t="s">
        <v>82</v>
      </c>
      <c r="BK24" t="s">
        <v>82</v>
      </c>
      <c r="BL24">
        <v>20060724</v>
      </c>
      <c r="BM24">
        <v>20060724</v>
      </c>
      <c r="BN24">
        <v>20061024</v>
      </c>
      <c r="BO24">
        <v>20060815</v>
      </c>
      <c r="BP24" t="s">
        <v>82</v>
      </c>
      <c r="BQ24" t="s">
        <v>82</v>
      </c>
      <c r="BR24">
        <v>20060719</v>
      </c>
      <c r="BS24">
        <v>20061107</v>
      </c>
      <c r="BT24">
        <v>20060723</v>
      </c>
      <c r="BU24">
        <v>20060825</v>
      </c>
      <c r="BV24">
        <v>20060829</v>
      </c>
      <c r="BW24">
        <v>20060701</v>
      </c>
      <c r="BX24">
        <v>20060804</v>
      </c>
      <c r="BY24" t="s">
        <v>82</v>
      </c>
      <c r="BZ24">
        <v>20060724</v>
      </c>
      <c r="CA24" t="s">
        <v>82</v>
      </c>
      <c r="CB24" t="s">
        <v>82</v>
      </c>
      <c r="CC24">
        <v>20060731</v>
      </c>
      <c r="CD24" t="s">
        <v>82</v>
      </c>
    </row>
    <row r="25" spans="1:82" x14ac:dyDescent="0.25">
      <c r="A25" s="2">
        <v>38990</v>
      </c>
      <c r="B25">
        <v>20061109</v>
      </c>
      <c r="C25" t="s">
        <v>82</v>
      </c>
      <c r="D25" t="s">
        <v>82</v>
      </c>
      <c r="E25">
        <v>20070222</v>
      </c>
      <c r="F25">
        <v>20061120</v>
      </c>
      <c r="G25" t="s">
        <v>82</v>
      </c>
      <c r="H25" t="s">
        <v>82</v>
      </c>
      <c r="I25">
        <v>20061113</v>
      </c>
      <c r="J25">
        <v>20061106</v>
      </c>
      <c r="K25" t="s">
        <v>82</v>
      </c>
      <c r="L25" t="s">
        <v>82</v>
      </c>
      <c r="M25" t="s">
        <v>82</v>
      </c>
      <c r="N25">
        <v>20070911</v>
      </c>
      <c r="O25" t="s">
        <v>82</v>
      </c>
      <c r="P25">
        <v>20061108</v>
      </c>
      <c r="Q25" t="s">
        <v>82</v>
      </c>
      <c r="R25">
        <v>20061107</v>
      </c>
      <c r="S25" t="s">
        <v>82</v>
      </c>
      <c r="T25" t="s">
        <v>82</v>
      </c>
      <c r="U25">
        <v>20061110</v>
      </c>
      <c r="V25">
        <v>20061113</v>
      </c>
      <c r="W25">
        <v>20060915</v>
      </c>
      <c r="X25">
        <v>20061108</v>
      </c>
      <c r="Y25">
        <v>20061121</v>
      </c>
      <c r="Z25" t="s">
        <v>82</v>
      </c>
      <c r="AA25" t="s">
        <v>82</v>
      </c>
      <c r="AB25">
        <v>20061120</v>
      </c>
      <c r="AC25" t="s">
        <v>82</v>
      </c>
      <c r="AD25">
        <v>20061030</v>
      </c>
      <c r="AE25">
        <v>20061114</v>
      </c>
      <c r="AF25" t="s">
        <v>82</v>
      </c>
      <c r="AG25">
        <v>20070108</v>
      </c>
      <c r="AH25">
        <v>20070104</v>
      </c>
      <c r="AI25" t="s">
        <v>82</v>
      </c>
      <c r="AJ25">
        <v>20061107</v>
      </c>
      <c r="AK25">
        <v>20061107</v>
      </c>
      <c r="AL25" t="s">
        <v>82</v>
      </c>
      <c r="AM25" t="s">
        <v>82</v>
      </c>
      <c r="AN25">
        <v>20061212</v>
      </c>
      <c r="AO25" t="s">
        <v>82</v>
      </c>
      <c r="AP25">
        <v>20061101</v>
      </c>
      <c r="AQ25">
        <v>20061107</v>
      </c>
      <c r="AR25">
        <v>20061001</v>
      </c>
      <c r="AS25">
        <v>20061019</v>
      </c>
      <c r="AT25">
        <v>20061030</v>
      </c>
      <c r="AU25" t="s">
        <v>82</v>
      </c>
      <c r="AV25" t="s">
        <v>82</v>
      </c>
      <c r="AW25">
        <v>20061114</v>
      </c>
      <c r="AX25" t="s">
        <v>82</v>
      </c>
      <c r="AY25" t="s">
        <v>82</v>
      </c>
      <c r="AZ25" t="s">
        <v>82</v>
      </c>
      <c r="BA25">
        <v>20061109</v>
      </c>
      <c r="BB25">
        <v>20061113</v>
      </c>
      <c r="BC25">
        <v>20061113</v>
      </c>
      <c r="BD25">
        <v>20061030</v>
      </c>
      <c r="BE25" t="s">
        <v>82</v>
      </c>
      <c r="BF25">
        <v>20061113</v>
      </c>
      <c r="BG25">
        <v>20070228</v>
      </c>
      <c r="BH25">
        <v>20061118</v>
      </c>
      <c r="BI25" t="s">
        <v>82</v>
      </c>
      <c r="BJ25" t="s">
        <v>82</v>
      </c>
      <c r="BK25" t="s">
        <v>82</v>
      </c>
      <c r="BL25">
        <v>20061130</v>
      </c>
      <c r="BM25">
        <v>20061130</v>
      </c>
      <c r="BN25">
        <v>20061024</v>
      </c>
      <c r="BO25">
        <v>20061115</v>
      </c>
      <c r="BP25" t="s">
        <v>82</v>
      </c>
      <c r="BQ25" t="s">
        <v>82</v>
      </c>
      <c r="BR25">
        <v>20061018</v>
      </c>
      <c r="BS25">
        <v>20061107</v>
      </c>
      <c r="BT25">
        <v>20061106</v>
      </c>
      <c r="BU25">
        <v>20061109</v>
      </c>
      <c r="BV25">
        <v>20061109</v>
      </c>
      <c r="BW25">
        <v>20061108</v>
      </c>
      <c r="BX25">
        <v>20061109</v>
      </c>
      <c r="BY25" t="s">
        <v>82</v>
      </c>
      <c r="BZ25">
        <v>20061113</v>
      </c>
      <c r="CA25" t="s">
        <v>82</v>
      </c>
      <c r="CB25" t="s">
        <v>82</v>
      </c>
      <c r="CC25">
        <v>20061030</v>
      </c>
      <c r="CD25" t="s">
        <v>82</v>
      </c>
    </row>
    <row r="26" spans="1:82" x14ac:dyDescent="0.25">
      <c r="A26" s="2">
        <v>39021</v>
      </c>
      <c r="B26">
        <v>20061109</v>
      </c>
      <c r="C26" t="s">
        <v>82</v>
      </c>
      <c r="D26" t="s">
        <v>82</v>
      </c>
      <c r="E26">
        <v>20070222</v>
      </c>
      <c r="F26">
        <v>20061120</v>
      </c>
      <c r="G26" t="s">
        <v>82</v>
      </c>
      <c r="H26" t="s">
        <v>82</v>
      </c>
      <c r="I26">
        <v>20061113</v>
      </c>
      <c r="J26">
        <v>20061106</v>
      </c>
      <c r="K26" t="s">
        <v>82</v>
      </c>
      <c r="L26" t="s">
        <v>82</v>
      </c>
      <c r="M26" t="s">
        <v>82</v>
      </c>
      <c r="N26">
        <v>20070911</v>
      </c>
      <c r="O26" t="s">
        <v>82</v>
      </c>
      <c r="P26">
        <v>20061108</v>
      </c>
      <c r="Q26" t="s">
        <v>82</v>
      </c>
      <c r="R26">
        <v>20061107</v>
      </c>
      <c r="S26" t="s">
        <v>82</v>
      </c>
      <c r="T26" t="s">
        <v>82</v>
      </c>
      <c r="U26">
        <v>20061110</v>
      </c>
      <c r="V26">
        <v>20061113</v>
      </c>
      <c r="W26">
        <v>20070104</v>
      </c>
      <c r="X26">
        <v>20061108</v>
      </c>
      <c r="Y26">
        <v>20061121</v>
      </c>
      <c r="Z26" t="s">
        <v>82</v>
      </c>
      <c r="AA26" t="s">
        <v>82</v>
      </c>
      <c r="AB26">
        <v>20061120</v>
      </c>
      <c r="AC26" t="s">
        <v>82</v>
      </c>
      <c r="AD26">
        <v>20061030</v>
      </c>
      <c r="AE26">
        <v>20061114</v>
      </c>
      <c r="AF26" t="s">
        <v>82</v>
      </c>
      <c r="AG26">
        <v>20070108</v>
      </c>
      <c r="AH26">
        <v>20070104</v>
      </c>
      <c r="AI26" t="s">
        <v>82</v>
      </c>
      <c r="AJ26">
        <v>20061107</v>
      </c>
      <c r="AK26">
        <v>20061107</v>
      </c>
      <c r="AL26" t="s">
        <v>82</v>
      </c>
      <c r="AM26" t="s">
        <v>82</v>
      </c>
      <c r="AN26">
        <v>20061212</v>
      </c>
      <c r="AO26" t="s">
        <v>82</v>
      </c>
      <c r="AP26">
        <v>20061101</v>
      </c>
      <c r="AQ26">
        <v>20061107</v>
      </c>
      <c r="AR26">
        <v>20061001</v>
      </c>
      <c r="AS26">
        <v>20061019</v>
      </c>
      <c r="AT26">
        <v>20061030</v>
      </c>
      <c r="AU26" t="s">
        <v>82</v>
      </c>
      <c r="AV26" t="s">
        <v>82</v>
      </c>
      <c r="AW26">
        <v>20061114</v>
      </c>
      <c r="AX26" t="s">
        <v>82</v>
      </c>
      <c r="AY26" t="s">
        <v>82</v>
      </c>
      <c r="AZ26" t="s">
        <v>82</v>
      </c>
      <c r="BA26">
        <v>20061109</v>
      </c>
      <c r="BB26">
        <v>20061113</v>
      </c>
      <c r="BC26">
        <v>20061113</v>
      </c>
      <c r="BD26">
        <v>20061030</v>
      </c>
      <c r="BE26" t="s">
        <v>82</v>
      </c>
      <c r="BF26">
        <v>20061113</v>
      </c>
      <c r="BG26">
        <v>20070228</v>
      </c>
      <c r="BH26">
        <v>20061118</v>
      </c>
      <c r="BI26" t="s">
        <v>82</v>
      </c>
      <c r="BJ26" t="s">
        <v>82</v>
      </c>
      <c r="BK26" t="s">
        <v>82</v>
      </c>
      <c r="BL26">
        <v>20061130</v>
      </c>
      <c r="BM26">
        <v>20061130</v>
      </c>
      <c r="BN26">
        <v>20061024</v>
      </c>
      <c r="BO26">
        <v>20061115</v>
      </c>
      <c r="BP26" t="s">
        <v>82</v>
      </c>
      <c r="BQ26" t="s">
        <v>82</v>
      </c>
      <c r="BR26">
        <v>20061018</v>
      </c>
      <c r="BS26">
        <v>20061107</v>
      </c>
      <c r="BT26">
        <v>20061106</v>
      </c>
      <c r="BU26">
        <v>20061109</v>
      </c>
      <c r="BV26">
        <v>20061109</v>
      </c>
      <c r="BW26">
        <v>20061108</v>
      </c>
      <c r="BX26">
        <v>20061109</v>
      </c>
      <c r="BY26" t="s">
        <v>82</v>
      </c>
      <c r="BZ26">
        <v>20061113</v>
      </c>
      <c r="CA26" t="s">
        <v>82</v>
      </c>
      <c r="CB26" t="s">
        <v>82</v>
      </c>
      <c r="CC26">
        <v>20061030</v>
      </c>
      <c r="CD26" t="s">
        <v>82</v>
      </c>
    </row>
    <row r="27" spans="1:82" x14ac:dyDescent="0.25">
      <c r="A27" s="2">
        <v>39051</v>
      </c>
      <c r="B27">
        <v>20061109</v>
      </c>
      <c r="C27" t="s">
        <v>82</v>
      </c>
      <c r="D27" t="s">
        <v>82</v>
      </c>
      <c r="E27">
        <v>20070222</v>
      </c>
      <c r="F27">
        <v>20061120</v>
      </c>
      <c r="G27" t="s">
        <v>82</v>
      </c>
      <c r="H27" t="s">
        <v>82</v>
      </c>
      <c r="I27">
        <v>20061113</v>
      </c>
      <c r="J27">
        <v>20061106</v>
      </c>
      <c r="K27" t="s">
        <v>82</v>
      </c>
      <c r="L27" t="s">
        <v>82</v>
      </c>
      <c r="M27" t="s">
        <v>82</v>
      </c>
      <c r="N27">
        <v>20070911</v>
      </c>
      <c r="O27" t="s">
        <v>82</v>
      </c>
      <c r="P27">
        <v>20061108</v>
      </c>
      <c r="Q27" t="s">
        <v>82</v>
      </c>
      <c r="R27">
        <v>20061107</v>
      </c>
      <c r="S27" t="s">
        <v>82</v>
      </c>
      <c r="T27" t="s">
        <v>82</v>
      </c>
      <c r="U27">
        <v>20061110</v>
      </c>
      <c r="V27">
        <v>20061113</v>
      </c>
      <c r="W27">
        <v>20070104</v>
      </c>
      <c r="X27">
        <v>20061108</v>
      </c>
      <c r="Y27">
        <v>20061121</v>
      </c>
      <c r="Z27" t="s">
        <v>82</v>
      </c>
      <c r="AA27" t="s">
        <v>82</v>
      </c>
      <c r="AB27">
        <v>20061120</v>
      </c>
      <c r="AC27" t="s">
        <v>82</v>
      </c>
      <c r="AD27">
        <v>20061030</v>
      </c>
      <c r="AE27">
        <v>20061114</v>
      </c>
      <c r="AF27" t="s">
        <v>82</v>
      </c>
      <c r="AG27">
        <v>20070108</v>
      </c>
      <c r="AH27">
        <v>20070104</v>
      </c>
      <c r="AI27" t="s">
        <v>82</v>
      </c>
      <c r="AJ27">
        <v>20061107</v>
      </c>
      <c r="AK27">
        <v>20061107</v>
      </c>
      <c r="AL27" t="s">
        <v>82</v>
      </c>
      <c r="AM27" t="s">
        <v>82</v>
      </c>
      <c r="AN27">
        <v>20061212</v>
      </c>
      <c r="AO27" t="s">
        <v>82</v>
      </c>
      <c r="AP27">
        <v>20061101</v>
      </c>
      <c r="AQ27">
        <v>20061107</v>
      </c>
      <c r="AR27">
        <v>20061001</v>
      </c>
      <c r="AS27">
        <v>20061019</v>
      </c>
      <c r="AT27">
        <v>20061030</v>
      </c>
      <c r="AU27" t="s">
        <v>82</v>
      </c>
      <c r="AV27" t="s">
        <v>82</v>
      </c>
      <c r="AW27">
        <v>20061114</v>
      </c>
      <c r="AX27" t="s">
        <v>82</v>
      </c>
      <c r="AY27" t="s">
        <v>82</v>
      </c>
      <c r="AZ27" t="s">
        <v>82</v>
      </c>
      <c r="BA27">
        <v>20061109</v>
      </c>
      <c r="BB27">
        <v>20061113</v>
      </c>
      <c r="BC27">
        <v>20061113</v>
      </c>
      <c r="BD27">
        <v>20061030</v>
      </c>
      <c r="BE27" t="s">
        <v>82</v>
      </c>
      <c r="BF27">
        <v>20061113</v>
      </c>
      <c r="BG27">
        <v>20070228</v>
      </c>
      <c r="BH27">
        <v>20061118</v>
      </c>
      <c r="BI27" t="s">
        <v>82</v>
      </c>
      <c r="BJ27" t="s">
        <v>82</v>
      </c>
      <c r="BK27" t="s">
        <v>82</v>
      </c>
      <c r="BL27">
        <v>20061130</v>
      </c>
      <c r="BM27">
        <v>20061130</v>
      </c>
      <c r="BN27">
        <v>20061024</v>
      </c>
      <c r="BO27">
        <v>20061115</v>
      </c>
      <c r="BP27" t="s">
        <v>82</v>
      </c>
      <c r="BQ27" t="s">
        <v>82</v>
      </c>
      <c r="BR27">
        <v>20061018</v>
      </c>
      <c r="BS27">
        <v>20061107</v>
      </c>
      <c r="BT27">
        <v>20061106</v>
      </c>
      <c r="BU27">
        <v>20061109</v>
      </c>
      <c r="BV27">
        <v>20061109</v>
      </c>
      <c r="BW27">
        <v>20061108</v>
      </c>
      <c r="BX27">
        <v>20061109</v>
      </c>
      <c r="BY27" t="s">
        <v>82</v>
      </c>
      <c r="BZ27">
        <v>20061113</v>
      </c>
      <c r="CA27" t="s">
        <v>82</v>
      </c>
      <c r="CB27" t="s">
        <v>82</v>
      </c>
      <c r="CC27">
        <v>20061030</v>
      </c>
      <c r="CD27" t="s">
        <v>82</v>
      </c>
    </row>
    <row r="28" spans="1:82" x14ac:dyDescent="0.25">
      <c r="A28" s="2">
        <v>39080</v>
      </c>
      <c r="B28">
        <v>20061109</v>
      </c>
      <c r="C28" t="s">
        <v>82</v>
      </c>
      <c r="D28" t="s">
        <v>82</v>
      </c>
      <c r="E28">
        <v>20070222</v>
      </c>
      <c r="F28">
        <v>20061120</v>
      </c>
      <c r="G28" t="s">
        <v>82</v>
      </c>
      <c r="H28" t="s">
        <v>82</v>
      </c>
      <c r="I28">
        <v>20061113</v>
      </c>
      <c r="J28">
        <v>20061106</v>
      </c>
      <c r="K28" t="s">
        <v>82</v>
      </c>
      <c r="L28" t="s">
        <v>82</v>
      </c>
      <c r="M28" t="s">
        <v>82</v>
      </c>
      <c r="N28">
        <v>20070911</v>
      </c>
      <c r="O28" t="s">
        <v>82</v>
      </c>
      <c r="P28">
        <v>20061108</v>
      </c>
      <c r="Q28" t="s">
        <v>82</v>
      </c>
      <c r="R28">
        <v>20061107</v>
      </c>
      <c r="S28" t="s">
        <v>82</v>
      </c>
      <c r="T28" t="s">
        <v>82</v>
      </c>
      <c r="U28">
        <v>20061110</v>
      </c>
      <c r="V28">
        <v>20061113</v>
      </c>
      <c r="W28">
        <v>20070104</v>
      </c>
      <c r="X28">
        <v>20061108</v>
      </c>
      <c r="Y28">
        <v>20061121</v>
      </c>
      <c r="Z28" t="s">
        <v>82</v>
      </c>
      <c r="AA28" t="s">
        <v>82</v>
      </c>
      <c r="AB28">
        <v>20061120</v>
      </c>
      <c r="AC28" t="s">
        <v>82</v>
      </c>
      <c r="AD28">
        <v>20061030</v>
      </c>
      <c r="AE28">
        <v>20061114</v>
      </c>
      <c r="AF28" t="s">
        <v>82</v>
      </c>
      <c r="AG28">
        <v>20070108</v>
      </c>
      <c r="AH28">
        <v>20070307</v>
      </c>
      <c r="AI28" t="s">
        <v>82</v>
      </c>
      <c r="AJ28">
        <v>20061107</v>
      </c>
      <c r="AK28">
        <v>20061107</v>
      </c>
      <c r="AL28" t="s">
        <v>82</v>
      </c>
      <c r="AM28" t="s">
        <v>82</v>
      </c>
      <c r="AN28">
        <v>20061212</v>
      </c>
      <c r="AO28" t="s">
        <v>82</v>
      </c>
      <c r="AP28">
        <v>20061101</v>
      </c>
      <c r="AQ28">
        <v>20061107</v>
      </c>
      <c r="AR28">
        <v>20061001</v>
      </c>
      <c r="AS28">
        <v>20061019</v>
      </c>
      <c r="AT28">
        <v>20061030</v>
      </c>
      <c r="AU28" t="s">
        <v>82</v>
      </c>
      <c r="AV28" t="s">
        <v>82</v>
      </c>
      <c r="AW28">
        <v>20061114</v>
      </c>
      <c r="AX28" t="s">
        <v>82</v>
      </c>
      <c r="AY28" t="s">
        <v>82</v>
      </c>
      <c r="AZ28" t="s">
        <v>82</v>
      </c>
      <c r="BA28">
        <v>20061109</v>
      </c>
      <c r="BB28">
        <v>20061113</v>
      </c>
      <c r="BC28">
        <v>20061113</v>
      </c>
      <c r="BD28">
        <v>20061030</v>
      </c>
      <c r="BE28" t="s">
        <v>82</v>
      </c>
      <c r="BF28">
        <v>20061113</v>
      </c>
      <c r="BG28">
        <v>20070228</v>
      </c>
      <c r="BH28">
        <v>20061118</v>
      </c>
      <c r="BI28" t="s">
        <v>82</v>
      </c>
      <c r="BJ28" t="s">
        <v>82</v>
      </c>
      <c r="BK28" t="s">
        <v>82</v>
      </c>
      <c r="BL28">
        <v>20061130</v>
      </c>
      <c r="BM28">
        <v>20061130</v>
      </c>
      <c r="BN28">
        <v>20070201</v>
      </c>
      <c r="BO28">
        <v>20061115</v>
      </c>
      <c r="BP28" t="s">
        <v>82</v>
      </c>
      <c r="BQ28" t="s">
        <v>82</v>
      </c>
      <c r="BR28">
        <v>20061018</v>
      </c>
      <c r="BS28">
        <v>20070313</v>
      </c>
      <c r="BT28">
        <v>20061106</v>
      </c>
      <c r="BU28">
        <v>20061109</v>
      </c>
      <c r="BV28">
        <v>20061109</v>
      </c>
      <c r="BW28">
        <v>20061108</v>
      </c>
      <c r="BX28">
        <v>20061109</v>
      </c>
      <c r="BY28" t="s">
        <v>82</v>
      </c>
      <c r="BZ28">
        <v>20061113</v>
      </c>
      <c r="CA28" t="s">
        <v>82</v>
      </c>
      <c r="CB28" t="s">
        <v>82</v>
      </c>
      <c r="CC28">
        <v>20061030</v>
      </c>
      <c r="CD28" t="s">
        <v>82</v>
      </c>
    </row>
    <row r="29" spans="1:82" x14ac:dyDescent="0.25">
      <c r="A29" s="2">
        <v>39082</v>
      </c>
      <c r="B29">
        <v>20070301</v>
      </c>
      <c r="C29" t="s">
        <v>82</v>
      </c>
      <c r="D29" t="s">
        <v>82</v>
      </c>
      <c r="E29">
        <v>20070322</v>
      </c>
      <c r="F29">
        <v>20070402</v>
      </c>
      <c r="G29" t="s">
        <v>82</v>
      </c>
      <c r="H29" t="s">
        <v>82</v>
      </c>
      <c r="I29">
        <v>20070227</v>
      </c>
      <c r="J29">
        <v>20070212</v>
      </c>
      <c r="K29" t="s">
        <v>82</v>
      </c>
      <c r="L29" t="s">
        <v>82</v>
      </c>
      <c r="M29" t="s">
        <v>82</v>
      </c>
      <c r="N29">
        <v>20070402</v>
      </c>
      <c r="O29" t="s">
        <v>82</v>
      </c>
      <c r="P29">
        <v>20070208</v>
      </c>
      <c r="Q29" t="s">
        <v>82</v>
      </c>
      <c r="R29">
        <v>20070306</v>
      </c>
      <c r="S29" t="s">
        <v>82</v>
      </c>
      <c r="T29" t="s">
        <v>82</v>
      </c>
      <c r="U29">
        <v>20070213</v>
      </c>
      <c r="V29">
        <v>20070328</v>
      </c>
      <c r="W29">
        <v>20070316</v>
      </c>
      <c r="X29">
        <v>20070330</v>
      </c>
      <c r="Y29">
        <v>20070326</v>
      </c>
      <c r="Z29" t="s">
        <v>82</v>
      </c>
      <c r="AA29" t="s">
        <v>82</v>
      </c>
      <c r="AB29">
        <v>20070201</v>
      </c>
      <c r="AC29" t="s">
        <v>82</v>
      </c>
      <c r="AD29">
        <v>20070316</v>
      </c>
      <c r="AE29">
        <v>20070101</v>
      </c>
      <c r="AF29" t="s">
        <v>82</v>
      </c>
      <c r="AG29">
        <v>20070322</v>
      </c>
      <c r="AH29">
        <v>20070307</v>
      </c>
      <c r="AI29" t="s">
        <v>82</v>
      </c>
      <c r="AJ29">
        <v>20070207</v>
      </c>
      <c r="AK29">
        <v>20070207</v>
      </c>
      <c r="AL29" t="s">
        <v>82</v>
      </c>
      <c r="AM29" t="s">
        <v>82</v>
      </c>
      <c r="AN29">
        <v>20070420</v>
      </c>
      <c r="AO29" t="s">
        <v>82</v>
      </c>
      <c r="AP29">
        <v>20070101</v>
      </c>
      <c r="AQ29">
        <v>20070227</v>
      </c>
      <c r="AR29">
        <v>20070213</v>
      </c>
      <c r="AS29">
        <v>20070212</v>
      </c>
      <c r="AT29">
        <v>20070215</v>
      </c>
      <c r="AU29" t="s">
        <v>82</v>
      </c>
      <c r="AV29" t="s">
        <v>82</v>
      </c>
      <c r="AW29">
        <v>20070212</v>
      </c>
      <c r="AX29" t="s">
        <v>82</v>
      </c>
      <c r="AY29" t="s">
        <v>82</v>
      </c>
      <c r="AZ29" t="s">
        <v>82</v>
      </c>
      <c r="BA29">
        <v>20070330</v>
      </c>
      <c r="BB29">
        <v>20070213</v>
      </c>
      <c r="BC29">
        <v>20070213</v>
      </c>
      <c r="BD29">
        <v>20070227</v>
      </c>
      <c r="BE29" t="s">
        <v>82</v>
      </c>
      <c r="BF29">
        <v>20090212</v>
      </c>
      <c r="BG29">
        <v>20070228</v>
      </c>
      <c r="BH29">
        <v>20070305</v>
      </c>
      <c r="BI29" t="s">
        <v>82</v>
      </c>
      <c r="BJ29" t="s">
        <v>82</v>
      </c>
      <c r="BK29" t="s">
        <v>82</v>
      </c>
      <c r="BL29">
        <v>20070215</v>
      </c>
      <c r="BM29">
        <v>20070215</v>
      </c>
      <c r="BN29">
        <v>20070201</v>
      </c>
      <c r="BO29">
        <v>20070402</v>
      </c>
      <c r="BP29" t="s">
        <v>82</v>
      </c>
      <c r="BQ29" t="s">
        <v>82</v>
      </c>
      <c r="BR29">
        <v>20070301</v>
      </c>
      <c r="BS29">
        <v>20070313</v>
      </c>
      <c r="BT29">
        <v>20070306</v>
      </c>
      <c r="BU29">
        <v>20070214</v>
      </c>
      <c r="BV29">
        <v>20070213</v>
      </c>
      <c r="BW29">
        <v>20070306</v>
      </c>
      <c r="BX29">
        <v>20070308</v>
      </c>
      <c r="BY29" t="s">
        <v>82</v>
      </c>
      <c r="BZ29">
        <v>20070226</v>
      </c>
      <c r="CA29" t="s">
        <v>82</v>
      </c>
      <c r="CB29" t="s">
        <v>82</v>
      </c>
      <c r="CC29">
        <v>20070214</v>
      </c>
      <c r="CD29" t="s">
        <v>82</v>
      </c>
    </row>
    <row r="30" spans="1:82" x14ac:dyDescent="0.25">
      <c r="A30" s="2">
        <v>39113</v>
      </c>
      <c r="B30">
        <v>20070301</v>
      </c>
      <c r="C30" t="s">
        <v>82</v>
      </c>
      <c r="D30" t="s">
        <v>82</v>
      </c>
      <c r="E30">
        <v>20070322</v>
      </c>
      <c r="F30">
        <v>20070402</v>
      </c>
      <c r="G30" t="s">
        <v>82</v>
      </c>
      <c r="H30" t="s">
        <v>82</v>
      </c>
      <c r="I30">
        <v>20070227</v>
      </c>
      <c r="J30">
        <v>20070212</v>
      </c>
      <c r="K30" t="s">
        <v>82</v>
      </c>
      <c r="L30">
        <v>20070518</v>
      </c>
      <c r="M30" t="s">
        <v>82</v>
      </c>
      <c r="N30">
        <v>20070402</v>
      </c>
      <c r="O30" t="s">
        <v>82</v>
      </c>
      <c r="P30">
        <v>20070208</v>
      </c>
      <c r="Q30" t="s">
        <v>82</v>
      </c>
      <c r="R30">
        <v>20070306</v>
      </c>
      <c r="S30" t="s">
        <v>82</v>
      </c>
      <c r="T30" t="s">
        <v>82</v>
      </c>
      <c r="U30">
        <v>20070213</v>
      </c>
      <c r="V30">
        <v>20070328</v>
      </c>
      <c r="W30">
        <v>20070316</v>
      </c>
      <c r="X30">
        <v>20070330</v>
      </c>
      <c r="Y30">
        <v>20070326</v>
      </c>
      <c r="Z30" t="s">
        <v>82</v>
      </c>
      <c r="AA30" t="s">
        <v>82</v>
      </c>
      <c r="AB30">
        <v>20070201</v>
      </c>
      <c r="AC30" t="s">
        <v>82</v>
      </c>
      <c r="AD30">
        <v>20070316</v>
      </c>
      <c r="AE30">
        <v>20070101</v>
      </c>
      <c r="AF30" t="s">
        <v>82</v>
      </c>
      <c r="AG30">
        <v>20070322</v>
      </c>
      <c r="AH30">
        <v>20070307</v>
      </c>
      <c r="AI30" t="s">
        <v>82</v>
      </c>
      <c r="AJ30">
        <v>20070207</v>
      </c>
      <c r="AK30">
        <v>20070207</v>
      </c>
      <c r="AL30" t="s">
        <v>82</v>
      </c>
      <c r="AM30" t="s">
        <v>82</v>
      </c>
      <c r="AN30">
        <v>20070420</v>
      </c>
      <c r="AO30" t="s">
        <v>82</v>
      </c>
      <c r="AP30">
        <v>20070101</v>
      </c>
      <c r="AQ30">
        <v>20070227</v>
      </c>
      <c r="AR30">
        <v>20070213</v>
      </c>
      <c r="AS30">
        <v>20070212</v>
      </c>
      <c r="AT30">
        <v>20070215</v>
      </c>
      <c r="AU30">
        <v>20080514</v>
      </c>
      <c r="AV30" t="s">
        <v>82</v>
      </c>
      <c r="AW30">
        <v>20070212</v>
      </c>
      <c r="AX30">
        <v>20070823</v>
      </c>
      <c r="AY30">
        <v>20070815</v>
      </c>
      <c r="AZ30" t="s">
        <v>82</v>
      </c>
      <c r="BA30">
        <v>20070330</v>
      </c>
      <c r="BB30">
        <v>20070213</v>
      </c>
      <c r="BC30">
        <v>20070213</v>
      </c>
      <c r="BD30">
        <v>20070227</v>
      </c>
      <c r="BE30" t="s">
        <v>82</v>
      </c>
      <c r="BF30">
        <v>20090212</v>
      </c>
      <c r="BG30">
        <v>20070228</v>
      </c>
      <c r="BH30">
        <v>20070305</v>
      </c>
      <c r="BI30" t="s">
        <v>82</v>
      </c>
      <c r="BJ30" t="s">
        <v>82</v>
      </c>
      <c r="BK30" t="s">
        <v>82</v>
      </c>
      <c r="BL30">
        <v>20070215</v>
      </c>
      <c r="BM30">
        <v>20070215</v>
      </c>
      <c r="BN30">
        <v>20070201</v>
      </c>
      <c r="BO30">
        <v>20070402</v>
      </c>
      <c r="BP30">
        <v>20070427</v>
      </c>
      <c r="BQ30" t="s">
        <v>82</v>
      </c>
      <c r="BR30">
        <v>20070301</v>
      </c>
      <c r="BS30">
        <v>20070313</v>
      </c>
      <c r="BT30">
        <v>20070306</v>
      </c>
      <c r="BU30">
        <v>20070214</v>
      </c>
      <c r="BV30">
        <v>20070213</v>
      </c>
      <c r="BW30">
        <v>20070306</v>
      </c>
      <c r="BX30">
        <v>20070308</v>
      </c>
      <c r="BY30" t="s">
        <v>82</v>
      </c>
      <c r="BZ30">
        <v>20070226</v>
      </c>
      <c r="CA30" t="s">
        <v>82</v>
      </c>
      <c r="CB30" t="s">
        <v>82</v>
      </c>
      <c r="CC30">
        <v>20070214</v>
      </c>
      <c r="CD30" t="s">
        <v>82</v>
      </c>
    </row>
    <row r="31" spans="1:82" x14ac:dyDescent="0.25">
      <c r="A31" s="2">
        <v>39141</v>
      </c>
      <c r="B31">
        <v>20070301</v>
      </c>
      <c r="C31" t="s">
        <v>82</v>
      </c>
      <c r="D31" t="s">
        <v>82</v>
      </c>
      <c r="E31">
        <v>20070322</v>
      </c>
      <c r="F31">
        <v>20070402</v>
      </c>
      <c r="G31" t="s">
        <v>82</v>
      </c>
      <c r="H31" t="s">
        <v>82</v>
      </c>
      <c r="I31">
        <v>20070227</v>
      </c>
      <c r="J31">
        <v>20070212</v>
      </c>
      <c r="K31" t="s">
        <v>82</v>
      </c>
      <c r="L31">
        <v>20070518</v>
      </c>
      <c r="M31" t="s">
        <v>82</v>
      </c>
      <c r="N31">
        <v>20070402</v>
      </c>
      <c r="O31" t="s">
        <v>82</v>
      </c>
      <c r="P31">
        <v>20070208</v>
      </c>
      <c r="Q31" t="s">
        <v>82</v>
      </c>
      <c r="R31">
        <v>20070306</v>
      </c>
      <c r="S31" t="s">
        <v>82</v>
      </c>
      <c r="T31" t="s">
        <v>82</v>
      </c>
      <c r="U31">
        <v>20070213</v>
      </c>
      <c r="V31">
        <v>20070328</v>
      </c>
      <c r="W31">
        <v>20070316</v>
      </c>
      <c r="X31">
        <v>20070330</v>
      </c>
      <c r="Y31">
        <v>20070326</v>
      </c>
      <c r="Z31" t="s">
        <v>82</v>
      </c>
      <c r="AA31" t="s">
        <v>82</v>
      </c>
      <c r="AB31">
        <v>20070201</v>
      </c>
      <c r="AC31" t="s">
        <v>82</v>
      </c>
      <c r="AD31">
        <v>20070316</v>
      </c>
      <c r="AE31">
        <v>20070101</v>
      </c>
      <c r="AF31" t="s">
        <v>82</v>
      </c>
      <c r="AG31">
        <v>20070322</v>
      </c>
      <c r="AH31">
        <v>20070307</v>
      </c>
      <c r="AI31" t="s">
        <v>82</v>
      </c>
      <c r="AJ31">
        <v>20070207</v>
      </c>
      <c r="AK31">
        <v>20070207</v>
      </c>
      <c r="AL31" t="s">
        <v>82</v>
      </c>
      <c r="AM31" t="s">
        <v>82</v>
      </c>
      <c r="AN31">
        <v>20070420</v>
      </c>
      <c r="AO31" t="s">
        <v>82</v>
      </c>
      <c r="AP31">
        <v>20070101</v>
      </c>
      <c r="AQ31">
        <v>20070227</v>
      </c>
      <c r="AR31">
        <v>20070213</v>
      </c>
      <c r="AS31">
        <v>20070212</v>
      </c>
      <c r="AT31">
        <v>20070215</v>
      </c>
      <c r="AU31">
        <v>20080514</v>
      </c>
      <c r="AV31" t="s">
        <v>82</v>
      </c>
      <c r="AW31">
        <v>20070212</v>
      </c>
      <c r="AX31">
        <v>20070823</v>
      </c>
      <c r="AY31">
        <v>20070815</v>
      </c>
      <c r="AZ31" t="s">
        <v>82</v>
      </c>
      <c r="BA31">
        <v>20070330</v>
      </c>
      <c r="BB31">
        <v>20070213</v>
      </c>
      <c r="BC31">
        <v>20070213</v>
      </c>
      <c r="BD31">
        <v>20070227</v>
      </c>
      <c r="BE31" t="s">
        <v>82</v>
      </c>
      <c r="BF31">
        <v>20090212</v>
      </c>
      <c r="BG31">
        <v>20070228</v>
      </c>
      <c r="BH31">
        <v>20070305</v>
      </c>
      <c r="BI31" t="s">
        <v>82</v>
      </c>
      <c r="BJ31" t="s">
        <v>82</v>
      </c>
      <c r="BK31" t="s">
        <v>82</v>
      </c>
      <c r="BL31">
        <v>20070215</v>
      </c>
      <c r="BM31">
        <v>20070215</v>
      </c>
      <c r="BN31">
        <v>20070201</v>
      </c>
      <c r="BO31">
        <v>20070402</v>
      </c>
      <c r="BP31">
        <v>20070427</v>
      </c>
      <c r="BQ31" t="s">
        <v>82</v>
      </c>
      <c r="BR31">
        <v>20070301</v>
      </c>
      <c r="BS31">
        <v>20070313</v>
      </c>
      <c r="BT31">
        <v>20070306</v>
      </c>
      <c r="BU31">
        <v>20070214</v>
      </c>
      <c r="BV31">
        <v>20070213</v>
      </c>
      <c r="BW31">
        <v>20070306</v>
      </c>
      <c r="BX31">
        <v>20070308</v>
      </c>
      <c r="BY31" t="s">
        <v>82</v>
      </c>
      <c r="BZ31">
        <v>20070226</v>
      </c>
      <c r="CA31" t="s">
        <v>82</v>
      </c>
      <c r="CB31" t="s">
        <v>82</v>
      </c>
      <c r="CC31">
        <v>20070214</v>
      </c>
      <c r="CD31" t="s">
        <v>82</v>
      </c>
    </row>
    <row r="32" spans="1:82" x14ac:dyDescent="0.25">
      <c r="A32" s="2">
        <v>39171</v>
      </c>
      <c r="B32">
        <v>20070301</v>
      </c>
      <c r="C32" t="s">
        <v>82</v>
      </c>
      <c r="D32" t="s">
        <v>82</v>
      </c>
      <c r="E32">
        <v>20070322</v>
      </c>
      <c r="F32">
        <v>20070402</v>
      </c>
      <c r="G32" t="s">
        <v>82</v>
      </c>
      <c r="H32" t="s">
        <v>82</v>
      </c>
      <c r="I32">
        <v>20070227</v>
      </c>
      <c r="J32">
        <v>20070212</v>
      </c>
      <c r="K32" t="s">
        <v>82</v>
      </c>
      <c r="L32">
        <v>20070518</v>
      </c>
      <c r="M32" t="s">
        <v>82</v>
      </c>
      <c r="N32">
        <v>20070402</v>
      </c>
      <c r="O32" t="s">
        <v>82</v>
      </c>
      <c r="P32">
        <v>20070208</v>
      </c>
      <c r="Q32" t="s">
        <v>82</v>
      </c>
      <c r="R32">
        <v>20070306</v>
      </c>
      <c r="S32" t="s">
        <v>82</v>
      </c>
      <c r="T32" t="s">
        <v>82</v>
      </c>
      <c r="U32">
        <v>20070213</v>
      </c>
      <c r="V32">
        <v>20070328</v>
      </c>
      <c r="W32">
        <v>20070620</v>
      </c>
      <c r="X32">
        <v>20070330</v>
      </c>
      <c r="Y32">
        <v>20070326</v>
      </c>
      <c r="Z32" t="s">
        <v>82</v>
      </c>
      <c r="AA32" t="s">
        <v>82</v>
      </c>
      <c r="AB32">
        <v>20070201</v>
      </c>
      <c r="AC32" t="s">
        <v>82</v>
      </c>
      <c r="AD32">
        <v>20070316</v>
      </c>
      <c r="AE32">
        <v>20070101</v>
      </c>
      <c r="AF32" t="s">
        <v>82</v>
      </c>
      <c r="AG32">
        <v>20070322</v>
      </c>
      <c r="AH32">
        <v>20070509</v>
      </c>
      <c r="AI32" t="s">
        <v>82</v>
      </c>
      <c r="AJ32">
        <v>20070207</v>
      </c>
      <c r="AK32">
        <v>20070207</v>
      </c>
      <c r="AL32" t="s">
        <v>82</v>
      </c>
      <c r="AM32" t="s">
        <v>82</v>
      </c>
      <c r="AN32">
        <v>20070420</v>
      </c>
      <c r="AO32" t="s">
        <v>82</v>
      </c>
      <c r="AP32">
        <v>20070101</v>
      </c>
      <c r="AQ32">
        <v>20070227</v>
      </c>
      <c r="AR32">
        <v>20070213</v>
      </c>
      <c r="AS32">
        <v>20070212</v>
      </c>
      <c r="AT32">
        <v>20070215</v>
      </c>
      <c r="AU32">
        <v>20080514</v>
      </c>
      <c r="AV32" t="s">
        <v>82</v>
      </c>
      <c r="AW32">
        <v>20070212</v>
      </c>
      <c r="AX32">
        <v>20070823</v>
      </c>
      <c r="AY32">
        <v>20070815</v>
      </c>
      <c r="AZ32" t="s">
        <v>82</v>
      </c>
      <c r="BA32">
        <v>20070330</v>
      </c>
      <c r="BB32">
        <v>20070213</v>
      </c>
      <c r="BC32">
        <v>20070213</v>
      </c>
      <c r="BD32">
        <v>20070227</v>
      </c>
      <c r="BE32" t="s">
        <v>82</v>
      </c>
      <c r="BF32">
        <v>20090212</v>
      </c>
      <c r="BG32">
        <v>20070228</v>
      </c>
      <c r="BH32">
        <v>20070305</v>
      </c>
      <c r="BI32" t="s">
        <v>82</v>
      </c>
      <c r="BJ32" t="s">
        <v>82</v>
      </c>
      <c r="BK32" t="s">
        <v>82</v>
      </c>
      <c r="BL32">
        <v>20070215</v>
      </c>
      <c r="BM32">
        <v>20070215</v>
      </c>
      <c r="BN32">
        <v>20070427</v>
      </c>
      <c r="BO32">
        <v>20070402</v>
      </c>
      <c r="BP32">
        <v>20070427</v>
      </c>
      <c r="BQ32" t="s">
        <v>82</v>
      </c>
      <c r="BR32">
        <v>20070301</v>
      </c>
      <c r="BS32">
        <v>20070509</v>
      </c>
      <c r="BT32">
        <v>20070306</v>
      </c>
      <c r="BU32">
        <v>20070214</v>
      </c>
      <c r="BV32">
        <v>20070213</v>
      </c>
      <c r="BW32">
        <v>20070306</v>
      </c>
      <c r="BX32">
        <v>20070308</v>
      </c>
      <c r="BY32" t="s">
        <v>82</v>
      </c>
      <c r="BZ32">
        <v>20070226</v>
      </c>
      <c r="CA32" t="s">
        <v>82</v>
      </c>
      <c r="CB32" t="s">
        <v>82</v>
      </c>
      <c r="CC32">
        <v>20070214</v>
      </c>
      <c r="CD32" t="s">
        <v>82</v>
      </c>
    </row>
    <row r="33" spans="1:82" x14ac:dyDescent="0.25">
      <c r="A33" s="2">
        <v>39172</v>
      </c>
      <c r="B33">
        <v>20070509</v>
      </c>
      <c r="C33" t="s">
        <v>82</v>
      </c>
      <c r="D33" t="s">
        <v>82</v>
      </c>
      <c r="E33">
        <v>20070516</v>
      </c>
      <c r="F33">
        <v>20070516</v>
      </c>
      <c r="G33" t="s">
        <v>82</v>
      </c>
      <c r="H33" t="s">
        <v>82</v>
      </c>
      <c r="I33">
        <v>20070515</v>
      </c>
      <c r="J33">
        <v>20070508</v>
      </c>
      <c r="K33" t="s">
        <v>82</v>
      </c>
      <c r="L33">
        <v>20070518</v>
      </c>
      <c r="M33" t="s">
        <v>82</v>
      </c>
      <c r="N33">
        <v>20070822</v>
      </c>
      <c r="O33" t="s">
        <v>82</v>
      </c>
      <c r="P33">
        <v>20070503</v>
      </c>
      <c r="Q33" t="s">
        <v>82</v>
      </c>
      <c r="R33">
        <v>20070509</v>
      </c>
      <c r="S33" t="s">
        <v>82</v>
      </c>
      <c r="T33" t="s">
        <v>82</v>
      </c>
      <c r="U33">
        <v>20070510</v>
      </c>
      <c r="V33">
        <v>20070517</v>
      </c>
      <c r="W33">
        <v>20070620</v>
      </c>
      <c r="X33">
        <v>20070425</v>
      </c>
      <c r="Y33">
        <v>20070516</v>
      </c>
      <c r="Z33" t="s">
        <v>82</v>
      </c>
      <c r="AA33" t="s">
        <v>82</v>
      </c>
      <c r="AB33">
        <v>20070517</v>
      </c>
      <c r="AC33" t="s">
        <v>82</v>
      </c>
      <c r="AD33">
        <v>20070511</v>
      </c>
      <c r="AE33">
        <v>20070522</v>
      </c>
      <c r="AF33" t="s">
        <v>82</v>
      </c>
      <c r="AG33">
        <v>20070508</v>
      </c>
      <c r="AH33">
        <v>20070509</v>
      </c>
      <c r="AI33" t="s">
        <v>82</v>
      </c>
      <c r="AJ33">
        <v>20070503</v>
      </c>
      <c r="AK33">
        <v>20070503</v>
      </c>
      <c r="AL33" t="s">
        <v>82</v>
      </c>
      <c r="AM33" t="s">
        <v>82</v>
      </c>
      <c r="AN33">
        <v>20070614</v>
      </c>
      <c r="AO33" t="s">
        <v>82</v>
      </c>
      <c r="AP33">
        <v>20070420</v>
      </c>
      <c r="AQ33">
        <v>20070515</v>
      </c>
      <c r="AR33">
        <v>20070509</v>
      </c>
      <c r="AS33">
        <v>20070424</v>
      </c>
      <c r="AT33">
        <v>20070502</v>
      </c>
      <c r="AU33">
        <v>20080514</v>
      </c>
      <c r="AV33" t="s">
        <v>82</v>
      </c>
      <c r="AW33">
        <v>20070515</v>
      </c>
      <c r="AX33">
        <v>20070823</v>
      </c>
      <c r="AY33">
        <v>20070815</v>
      </c>
      <c r="AZ33" t="s">
        <v>82</v>
      </c>
      <c r="BA33">
        <v>20070515</v>
      </c>
      <c r="BB33">
        <v>20070514</v>
      </c>
      <c r="BC33">
        <v>20070514</v>
      </c>
      <c r="BD33">
        <v>20070518</v>
      </c>
      <c r="BE33" t="s">
        <v>82</v>
      </c>
      <c r="BF33">
        <v>20070514</v>
      </c>
      <c r="BG33">
        <v>20070507</v>
      </c>
      <c r="BH33">
        <v>20070514</v>
      </c>
      <c r="BI33" t="s">
        <v>82</v>
      </c>
      <c r="BJ33" t="s">
        <v>82</v>
      </c>
      <c r="BK33" t="s">
        <v>82</v>
      </c>
      <c r="BL33">
        <v>20070424</v>
      </c>
      <c r="BM33">
        <v>20070424</v>
      </c>
      <c r="BN33">
        <v>20070427</v>
      </c>
      <c r="BO33">
        <v>20070516</v>
      </c>
      <c r="BP33">
        <v>20070427</v>
      </c>
      <c r="BQ33" t="s">
        <v>82</v>
      </c>
      <c r="BR33">
        <v>20070427</v>
      </c>
      <c r="BS33">
        <v>20070509</v>
      </c>
      <c r="BT33">
        <v>20070504</v>
      </c>
      <c r="BU33">
        <v>20070510</v>
      </c>
      <c r="BV33">
        <v>20070510</v>
      </c>
      <c r="BW33">
        <v>20070510</v>
      </c>
      <c r="BX33">
        <v>20070504</v>
      </c>
      <c r="BY33" t="s">
        <v>82</v>
      </c>
      <c r="BZ33">
        <v>20070510</v>
      </c>
      <c r="CA33" t="s">
        <v>82</v>
      </c>
      <c r="CB33" t="s">
        <v>82</v>
      </c>
      <c r="CC33">
        <v>20070425</v>
      </c>
      <c r="CD33" t="s">
        <v>82</v>
      </c>
    </row>
    <row r="34" spans="1:82" x14ac:dyDescent="0.25">
      <c r="A34" s="2">
        <v>39202</v>
      </c>
      <c r="B34">
        <v>20070509</v>
      </c>
      <c r="C34" t="s">
        <v>82</v>
      </c>
      <c r="D34" t="s">
        <v>82</v>
      </c>
      <c r="E34">
        <v>20070516</v>
      </c>
      <c r="F34">
        <v>20070516</v>
      </c>
      <c r="G34" t="s">
        <v>82</v>
      </c>
      <c r="H34" t="s">
        <v>82</v>
      </c>
      <c r="I34">
        <v>20070515</v>
      </c>
      <c r="J34">
        <v>20070508</v>
      </c>
      <c r="K34" t="s">
        <v>82</v>
      </c>
      <c r="L34">
        <v>20070830</v>
      </c>
      <c r="M34" t="s">
        <v>82</v>
      </c>
      <c r="N34">
        <v>20070822</v>
      </c>
      <c r="O34" t="s">
        <v>82</v>
      </c>
      <c r="P34">
        <v>20070503</v>
      </c>
      <c r="Q34" t="s">
        <v>82</v>
      </c>
      <c r="R34">
        <v>20070509</v>
      </c>
      <c r="S34" t="s">
        <v>82</v>
      </c>
      <c r="T34" t="s">
        <v>82</v>
      </c>
      <c r="U34">
        <v>20070510</v>
      </c>
      <c r="V34">
        <v>20070517</v>
      </c>
      <c r="W34">
        <v>20070620</v>
      </c>
      <c r="X34">
        <v>20070425</v>
      </c>
      <c r="Y34">
        <v>20070516</v>
      </c>
      <c r="Z34" t="s">
        <v>82</v>
      </c>
      <c r="AA34" t="s">
        <v>82</v>
      </c>
      <c r="AB34">
        <v>20070517</v>
      </c>
      <c r="AC34" t="s">
        <v>82</v>
      </c>
      <c r="AD34">
        <v>20070511</v>
      </c>
      <c r="AE34">
        <v>20070522</v>
      </c>
      <c r="AF34" t="s">
        <v>82</v>
      </c>
      <c r="AG34">
        <v>20070508</v>
      </c>
      <c r="AH34">
        <v>20070509</v>
      </c>
      <c r="AI34" t="s">
        <v>82</v>
      </c>
      <c r="AJ34">
        <v>20070503</v>
      </c>
      <c r="AK34">
        <v>20070503</v>
      </c>
      <c r="AL34" t="s">
        <v>82</v>
      </c>
      <c r="AM34" t="s">
        <v>82</v>
      </c>
      <c r="AN34">
        <v>20070614</v>
      </c>
      <c r="AO34" t="s">
        <v>82</v>
      </c>
      <c r="AP34">
        <v>20070420</v>
      </c>
      <c r="AQ34">
        <v>20070515</v>
      </c>
      <c r="AR34">
        <v>20070509</v>
      </c>
      <c r="AS34">
        <v>20070424</v>
      </c>
      <c r="AT34">
        <v>20070502</v>
      </c>
      <c r="AU34">
        <v>20070824</v>
      </c>
      <c r="AV34" t="s">
        <v>82</v>
      </c>
      <c r="AW34">
        <v>20070515</v>
      </c>
      <c r="AX34">
        <v>20070823</v>
      </c>
      <c r="AY34">
        <v>20070828</v>
      </c>
      <c r="AZ34" t="s">
        <v>82</v>
      </c>
      <c r="BA34">
        <v>20070515</v>
      </c>
      <c r="BB34">
        <v>20070514</v>
      </c>
      <c r="BC34">
        <v>20070514</v>
      </c>
      <c r="BD34">
        <v>20070518</v>
      </c>
      <c r="BE34" t="s">
        <v>82</v>
      </c>
      <c r="BF34">
        <v>20070514</v>
      </c>
      <c r="BG34">
        <v>20070507</v>
      </c>
      <c r="BH34">
        <v>20070514</v>
      </c>
      <c r="BI34" t="s">
        <v>82</v>
      </c>
      <c r="BJ34" t="s">
        <v>82</v>
      </c>
      <c r="BK34" t="s">
        <v>82</v>
      </c>
      <c r="BL34">
        <v>20070424</v>
      </c>
      <c r="BM34">
        <v>20070424</v>
      </c>
      <c r="BN34">
        <v>20070427</v>
      </c>
      <c r="BO34">
        <v>20070516</v>
      </c>
      <c r="BP34">
        <v>20070726</v>
      </c>
      <c r="BQ34" t="s">
        <v>82</v>
      </c>
      <c r="BR34">
        <v>20070427</v>
      </c>
      <c r="BS34">
        <v>20070509</v>
      </c>
      <c r="BT34">
        <v>20070504</v>
      </c>
      <c r="BU34">
        <v>20070510</v>
      </c>
      <c r="BV34">
        <v>20070510</v>
      </c>
      <c r="BW34">
        <v>20070510</v>
      </c>
      <c r="BX34">
        <v>20070504</v>
      </c>
      <c r="BY34" t="s">
        <v>82</v>
      </c>
      <c r="BZ34">
        <v>20070510</v>
      </c>
      <c r="CA34" t="s">
        <v>82</v>
      </c>
      <c r="CB34" t="s">
        <v>82</v>
      </c>
      <c r="CC34">
        <v>20070425</v>
      </c>
      <c r="CD34" t="s">
        <v>82</v>
      </c>
    </row>
    <row r="35" spans="1:82" x14ac:dyDescent="0.25">
      <c r="A35" s="2">
        <v>39233</v>
      </c>
      <c r="B35">
        <v>20070509</v>
      </c>
      <c r="C35" t="s">
        <v>82</v>
      </c>
      <c r="D35" t="s">
        <v>82</v>
      </c>
      <c r="E35">
        <v>20070516</v>
      </c>
      <c r="F35">
        <v>20070516</v>
      </c>
      <c r="G35" t="s">
        <v>82</v>
      </c>
      <c r="H35" t="s">
        <v>82</v>
      </c>
      <c r="I35">
        <v>20070515</v>
      </c>
      <c r="J35">
        <v>20070508</v>
      </c>
      <c r="K35" t="s">
        <v>82</v>
      </c>
      <c r="L35">
        <v>20070830</v>
      </c>
      <c r="M35" t="s">
        <v>82</v>
      </c>
      <c r="N35">
        <v>20070822</v>
      </c>
      <c r="O35" t="s">
        <v>82</v>
      </c>
      <c r="P35">
        <v>20070503</v>
      </c>
      <c r="Q35" t="s">
        <v>82</v>
      </c>
      <c r="R35">
        <v>20070509</v>
      </c>
      <c r="S35" t="s">
        <v>82</v>
      </c>
      <c r="T35" t="s">
        <v>82</v>
      </c>
      <c r="U35">
        <v>20070510</v>
      </c>
      <c r="V35">
        <v>20070517</v>
      </c>
      <c r="W35">
        <v>20070914</v>
      </c>
      <c r="X35">
        <v>20070425</v>
      </c>
      <c r="Y35">
        <v>20070516</v>
      </c>
      <c r="Z35" t="s">
        <v>82</v>
      </c>
      <c r="AA35" t="s">
        <v>82</v>
      </c>
      <c r="AB35">
        <v>20070517</v>
      </c>
      <c r="AC35" t="s">
        <v>82</v>
      </c>
      <c r="AD35">
        <v>20070511</v>
      </c>
      <c r="AE35">
        <v>20070522</v>
      </c>
      <c r="AF35" t="s">
        <v>82</v>
      </c>
      <c r="AG35">
        <v>20070508</v>
      </c>
      <c r="AH35">
        <v>20070509</v>
      </c>
      <c r="AI35" t="s">
        <v>82</v>
      </c>
      <c r="AJ35">
        <v>20070503</v>
      </c>
      <c r="AK35">
        <v>20070503</v>
      </c>
      <c r="AL35" t="s">
        <v>82</v>
      </c>
      <c r="AM35" t="s">
        <v>82</v>
      </c>
      <c r="AN35">
        <v>20070614</v>
      </c>
      <c r="AO35" t="s">
        <v>82</v>
      </c>
      <c r="AP35">
        <v>20070420</v>
      </c>
      <c r="AQ35">
        <v>20070515</v>
      </c>
      <c r="AR35">
        <v>20070509</v>
      </c>
      <c r="AS35">
        <v>20070424</v>
      </c>
      <c r="AT35">
        <v>20070502</v>
      </c>
      <c r="AU35">
        <v>20070824</v>
      </c>
      <c r="AV35" t="s">
        <v>82</v>
      </c>
      <c r="AW35">
        <v>20070515</v>
      </c>
      <c r="AX35">
        <v>20070823</v>
      </c>
      <c r="AY35">
        <v>20070828</v>
      </c>
      <c r="AZ35" t="s">
        <v>82</v>
      </c>
      <c r="BA35">
        <v>20070515</v>
      </c>
      <c r="BB35">
        <v>20070514</v>
      </c>
      <c r="BC35">
        <v>20070514</v>
      </c>
      <c r="BD35">
        <v>20070518</v>
      </c>
      <c r="BE35" t="s">
        <v>82</v>
      </c>
      <c r="BF35">
        <v>20070514</v>
      </c>
      <c r="BG35">
        <v>20070507</v>
      </c>
      <c r="BH35">
        <v>20070514</v>
      </c>
      <c r="BI35" t="s">
        <v>82</v>
      </c>
      <c r="BJ35" t="s">
        <v>82</v>
      </c>
      <c r="BK35" t="s">
        <v>82</v>
      </c>
      <c r="BL35">
        <v>20070424</v>
      </c>
      <c r="BM35">
        <v>20070424</v>
      </c>
      <c r="BN35">
        <v>20070427</v>
      </c>
      <c r="BO35">
        <v>20070516</v>
      </c>
      <c r="BP35">
        <v>20070726</v>
      </c>
      <c r="BQ35" t="s">
        <v>82</v>
      </c>
      <c r="BR35">
        <v>20070427</v>
      </c>
      <c r="BS35">
        <v>20070509</v>
      </c>
      <c r="BT35">
        <v>20070504</v>
      </c>
      <c r="BU35">
        <v>20070510</v>
      </c>
      <c r="BV35">
        <v>20070510</v>
      </c>
      <c r="BW35">
        <v>20070510</v>
      </c>
      <c r="BX35">
        <v>20070504</v>
      </c>
      <c r="BY35" t="s">
        <v>82</v>
      </c>
      <c r="BZ35">
        <v>20070510</v>
      </c>
      <c r="CA35" t="s">
        <v>82</v>
      </c>
      <c r="CB35" t="s">
        <v>82</v>
      </c>
      <c r="CC35">
        <v>20070425</v>
      </c>
      <c r="CD35" t="s">
        <v>82</v>
      </c>
    </row>
    <row r="36" spans="1:82" x14ac:dyDescent="0.25">
      <c r="A36" s="2">
        <v>39262</v>
      </c>
      <c r="B36">
        <v>20070509</v>
      </c>
      <c r="C36" t="s">
        <v>82</v>
      </c>
      <c r="D36" t="s">
        <v>82</v>
      </c>
      <c r="E36">
        <v>20070516</v>
      </c>
      <c r="F36">
        <v>20070516</v>
      </c>
      <c r="G36" t="s">
        <v>82</v>
      </c>
      <c r="H36" t="s">
        <v>82</v>
      </c>
      <c r="I36">
        <v>20070815</v>
      </c>
      <c r="J36">
        <v>20070508</v>
      </c>
      <c r="K36" t="s">
        <v>82</v>
      </c>
      <c r="L36">
        <v>20070830</v>
      </c>
      <c r="M36" t="s">
        <v>82</v>
      </c>
      <c r="N36">
        <v>20070822</v>
      </c>
      <c r="O36" t="s">
        <v>82</v>
      </c>
      <c r="P36">
        <v>20070503</v>
      </c>
      <c r="Q36" t="s">
        <v>82</v>
      </c>
      <c r="R36">
        <v>20070509</v>
      </c>
      <c r="S36" t="s">
        <v>82</v>
      </c>
      <c r="T36">
        <v>20071029</v>
      </c>
      <c r="U36">
        <v>20070510</v>
      </c>
      <c r="V36">
        <v>20070517</v>
      </c>
      <c r="W36">
        <v>20070914</v>
      </c>
      <c r="X36">
        <v>20070425</v>
      </c>
      <c r="Y36">
        <v>20070516</v>
      </c>
      <c r="Z36" t="s">
        <v>82</v>
      </c>
      <c r="AA36" t="s">
        <v>82</v>
      </c>
      <c r="AB36">
        <v>20070517</v>
      </c>
      <c r="AC36" t="s">
        <v>82</v>
      </c>
      <c r="AD36">
        <v>20070511</v>
      </c>
      <c r="AE36">
        <v>20070522</v>
      </c>
      <c r="AF36" t="s">
        <v>82</v>
      </c>
      <c r="AG36">
        <v>20070508</v>
      </c>
      <c r="AH36">
        <v>20070807</v>
      </c>
      <c r="AI36" t="s">
        <v>82</v>
      </c>
      <c r="AJ36">
        <v>20070503</v>
      </c>
      <c r="AK36">
        <v>20070503</v>
      </c>
      <c r="AL36" t="s">
        <v>82</v>
      </c>
      <c r="AM36" t="s">
        <v>82</v>
      </c>
      <c r="AN36">
        <v>20070614</v>
      </c>
      <c r="AO36" t="s">
        <v>82</v>
      </c>
      <c r="AP36">
        <v>20070420</v>
      </c>
      <c r="AQ36">
        <v>20070515</v>
      </c>
      <c r="AR36">
        <v>20070509</v>
      </c>
      <c r="AS36">
        <v>20070424</v>
      </c>
      <c r="AT36">
        <v>20070502</v>
      </c>
      <c r="AU36">
        <v>20070824</v>
      </c>
      <c r="AV36" t="s">
        <v>82</v>
      </c>
      <c r="AW36">
        <v>20070515</v>
      </c>
      <c r="AX36">
        <v>20070823</v>
      </c>
      <c r="AY36">
        <v>20070828</v>
      </c>
      <c r="AZ36" t="s">
        <v>82</v>
      </c>
      <c r="BA36">
        <v>20070515</v>
      </c>
      <c r="BB36">
        <v>20070514</v>
      </c>
      <c r="BC36">
        <v>20070514</v>
      </c>
      <c r="BD36">
        <v>20070518</v>
      </c>
      <c r="BE36" t="s">
        <v>82</v>
      </c>
      <c r="BF36">
        <v>20070514</v>
      </c>
      <c r="BG36">
        <v>20070507</v>
      </c>
      <c r="BH36">
        <v>20070514</v>
      </c>
      <c r="BI36" t="s">
        <v>82</v>
      </c>
      <c r="BJ36" t="s">
        <v>82</v>
      </c>
      <c r="BK36" t="s">
        <v>82</v>
      </c>
      <c r="BL36">
        <v>20070424</v>
      </c>
      <c r="BM36">
        <v>20070424</v>
      </c>
      <c r="BN36">
        <v>20070726</v>
      </c>
      <c r="BO36">
        <v>20070516</v>
      </c>
      <c r="BP36">
        <v>20070726</v>
      </c>
      <c r="BQ36" t="s">
        <v>82</v>
      </c>
      <c r="BR36">
        <v>20070427</v>
      </c>
      <c r="BS36">
        <v>20070808</v>
      </c>
      <c r="BT36">
        <v>20070504</v>
      </c>
      <c r="BU36">
        <v>20070510</v>
      </c>
      <c r="BV36">
        <v>20070510</v>
      </c>
      <c r="BW36">
        <v>20070510</v>
      </c>
      <c r="BX36">
        <v>20070504</v>
      </c>
      <c r="BY36" t="s">
        <v>82</v>
      </c>
      <c r="BZ36">
        <v>20070510</v>
      </c>
      <c r="CA36" t="s">
        <v>82</v>
      </c>
      <c r="CB36" t="s">
        <v>82</v>
      </c>
      <c r="CC36">
        <v>20070425</v>
      </c>
      <c r="CD36">
        <v>20071120</v>
      </c>
    </row>
    <row r="37" spans="1:82" x14ac:dyDescent="0.25">
      <c r="A37" s="2">
        <v>39263</v>
      </c>
      <c r="B37">
        <v>20070813</v>
      </c>
      <c r="C37" t="s">
        <v>82</v>
      </c>
      <c r="D37" t="s">
        <v>82</v>
      </c>
      <c r="E37">
        <v>20070813</v>
      </c>
      <c r="F37">
        <v>20070814</v>
      </c>
      <c r="G37" t="s">
        <v>82</v>
      </c>
      <c r="H37" t="s">
        <v>82</v>
      </c>
      <c r="I37">
        <v>20070815</v>
      </c>
      <c r="J37">
        <v>20070814</v>
      </c>
      <c r="K37" t="s">
        <v>82</v>
      </c>
      <c r="L37">
        <v>20070830</v>
      </c>
      <c r="M37" t="s">
        <v>82</v>
      </c>
      <c r="N37">
        <v>20070822</v>
      </c>
      <c r="O37" t="s">
        <v>82</v>
      </c>
      <c r="P37">
        <v>20070808</v>
      </c>
      <c r="Q37" t="s">
        <v>82</v>
      </c>
      <c r="R37">
        <v>20070809</v>
      </c>
      <c r="S37" t="s">
        <v>82</v>
      </c>
      <c r="T37">
        <v>20071029</v>
      </c>
      <c r="U37">
        <v>20070808</v>
      </c>
      <c r="V37">
        <v>20070815</v>
      </c>
      <c r="W37">
        <v>20070914</v>
      </c>
      <c r="X37">
        <v>20070815</v>
      </c>
      <c r="Y37">
        <v>20070810</v>
      </c>
      <c r="Z37" t="s">
        <v>82</v>
      </c>
      <c r="AA37" t="s">
        <v>82</v>
      </c>
      <c r="AB37">
        <v>20070817</v>
      </c>
      <c r="AC37" t="s">
        <v>82</v>
      </c>
      <c r="AD37">
        <v>20070816</v>
      </c>
      <c r="AE37">
        <v>20070815</v>
      </c>
      <c r="AF37" t="s">
        <v>82</v>
      </c>
      <c r="AG37">
        <v>20070809</v>
      </c>
      <c r="AH37">
        <v>20070807</v>
      </c>
      <c r="AI37" t="s">
        <v>82</v>
      </c>
      <c r="AJ37">
        <v>20070809</v>
      </c>
      <c r="AK37">
        <v>20070809</v>
      </c>
      <c r="AL37" t="s">
        <v>82</v>
      </c>
      <c r="AM37" t="s">
        <v>82</v>
      </c>
      <c r="AN37">
        <v>20070823</v>
      </c>
      <c r="AO37" t="s">
        <v>82</v>
      </c>
      <c r="AP37">
        <v>20070810</v>
      </c>
      <c r="AQ37">
        <v>20070814</v>
      </c>
      <c r="AR37">
        <v>20070807</v>
      </c>
      <c r="AS37">
        <v>20070726</v>
      </c>
      <c r="AT37">
        <v>20070731</v>
      </c>
      <c r="AU37">
        <v>20070824</v>
      </c>
      <c r="AV37" t="s">
        <v>82</v>
      </c>
      <c r="AW37">
        <v>20070810</v>
      </c>
      <c r="AX37">
        <v>20070823</v>
      </c>
      <c r="AY37">
        <v>20070828</v>
      </c>
      <c r="AZ37" t="s">
        <v>82</v>
      </c>
      <c r="BA37">
        <v>20070817</v>
      </c>
      <c r="BB37">
        <v>20070810</v>
      </c>
      <c r="BC37">
        <v>20070810</v>
      </c>
      <c r="BD37">
        <v>20070731</v>
      </c>
      <c r="BE37" t="s">
        <v>82</v>
      </c>
      <c r="BF37">
        <v>20070813</v>
      </c>
      <c r="BG37">
        <v>20070813</v>
      </c>
      <c r="BH37">
        <v>20070809</v>
      </c>
      <c r="BI37" t="s">
        <v>82</v>
      </c>
      <c r="BJ37" t="s">
        <v>82</v>
      </c>
      <c r="BK37" t="s">
        <v>82</v>
      </c>
      <c r="BL37">
        <v>20070723</v>
      </c>
      <c r="BM37">
        <v>20070723</v>
      </c>
      <c r="BN37">
        <v>20070726</v>
      </c>
      <c r="BO37">
        <v>20070813</v>
      </c>
      <c r="BP37">
        <v>20070726</v>
      </c>
      <c r="BQ37" t="s">
        <v>82</v>
      </c>
      <c r="BR37">
        <v>20070726</v>
      </c>
      <c r="BS37">
        <v>20070808</v>
      </c>
      <c r="BT37">
        <v>20070723</v>
      </c>
      <c r="BU37">
        <v>20070808</v>
      </c>
      <c r="BV37">
        <v>20070808</v>
      </c>
      <c r="BW37">
        <v>20070810</v>
      </c>
      <c r="BX37">
        <v>20070801</v>
      </c>
      <c r="BY37" t="s">
        <v>82</v>
      </c>
      <c r="BZ37">
        <v>20070723</v>
      </c>
      <c r="CA37" t="s">
        <v>82</v>
      </c>
      <c r="CB37" t="s">
        <v>82</v>
      </c>
      <c r="CC37">
        <v>20070731</v>
      </c>
      <c r="CD37">
        <v>20071120</v>
      </c>
    </row>
    <row r="38" spans="1:82" x14ac:dyDescent="0.25">
      <c r="A38" s="2">
        <v>39294</v>
      </c>
      <c r="B38">
        <v>20070813</v>
      </c>
      <c r="C38" t="s">
        <v>82</v>
      </c>
      <c r="D38" t="s">
        <v>82</v>
      </c>
      <c r="E38">
        <v>20070813</v>
      </c>
      <c r="F38">
        <v>20070814</v>
      </c>
      <c r="G38" t="s">
        <v>82</v>
      </c>
      <c r="H38" t="s">
        <v>82</v>
      </c>
      <c r="I38">
        <v>20070815</v>
      </c>
      <c r="J38">
        <v>20070814</v>
      </c>
      <c r="K38" t="s">
        <v>82</v>
      </c>
      <c r="L38">
        <v>20071116</v>
      </c>
      <c r="M38" t="s">
        <v>82</v>
      </c>
      <c r="N38">
        <v>20070822</v>
      </c>
      <c r="O38" t="s">
        <v>82</v>
      </c>
      <c r="P38">
        <v>20070808</v>
      </c>
      <c r="Q38" t="s">
        <v>82</v>
      </c>
      <c r="R38">
        <v>20070809</v>
      </c>
      <c r="S38" t="s">
        <v>82</v>
      </c>
      <c r="T38">
        <v>20071029</v>
      </c>
      <c r="U38">
        <v>20070808</v>
      </c>
      <c r="V38">
        <v>20070815</v>
      </c>
      <c r="W38">
        <v>20071213</v>
      </c>
      <c r="X38">
        <v>20070815</v>
      </c>
      <c r="Y38">
        <v>20070810</v>
      </c>
      <c r="Z38" t="s">
        <v>82</v>
      </c>
      <c r="AA38" t="s">
        <v>82</v>
      </c>
      <c r="AB38">
        <v>20070817</v>
      </c>
      <c r="AC38" t="s">
        <v>82</v>
      </c>
      <c r="AD38">
        <v>20070816</v>
      </c>
      <c r="AE38">
        <v>20070815</v>
      </c>
      <c r="AF38" t="s">
        <v>82</v>
      </c>
      <c r="AG38">
        <v>20070809</v>
      </c>
      <c r="AH38">
        <v>20070807</v>
      </c>
      <c r="AI38" t="s">
        <v>82</v>
      </c>
      <c r="AJ38">
        <v>20070809</v>
      </c>
      <c r="AK38">
        <v>20070809</v>
      </c>
      <c r="AL38" t="s">
        <v>82</v>
      </c>
      <c r="AM38" t="s">
        <v>82</v>
      </c>
      <c r="AN38">
        <v>20070823</v>
      </c>
      <c r="AO38" t="s">
        <v>82</v>
      </c>
      <c r="AP38">
        <v>20070810</v>
      </c>
      <c r="AQ38">
        <v>20070814</v>
      </c>
      <c r="AR38">
        <v>20070807</v>
      </c>
      <c r="AS38">
        <v>20070726</v>
      </c>
      <c r="AT38">
        <v>20070731</v>
      </c>
      <c r="AU38">
        <v>20071112</v>
      </c>
      <c r="AV38" t="s">
        <v>82</v>
      </c>
      <c r="AW38">
        <v>20070810</v>
      </c>
      <c r="AX38">
        <v>20071109</v>
      </c>
      <c r="AY38">
        <v>20071120</v>
      </c>
      <c r="AZ38" t="s">
        <v>82</v>
      </c>
      <c r="BA38">
        <v>20070817</v>
      </c>
      <c r="BB38">
        <v>20070810</v>
      </c>
      <c r="BC38">
        <v>20070810</v>
      </c>
      <c r="BD38">
        <v>20070731</v>
      </c>
      <c r="BE38" t="s">
        <v>82</v>
      </c>
      <c r="BF38">
        <v>20070813</v>
      </c>
      <c r="BG38">
        <v>20070813</v>
      </c>
      <c r="BH38">
        <v>20070809</v>
      </c>
      <c r="BI38" t="s">
        <v>82</v>
      </c>
      <c r="BJ38" t="s">
        <v>82</v>
      </c>
      <c r="BK38" t="s">
        <v>82</v>
      </c>
      <c r="BL38">
        <v>20070723</v>
      </c>
      <c r="BM38">
        <v>20070723</v>
      </c>
      <c r="BN38">
        <v>20070726</v>
      </c>
      <c r="BO38">
        <v>20070813</v>
      </c>
      <c r="BP38">
        <v>20071031</v>
      </c>
      <c r="BQ38" t="s">
        <v>82</v>
      </c>
      <c r="BR38">
        <v>20070726</v>
      </c>
      <c r="BS38">
        <v>20070808</v>
      </c>
      <c r="BT38">
        <v>20070723</v>
      </c>
      <c r="BU38">
        <v>20070808</v>
      </c>
      <c r="BV38">
        <v>20070808</v>
      </c>
      <c r="BW38">
        <v>20070810</v>
      </c>
      <c r="BX38">
        <v>20070801</v>
      </c>
      <c r="BY38" t="s">
        <v>82</v>
      </c>
      <c r="BZ38">
        <v>20070723</v>
      </c>
      <c r="CA38" t="s">
        <v>82</v>
      </c>
      <c r="CB38" t="s">
        <v>82</v>
      </c>
      <c r="CC38">
        <v>20070731</v>
      </c>
      <c r="CD38">
        <v>20071120</v>
      </c>
    </row>
    <row r="39" spans="1:82" x14ac:dyDescent="0.25">
      <c r="A39" s="2">
        <v>39325</v>
      </c>
      <c r="B39">
        <v>20070813</v>
      </c>
      <c r="C39" t="s">
        <v>82</v>
      </c>
      <c r="D39" t="s">
        <v>82</v>
      </c>
      <c r="E39">
        <v>20070813</v>
      </c>
      <c r="F39">
        <v>20070814</v>
      </c>
      <c r="G39" t="s">
        <v>82</v>
      </c>
      <c r="H39" t="s">
        <v>82</v>
      </c>
      <c r="I39">
        <v>20070815</v>
      </c>
      <c r="J39">
        <v>20070814</v>
      </c>
      <c r="K39" t="s">
        <v>82</v>
      </c>
      <c r="L39">
        <v>20071116</v>
      </c>
      <c r="M39" t="s">
        <v>82</v>
      </c>
      <c r="N39">
        <v>20070822</v>
      </c>
      <c r="O39" t="s">
        <v>82</v>
      </c>
      <c r="P39">
        <v>20070808</v>
      </c>
      <c r="Q39" t="s">
        <v>82</v>
      </c>
      <c r="R39">
        <v>20070809</v>
      </c>
      <c r="S39" t="s">
        <v>82</v>
      </c>
      <c r="T39">
        <v>20071029</v>
      </c>
      <c r="U39">
        <v>20070808</v>
      </c>
      <c r="V39">
        <v>20070815</v>
      </c>
      <c r="W39">
        <v>20071213</v>
      </c>
      <c r="X39">
        <v>20070815</v>
      </c>
      <c r="Y39">
        <v>20070810</v>
      </c>
      <c r="Z39" t="s">
        <v>82</v>
      </c>
      <c r="AA39" t="s">
        <v>82</v>
      </c>
      <c r="AB39">
        <v>20070817</v>
      </c>
      <c r="AC39" t="s">
        <v>82</v>
      </c>
      <c r="AD39">
        <v>20070816</v>
      </c>
      <c r="AE39">
        <v>20070815</v>
      </c>
      <c r="AF39" t="s">
        <v>82</v>
      </c>
      <c r="AG39">
        <v>20070809</v>
      </c>
      <c r="AH39">
        <v>20070807</v>
      </c>
      <c r="AI39" t="s">
        <v>82</v>
      </c>
      <c r="AJ39">
        <v>20070809</v>
      </c>
      <c r="AK39">
        <v>20070809</v>
      </c>
      <c r="AL39" t="s">
        <v>82</v>
      </c>
      <c r="AM39" t="s">
        <v>82</v>
      </c>
      <c r="AN39">
        <v>20070823</v>
      </c>
      <c r="AO39" t="s">
        <v>82</v>
      </c>
      <c r="AP39">
        <v>20070810</v>
      </c>
      <c r="AQ39">
        <v>20070814</v>
      </c>
      <c r="AR39">
        <v>20070807</v>
      </c>
      <c r="AS39">
        <v>20070726</v>
      </c>
      <c r="AT39">
        <v>20070731</v>
      </c>
      <c r="AU39">
        <v>20071112</v>
      </c>
      <c r="AV39" t="s">
        <v>82</v>
      </c>
      <c r="AW39">
        <v>20070810</v>
      </c>
      <c r="AX39">
        <v>20071109</v>
      </c>
      <c r="AY39">
        <v>20071120</v>
      </c>
      <c r="AZ39" t="s">
        <v>82</v>
      </c>
      <c r="BA39">
        <v>20070817</v>
      </c>
      <c r="BB39">
        <v>20070810</v>
      </c>
      <c r="BC39">
        <v>20070810</v>
      </c>
      <c r="BD39">
        <v>20070731</v>
      </c>
      <c r="BE39" t="s">
        <v>82</v>
      </c>
      <c r="BF39">
        <v>20070813</v>
      </c>
      <c r="BG39">
        <v>20070813</v>
      </c>
      <c r="BH39">
        <v>20070809</v>
      </c>
      <c r="BI39" t="s">
        <v>82</v>
      </c>
      <c r="BJ39" t="s">
        <v>82</v>
      </c>
      <c r="BK39" t="s">
        <v>82</v>
      </c>
      <c r="BL39">
        <v>20070723</v>
      </c>
      <c r="BM39">
        <v>20070723</v>
      </c>
      <c r="BN39">
        <v>20070726</v>
      </c>
      <c r="BO39">
        <v>20070813</v>
      </c>
      <c r="BP39">
        <v>20071031</v>
      </c>
      <c r="BQ39" t="s">
        <v>82</v>
      </c>
      <c r="BR39">
        <v>20070726</v>
      </c>
      <c r="BS39">
        <v>20070808</v>
      </c>
      <c r="BT39">
        <v>20070723</v>
      </c>
      <c r="BU39">
        <v>20070808</v>
      </c>
      <c r="BV39">
        <v>20070808</v>
      </c>
      <c r="BW39">
        <v>20070810</v>
      </c>
      <c r="BX39">
        <v>20070801</v>
      </c>
      <c r="BY39" t="s">
        <v>82</v>
      </c>
      <c r="BZ39">
        <v>20070723</v>
      </c>
      <c r="CA39" t="s">
        <v>82</v>
      </c>
      <c r="CB39" t="s">
        <v>82</v>
      </c>
      <c r="CC39">
        <v>20070731</v>
      </c>
      <c r="CD39">
        <v>20080319</v>
      </c>
    </row>
    <row r="40" spans="1:82" x14ac:dyDescent="0.25">
      <c r="A40" s="2">
        <v>39353</v>
      </c>
      <c r="B40">
        <v>20070813</v>
      </c>
      <c r="C40" t="s">
        <v>82</v>
      </c>
      <c r="D40" t="s">
        <v>82</v>
      </c>
      <c r="E40">
        <v>20070813</v>
      </c>
      <c r="F40">
        <v>20070814</v>
      </c>
      <c r="G40" t="s">
        <v>82</v>
      </c>
      <c r="H40" t="s">
        <v>82</v>
      </c>
      <c r="I40">
        <v>20071113</v>
      </c>
      <c r="J40">
        <v>20070814</v>
      </c>
      <c r="K40" t="s">
        <v>82</v>
      </c>
      <c r="L40">
        <v>20071116</v>
      </c>
      <c r="M40" t="s">
        <v>82</v>
      </c>
      <c r="N40">
        <v>20070822</v>
      </c>
      <c r="O40" t="s">
        <v>82</v>
      </c>
      <c r="P40">
        <v>20070808</v>
      </c>
      <c r="Q40" t="s">
        <v>82</v>
      </c>
      <c r="R40">
        <v>20070809</v>
      </c>
      <c r="S40" t="s">
        <v>82</v>
      </c>
      <c r="T40">
        <v>20071029</v>
      </c>
      <c r="U40">
        <v>20070808</v>
      </c>
      <c r="V40">
        <v>20070815</v>
      </c>
      <c r="W40">
        <v>20071213</v>
      </c>
      <c r="X40">
        <v>20070815</v>
      </c>
      <c r="Y40">
        <v>20070810</v>
      </c>
      <c r="Z40" t="s">
        <v>82</v>
      </c>
      <c r="AA40" t="s">
        <v>82</v>
      </c>
      <c r="AB40">
        <v>20070817</v>
      </c>
      <c r="AC40" t="s">
        <v>82</v>
      </c>
      <c r="AD40">
        <v>20070816</v>
      </c>
      <c r="AE40">
        <v>20070815</v>
      </c>
      <c r="AF40" t="s">
        <v>82</v>
      </c>
      <c r="AG40">
        <v>20070809</v>
      </c>
      <c r="AH40">
        <v>20071106</v>
      </c>
      <c r="AI40" t="s">
        <v>82</v>
      </c>
      <c r="AJ40">
        <v>20070809</v>
      </c>
      <c r="AK40">
        <v>20070809</v>
      </c>
      <c r="AL40" t="s">
        <v>82</v>
      </c>
      <c r="AM40" t="s">
        <v>82</v>
      </c>
      <c r="AN40">
        <v>20070823</v>
      </c>
      <c r="AO40" t="s">
        <v>82</v>
      </c>
      <c r="AP40">
        <v>20070810</v>
      </c>
      <c r="AQ40">
        <v>20070814</v>
      </c>
      <c r="AR40">
        <v>20070807</v>
      </c>
      <c r="AS40">
        <v>20070726</v>
      </c>
      <c r="AT40">
        <v>20070731</v>
      </c>
      <c r="AU40">
        <v>20071112</v>
      </c>
      <c r="AV40" t="s">
        <v>82</v>
      </c>
      <c r="AW40">
        <v>20070810</v>
      </c>
      <c r="AX40">
        <v>20071109</v>
      </c>
      <c r="AY40">
        <v>20071120</v>
      </c>
      <c r="AZ40" t="s">
        <v>82</v>
      </c>
      <c r="BA40">
        <v>20070817</v>
      </c>
      <c r="BB40">
        <v>20070810</v>
      </c>
      <c r="BC40">
        <v>20070810</v>
      </c>
      <c r="BD40">
        <v>20070731</v>
      </c>
      <c r="BE40" t="s">
        <v>82</v>
      </c>
      <c r="BF40">
        <v>20070813</v>
      </c>
      <c r="BG40">
        <v>20070813</v>
      </c>
      <c r="BH40">
        <v>20070809</v>
      </c>
      <c r="BI40" t="s">
        <v>82</v>
      </c>
      <c r="BJ40" t="s">
        <v>82</v>
      </c>
      <c r="BK40" t="s">
        <v>82</v>
      </c>
      <c r="BL40">
        <v>20070723</v>
      </c>
      <c r="BM40">
        <v>20070723</v>
      </c>
      <c r="BN40">
        <v>20071025</v>
      </c>
      <c r="BO40">
        <v>20070813</v>
      </c>
      <c r="BP40">
        <v>20071031</v>
      </c>
      <c r="BQ40" t="s">
        <v>82</v>
      </c>
      <c r="BR40">
        <v>20070726</v>
      </c>
      <c r="BS40">
        <v>20071109</v>
      </c>
      <c r="BT40">
        <v>20070723</v>
      </c>
      <c r="BU40">
        <v>20070808</v>
      </c>
      <c r="BV40">
        <v>20070808</v>
      </c>
      <c r="BW40">
        <v>20070810</v>
      </c>
      <c r="BX40">
        <v>20070801</v>
      </c>
      <c r="BY40" t="s">
        <v>82</v>
      </c>
      <c r="BZ40">
        <v>20070723</v>
      </c>
      <c r="CA40" t="s">
        <v>82</v>
      </c>
      <c r="CB40" t="s">
        <v>82</v>
      </c>
      <c r="CC40">
        <v>20070731</v>
      </c>
      <c r="CD40">
        <v>20080319</v>
      </c>
    </row>
    <row r="41" spans="1:82" x14ac:dyDescent="0.25">
      <c r="A41" s="2">
        <v>39355</v>
      </c>
      <c r="B41">
        <v>20071108</v>
      </c>
      <c r="C41" t="s">
        <v>82</v>
      </c>
      <c r="D41" t="s">
        <v>82</v>
      </c>
      <c r="E41">
        <v>20071109</v>
      </c>
      <c r="F41">
        <v>20071113</v>
      </c>
      <c r="G41" t="s">
        <v>82</v>
      </c>
      <c r="H41">
        <v>20080814</v>
      </c>
      <c r="I41">
        <v>20071113</v>
      </c>
      <c r="J41">
        <v>20071106</v>
      </c>
      <c r="K41" t="s">
        <v>82</v>
      </c>
      <c r="L41">
        <v>20080317</v>
      </c>
      <c r="M41" t="s">
        <v>82</v>
      </c>
      <c r="N41">
        <v>20071112</v>
      </c>
      <c r="O41" t="s">
        <v>82</v>
      </c>
      <c r="P41">
        <v>20071107</v>
      </c>
      <c r="Q41" t="s">
        <v>82</v>
      </c>
      <c r="R41">
        <v>20071106</v>
      </c>
      <c r="S41" t="s">
        <v>82</v>
      </c>
      <c r="T41">
        <v>20071029</v>
      </c>
      <c r="U41">
        <v>20071113</v>
      </c>
      <c r="V41">
        <v>20071112</v>
      </c>
      <c r="W41">
        <v>20080314</v>
      </c>
      <c r="X41">
        <v>20071113</v>
      </c>
      <c r="Y41">
        <v>20071108</v>
      </c>
      <c r="Z41" t="s">
        <v>82</v>
      </c>
      <c r="AA41" t="s">
        <v>82</v>
      </c>
      <c r="AB41">
        <v>20071113</v>
      </c>
      <c r="AC41" t="s">
        <v>82</v>
      </c>
      <c r="AD41">
        <v>20071109</v>
      </c>
      <c r="AE41">
        <v>20071113</v>
      </c>
      <c r="AF41">
        <v>20080515</v>
      </c>
      <c r="AG41">
        <v>20071106</v>
      </c>
      <c r="AH41">
        <v>20071106</v>
      </c>
      <c r="AI41" t="s">
        <v>82</v>
      </c>
      <c r="AJ41">
        <v>20071107</v>
      </c>
      <c r="AK41">
        <v>20071107</v>
      </c>
      <c r="AL41" t="s">
        <v>82</v>
      </c>
      <c r="AM41">
        <v>20080514</v>
      </c>
      <c r="AN41">
        <v>20071129</v>
      </c>
      <c r="AO41" t="s">
        <v>82</v>
      </c>
      <c r="AP41">
        <v>20071109</v>
      </c>
      <c r="AQ41">
        <v>20071113</v>
      </c>
      <c r="AR41">
        <v>20071106</v>
      </c>
      <c r="AS41">
        <v>20071030</v>
      </c>
      <c r="AT41">
        <v>20071108</v>
      </c>
      <c r="AU41">
        <v>20080306</v>
      </c>
      <c r="AV41" t="s">
        <v>82</v>
      </c>
      <c r="AW41">
        <v>20071109</v>
      </c>
      <c r="AX41">
        <v>20080313</v>
      </c>
      <c r="AY41">
        <v>20080326</v>
      </c>
      <c r="AZ41" t="s">
        <v>82</v>
      </c>
      <c r="BA41">
        <v>20071114</v>
      </c>
      <c r="BB41">
        <v>20071109</v>
      </c>
      <c r="BC41">
        <v>20071109</v>
      </c>
      <c r="BD41">
        <v>20071101</v>
      </c>
      <c r="BE41" t="s">
        <v>82</v>
      </c>
      <c r="BF41">
        <v>20071109</v>
      </c>
      <c r="BG41">
        <v>20071106</v>
      </c>
      <c r="BH41">
        <v>20071107</v>
      </c>
      <c r="BI41" t="s">
        <v>82</v>
      </c>
      <c r="BJ41" t="s">
        <v>82</v>
      </c>
      <c r="BK41" t="s">
        <v>82</v>
      </c>
      <c r="BL41">
        <v>20071016</v>
      </c>
      <c r="BM41">
        <v>20071016</v>
      </c>
      <c r="BN41">
        <v>20071025</v>
      </c>
      <c r="BO41">
        <v>20071127</v>
      </c>
      <c r="BP41">
        <v>20080229</v>
      </c>
      <c r="BQ41" t="s">
        <v>82</v>
      </c>
      <c r="BR41">
        <v>20071025</v>
      </c>
      <c r="BS41">
        <v>20071109</v>
      </c>
      <c r="BT41">
        <v>20071107</v>
      </c>
      <c r="BU41">
        <v>20071107</v>
      </c>
      <c r="BV41">
        <v>20071107</v>
      </c>
      <c r="BW41">
        <v>20071108</v>
      </c>
      <c r="BX41">
        <v>20071025</v>
      </c>
      <c r="BY41" t="s">
        <v>82</v>
      </c>
      <c r="BZ41">
        <v>20071107</v>
      </c>
      <c r="CA41" t="s">
        <v>82</v>
      </c>
      <c r="CB41" t="s">
        <v>82</v>
      </c>
      <c r="CC41">
        <v>20071024</v>
      </c>
      <c r="CD41">
        <v>20080319</v>
      </c>
    </row>
    <row r="42" spans="1:82" x14ac:dyDescent="0.25">
      <c r="A42" s="2">
        <v>39386</v>
      </c>
      <c r="B42">
        <v>20071108</v>
      </c>
      <c r="C42" t="s">
        <v>82</v>
      </c>
      <c r="D42" t="s">
        <v>82</v>
      </c>
      <c r="E42">
        <v>20071109</v>
      </c>
      <c r="F42">
        <v>20071113</v>
      </c>
      <c r="G42" t="s">
        <v>82</v>
      </c>
      <c r="H42">
        <v>20080814</v>
      </c>
      <c r="I42">
        <v>20071113</v>
      </c>
      <c r="J42">
        <v>20071106</v>
      </c>
      <c r="K42" t="s">
        <v>82</v>
      </c>
      <c r="L42">
        <v>20080317</v>
      </c>
      <c r="M42" t="s">
        <v>82</v>
      </c>
      <c r="N42">
        <v>20071112</v>
      </c>
      <c r="O42" t="s">
        <v>82</v>
      </c>
      <c r="P42">
        <v>20071107</v>
      </c>
      <c r="Q42" t="s">
        <v>82</v>
      </c>
      <c r="R42">
        <v>20071106</v>
      </c>
      <c r="S42" t="s">
        <v>82</v>
      </c>
      <c r="T42">
        <v>20080507</v>
      </c>
      <c r="U42">
        <v>20071113</v>
      </c>
      <c r="V42">
        <v>20071112</v>
      </c>
      <c r="W42">
        <v>20080314</v>
      </c>
      <c r="X42">
        <v>20071113</v>
      </c>
      <c r="Y42">
        <v>20071108</v>
      </c>
      <c r="Z42" t="s">
        <v>82</v>
      </c>
      <c r="AA42" t="s">
        <v>82</v>
      </c>
      <c r="AB42">
        <v>20071113</v>
      </c>
      <c r="AC42" t="s">
        <v>82</v>
      </c>
      <c r="AD42">
        <v>20071109</v>
      </c>
      <c r="AE42">
        <v>20071113</v>
      </c>
      <c r="AF42">
        <v>20080515</v>
      </c>
      <c r="AG42">
        <v>20071106</v>
      </c>
      <c r="AH42">
        <v>20071106</v>
      </c>
      <c r="AI42" t="s">
        <v>82</v>
      </c>
      <c r="AJ42">
        <v>20071107</v>
      </c>
      <c r="AK42">
        <v>20071107</v>
      </c>
      <c r="AL42" t="s">
        <v>82</v>
      </c>
      <c r="AM42">
        <v>20080514</v>
      </c>
      <c r="AN42">
        <v>20071129</v>
      </c>
      <c r="AO42" t="s">
        <v>82</v>
      </c>
      <c r="AP42">
        <v>20071109</v>
      </c>
      <c r="AQ42">
        <v>20071113</v>
      </c>
      <c r="AR42">
        <v>20071106</v>
      </c>
      <c r="AS42">
        <v>20071030</v>
      </c>
      <c r="AT42">
        <v>20071108</v>
      </c>
      <c r="AU42">
        <v>20080306</v>
      </c>
      <c r="AV42" t="s">
        <v>82</v>
      </c>
      <c r="AW42">
        <v>20071109</v>
      </c>
      <c r="AX42">
        <v>20080313</v>
      </c>
      <c r="AY42">
        <v>20080326</v>
      </c>
      <c r="AZ42" t="s">
        <v>82</v>
      </c>
      <c r="BA42">
        <v>20071114</v>
      </c>
      <c r="BB42">
        <v>20071109</v>
      </c>
      <c r="BC42">
        <v>20071109</v>
      </c>
      <c r="BD42">
        <v>20071101</v>
      </c>
      <c r="BE42" t="s">
        <v>82</v>
      </c>
      <c r="BF42">
        <v>20071109</v>
      </c>
      <c r="BG42">
        <v>20071106</v>
      </c>
      <c r="BH42">
        <v>20071107</v>
      </c>
      <c r="BI42" t="s">
        <v>82</v>
      </c>
      <c r="BJ42" t="s">
        <v>82</v>
      </c>
      <c r="BK42" t="s">
        <v>82</v>
      </c>
      <c r="BL42">
        <v>20071016</v>
      </c>
      <c r="BM42">
        <v>20071016</v>
      </c>
      <c r="BN42">
        <v>20071025</v>
      </c>
      <c r="BO42">
        <v>20071127</v>
      </c>
      <c r="BP42">
        <v>20080229</v>
      </c>
      <c r="BQ42" t="s">
        <v>82</v>
      </c>
      <c r="BR42">
        <v>20071025</v>
      </c>
      <c r="BS42">
        <v>20071109</v>
      </c>
      <c r="BT42">
        <v>20071107</v>
      </c>
      <c r="BU42">
        <v>20071107</v>
      </c>
      <c r="BV42">
        <v>20071107</v>
      </c>
      <c r="BW42">
        <v>20071108</v>
      </c>
      <c r="BX42">
        <v>20071025</v>
      </c>
      <c r="BY42" t="s">
        <v>82</v>
      </c>
      <c r="BZ42">
        <v>20071107</v>
      </c>
      <c r="CA42" t="s">
        <v>82</v>
      </c>
      <c r="CB42" t="s">
        <v>82</v>
      </c>
      <c r="CC42">
        <v>20071024</v>
      </c>
      <c r="CD42">
        <v>20080512</v>
      </c>
    </row>
    <row r="43" spans="1:82" x14ac:dyDescent="0.25">
      <c r="A43" s="2">
        <v>39416</v>
      </c>
      <c r="B43">
        <v>20071108</v>
      </c>
      <c r="C43" t="s">
        <v>82</v>
      </c>
      <c r="D43" t="s">
        <v>82</v>
      </c>
      <c r="E43">
        <v>20071109</v>
      </c>
      <c r="F43">
        <v>20071113</v>
      </c>
      <c r="G43" t="s">
        <v>82</v>
      </c>
      <c r="H43">
        <v>20080814</v>
      </c>
      <c r="I43">
        <v>20080228</v>
      </c>
      <c r="J43">
        <v>20071106</v>
      </c>
      <c r="K43" t="s">
        <v>82</v>
      </c>
      <c r="L43">
        <v>20080317</v>
      </c>
      <c r="M43" t="s">
        <v>82</v>
      </c>
      <c r="N43">
        <v>20071112</v>
      </c>
      <c r="O43" t="s">
        <v>82</v>
      </c>
      <c r="P43">
        <v>20071107</v>
      </c>
      <c r="Q43" t="s">
        <v>82</v>
      </c>
      <c r="R43">
        <v>20071106</v>
      </c>
      <c r="S43" t="s">
        <v>82</v>
      </c>
      <c r="T43">
        <v>20080507</v>
      </c>
      <c r="U43">
        <v>20071113</v>
      </c>
      <c r="V43">
        <v>20071112</v>
      </c>
      <c r="W43">
        <v>20080314</v>
      </c>
      <c r="X43">
        <v>20071113</v>
      </c>
      <c r="Y43">
        <v>20071108</v>
      </c>
      <c r="Z43" t="s">
        <v>82</v>
      </c>
      <c r="AA43" t="s">
        <v>82</v>
      </c>
      <c r="AB43">
        <v>20071113</v>
      </c>
      <c r="AC43" t="s">
        <v>82</v>
      </c>
      <c r="AD43">
        <v>20071109</v>
      </c>
      <c r="AE43">
        <v>20071113</v>
      </c>
      <c r="AF43">
        <v>20080515</v>
      </c>
      <c r="AG43">
        <v>20071106</v>
      </c>
      <c r="AH43">
        <v>20080304</v>
      </c>
      <c r="AI43" t="s">
        <v>82</v>
      </c>
      <c r="AJ43">
        <v>20071107</v>
      </c>
      <c r="AK43">
        <v>20071107</v>
      </c>
      <c r="AL43" t="s">
        <v>82</v>
      </c>
      <c r="AM43">
        <v>20080514</v>
      </c>
      <c r="AN43">
        <v>20071129</v>
      </c>
      <c r="AO43" t="s">
        <v>82</v>
      </c>
      <c r="AP43">
        <v>20071109</v>
      </c>
      <c r="AQ43">
        <v>20071113</v>
      </c>
      <c r="AR43">
        <v>20071106</v>
      </c>
      <c r="AS43">
        <v>20071030</v>
      </c>
      <c r="AT43">
        <v>20071108</v>
      </c>
      <c r="AU43">
        <v>20080306</v>
      </c>
      <c r="AV43" t="s">
        <v>82</v>
      </c>
      <c r="AW43">
        <v>20071109</v>
      </c>
      <c r="AX43">
        <v>20080313</v>
      </c>
      <c r="AY43">
        <v>20080326</v>
      </c>
      <c r="AZ43" t="s">
        <v>82</v>
      </c>
      <c r="BA43">
        <v>20071114</v>
      </c>
      <c r="BB43">
        <v>20071109</v>
      </c>
      <c r="BC43">
        <v>20071109</v>
      </c>
      <c r="BD43">
        <v>20071101</v>
      </c>
      <c r="BE43" t="s">
        <v>82</v>
      </c>
      <c r="BF43">
        <v>20071109</v>
      </c>
      <c r="BG43">
        <v>20071106</v>
      </c>
      <c r="BH43">
        <v>20071107</v>
      </c>
      <c r="BI43" t="s">
        <v>82</v>
      </c>
      <c r="BJ43" t="s">
        <v>82</v>
      </c>
      <c r="BK43" t="s">
        <v>82</v>
      </c>
      <c r="BL43">
        <v>20071016</v>
      </c>
      <c r="BM43">
        <v>20071016</v>
      </c>
      <c r="BN43">
        <v>20080228</v>
      </c>
      <c r="BO43">
        <v>20071127</v>
      </c>
      <c r="BP43">
        <v>20080229</v>
      </c>
      <c r="BQ43" t="s">
        <v>82</v>
      </c>
      <c r="BR43">
        <v>20071025</v>
      </c>
      <c r="BS43">
        <v>20080208</v>
      </c>
      <c r="BT43">
        <v>20071107</v>
      </c>
      <c r="BU43">
        <v>20071107</v>
      </c>
      <c r="BV43">
        <v>20071107</v>
      </c>
      <c r="BW43">
        <v>20071108</v>
      </c>
      <c r="BX43">
        <v>20071025</v>
      </c>
      <c r="BY43" t="s">
        <v>82</v>
      </c>
      <c r="BZ43">
        <v>20071107</v>
      </c>
      <c r="CA43" t="s">
        <v>82</v>
      </c>
      <c r="CB43" t="s">
        <v>82</v>
      </c>
      <c r="CC43">
        <v>20071024</v>
      </c>
      <c r="CD43">
        <v>20080512</v>
      </c>
    </row>
    <row r="44" spans="1:82" x14ac:dyDescent="0.25">
      <c r="A44" s="2">
        <v>39447</v>
      </c>
      <c r="B44">
        <v>20080228</v>
      </c>
      <c r="C44" t="s">
        <v>82</v>
      </c>
      <c r="D44" t="s">
        <v>82</v>
      </c>
      <c r="E44">
        <v>20080305</v>
      </c>
      <c r="F44">
        <v>20080320</v>
      </c>
      <c r="G44" t="s">
        <v>82</v>
      </c>
      <c r="H44">
        <v>20080814</v>
      </c>
      <c r="I44">
        <v>20080228</v>
      </c>
      <c r="J44">
        <v>20080301</v>
      </c>
      <c r="K44" t="s">
        <v>82</v>
      </c>
      <c r="L44">
        <v>20080516</v>
      </c>
      <c r="M44" t="s">
        <v>82</v>
      </c>
      <c r="N44">
        <v>20080328</v>
      </c>
      <c r="O44" t="s">
        <v>82</v>
      </c>
      <c r="P44">
        <v>20080220</v>
      </c>
      <c r="Q44" t="s">
        <v>82</v>
      </c>
      <c r="R44">
        <v>20080307</v>
      </c>
      <c r="S44" t="s">
        <v>82</v>
      </c>
      <c r="T44">
        <v>20080507</v>
      </c>
      <c r="U44">
        <v>20080229</v>
      </c>
      <c r="V44">
        <v>20080318</v>
      </c>
      <c r="W44">
        <v>20080731</v>
      </c>
      <c r="X44">
        <v>20080311</v>
      </c>
      <c r="Y44">
        <v>20080301</v>
      </c>
      <c r="Z44" t="s">
        <v>82</v>
      </c>
      <c r="AA44" t="s">
        <v>82</v>
      </c>
      <c r="AB44">
        <v>20080314</v>
      </c>
      <c r="AC44" t="s">
        <v>82</v>
      </c>
      <c r="AD44">
        <v>20080310</v>
      </c>
      <c r="AE44">
        <v>20080314</v>
      </c>
      <c r="AF44">
        <v>20080815</v>
      </c>
      <c r="AG44">
        <v>20080312</v>
      </c>
      <c r="AH44">
        <v>20080304</v>
      </c>
      <c r="AI44" t="s">
        <v>82</v>
      </c>
      <c r="AJ44">
        <v>20080214</v>
      </c>
      <c r="AK44">
        <v>20080214</v>
      </c>
      <c r="AL44" t="s">
        <v>82</v>
      </c>
      <c r="AM44">
        <v>20080813</v>
      </c>
      <c r="AN44">
        <v>20080423</v>
      </c>
      <c r="AO44" t="s">
        <v>82</v>
      </c>
      <c r="AP44">
        <v>20080207</v>
      </c>
      <c r="AQ44">
        <v>20080219</v>
      </c>
      <c r="AR44">
        <v>20080212</v>
      </c>
      <c r="AS44">
        <v>20080218</v>
      </c>
      <c r="AT44">
        <v>20080222</v>
      </c>
      <c r="AU44">
        <v>20080514</v>
      </c>
      <c r="AV44" t="s">
        <v>82</v>
      </c>
      <c r="AW44">
        <v>20080221</v>
      </c>
      <c r="AX44">
        <v>20080513</v>
      </c>
      <c r="AY44">
        <v>20080515</v>
      </c>
      <c r="AZ44" t="s">
        <v>82</v>
      </c>
      <c r="BA44">
        <v>20080305</v>
      </c>
      <c r="BB44">
        <v>20080304</v>
      </c>
      <c r="BC44">
        <v>20080304</v>
      </c>
      <c r="BD44">
        <v>20080221</v>
      </c>
      <c r="BE44" t="s">
        <v>82</v>
      </c>
      <c r="BF44">
        <v>20080229</v>
      </c>
      <c r="BG44">
        <v>20080228</v>
      </c>
      <c r="BH44">
        <v>20080228</v>
      </c>
      <c r="BI44" t="s">
        <v>82</v>
      </c>
      <c r="BJ44" t="s">
        <v>82</v>
      </c>
      <c r="BK44" t="s">
        <v>82</v>
      </c>
      <c r="BL44">
        <v>20080213</v>
      </c>
      <c r="BM44">
        <v>20080213</v>
      </c>
      <c r="BN44">
        <v>20080228</v>
      </c>
      <c r="BO44">
        <v>20080328</v>
      </c>
      <c r="BP44">
        <v>20080430</v>
      </c>
      <c r="BQ44" t="s">
        <v>82</v>
      </c>
      <c r="BR44">
        <v>20080123</v>
      </c>
      <c r="BS44">
        <v>20080208</v>
      </c>
      <c r="BT44">
        <v>20080305</v>
      </c>
      <c r="BU44">
        <v>20080208</v>
      </c>
      <c r="BV44">
        <v>20080221</v>
      </c>
      <c r="BW44">
        <v>20080327</v>
      </c>
      <c r="BX44">
        <v>20080229</v>
      </c>
      <c r="BY44" t="s">
        <v>82</v>
      </c>
      <c r="BZ44">
        <v>20080220</v>
      </c>
      <c r="CA44" t="s">
        <v>82</v>
      </c>
      <c r="CB44" t="s">
        <v>82</v>
      </c>
      <c r="CC44">
        <v>20080220</v>
      </c>
      <c r="CD44">
        <v>20080512</v>
      </c>
    </row>
    <row r="45" spans="1:82" x14ac:dyDescent="0.25">
      <c r="A45" s="2">
        <v>39478</v>
      </c>
      <c r="B45">
        <v>20080228</v>
      </c>
      <c r="C45" t="s">
        <v>82</v>
      </c>
      <c r="D45" t="s">
        <v>82</v>
      </c>
      <c r="E45">
        <v>20080305</v>
      </c>
      <c r="F45">
        <v>20080320</v>
      </c>
      <c r="G45" t="s">
        <v>82</v>
      </c>
      <c r="H45">
        <v>20080814</v>
      </c>
      <c r="I45">
        <v>20080228</v>
      </c>
      <c r="J45">
        <v>20080301</v>
      </c>
      <c r="K45" t="s">
        <v>82</v>
      </c>
      <c r="L45">
        <v>20080516</v>
      </c>
      <c r="M45" t="s">
        <v>82</v>
      </c>
      <c r="N45">
        <v>20080328</v>
      </c>
      <c r="O45" t="s">
        <v>82</v>
      </c>
      <c r="P45">
        <v>20080220</v>
      </c>
      <c r="Q45" t="s">
        <v>82</v>
      </c>
      <c r="R45">
        <v>20080307</v>
      </c>
      <c r="S45" t="s">
        <v>82</v>
      </c>
      <c r="T45">
        <v>20080806</v>
      </c>
      <c r="U45">
        <v>20080229</v>
      </c>
      <c r="V45">
        <v>20080318</v>
      </c>
      <c r="W45">
        <v>20080731</v>
      </c>
      <c r="X45">
        <v>20080311</v>
      </c>
      <c r="Y45">
        <v>20080301</v>
      </c>
      <c r="Z45" t="s">
        <v>82</v>
      </c>
      <c r="AA45" t="s">
        <v>82</v>
      </c>
      <c r="AB45">
        <v>20080314</v>
      </c>
      <c r="AC45" t="s">
        <v>82</v>
      </c>
      <c r="AD45">
        <v>20080310</v>
      </c>
      <c r="AE45">
        <v>20080314</v>
      </c>
      <c r="AF45">
        <v>20080815</v>
      </c>
      <c r="AG45">
        <v>20080312</v>
      </c>
      <c r="AH45">
        <v>20080304</v>
      </c>
      <c r="AI45" t="s">
        <v>82</v>
      </c>
      <c r="AJ45">
        <v>20080214</v>
      </c>
      <c r="AK45">
        <v>20080214</v>
      </c>
      <c r="AL45" t="s">
        <v>82</v>
      </c>
      <c r="AM45">
        <v>20080813</v>
      </c>
      <c r="AN45">
        <v>20080423</v>
      </c>
      <c r="AO45" t="s">
        <v>82</v>
      </c>
      <c r="AP45">
        <v>20080207</v>
      </c>
      <c r="AQ45">
        <v>20080219</v>
      </c>
      <c r="AR45">
        <v>20080212</v>
      </c>
      <c r="AS45">
        <v>20080218</v>
      </c>
      <c r="AT45">
        <v>20080222</v>
      </c>
      <c r="AU45">
        <v>20080514</v>
      </c>
      <c r="AV45" t="s">
        <v>82</v>
      </c>
      <c r="AW45">
        <v>20080221</v>
      </c>
      <c r="AX45">
        <v>20080513</v>
      </c>
      <c r="AY45">
        <v>20080515</v>
      </c>
      <c r="AZ45" t="s">
        <v>82</v>
      </c>
      <c r="BA45">
        <v>20080305</v>
      </c>
      <c r="BB45">
        <v>20080304</v>
      </c>
      <c r="BC45">
        <v>20080304</v>
      </c>
      <c r="BD45">
        <v>20080221</v>
      </c>
      <c r="BE45" t="s">
        <v>82</v>
      </c>
      <c r="BF45">
        <v>20080229</v>
      </c>
      <c r="BG45">
        <v>20080228</v>
      </c>
      <c r="BH45">
        <v>20080228</v>
      </c>
      <c r="BI45" t="s">
        <v>82</v>
      </c>
      <c r="BJ45" t="s">
        <v>82</v>
      </c>
      <c r="BK45" t="s">
        <v>82</v>
      </c>
      <c r="BL45">
        <v>20080213</v>
      </c>
      <c r="BM45">
        <v>20080213</v>
      </c>
      <c r="BN45">
        <v>20080228</v>
      </c>
      <c r="BO45">
        <v>20080328</v>
      </c>
      <c r="BP45">
        <v>20080430</v>
      </c>
      <c r="BQ45" t="s">
        <v>82</v>
      </c>
      <c r="BR45">
        <v>20080123</v>
      </c>
      <c r="BS45">
        <v>20080208</v>
      </c>
      <c r="BT45">
        <v>20080305</v>
      </c>
      <c r="BU45">
        <v>20080208</v>
      </c>
      <c r="BV45">
        <v>20080221</v>
      </c>
      <c r="BW45">
        <v>20080327</v>
      </c>
      <c r="BX45">
        <v>20080229</v>
      </c>
      <c r="BY45" t="s">
        <v>82</v>
      </c>
      <c r="BZ45">
        <v>20080220</v>
      </c>
      <c r="CA45" t="s">
        <v>82</v>
      </c>
      <c r="CB45" t="s">
        <v>82</v>
      </c>
      <c r="CC45">
        <v>20080220</v>
      </c>
      <c r="CD45">
        <v>20080814</v>
      </c>
    </row>
    <row r="46" spans="1:82" x14ac:dyDescent="0.25">
      <c r="A46" s="2">
        <v>39507</v>
      </c>
      <c r="B46">
        <v>20080228</v>
      </c>
      <c r="C46" t="s">
        <v>82</v>
      </c>
      <c r="D46" t="s">
        <v>82</v>
      </c>
      <c r="E46">
        <v>20080305</v>
      </c>
      <c r="F46">
        <v>20080320</v>
      </c>
      <c r="G46" t="s">
        <v>82</v>
      </c>
      <c r="H46">
        <v>20080814</v>
      </c>
      <c r="I46">
        <v>20080514</v>
      </c>
      <c r="J46">
        <v>20080301</v>
      </c>
      <c r="K46" t="s">
        <v>82</v>
      </c>
      <c r="L46">
        <v>20080516</v>
      </c>
      <c r="M46" t="s">
        <v>82</v>
      </c>
      <c r="N46">
        <v>20080328</v>
      </c>
      <c r="O46" t="s">
        <v>82</v>
      </c>
      <c r="P46">
        <v>20080220</v>
      </c>
      <c r="Q46" t="s">
        <v>82</v>
      </c>
      <c r="R46">
        <v>20080307</v>
      </c>
      <c r="S46" t="s">
        <v>82</v>
      </c>
      <c r="T46">
        <v>20080806</v>
      </c>
      <c r="U46">
        <v>20080229</v>
      </c>
      <c r="V46">
        <v>20080318</v>
      </c>
      <c r="W46">
        <v>20080731</v>
      </c>
      <c r="X46">
        <v>20080311</v>
      </c>
      <c r="Y46">
        <v>20080301</v>
      </c>
      <c r="Z46" t="s">
        <v>82</v>
      </c>
      <c r="AA46" t="s">
        <v>82</v>
      </c>
      <c r="AB46">
        <v>20080314</v>
      </c>
      <c r="AC46" t="s">
        <v>82</v>
      </c>
      <c r="AD46">
        <v>20080310</v>
      </c>
      <c r="AE46">
        <v>20080314</v>
      </c>
      <c r="AF46">
        <v>20080815</v>
      </c>
      <c r="AG46">
        <v>20080312</v>
      </c>
      <c r="AH46">
        <v>20080513</v>
      </c>
      <c r="AI46" t="s">
        <v>82</v>
      </c>
      <c r="AJ46">
        <v>20080214</v>
      </c>
      <c r="AK46">
        <v>20080214</v>
      </c>
      <c r="AL46" t="s">
        <v>82</v>
      </c>
      <c r="AM46">
        <v>20080813</v>
      </c>
      <c r="AN46">
        <v>20080423</v>
      </c>
      <c r="AO46" t="s">
        <v>82</v>
      </c>
      <c r="AP46">
        <v>20080207</v>
      </c>
      <c r="AQ46">
        <v>20080219</v>
      </c>
      <c r="AR46">
        <v>20080212</v>
      </c>
      <c r="AS46">
        <v>20080218</v>
      </c>
      <c r="AT46">
        <v>20080222</v>
      </c>
      <c r="AU46">
        <v>20080514</v>
      </c>
      <c r="AV46" t="s">
        <v>82</v>
      </c>
      <c r="AW46">
        <v>20080221</v>
      </c>
      <c r="AX46">
        <v>20080513</v>
      </c>
      <c r="AY46">
        <v>20080515</v>
      </c>
      <c r="AZ46" t="s">
        <v>82</v>
      </c>
      <c r="BA46">
        <v>20080305</v>
      </c>
      <c r="BB46">
        <v>20080304</v>
      </c>
      <c r="BC46">
        <v>20080304</v>
      </c>
      <c r="BD46">
        <v>20080221</v>
      </c>
      <c r="BE46" t="s">
        <v>82</v>
      </c>
      <c r="BF46">
        <v>20080229</v>
      </c>
      <c r="BG46">
        <v>20080228</v>
      </c>
      <c r="BH46">
        <v>20080228</v>
      </c>
      <c r="BI46" t="s">
        <v>82</v>
      </c>
      <c r="BJ46" t="s">
        <v>82</v>
      </c>
      <c r="BK46" t="s">
        <v>82</v>
      </c>
      <c r="BL46">
        <v>20080213</v>
      </c>
      <c r="BM46">
        <v>20080213</v>
      </c>
      <c r="BN46">
        <v>20080429</v>
      </c>
      <c r="BO46">
        <v>20080328</v>
      </c>
      <c r="BP46">
        <v>20080430</v>
      </c>
      <c r="BQ46" t="s">
        <v>82</v>
      </c>
      <c r="BR46">
        <v>20080123</v>
      </c>
      <c r="BS46">
        <v>20080512</v>
      </c>
      <c r="BT46">
        <v>20080305</v>
      </c>
      <c r="BU46">
        <v>20080208</v>
      </c>
      <c r="BV46">
        <v>20080221</v>
      </c>
      <c r="BW46">
        <v>20080327</v>
      </c>
      <c r="BX46">
        <v>20080229</v>
      </c>
      <c r="BY46" t="s">
        <v>82</v>
      </c>
      <c r="BZ46">
        <v>20080220</v>
      </c>
      <c r="CA46" t="s">
        <v>82</v>
      </c>
      <c r="CB46" t="s">
        <v>82</v>
      </c>
      <c r="CC46">
        <v>20080220</v>
      </c>
      <c r="CD46">
        <v>20080814</v>
      </c>
    </row>
    <row r="47" spans="1:82" x14ac:dyDescent="0.25">
      <c r="A47" s="2">
        <v>39538</v>
      </c>
      <c r="B47">
        <v>20080508</v>
      </c>
      <c r="C47" t="s">
        <v>82</v>
      </c>
      <c r="D47" t="s">
        <v>82</v>
      </c>
      <c r="E47">
        <v>20080513</v>
      </c>
      <c r="F47">
        <v>20080626</v>
      </c>
      <c r="G47" t="s">
        <v>82</v>
      </c>
      <c r="H47">
        <v>20081112</v>
      </c>
      <c r="I47">
        <v>20080514</v>
      </c>
      <c r="J47">
        <v>20080429</v>
      </c>
      <c r="K47" t="s">
        <v>82</v>
      </c>
      <c r="L47">
        <v>20080815</v>
      </c>
      <c r="M47" t="s">
        <v>82</v>
      </c>
      <c r="N47">
        <v>20080516</v>
      </c>
      <c r="O47" t="s">
        <v>82</v>
      </c>
      <c r="P47">
        <v>20080507</v>
      </c>
      <c r="Q47" t="s">
        <v>82</v>
      </c>
      <c r="R47">
        <v>20080508</v>
      </c>
      <c r="S47" t="s">
        <v>82</v>
      </c>
      <c r="T47">
        <v>20080806</v>
      </c>
      <c r="U47">
        <v>20080513</v>
      </c>
      <c r="V47">
        <v>20080521</v>
      </c>
      <c r="W47">
        <v>20080912</v>
      </c>
      <c r="X47">
        <v>20080507</v>
      </c>
      <c r="Y47">
        <v>20080516</v>
      </c>
      <c r="Z47" t="s">
        <v>82</v>
      </c>
      <c r="AA47" t="s">
        <v>82</v>
      </c>
      <c r="AB47">
        <v>20080515</v>
      </c>
      <c r="AC47" t="s">
        <v>82</v>
      </c>
      <c r="AD47">
        <v>20080514</v>
      </c>
      <c r="AE47">
        <v>20080507</v>
      </c>
      <c r="AF47">
        <v>20081112</v>
      </c>
      <c r="AG47">
        <v>20080505</v>
      </c>
      <c r="AH47">
        <v>20080513</v>
      </c>
      <c r="AI47" t="s">
        <v>82</v>
      </c>
      <c r="AJ47">
        <v>20080513</v>
      </c>
      <c r="AK47">
        <v>20080513</v>
      </c>
      <c r="AL47" t="s">
        <v>82</v>
      </c>
      <c r="AM47">
        <v>20081113</v>
      </c>
      <c r="AN47">
        <v>20080613</v>
      </c>
      <c r="AO47" t="s">
        <v>82</v>
      </c>
      <c r="AP47">
        <v>20080515</v>
      </c>
      <c r="AQ47">
        <v>20080513</v>
      </c>
      <c r="AR47">
        <v>20080506</v>
      </c>
      <c r="AS47">
        <v>20080428</v>
      </c>
      <c r="AT47">
        <v>20080429</v>
      </c>
      <c r="AU47">
        <v>20080813</v>
      </c>
      <c r="AV47" t="s">
        <v>82</v>
      </c>
      <c r="AW47">
        <v>20080515</v>
      </c>
      <c r="AX47">
        <v>20080814</v>
      </c>
      <c r="AY47">
        <v>20080830</v>
      </c>
      <c r="AZ47" t="s">
        <v>82</v>
      </c>
      <c r="BA47">
        <v>20080507</v>
      </c>
      <c r="BB47">
        <v>20080512</v>
      </c>
      <c r="BC47">
        <v>20080512</v>
      </c>
      <c r="BD47">
        <v>20080528</v>
      </c>
      <c r="BE47" t="s">
        <v>82</v>
      </c>
      <c r="BF47">
        <v>20080512</v>
      </c>
      <c r="BG47">
        <v>20080514</v>
      </c>
      <c r="BH47">
        <v>20080513</v>
      </c>
      <c r="BI47" t="s">
        <v>82</v>
      </c>
      <c r="BJ47" t="s">
        <v>82</v>
      </c>
      <c r="BK47" t="s">
        <v>82</v>
      </c>
      <c r="BL47">
        <v>20080428</v>
      </c>
      <c r="BM47">
        <v>20080428</v>
      </c>
      <c r="BN47">
        <v>20080429</v>
      </c>
      <c r="BO47">
        <v>20080516</v>
      </c>
      <c r="BP47">
        <v>20080731</v>
      </c>
      <c r="BQ47" t="s">
        <v>82</v>
      </c>
      <c r="BR47">
        <v>20080423</v>
      </c>
      <c r="BS47">
        <v>20080512</v>
      </c>
      <c r="BT47">
        <v>20080506</v>
      </c>
      <c r="BU47">
        <v>20080508</v>
      </c>
      <c r="BV47">
        <v>20080515</v>
      </c>
      <c r="BW47">
        <v>20080430</v>
      </c>
      <c r="BX47">
        <v>20080425</v>
      </c>
      <c r="BY47" t="s">
        <v>82</v>
      </c>
      <c r="BZ47">
        <v>20080428</v>
      </c>
      <c r="CA47" t="s">
        <v>82</v>
      </c>
      <c r="CB47" t="s">
        <v>82</v>
      </c>
      <c r="CC47">
        <v>20080425</v>
      </c>
      <c r="CD47">
        <v>20080814</v>
      </c>
    </row>
    <row r="48" spans="1:82" x14ac:dyDescent="0.25">
      <c r="A48" s="2">
        <v>39568</v>
      </c>
      <c r="B48">
        <v>20080508</v>
      </c>
      <c r="C48" t="s">
        <v>82</v>
      </c>
      <c r="D48" t="s">
        <v>82</v>
      </c>
      <c r="E48">
        <v>20080513</v>
      </c>
      <c r="F48">
        <v>20080626</v>
      </c>
      <c r="G48" t="s">
        <v>82</v>
      </c>
      <c r="H48">
        <v>20081112</v>
      </c>
      <c r="I48">
        <v>20080514</v>
      </c>
      <c r="J48">
        <v>20080429</v>
      </c>
      <c r="K48" t="s">
        <v>82</v>
      </c>
      <c r="L48">
        <v>20080815</v>
      </c>
      <c r="M48" t="s">
        <v>82</v>
      </c>
      <c r="N48">
        <v>20080516</v>
      </c>
      <c r="O48" t="s">
        <v>82</v>
      </c>
      <c r="P48">
        <v>20080507</v>
      </c>
      <c r="Q48" t="s">
        <v>82</v>
      </c>
      <c r="R48">
        <v>20080508</v>
      </c>
      <c r="S48" t="s">
        <v>82</v>
      </c>
      <c r="T48">
        <v>20081031</v>
      </c>
      <c r="U48">
        <v>20080513</v>
      </c>
      <c r="V48">
        <v>20080521</v>
      </c>
      <c r="W48">
        <v>20080912</v>
      </c>
      <c r="X48">
        <v>20080507</v>
      </c>
      <c r="Y48">
        <v>20080516</v>
      </c>
      <c r="Z48" t="s">
        <v>82</v>
      </c>
      <c r="AA48" t="s">
        <v>82</v>
      </c>
      <c r="AB48">
        <v>20080515</v>
      </c>
      <c r="AC48" t="s">
        <v>82</v>
      </c>
      <c r="AD48">
        <v>20080514</v>
      </c>
      <c r="AE48">
        <v>20080507</v>
      </c>
      <c r="AF48">
        <v>20081112</v>
      </c>
      <c r="AG48">
        <v>20080505</v>
      </c>
      <c r="AH48">
        <v>20080513</v>
      </c>
      <c r="AI48" t="s">
        <v>82</v>
      </c>
      <c r="AJ48">
        <v>20080513</v>
      </c>
      <c r="AK48">
        <v>20080513</v>
      </c>
      <c r="AL48" t="s">
        <v>82</v>
      </c>
      <c r="AM48">
        <v>20081113</v>
      </c>
      <c r="AN48">
        <v>20080613</v>
      </c>
      <c r="AO48" t="s">
        <v>82</v>
      </c>
      <c r="AP48">
        <v>20080515</v>
      </c>
      <c r="AQ48">
        <v>20080513</v>
      </c>
      <c r="AR48">
        <v>20080506</v>
      </c>
      <c r="AS48">
        <v>20080428</v>
      </c>
      <c r="AT48">
        <v>20080429</v>
      </c>
      <c r="AU48">
        <v>20080813</v>
      </c>
      <c r="AV48" t="s">
        <v>82</v>
      </c>
      <c r="AW48">
        <v>20080515</v>
      </c>
      <c r="AX48">
        <v>20080814</v>
      </c>
      <c r="AY48">
        <v>20080830</v>
      </c>
      <c r="AZ48" t="s">
        <v>82</v>
      </c>
      <c r="BA48">
        <v>20080507</v>
      </c>
      <c r="BB48">
        <v>20080512</v>
      </c>
      <c r="BC48">
        <v>20080512</v>
      </c>
      <c r="BD48">
        <v>20080528</v>
      </c>
      <c r="BE48" t="s">
        <v>82</v>
      </c>
      <c r="BF48">
        <v>20080512</v>
      </c>
      <c r="BG48">
        <v>20080514</v>
      </c>
      <c r="BH48">
        <v>20080513</v>
      </c>
      <c r="BI48" t="s">
        <v>82</v>
      </c>
      <c r="BJ48" t="s">
        <v>82</v>
      </c>
      <c r="BK48" t="s">
        <v>82</v>
      </c>
      <c r="BL48">
        <v>20080428</v>
      </c>
      <c r="BM48">
        <v>20080428</v>
      </c>
      <c r="BN48">
        <v>20080429</v>
      </c>
      <c r="BO48">
        <v>20080516</v>
      </c>
      <c r="BP48">
        <v>20080731</v>
      </c>
      <c r="BQ48" t="s">
        <v>82</v>
      </c>
      <c r="BR48">
        <v>20080423</v>
      </c>
      <c r="BS48">
        <v>20080512</v>
      </c>
      <c r="BT48">
        <v>20080506</v>
      </c>
      <c r="BU48">
        <v>20080508</v>
      </c>
      <c r="BV48">
        <v>20080515</v>
      </c>
      <c r="BW48">
        <v>20080430</v>
      </c>
      <c r="BX48">
        <v>20080425</v>
      </c>
      <c r="BY48" t="s">
        <v>82</v>
      </c>
      <c r="BZ48">
        <v>20080428</v>
      </c>
      <c r="CA48" t="s">
        <v>82</v>
      </c>
      <c r="CB48" t="s">
        <v>82</v>
      </c>
      <c r="CC48">
        <v>20080425</v>
      </c>
      <c r="CD48">
        <v>20081114</v>
      </c>
    </row>
    <row r="49" spans="1:82" x14ac:dyDescent="0.25">
      <c r="A49" s="2">
        <v>39598</v>
      </c>
      <c r="B49">
        <v>20080508</v>
      </c>
      <c r="C49" t="s">
        <v>82</v>
      </c>
      <c r="D49" t="s">
        <v>82</v>
      </c>
      <c r="E49">
        <v>20080513</v>
      </c>
      <c r="F49">
        <v>20080626</v>
      </c>
      <c r="G49" t="s">
        <v>82</v>
      </c>
      <c r="H49">
        <v>20081112</v>
      </c>
      <c r="I49">
        <v>20080815</v>
      </c>
      <c r="J49">
        <v>20080429</v>
      </c>
      <c r="K49" t="s">
        <v>82</v>
      </c>
      <c r="L49">
        <v>20080815</v>
      </c>
      <c r="M49" t="s">
        <v>82</v>
      </c>
      <c r="N49">
        <v>20080516</v>
      </c>
      <c r="O49" t="s">
        <v>82</v>
      </c>
      <c r="P49">
        <v>20080507</v>
      </c>
      <c r="Q49" t="s">
        <v>82</v>
      </c>
      <c r="R49">
        <v>20080508</v>
      </c>
      <c r="S49" t="s">
        <v>82</v>
      </c>
      <c r="T49">
        <v>20081031</v>
      </c>
      <c r="U49">
        <v>20080513</v>
      </c>
      <c r="V49">
        <v>20080521</v>
      </c>
      <c r="W49">
        <v>20080912</v>
      </c>
      <c r="X49">
        <v>20080507</v>
      </c>
      <c r="Y49">
        <v>20080516</v>
      </c>
      <c r="Z49" t="s">
        <v>82</v>
      </c>
      <c r="AA49" t="s">
        <v>82</v>
      </c>
      <c r="AB49">
        <v>20080515</v>
      </c>
      <c r="AC49" t="s">
        <v>82</v>
      </c>
      <c r="AD49">
        <v>20080514</v>
      </c>
      <c r="AE49">
        <v>20080507</v>
      </c>
      <c r="AF49">
        <v>20081112</v>
      </c>
      <c r="AG49">
        <v>20080505</v>
      </c>
      <c r="AH49">
        <v>20080813</v>
      </c>
      <c r="AI49" t="s">
        <v>82</v>
      </c>
      <c r="AJ49">
        <v>20080513</v>
      </c>
      <c r="AK49">
        <v>20080513</v>
      </c>
      <c r="AL49" t="s">
        <v>82</v>
      </c>
      <c r="AM49">
        <v>20081113</v>
      </c>
      <c r="AN49">
        <v>20080613</v>
      </c>
      <c r="AO49" t="s">
        <v>82</v>
      </c>
      <c r="AP49">
        <v>20080515</v>
      </c>
      <c r="AQ49">
        <v>20080513</v>
      </c>
      <c r="AR49">
        <v>20080506</v>
      </c>
      <c r="AS49">
        <v>20080428</v>
      </c>
      <c r="AT49">
        <v>20080429</v>
      </c>
      <c r="AU49">
        <v>20080813</v>
      </c>
      <c r="AV49" t="s">
        <v>82</v>
      </c>
      <c r="AW49">
        <v>20080515</v>
      </c>
      <c r="AX49">
        <v>20080814</v>
      </c>
      <c r="AY49">
        <v>20080830</v>
      </c>
      <c r="AZ49" t="s">
        <v>82</v>
      </c>
      <c r="BA49">
        <v>20080507</v>
      </c>
      <c r="BB49">
        <v>20080512</v>
      </c>
      <c r="BC49">
        <v>20080512</v>
      </c>
      <c r="BD49">
        <v>20080528</v>
      </c>
      <c r="BE49" t="s">
        <v>82</v>
      </c>
      <c r="BF49">
        <v>20080512</v>
      </c>
      <c r="BG49">
        <v>20080514</v>
      </c>
      <c r="BH49">
        <v>20080513</v>
      </c>
      <c r="BI49" t="s">
        <v>82</v>
      </c>
      <c r="BJ49" t="s">
        <v>82</v>
      </c>
      <c r="BK49" t="s">
        <v>82</v>
      </c>
      <c r="BL49">
        <v>20080428</v>
      </c>
      <c r="BM49">
        <v>20080428</v>
      </c>
      <c r="BN49">
        <v>20080729</v>
      </c>
      <c r="BO49">
        <v>20080516</v>
      </c>
      <c r="BP49">
        <v>20080731</v>
      </c>
      <c r="BQ49" t="s">
        <v>82</v>
      </c>
      <c r="BR49">
        <v>20080423</v>
      </c>
      <c r="BS49">
        <v>20080730</v>
      </c>
      <c r="BT49">
        <v>20080506</v>
      </c>
      <c r="BU49">
        <v>20080508</v>
      </c>
      <c r="BV49">
        <v>20080515</v>
      </c>
      <c r="BW49">
        <v>20080430</v>
      </c>
      <c r="BX49">
        <v>20080425</v>
      </c>
      <c r="BY49" t="s">
        <v>82</v>
      </c>
      <c r="BZ49">
        <v>20080428</v>
      </c>
      <c r="CA49" t="s">
        <v>82</v>
      </c>
      <c r="CB49" t="s">
        <v>82</v>
      </c>
      <c r="CC49">
        <v>20080425</v>
      </c>
      <c r="CD49">
        <v>20081114</v>
      </c>
    </row>
    <row r="50" spans="1:82" x14ac:dyDescent="0.25">
      <c r="A50" s="2">
        <v>39629</v>
      </c>
      <c r="B50">
        <v>20080813</v>
      </c>
      <c r="C50" t="s">
        <v>82</v>
      </c>
      <c r="D50" t="s">
        <v>82</v>
      </c>
      <c r="E50">
        <v>20080808</v>
      </c>
      <c r="F50">
        <v>20080818</v>
      </c>
      <c r="G50" t="s">
        <v>82</v>
      </c>
      <c r="H50">
        <v>20090318</v>
      </c>
      <c r="I50">
        <v>20080815</v>
      </c>
      <c r="J50">
        <v>20080807</v>
      </c>
      <c r="K50" t="s">
        <v>82</v>
      </c>
      <c r="L50">
        <v>20081117</v>
      </c>
      <c r="M50" t="s">
        <v>82</v>
      </c>
      <c r="N50">
        <v>20080814</v>
      </c>
      <c r="O50" t="s">
        <v>82</v>
      </c>
      <c r="P50">
        <v>20080806</v>
      </c>
      <c r="Q50" t="s">
        <v>82</v>
      </c>
      <c r="R50">
        <v>20080814</v>
      </c>
      <c r="S50" t="s">
        <v>82</v>
      </c>
      <c r="T50">
        <v>20081031</v>
      </c>
      <c r="U50">
        <v>20080813</v>
      </c>
      <c r="V50">
        <v>20080815</v>
      </c>
      <c r="W50">
        <v>20081215</v>
      </c>
      <c r="X50">
        <v>20080818</v>
      </c>
      <c r="Y50">
        <v>20080813</v>
      </c>
      <c r="Z50" t="s">
        <v>82</v>
      </c>
      <c r="AA50" t="s">
        <v>82</v>
      </c>
      <c r="AB50">
        <v>20080815</v>
      </c>
      <c r="AC50" t="s">
        <v>82</v>
      </c>
      <c r="AD50">
        <v>20080813</v>
      </c>
      <c r="AE50">
        <v>20080801</v>
      </c>
      <c r="AF50">
        <v>20090330</v>
      </c>
      <c r="AG50">
        <v>20080804</v>
      </c>
      <c r="AH50">
        <v>20080813</v>
      </c>
      <c r="AI50" t="s">
        <v>82</v>
      </c>
      <c r="AJ50">
        <v>20080806</v>
      </c>
      <c r="AK50">
        <v>20080806</v>
      </c>
      <c r="AL50" t="s">
        <v>82</v>
      </c>
      <c r="AM50">
        <v>20090312</v>
      </c>
      <c r="AN50">
        <v>20080905</v>
      </c>
      <c r="AO50" t="s">
        <v>82</v>
      </c>
      <c r="AP50">
        <v>20080808</v>
      </c>
      <c r="AQ50">
        <v>20080812</v>
      </c>
      <c r="AR50">
        <v>20080805</v>
      </c>
      <c r="AS50">
        <v>20080722</v>
      </c>
      <c r="AT50">
        <v>20080813</v>
      </c>
      <c r="AU50">
        <v>20081113</v>
      </c>
      <c r="AV50" t="s">
        <v>82</v>
      </c>
      <c r="AW50">
        <v>20080812</v>
      </c>
      <c r="AX50">
        <v>20081112</v>
      </c>
      <c r="AY50">
        <v>20081117</v>
      </c>
      <c r="AZ50" t="s">
        <v>82</v>
      </c>
      <c r="BA50">
        <v>20080807</v>
      </c>
      <c r="BB50">
        <v>20080811</v>
      </c>
      <c r="BC50">
        <v>20080811</v>
      </c>
      <c r="BD50">
        <v>20080804</v>
      </c>
      <c r="BE50" t="s">
        <v>82</v>
      </c>
      <c r="BF50">
        <v>20080808</v>
      </c>
      <c r="BG50">
        <v>20080814</v>
      </c>
      <c r="BH50">
        <v>20080812</v>
      </c>
      <c r="BI50" t="s">
        <v>82</v>
      </c>
      <c r="BJ50" t="s">
        <v>82</v>
      </c>
      <c r="BK50" t="s">
        <v>82</v>
      </c>
      <c r="BL50">
        <v>20080722</v>
      </c>
      <c r="BM50">
        <v>20080722</v>
      </c>
      <c r="BN50">
        <v>20080729</v>
      </c>
      <c r="BO50">
        <v>20080811</v>
      </c>
      <c r="BP50">
        <v>20081030</v>
      </c>
      <c r="BQ50" t="s">
        <v>82</v>
      </c>
      <c r="BR50">
        <v>20080723</v>
      </c>
      <c r="BS50">
        <v>20080730</v>
      </c>
      <c r="BT50">
        <v>20080807</v>
      </c>
      <c r="BU50">
        <v>20080806</v>
      </c>
      <c r="BV50">
        <v>20080807</v>
      </c>
      <c r="BW50">
        <v>20080814</v>
      </c>
      <c r="BX50">
        <v>20080807</v>
      </c>
      <c r="BY50" t="s">
        <v>82</v>
      </c>
      <c r="BZ50">
        <v>20080725</v>
      </c>
      <c r="CA50" t="s">
        <v>82</v>
      </c>
      <c r="CB50" t="s">
        <v>82</v>
      </c>
      <c r="CC50">
        <v>20080722</v>
      </c>
      <c r="CD50">
        <v>20081114</v>
      </c>
    </row>
    <row r="51" spans="1:82" x14ac:dyDescent="0.25">
      <c r="A51" s="2">
        <v>39660</v>
      </c>
      <c r="B51">
        <v>20080813</v>
      </c>
      <c r="C51" t="s">
        <v>82</v>
      </c>
      <c r="D51" t="s">
        <v>82</v>
      </c>
      <c r="E51">
        <v>20080808</v>
      </c>
      <c r="F51">
        <v>20080818</v>
      </c>
      <c r="G51" t="s">
        <v>82</v>
      </c>
      <c r="H51">
        <v>20090318</v>
      </c>
      <c r="I51">
        <v>20080815</v>
      </c>
      <c r="J51">
        <v>20080807</v>
      </c>
      <c r="K51" t="s">
        <v>82</v>
      </c>
      <c r="L51">
        <v>20081117</v>
      </c>
      <c r="M51" t="s">
        <v>82</v>
      </c>
      <c r="N51">
        <v>20080814</v>
      </c>
      <c r="O51" t="s">
        <v>82</v>
      </c>
      <c r="P51">
        <v>20080806</v>
      </c>
      <c r="Q51" t="s">
        <v>82</v>
      </c>
      <c r="R51">
        <v>20080814</v>
      </c>
      <c r="S51" t="s">
        <v>82</v>
      </c>
      <c r="T51">
        <v>20090324</v>
      </c>
      <c r="U51">
        <v>20080813</v>
      </c>
      <c r="V51">
        <v>20080815</v>
      </c>
      <c r="W51">
        <v>20081215</v>
      </c>
      <c r="X51">
        <v>20080818</v>
      </c>
      <c r="Y51">
        <v>20080813</v>
      </c>
      <c r="Z51" t="s">
        <v>82</v>
      </c>
      <c r="AA51" t="s">
        <v>82</v>
      </c>
      <c r="AB51">
        <v>20080815</v>
      </c>
      <c r="AC51" t="s">
        <v>82</v>
      </c>
      <c r="AD51">
        <v>20080813</v>
      </c>
      <c r="AE51">
        <v>20080801</v>
      </c>
      <c r="AF51">
        <v>20090330</v>
      </c>
      <c r="AG51">
        <v>20080804</v>
      </c>
      <c r="AH51">
        <v>20080813</v>
      </c>
      <c r="AI51" t="s">
        <v>82</v>
      </c>
      <c r="AJ51">
        <v>20080806</v>
      </c>
      <c r="AK51">
        <v>20080806</v>
      </c>
      <c r="AL51" t="s">
        <v>82</v>
      </c>
      <c r="AM51">
        <v>20090312</v>
      </c>
      <c r="AN51">
        <v>20080905</v>
      </c>
      <c r="AO51" t="s">
        <v>82</v>
      </c>
      <c r="AP51">
        <v>20080808</v>
      </c>
      <c r="AQ51">
        <v>20080812</v>
      </c>
      <c r="AR51">
        <v>20080805</v>
      </c>
      <c r="AS51">
        <v>20080722</v>
      </c>
      <c r="AT51">
        <v>20080813</v>
      </c>
      <c r="AU51">
        <v>20081113</v>
      </c>
      <c r="AV51" t="s">
        <v>82</v>
      </c>
      <c r="AW51">
        <v>20080812</v>
      </c>
      <c r="AX51">
        <v>20081112</v>
      </c>
      <c r="AY51">
        <v>20081117</v>
      </c>
      <c r="AZ51" t="s">
        <v>82</v>
      </c>
      <c r="BA51">
        <v>20080807</v>
      </c>
      <c r="BB51">
        <v>20080811</v>
      </c>
      <c r="BC51">
        <v>20080811</v>
      </c>
      <c r="BD51">
        <v>20080804</v>
      </c>
      <c r="BE51" t="s">
        <v>82</v>
      </c>
      <c r="BF51">
        <v>20080808</v>
      </c>
      <c r="BG51">
        <v>20080814</v>
      </c>
      <c r="BH51">
        <v>20080812</v>
      </c>
      <c r="BI51" t="s">
        <v>82</v>
      </c>
      <c r="BJ51" t="s">
        <v>82</v>
      </c>
      <c r="BK51" t="s">
        <v>82</v>
      </c>
      <c r="BL51">
        <v>20080722</v>
      </c>
      <c r="BM51">
        <v>20080722</v>
      </c>
      <c r="BN51">
        <v>20080729</v>
      </c>
      <c r="BO51">
        <v>20080811</v>
      </c>
      <c r="BP51">
        <v>20081030</v>
      </c>
      <c r="BQ51" t="s">
        <v>82</v>
      </c>
      <c r="BR51">
        <v>20080723</v>
      </c>
      <c r="BS51">
        <v>20080730</v>
      </c>
      <c r="BT51">
        <v>20080807</v>
      </c>
      <c r="BU51">
        <v>20080806</v>
      </c>
      <c r="BV51">
        <v>20080807</v>
      </c>
      <c r="BW51">
        <v>20080814</v>
      </c>
      <c r="BX51">
        <v>20080807</v>
      </c>
      <c r="BY51" t="s">
        <v>82</v>
      </c>
      <c r="BZ51">
        <v>20080725</v>
      </c>
      <c r="CA51" t="s">
        <v>82</v>
      </c>
      <c r="CB51" t="s">
        <v>82</v>
      </c>
      <c r="CC51">
        <v>20080722</v>
      </c>
      <c r="CD51">
        <v>20090319</v>
      </c>
    </row>
    <row r="52" spans="1:82" x14ac:dyDescent="0.25">
      <c r="A52" s="2">
        <v>39689</v>
      </c>
      <c r="B52">
        <v>20080813</v>
      </c>
      <c r="C52" t="s">
        <v>82</v>
      </c>
      <c r="D52" t="s">
        <v>82</v>
      </c>
      <c r="E52">
        <v>20080808</v>
      </c>
      <c r="F52">
        <v>20080818</v>
      </c>
      <c r="G52" t="s">
        <v>82</v>
      </c>
      <c r="H52">
        <v>20090318</v>
      </c>
      <c r="I52">
        <v>20081114</v>
      </c>
      <c r="J52">
        <v>20080807</v>
      </c>
      <c r="K52" t="s">
        <v>82</v>
      </c>
      <c r="L52">
        <v>20081117</v>
      </c>
      <c r="M52" t="s">
        <v>82</v>
      </c>
      <c r="N52">
        <v>20080814</v>
      </c>
      <c r="O52" t="s">
        <v>82</v>
      </c>
      <c r="P52">
        <v>20080806</v>
      </c>
      <c r="Q52" t="s">
        <v>82</v>
      </c>
      <c r="R52">
        <v>20080814</v>
      </c>
      <c r="S52" t="s">
        <v>82</v>
      </c>
      <c r="T52">
        <v>20090324</v>
      </c>
      <c r="U52">
        <v>20080813</v>
      </c>
      <c r="V52">
        <v>20080815</v>
      </c>
      <c r="W52">
        <v>20081215</v>
      </c>
      <c r="X52">
        <v>20080818</v>
      </c>
      <c r="Y52">
        <v>20080813</v>
      </c>
      <c r="Z52" t="s">
        <v>82</v>
      </c>
      <c r="AA52" t="s">
        <v>82</v>
      </c>
      <c r="AB52">
        <v>20080815</v>
      </c>
      <c r="AC52" t="s">
        <v>82</v>
      </c>
      <c r="AD52">
        <v>20080813</v>
      </c>
      <c r="AE52">
        <v>20080801</v>
      </c>
      <c r="AF52">
        <v>20090330</v>
      </c>
      <c r="AG52">
        <v>20080804</v>
      </c>
      <c r="AH52">
        <v>20081111</v>
      </c>
      <c r="AI52" t="s">
        <v>82</v>
      </c>
      <c r="AJ52">
        <v>20080806</v>
      </c>
      <c r="AK52">
        <v>20080806</v>
      </c>
      <c r="AL52" t="s">
        <v>82</v>
      </c>
      <c r="AM52">
        <v>20090312</v>
      </c>
      <c r="AN52">
        <v>20080905</v>
      </c>
      <c r="AO52" t="s">
        <v>82</v>
      </c>
      <c r="AP52">
        <v>20080808</v>
      </c>
      <c r="AQ52">
        <v>20080812</v>
      </c>
      <c r="AR52">
        <v>20080805</v>
      </c>
      <c r="AS52">
        <v>20080722</v>
      </c>
      <c r="AT52">
        <v>20080813</v>
      </c>
      <c r="AU52">
        <v>20081113</v>
      </c>
      <c r="AV52" t="s">
        <v>82</v>
      </c>
      <c r="AW52">
        <v>20080812</v>
      </c>
      <c r="AX52">
        <v>20081112</v>
      </c>
      <c r="AY52">
        <v>20081117</v>
      </c>
      <c r="AZ52" t="s">
        <v>82</v>
      </c>
      <c r="BA52">
        <v>20080807</v>
      </c>
      <c r="BB52">
        <v>20080811</v>
      </c>
      <c r="BC52">
        <v>20080811</v>
      </c>
      <c r="BD52">
        <v>20080804</v>
      </c>
      <c r="BE52" t="s">
        <v>82</v>
      </c>
      <c r="BF52">
        <v>20080808</v>
      </c>
      <c r="BG52">
        <v>20080814</v>
      </c>
      <c r="BH52">
        <v>20080812</v>
      </c>
      <c r="BI52" t="s">
        <v>82</v>
      </c>
      <c r="BJ52" t="s">
        <v>82</v>
      </c>
      <c r="BK52" t="s">
        <v>82</v>
      </c>
      <c r="BL52">
        <v>20080722</v>
      </c>
      <c r="BM52">
        <v>20080722</v>
      </c>
      <c r="BN52">
        <v>20081028</v>
      </c>
      <c r="BO52">
        <v>20080811</v>
      </c>
      <c r="BP52">
        <v>20081030</v>
      </c>
      <c r="BQ52" t="s">
        <v>82</v>
      </c>
      <c r="BR52">
        <v>20080723</v>
      </c>
      <c r="BS52">
        <v>20081028</v>
      </c>
      <c r="BT52">
        <v>20080807</v>
      </c>
      <c r="BU52">
        <v>20080806</v>
      </c>
      <c r="BV52">
        <v>20080807</v>
      </c>
      <c r="BW52">
        <v>20080814</v>
      </c>
      <c r="BX52">
        <v>20080807</v>
      </c>
      <c r="BY52" t="s">
        <v>82</v>
      </c>
      <c r="BZ52">
        <v>20080725</v>
      </c>
      <c r="CA52" t="s">
        <v>82</v>
      </c>
      <c r="CB52" t="s">
        <v>82</v>
      </c>
      <c r="CC52">
        <v>20080722</v>
      </c>
      <c r="CD52">
        <v>20090319</v>
      </c>
    </row>
    <row r="53" spans="1:82" x14ac:dyDescent="0.25">
      <c r="A53" s="2">
        <v>39721</v>
      </c>
      <c r="B53">
        <v>20081106</v>
      </c>
      <c r="C53" t="s">
        <v>82</v>
      </c>
      <c r="D53" t="s">
        <v>82</v>
      </c>
      <c r="E53">
        <v>20081117</v>
      </c>
      <c r="F53">
        <v>20081113</v>
      </c>
      <c r="G53" t="s">
        <v>82</v>
      </c>
      <c r="H53">
        <v>20090513</v>
      </c>
      <c r="I53">
        <v>20081114</v>
      </c>
      <c r="J53">
        <v>20081028</v>
      </c>
      <c r="K53" t="s">
        <v>82</v>
      </c>
      <c r="L53">
        <v>20090331</v>
      </c>
      <c r="M53" t="s">
        <v>82</v>
      </c>
      <c r="N53">
        <v>20081117</v>
      </c>
      <c r="O53" t="s">
        <v>82</v>
      </c>
      <c r="P53">
        <v>20081103</v>
      </c>
      <c r="Q53" t="s">
        <v>82</v>
      </c>
      <c r="R53">
        <v>20081112</v>
      </c>
      <c r="S53" t="s">
        <v>82</v>
      </c>
      <c r="T53">
        <v>20090324</v>
      </c>
      <c r="U53">
        <v>20081106</v>
      </c>
      <c r="V53">
        <v>20081113</v>
      </c>
      <c r="W53">
        <v>20081215</v>
      </c>
      <c r="X53">
        <v>20081117</v>
      </c>
      <c r="Y53">
        <v>20081104</v>
      </c>
      <c r="Z53" t="s">
        <v>82</v>
      </c>
      <c r="AA53" t="s">
        <v>82</v>
      </c>
      <c r="AB53">
        <v>20081114</v>
      </c>
      <c r="AC53">
        <v>20090512</v>
      </c>
      <c r="AD53">
        <v>20081107</v>
      </c>
      <c r="AE53">
        <v>20081104</v>
      </c>
      <c r="AF53">
        <v>20090515</v>
      </c>
      <c r="AG53">
        <v>20081111</v>
      </c>
      <c r="AH53">
        <v>20081111</v>
      </c>
      <c r="AI53" t="s">
        <v>82</v>
      </c>
      <c r="AJ53">
        <v>20081105</v>
      </c>
      <c r="AK53">
        <v>20081105</v>
      </c>
      <c r="AL53" t="s">
        <v>82</v>
      </c>
      <c r="AM53">
        <v>20090512</v>
      </c>
      <c r="AN53">
        <v>20081117</v>
      </c>
      <c r="AO53" t="s">
        <v>82</v>
      </c>
      <c r="AP53">
        <v>20081107</v>
      </c>
      <c r="AQ53">
        <v>20081111</v>
      </c>
      <c r="AR53">
        <v>20081104</v>
      </c>
      <c r="AS53">
        <v>20081016</v>
      </c>
      <c r="AT53">
        <v>20081031</v>
      </c>
      <c r="AU53">
        <v>20090319</v>
      </c>
      <c r="AV53" t="s">
        <v>82</v>
      </c>
      <c r="AW53">
        <v>20081031</v>
      </c>
      <c r="AX53">
        <v>20090326</v>
      </c>
      <c r="AY53">
        <v>20090319</v>
      </c>
      <c r="AZ53" t="s">
        <v>82</v>
      </c>
      <c r="BA53">
        <v>20091112</v>
      </c>
      <c r="BB53">
        <v>20081111</v>
      </c>
      <c r="BC53">
        <v>20081111</v>
      </c>
      <c r="BD53">
        <v>20081031</v>
      </c>
      <c r="BE53" t="s">
        <v>82</v>
      </c>
      <c r="BF53">
        <v>20081110</v>
      </c>
      <c r="BG53">
        <v>20081111</v>
      </c>
      <c r="BH53">
        <v>20081112</v>
      </c>
      <c r="BI53" t="s">
        <v>82</v>
      </c>
      <c r="BJ53" t="s">
        <v>82</v>
      </c>
      <c r="BK53" t="s">
        <v>82</v>
      </c>
      <c r="BL53">
        <v>20081111</v>
      </c>
      <c r="BM53">
        <v>20081111</v>
      </c>
      <c r="BN53">
        <v>20081028</v>
      </c>
      <c r="BO53">
        <v>20081119</v>
      </c>
      <c r="BP53">
        <v>20090305</v>
      </c>
      <c r="BQ53" t="s">
        <v>82</v>
      </c>
      <c r="BR53">
        <v>20081113</v>
      </c>
      <c r="BS53">
        <v>20081028</v>
      </c>
      <c r="BT53">
        <v>20081105</v>
      </c>
      <c r="BU53">
        <v>20081106</v>
      </c>
      <c r="BV53">
        <v>20081106</v>
      </c>
      <c r="BW53">
        <v>20081029</v>
      </c>
      <c r="BX53">
        <v>20100831</v>
      </c>
      <c r="BY53" t="s">
        <v>82</v>
      </c>
      <c r="BZ53">
        <v>20081028</v>
      </c>
      <c r="CA53" t="s">
        <v>82</v>
      </c>
      <c r="CB53" t="s">
        <v>82</v>
      </c>
      <c r="CC53">
        <v>20081027</v>
      </c>
      <c r="CD53">
        <v>20090319</v>
      </c>
    </row>
    <row r="54" spans="1:82" x14ac:dyDescent="0.25">
      <c r="A54" s="2">
        <v>39752</v>
      </c>
      <c r="B54">
        <v>20081106</v>
      </c>
      <c r="C54" t="s">
        <v>82</v>
      </c>
      <c r="D54" t="s">
        <v>82</v>
      </c>
      <c r="E54">
        <v>20081117</v>
      </c>
      <c r="F54">
        <v>20081113</v>
      </c>
      <c r="G54" t="s">
        <v>82</v>
      </c>
      <c r="H54">
        <v>20090513</v>
      </c>
      <c r="I54">
        <v>20081114</v>
      </c>
      <c r="J54">
        <v>20081028</v>
      </c>
      <c r="K54" t="s">
        <v>82</v>
      </c>
      <c r="L54">
        <v>20090331</v>
      </c>
      <c r="M54" t="s">
        <v>82</v>
      </c>
      <c r="N54">
        <v>20081117</v>
      </c>
      <c r="O54" t="s">
        <v>82</v>
      </c>
      <c r="P54">
        <v>20081103</v>
      </c>
      <c r="Q54" t="s">
        <v>82</v>
      </c>
      <c r="R54">
        <v>20081112</v>
      </c>
      <c r="S54" t="s">
        <v>82</v>
      </c>
      <c r="T54">
        <v>20090506</v>
      </c>
      <c r="U54">
        <v>20081106</v>
      </c>
      <c r="V54">
        <v>20081113</v>
      </c>
      <c r="W54">
        <v>20090313</v>
      </c>
      <c r="X54">
        <v>20081117</v>
      </c>
      <c r="Y54">
        <v>20081104</v>
      </c>
      <c r="Z54" t="s">
        <v>82</v>
      </c>
      <c r="AA54" t="s">
        <v>82</v>
      </c>
      <c r="AB54">
        <v>20081114</v>
      </c>
      <c r="AC54">
        <v>20090512</v>
      </c>
      <c r="AD54">
        <v>20081107</v>
      </c>
      <c r="AE54">
        <v>20081104</v>
      </c>
      <c r="AF54">
        <v>20090515</v>
      </c>
      <c r="AG54">
        <v>20081111</v>
      </c>
      <c r="AH54">
        <v>20081111</v>
      </c>
      <c r="AI54" t="s">
        <v>82</v>
      </c>
      <c r="AJ54">
        <v>20081105</v>
      </c>
      <c r="AK54">
        <v>20081105</v>
      </c>
      <c r="AL54" t="s">
        <v>82</v>
      </c>
      <c r="AM54">
        <v>20090512</v>
      </c>
      <c r="AN54">
        <v>20081117</v>
      </c>
      <c r="AO54" t="s">
        <v>82</v>
      </c>
      <c r="AP54">
        <v>20081107</v>
      </c>
      <c r="AQ54">
        <v>20081111</v>
      </c>
      <c r="AR54">
        <v>20081104</v>
      </c>
      <c r="AS54">
        <v>20081016</v>
      </c>
      <c r="AT54">
        <v>20081031</v>
      </c>
      <c r="AU54">
        <v>20090319</v>
      </c>
      <c r="AV54" t="s">
        <v>82</v>
      </c>
      <c r="AW54">
        <v>20081031</v>
      </c>
      <c r="AX54">
        <v>20090326</v>
      </c>
      <c r="AY54">
        <v>20090319</v>
      </c>
      <c r="AZ54" t="s">
        <v>82</v>
      </c>
      <c r="BA54">
        <v>20091112</v>
      </c>
      <c r="BB54">
        <v>20081111</v>
      </c>
      <c r="BC54">
        <v>20081111</v>
      </c>
      <c r="BD54">
        <v>20081031</v>
      </c>
      <c r="BE54" t="s">
        <v>82</v>
      </c>
      <c r="BF54">
        <v>20081110</v>
      </c>
      <c r="BG54">
        <v>20081111</v>
      </c>
      <c r="BH54">
        <v>20081112</v>
      </c>
      <c r="BI54" t="s">
        <v>82</v>
      </c>
      <c r="BJ54" t="s">
        <v>82</v>
      </c>
      <c r="BK54" t="s">
        <v>82</v>
      </c>
      <c r="BL54">
        <v>20081111</v>
      </c>
      <c r="BM54">
        <v>20081111</v>
      </c>
      <c r="BN54">
        <v>20081028</v>
      </c>
      <c r="BO54">
        <v>20081119</v>
      </c>
      <c r="BP54">
        <v>20090305</v>
      </c>
      <c r="BQ54" t="s">
        <v>82</v>
      </c>
      <c r="BR54">
        <v>20081113</v>
      </c>
      <c r="BS54">
        <v>20081028</v>
      </c>
      <c r="BT54">
        <v>20081105</v>
      </c>
      <c r="BU54">
        <v>20081106</v>
      </c>
      <c r="BV54">
        <v>20081106</v>
      </c>
      <c r="BW54">
        <v>20081029</v>
      </c>
      <c r="BX54">
        <v>20100831</v>
      </c>
      <c r="BY54" t="s">
        <v>82</v>
      </c>
      <c r="BZ54">
        <v>20081028</v>
      </c>
      <c r="CA54" t="s">
        <v>82</v>
      </c>
      <c r="CB54" t="s">
        <v>82</v>
      </c>
      <c r="CC54">
        <v>20081027</v>
      </c>
      <c r="CD54">
        <v>20090514</v>
      </c>
    </row>
    <row r="55" spans="1:82" x14ac:dyDescent="0.25">
      <c r="A55" s="2">
        <v>39780</v>
      </c>
      <c r="B55">
        <v>20081106</v>
      </c>
      <c r="C55" t="s">
        <v>82</v>
      </c>
      <c r="D55" t="s">
        <v>82</v>
      </c>
      <c r="E55">
        <v>20081117</v>
      </c>
      <c r="F55">
        <v>20081113</v>
      </c>
      <c r="G55" t="s">
        <v>82</v>
      </c>
      <c r="H55">
        <v>20090513</v>
      </c>
      <c r="I55">
        <v>20090219</v>
      </c>
      <c r="J55">
        <v>20081028</v>
      </c>
      <c r="K55" t="s">
        <v>82</v>
      </c>
      <c r="L55">
        <v>20090331</v>
      </c>
      <c r="M55" t="s">
        <v>82</v>
      </c>
      <c r="N55">
        <v>20081117</v>
      </c>
      <c r="O55" t="s">
        <v>82</v>
      </c>
      <c r="P55">
        <v>20081103</v>
      </c>
      <c r="Q55" t="s">
        <v>82</v>
      </c>
      <c r="R55">
        <v>20081112</v>
      </c>
      <c r="S55" t="s">
        <v>82</v>
      </c>
      <c r="T55">
        <v>20090506</v>
      </c>
      <c r="U55">
        <v>20081106</v>
      </c>
      <c r="V55">
        <v>20081113</v>
      </c>
      <c r="W55">
        <v>20090313</v>
      </c>
      <c r="X55">
        <v>20081117</v>
      </c>
      <c r="Y55">
        <v>20081104</v>
      </c>
      <c r="Z55" t="s">
        <v>82</v>
      </c>
      <c r="AA55" t="s">
        <v>82</v>
      </c>
      <c r="AB55">
        <v>20081114</v>
      </c>
      <c r="AC55">
        <v>20090512</v>
      </c>
      <c r="AD55">
        <v>20081107</v>
      </c>
      <c r="AE55">
        <v>20081104</v>
      </c>
      <c r="AF55">
        <v>20090515</v>
      </c>
      <c r="AG55">
        <v>20081111</v>
      </c>
      <c r="AH55">
        <v>20090218</v>
      </c>
      <c r="AI55" t="s">
        <v>82</v>
      </c>
      <c r="AJ55">
        <v>20081105</v>
      </c>
      <c r="AK55">
        <v>20081105</v>
      </c>
      <c r="AL55" t="s">
        <v>82</v>
      </c>
      <c r="AM55">
        <v>20090512</v>
      </c>
      <c r="AN55">
        <v>20081117</v>
      </c>
      <c r="AO55" t="s">
        <v>82</v>
      </c>
      <c r="AP55">
        <v>20081107</v>
      </c>
      <c r="AQ55">
        <v>20081111</v>
      </c>
      <c r="AR55">
        <v>20081104</v>
      </c>
      <c r="AS55">
        <v>20081016</v>
      </c>
      <c r="AT55">
        <v>20081031</v>
      </c>
      <c r="AU55">
        <v>20090319</v>
      </c>
      <c r="AV55" t="s">
        <v>82</v>
      </c>
      <c r="AW55">
        <v>20081031</v>
      </c>
      <c r="AX55">
        <v>20090326</v>
      </c>
      <c r="AY55">
        <v>20090319</v>
      </c>
      <c r="AZ55" t="s">
        <v>82</v>
      </c>
      <c r="BA55">
        <v>20091112</v>
      </c>
      <c r="BB55">
        <v>20081111</v>
      </c>
      <c r="BC55">
        <v>20081111</v>
      </c>
      <c r="BD55">
        <v>20081031</v>
      </c>
      <c r="BE55" t="s">
        <v>82</v>
      </c>
      <c r="BF55">
        <v>20081110</v>
      </c>
      <c r="BG55">
        <v>20081111</v>
      </c>
      <c r="BH55">
        <v>20081112</v>
      </c>
      <c r="BI55" t="s">
        <v>82</v>
      </c>
      <c r="BJ55" t="s">
        <v>82</v>
      </c>
      <c r="BK55" t="s">
        <v>82</v>
      </c>
      <c r="BL55">
        <v>20081111</v>
      </c>
      <c r="BM55">
        <v>20081111</v>
      </c>
      <c r="BN55">
        <v>20090205</v>
      </c>
      <c r="BO55">
        <v>20081119</v>
      </c>
      <c r="BP55">
        <v>20090305</v>
      </c>
      <c r="BQ55" t="s">
        <v>82</v>
      </c>
      <c r="BR55">
        <v>20081113</v>
      </c>
      <c r="BS55">
        <v>20090211</v>
      </c>
      <c r="BT55">
        <v>20081105</v>
      </c>
      <c r="BU55">
        <v>20081106</v>
      </c>
      <c r="BV55">
        <v>20081106</v>
      </c>
      <c r="BW55">
        <v>20081029</v>
      </c>
      <c r="BX55">
        <v>20100831</v>
      </c>
      <c r="BY55" t="s">
        <v>82</v>
      </c>
      <c r="BZ55">
        <v>20081028</v>
      </c>
      <c r="CA55" t="s">
        <v>82</v>
      </c>
      <c r="CB55" t="s">
        <v>82</v>
      </c>
      <c r="CC55">
        <v>20081027</v>
      </c>
      <c r="CD55">
        <v>20090514</v>
      </c>
    </row>
    <row r="56" spans="1:82" x14ac:dyDescent="0.25">
      <c r="A56" s="2">
        <v>39813</v>
      </c>
      <c r="B56">
        <v>20090305</v>
      </c>
      <c r="C56" t="s">
        <v>82</v>
      </c>
      <c r="D56" t="s">
        <v>82</v>
      </c>
      <c r="E56">
        <v>20090401</v>
      </c>
      <c r="F56">
        <v>20090330</v>
      </c>
      <c r="G56" t="s">
        <v>82</v>
      </c>
      <c r="H56">
        <v>20090812</v>
      </c>
      <c r="I56">
        <v>20090219</v>
      </c>
      <c r="J56">
        <v>20090202</v>
      </c>
      <c r="K56" t="s">
        <v>82</v>
      </c>
      <c r="L56">
        <v>20090515</v>
      </c>
      <c r="M56" t="s">
        <v>82</v>
      </c>
      <c r="N56">
        <v>20090327</v>
      </c>
      <c r="O56" t="s">
        <v>82</v>
      </c>
      <c r="P56">
        <v>20090305</v>
      </c>
      <c r="Q56" t="s">
        <v>82</v>
      </c>
      <c r="R56">
        <v>20090319</v>
      </c>
      <c r="S56" t="s">
        <v>82</v>
      </c>
      <c r="T56">
        <v>20090506</v>
      </c>
      <c r="U56">
        <v>20090220</v>
      </c>
      <c r="V56">
        <v>20090323</v>
      </c>
      <c r="W56">
        <v>20090626</v>
      </c>
      <c r="X56">
        <v>20090330</v>
      </c>
      <c r="Y56">
        <v>20090330</v>
      </c>
      <c r="Z56" t="s">
        <v>82</v>
      </c>
      <c r="AA56" t="s">
        <v>82</v>
      </c>
      <c r="AB56">
        <v>20090327</v>
      </c>
      <c r="AC56">
        <v>20090724</v>
      </c>
      <c r="AD56">
        <v>20090313</v>
      </c>
      <c r="AE56">
        <v>20090327</v>
      </c>
      <c r="AF56">
        <v>20090813</v>
      </c>
      <c r="AG56">
        <v>20090317</v>
      </c>
      <c r="AH56">
        <v>20090218</v>
      </c>
      <c r="AI56" t="s">
        <v>82</v>
      </c>
      <c r="AJ56">
        <v>20090220</v>
      </c>
      <c r="AK56">
        <v>20090220</v>
      </c>
      <c r="AL56" t="s">
        <v>82</v>
      </c>
      <c r="AM56">
        <v>20090811</v>
      </c>
      <c r="AN56">
        <v>20090409</v>
      </c>
      <c r="AO56" t="s">
        <v>82</v>
      </c>
      <c r="AP56">
        <v>20090316</v>
      </c>
      <c r="AQ56">
        <v>20090303</v>
      </c>
      <c r="AR56">
        <v>20090225</v>
      </c>
      <c r="AS56">
        <v>20090312</v>
      </c>
      <c r="AT56">
        <v>20090219</v>
      </c>
      <c r="AU56">
        <v>20090514</v>
      </c>
      <c r="AV56" t="s">
        <v>82</v>
      </c>
      <c r="AW56">
        <v>20090311</v>
      </c>
      <c r="AX56">
        <v>20090518</v>
      </c>
      <c r="AY56">
        <v>20090514</v>
      </c>
      <c r="AZ56" t="s">
        <v>82</v>
      </c>
      <c r="BA56">
        <v>20090303</v>
      </c>
      <c r="BB56">
        <v>20090309</v>
      </c>
      <c r="BC56">
        <v>20090309</v>
      </c>
      <c r="BD56">
        <v>20090304</v>
      </c>
      <c r="BE56" t="s">
        <v>82</v>
      </c>
      <c r="BF56">
        <v>20090227</v>
      </c>
      <c r="BG56">
        <v>20090304</v>
      </c>
      <c r="BH56">
        <v>20090312</v>
      </c>
      <c r="BI56" t="s">
        <v>82</v>
      </c>
      <c r="BJ56" t="s">
        <v>82</v>
      </c>
      <c r="BK56" t="s">
        <v>82</v>
      </c>
      <c r="BL56">
        <v>20090218</v>
      </c>
      <c r="BM56">
        <v>20090218</v>
      </c>
      <c r="BN56">
        <v>20090205</v>
      </c>
      <c r="BO56">
        <v>20090330</v>
      </c>
      <c r="BP56">
        <v>20090514</v>
      </c>
      <c r="BQ56" t="s">
        <v>82</v>
      </c>
      <c r="BR56">
        <v>20090325</v>
      </c>
      <c r="BS56">
        <v>20090211</v>
      </c>
      <c r="BT56">
        <v>20090227</v>
      </c>
      <c r="BU56">
        <v>20090219</v>
      </c>
      <c r="BV56">
        <v>20090312</v>
      </c>
      <c r="BW56">
        <v>20090220</v>
      </c>
      <c r="BX56">
        <v>20090219</v>
      </c>
      <c r="BY56" t="s">
        <v>82</v>
      </c>
      <c r="BZ56">
        <v>20090218</v>
      </c>
      <c r="CA56" t="s">
        <v>82</v>
      </c>
      <c r="CB56" t="s">
        <v>82</v>
      </c>
      <c r="CC56">
        <v>20090217</v>
      </c>
      <c r="CD56">
        <v>20090514</v>
      </c>
    </row>
    <row r="57" spans="1:82" x14ac:dyDescent="0.25">
      <c r="A57" s="2">
        <v>39843</v>
      </c>
      <c r="B57">
        <v>20090305</v>
      </c>
      <c r="C57" t="s">
        <v>82</v>
      </c>
      <c r="D57" t="s">
        <v>82</v>
      </c>
      <c r="E57">
        <v>20090401</v>
      </c>
      <c r="F57">
        <v>20090330</v>
      </c>
      <c r="G57" t="s">
        <v>82</v>
      </c>
      <c r="H57">
        <v>20090812</v>
      </c>
      <c r="I57">
        <v>20090219</v>
      </c>
      <c r="J57">
        <v>20090202</v>
      </c>
      <c r="K57" t="s">
        <v>82</v>
      </c>
      <c r="L57">
        <v>20090515</v>
      </c>
      <c r="M57" t="s">
        <v>82</v>
      </c>
      <c r="N57">
        <v>20090327</v>
      </c>
      <c r="O57" t="s">
        <v>82</v>
      </c>
      <c r="P57">
        <v>20090305</v>
      </c>
      <c r="Q57" t="s">
        <v>82</v>
      </c>
      <c r="R57">
        <v>20090319</v>
      </c>
      <c r="S57" t="s">
        <v>82</v>
      </c>
      <c r="T57">
        <v>20090813</v>
      </c>
      <c r="U57">
        <v>20090220</v>
      </c>
      <c r="V57">
        <v>20090323</v>
      </c>
      <c r="W57">
        <v>20090626</v>
      </c>
      <c r="X57">
        <v>20090330</v>
      </c>
      <c r="Y57">
        <v>20090330</v>
      </c>
      <c r="Z57" t="s">
        <v>82</v>
      </c>
      <c r="AA57" t="s">
        <v>82</v>
      </c>
      <c r="AB57">
        <v>20090327</v>
      </c>
      <c r="AC57">
        <v>20090724</v>
      </c>
      <c r="AD57">
        <v>20090313</v>
      </c>
      <c r="AE57">
        <v>20090327</v>
      </c>
      <c r="AF57">
        <v>20090813</v>
      </c>
      <c r="AG57">
        <v>20090317</v>
      </c>
      <c r="AH57">
        <v>20090218</v>
      </c>
      <c r="AI57" t="s">
        <v>82</v>
      </c>
      <c r="AJ57">
        <v>20090220</v>
      </c>
      <c r="AK57">
        <v>20090220</v>
      </c>
      <c r="AL57" t="s">
        <v>82</v>
      </c>
      <c r="AM57">
        <v>20090811</v>
      </c>
      <c r="AN57">
        <v>20090409</v>
      </c>
      <c r="AO57" t="s">
        <v>82</v>
      </c>
      <c r="AP57">
        <v>20090316</v>
      </c>
      <c r="AQ57">
        <v>20090303</v>
      </c>
      <c r="AR57">
        <v>20090225</v>
      </c>
      <c r="AS57">
        <v>20090312</v>
      </c>
      <c r="AT57">
        <v>20090219</v>
      </c>
      <c r="AU57">
        <v>20090514</v>
      </c>
      <c r="AV57" t="s">
        <v>82</v>
      </c>
      <c r="AW57">
        <v>20090311</v>
      </c>
      <c r="AX57">
        <v>20090518</v>
      </c>
      <c r="AY57">
        <v>20090514</v>
      </c>
      <c r="AZ57" t="s">
        <v>82</v>
      </c>
      <c r="BA57">
        <v>20090303</v>
      </c>
      <c r="BB57">
        <v>20090309</v>
      </c>
      <c r="BC57">
        <v>20090309</v>
      </c>
      <c r="BD57">
        <v>20090304</v>
      </c>
      <c r="BE57" t="s">
        <v>82</v>
      </c>
      <c r="BF57">
        <v>20090227</v>
      </c>
      <c r="BG57">
        <v>20090304</v>
      </c>
      <c r="BH57">
        <v>20090312</v>
      </c>
      <c r="BI57" t="s">
        <v>82</v>
      </c>
      <c r="BJ57" t="s">
        <v>82</v>
      </c>
      <c r="BK57" t="s">
        <v>82</v>
      </c>
      <c r="BL57">
        <v>20090218</v>
      </c>
      <c r="BM57">
        <v>20090218</v>
      </c>
      <c r="BN57">
        <v>20090205</v>
      </c>
      <c r="BO57">
        <v>20090330</v>
      </c>
      <c r="BP57">
        <v>20090514</v>
      </c>
      <c r="BQ57" t="s">
        <v>82</v>
      </c>
      <c r="BR57">
        <v>20090325</v>
      </c>
      <c r="BS57">
        <v>20090211</v>
      </c>
      <c r="BT57">
        <v>20090227</v>
      </c>
      <c r="BU57">
        <v>20090219</v>
      </c>
      <c r="BV57">
        <v>20090312</v>
      </c>
      <c r="BW57">
        <v>20090220</v>
      </c>
      <c r="BX57">
        <v>20090219</v>
      </c>
      <c r="BY57" t="s">
        <v>82</v>
      </c>
      <c r="BZ57">
        <v>20090218</v>
      </c>
      <c r="CA57" t="s">
        <v>82</v>
      </c>
      <c r="CB57" t="s">
        <v>82</v>
      </c>
      <c r="CC57">
        <v>20090217</v>
      </c>
      <c r="CD57">
        <v>20090813</v>
      </c>
    </row>
    <row r="58" spans="1:82" x14ac:dyDescent="0.25">
      <c r="A58" s="2">
        <v>39871</v>
      </c>
      <c r="B58">
        <v>20090305</v>
      </c>
      <c r="C58" t="s">
        <v>82</v>
      </c>
      <c r="D58" t="s">
        <v>82</v>
      </c>
      <c r="E58">
        <v>20090401</v>
      </c>
      <c r="F58">
        <v>20090330</v>
      </c>
      <c r="G58" t="s">
        <v>82</v>
      </c>
      <c r="H58">
        <v>20090812</v>
      </c>
      <c r="I58">
        <v>20090513</v>
      </c>
      <c r="J58">
        <v>20090202</v>
      </c>
      <c r="K58" t="s">
        <v>82</v>
      </c>
      <c r="L58">
        <v>20090515</v>
      </c>
      <c r="M58" t="s">
        <v>82</v>
      </c>
      <c r="N58">
        <v>20090327</v>
      </c>
      <c r="O58" t="s">
        <v>82</v>
      </c>
      <c r="P58">
        <v>20090305</v>
      </c>
      <c r="Q58" t="s">
        <v>82</v>
      </c>
      <c r="R58">
        <v>20090319</v>
      </c>
      <c r="S58" t="s">
        <v>82</v>
      </c>
      <c r="T58">
        <v>20090813</v>
      </c>
      <c r="U58">
        <v>20090220</v>
      </c>
      <c r="V58">
        <v>20090323</v>
      </c>
      <c r="W58">
        <v>20090626</v>
      </c>
      <c r="X58">
        <v>20090330</v>
      </c>
      <c r="Y58">
        <v>20090330</v>
      </c>
      <c r="Z58" t="s">
        <v>82</v>
      </c>
      <c r="AA58" t="s">
        <v>82</v>
      </c>
      <c r="AB58">
        <v>20090327</v>
      </c>
      <c r="AC58">
        <v>20090724</v>
      </c>
      <c r="AD58">
        <v>20090313</v>
      </c>
      <c r="AE58">
        <v>20090327</v>
      </c>
      <c r="AF58">
        <v>20090813</v>
      </c>
      <c r="AG58">
        <v>20090317</v>
      </c>
      <c r="AH58">
        <v>20090513</v>
      </c>
      <c r="AI58" t="s">
        <v>82</v>
      </c>
      <c r="AJ58">
        <v>20090220</v>
      </c>
      <c r="AK58">
        <v>20090220</v>
      </c>
      <c r="AL58" t="s">
        <v>82</v>
      </c>
      <c r="AM58">
        <v>20090811</v>
      </c>
      <c r="AN58">
        <v>20090409</v>
      </c>
      <c r="AO58" t="s">
        <v>82</v>
      </c>
      <c r="AP58">
        <v>20090316</v>
      </c>
      <c r="AQ58">
        <v>20090303</v>
      </c>
      <c r="AR58">
        <v>20090225</v>
      </c>
      <c r="AS58">
        <v>20090312</v>
      </c>
      <c r="AT58">
        <v>20090219</v>
      </c>
      <c r="AU58">
        <v>20090514</v>
      </c>
      <c r="AV58" t="s">
        <v>82</v>
      </c>
      <c r="AW58">
        <v>20090311</v>
      </c>
      <c r="AX58">
        <v>20090518</v>
      </c>
      <c r="AY58">
        <v>20090514</v>
      </c>
      <c r="AZ58" t="s">
        <v>82</v>
      </c>
      <c r="BA58">
        <v>20090303</v>
      </c>
      <c r="BB58">
        <v>20090309</v>
      </c>
      <c r="BC58">
        <v>20090309</v>
      </c>
      <c r="BD58">
        <v>20090304</v>
      </c>
      <c r="BE58" t="s">
        <v>82</v>
      </c>
      <c r="BF58">
        <v>20090227</v>
      </c>
      <c r="BG58">
        <v>20090304</v>
      </c>
      <c r="BH58">
        <v>20090312</v>
      </c>
      <c r="BI58" t="s">
        <v>82</v>
      </c>
      <c r="BJ58" t="s">
        <v>82</v>
      </c>
      <c r="BK58" t="s">
        <v>82</v>
      </c>
      <c r="BL58">
        <v>20090218</v>
      </c>
      <c r="BM58">
        <v>20090218</v>
      </c>
      <c r="BN58">
        <v>20090429</v>
      </c>
      <c r="BO58">
        <v>20090330</v>
      </c>
      <c r="BP58">
        <v>20090514</v>
      </c>
      <c r="BQ58" t="s">
        <v>82</v>
      </c>
      <c r="BR58">
        <v>20090325</v>
      </c>
      <c r="BS58">
        <v>20090515</v>
      </c>
      <c r="BT58">
        <v>20090227</v>
      </c>
      <c r="BU58">
        <v>20090219</v>
      </c>
      <c r="BV58">
        <v>20090312</v>
      </c>
      <c r="BW58">
        <v>20090220</v>
      </c>
      <c r="BX58">
        <v>20090219</v>
      </c>
      <c r="BY58" t="s">
        <v>82</v>
      </c>
      <c r="BZ58">
        <v>20090218</v>
      </c>
      <c r="CA58" t="s">
        <v>82</v>
      </c>
      <c r="CB58" t="s">
        <v>82</v>
      </c>
      <c r="CC58">
        <v>20090217</v>
      </c>
      <c r="CD58">
        <v>20090813</v>
      </c>
    </row>
    <row r="59" spans="1:82" x14ac:dyDescent="0.25">
      <c r="A59" s="2">
        <v>39903</v>
      </c>
      <c r="B59">
        <v>20090507</v>
      </c>
      <c r="C59" t="s">
        <v>82</v>
      </c>
      <c r="D59" t="s">
        <v>82</v>
      </c>
      <c r="E59">
        <v>20090514</v>
      </c>
      <c r="F59">
        <v>20090518</v>
      </c>
      <c r="G59" t="s">
        <v>82</v>
      </c>
      <c r="H59">
        <v>20091015</v>
      </c>
      <c r="I59">
        <v>20090513</v>
      </c>
      <c r="J59">
        <v>20090505</v>
      </c>
      <c r="K59" t="s">
        <v>82</v>
      </c>
      <c r="L59">
        <v>20090817</v>
      </c>
      <c r="M59" t="s">
        <v>82</v>
      </c>
      <c r="N59">
        <v>20090518</v>
      </c>
      <c r="O59" t="s">
        <v>82</v>
      </c>
      <c r="P59">
        <v>20090506</v>
      </c>
      <c r="Q59" t="s">
        <v>82</v>
      </c>
      <c r="R59">
        <v>20090514</v>
      </c>
      <c r="S59" t="s">
        <v>82</v>
      </c>
      <c r="T59">
        <v>20090813</v>
      </c>
      <c r="U59">
        <v>20090514</v>
      </c>
      <c r="V59">
        <v>20090513</v>
      </c>
      <c r="W59">
        <v>20090814</v>
      </c>
      <c r="X59">
        <v>20090514</v>
      </c>
      <c r="Y59">
        <v>20090515</v>
      </c>
      <c r="Z59" t="s">
        <v>82</v>
      </c>
      <c r="AA59" t="s">
        <v>82</v>
      </c>
      <c r="AB59">
        <v>20090513</v>
      </c>
      <c r="AC59">
        <v>20091119</v>
      </c>
      <c r="AD59">
        <v>20090506</v>
      </c>
      <c r="AE59">
        <v>20090506</v>
      </c>
      <c r="AF59">
        <v>20091109</v>
      </c>
      <c r="AG59">
        <v>20090508</v>
      </c>
      <c r="AH59">
        <v>20090513</v>
      </c>
      <c r="AI59" t="s">
        <v>82</v>
      </c>
      <c r="AJ59">
        <v>20090507</v>
      </c>
      <c r="AK59">
        <v>20090507</v>
      </c>
      <c r="AL59" t="s">
        <v>82</v>
      </c>
      <c r="AM59">
        <v>20091109</v>
      </c>
      <c r="AN59">
        <v>20090619</v>
      </c>
      <c r="AO59" t="s">
        <v>82</v>
      </c>
      <c r="AP59">
        <v>20090515</v>
      </c>
      <c r="AQ59">
        <v>20090512</v>
      </c>
      <c r="AR59">
        <v>20090505</v>
      </c>
      <c r="AS59">
        <v>20090505</v>
      </c>
      <c r="AT59">
        <v>20090429</v>
      </c>
      <c r="AU59">
        <v>20090812</v>
      </c>
      <c r="AV59" t="s">
        <v>82</v>
      </c>
      <c r="AW59">
        <v>20090508</v>
      </c>
      <c r="AX59">
        <v>20090817</v>
      </c>
      <c r="AY59">
        <v>20090814</v>
      </c>
      <c r="AZ59" t="s">
        <v>82</v>
      </c>
      <c r="BA59">
        <v>20090512</v>
      </c>
      <c r="BB59">
        <v>20090511</v>
      </c>
      <c r="BC59">
        <v>20090511</v>
      </c>
      <c r="BD59">
        <v>20090513</v>
      </c>
      <c r="BE59" t="s">
        <v>82</v>
      </c>
      <c r="BF59">
        <v>20090508</v>
      </c>
      <c r="BG59">
        <v>20090514</v>
      </c>
      <c r="BH59">
        <v>20090513</v>
      </c>
      <c r="BI59" t="s">
        <v>82</v>
      </c>
      <c r="BJ59" t="s">
        <v>82</v>
      </c>
      <c r="BK59" t="s">
        <v>82</v>
      </c>
      <c r="BL59">
        <v>20090427</v>
      </c>
      <c r="BM59">
        <v>20090427</v>
      </c>
      <c r="BN59">
        <v>20090429</v>
      </c>
      <c r="BO59">
        <v>20090518</v>
      </c>
      <c r="BP59">
        <v>20090813</v>
      </c>
      <c r="BQ59" t="s">
        <v>82</v>
      </c>
      <c r="BR59">
        <v>20090504</v>
      </c>
      <c r="BS59">
        <v>20090515</v>
      </c>
      <c r="BT59">
        <v>20090506</v>
      </c>
      <c r="BU59">
        <v>20090429</v>
      </c>
      <c r="BV59">
        <v>20090514</v>
      </c>
      <c r="BW59">
        <v>20090514</v>
      </c>
      <c r="BX59">
        <v>20100831</v>
      </c>
      <c r="BY59" t="s">
        <v>82</v>
      </c>
      <c r="BZ59">
        <v>20090512</v>
      </c>
      <c r="CA59" t="s">
        <v>82</v>
      </c>
      <c r="CB59" t="s">
        <v>82</v>
      </c>
      <c r="CC59">
        <v>20090427</v>
      </c>
      <c r="CD59">
        <v>20090813</v>
      </c>
    </row>
    <row r="60" spans="1:82" x14ac:dyDescent="0.25">
      <c r="A60" s="2">
        <v>39933</v>
      </c>
      <c r="B60">
        <v>20090507</v>
      </c>
      <c r="C60" t="s">
        <v>82</v>
      </c>
      <c r="D60" t="s">
        <v>82</v>
      </c>
      <c r="E60">
        <v>20090514</v>
      </c>
      <c r="F60">
        <v>20090518</v>
      </c>
      <c r="G60" t="s">
        <v>82</v>
      </c>
      <c r="H60">
        <v>20091015</v>
      </c>
      <c r="I60">
        <v>20090513</v>
      </c>
      <c r="J60">
        <v>20090505</v>
      </c>
      <c r="K60" t="s">
        <v>82</v>
      </c>
      <c r="L60">
        <v>20090817</v>
      </c>
      <c r="M60" t="s">
        <v>82</v>
      </c>
      <c r="N60">
        <v>20090518</v>
      </c>
      <c r="O60" t="s">
        <v>82</v>
      </c>
      <c r="P60">
        <v>20090506</v>
      </c>
      <c r="Q60" t="s">
        <v>82</v>
      </c>
      <c r="R60">
        <v>20090514</v>
      </c>
      <c r="S60" t="s">
        <v>82</v>
      </c>
      <c r="T60">
        <v>20091111</v>
      </c>
      <c r="U60">
        <v>20090514</v>
      </c>
      <c r="V60">
        <v>20090513</v>
      </c>
      <c r="W60">
        <v>20090814</v>
      </c>
      <c r="X60">
        <v>20090514</v>
      </c>
      <c r="Y60">
        <v>20090515</v>
      </c>
      <c r="Z60" t="s">
        <v>82</v>
      </c>
      <c r="AA60" t="s">
        <v>82</v>
      </c>
      <c r="AB60">
        <v>20090513</v>
      </c>
      <c r="AC60">
        <v>20091119</v>
      </c>
      <c r="AD60">
        <v>20090506</v>
      </c>
      <c r="AE60">
        <v>20090506</v>
      </c>
      <c r="AF60">
        <v>20091109</v>
      </c>
      <c r="AG60">
        <v>20090508</v>
      </c>
      <c r="AH60">
        <v>20090513</v>
      </c>
      <c r="AI60" t="s">
        <v>82</v>
      </c>
      <c r="AJ60">
        <v>20090507</v>
      </c>
      <c r="AK60">
        <v>20090507</v>
      </c>
      <c r="AL60" t="s">
        <v>82</v>
      </c>
      <c r="AM60">
        <v>20091109</v>
      </c>
      <c r="AN60">
        <v>20090619</v>
      </c>
      <c r="AO60" t="s">
        <v>82</v>
      </c>
      <c r="AP60">
        <v>20090515</v>
      </c>
      <c r="AQ60">
        <v>20090512</v>
      </c>
      <c r="AR60">
        <v>20090505</v>
      </c>
      <c r="AS60">
        <v>20090505</v>
      </c>
      <c r="AT60">
        <v>20090429</v>
      </c>
      <c r="AU60">
        <v>20090812</v>
      </c>
      <c r="AV60" t="s">
        <v>82</v>
      </c>
      <c r="AW60">
        <v>20090508</v>
      </c>
      <c r="AX60">
        <v>20090817</v>
      </c>
      <c r="AY60">
        <v>20090814</v>
      </c>
      <c r="AZ60" t="s">
        <v>82</v>
      </c>
      <c r="BA60">
        <v>20090512</v>
      </c>
      <c r="BB60">
        <v>20090511</v>
      </c>
      <c r="BC60">
        <v>20090511</v>
      </c>
      <c r="BD60">
        <v>20090513</v>
      </c>
      <c r="BE60" t="s">
        <v>82</v>
      </c>
      <c r="BF60">
        <v>20090508</v>
      </c>
      <c r="BG60">
        <v>20090514</v>
      </c>
      <c r="BH60">
        <v>20090513</v>
      </c>
      <c r="BI60" t="s">
        <v>82</v>
      </c>
      <c r="BJ60" t="s">
        <v>82</v>
      </c>
      <c r="BK60" t="s">
        <v>82</v>
      </c>
      <c r="BL60">
        <v>20090427</v>
      </c>
      <c r="BM60">
        <v>20090427</v>
      </c>
      <c r="BN60">
        <v>20090429</v>
      </c>
      <c r="BO60">
        <v>20090518</v>
      </c>
      <c r="BP60">
        <v>20090813</v>
      </c>
      <c r="BQ60" t="s">
        <v>82</v>
      </c>
      <c r="BR60">
        <v>20090504</v>
      </c>
      <c r="BS60">
        <v>20090515</v>
      </c>
      <c r="BT60">
        <v>20090506</v>
      </c>
      <c r="BU60">
        <v>20090429</v>
      </c>
      <c r="BV60">
        <v>20090514</v>
      </c>
      <c r="BW60">
        <v>20090514</v>
      </c>
      <c r="BX60">
        <v>20100831</v>
      </c>
      <c r="BY60" t="s">
        <v>82</v>
      </c>
      <c r="BZ60">
        <v>20090512</v>
      </c>
      <c r="CA60" t="s">
        <v>82</v>
      </c>
      <c r="CB60" t="s">
        <v>82</v>
      </c>
      <c r="CC60">
        <v>20090427</v>
      </c>
      <c r="CD60">
        <v>20091111</v>
      </c>
    </row>
    <row r="61" spans="1:82" x14ac:dyDescent="0.25">
      <c r="A61" s="2">
        <v>39962</v>
      </c>
      <c r="B61">
        <v>20090507</v>
      </c>
      <c r="C61" t="s">
        <v>82</v>
      </c>
      <c r="D61" t="s">
        <v>82</v>
      </c>
      <c r="E61">
        <v>20090514</v>
      </c>
      <c r="F61">
        <v>20090518</v>
      </c>
      <c r="G61" t="s">
        <v>82</v>
      </c>
      <c r="H61">
        <v>20091015</v>
      </c>
      <c r="I61">
        <v>20090813</v>
      </c>
      <c r="J61">
        <v>20090505</v>
      </c>
      <c r="K61" t="s">
        <v>82</v>
      </c>
      <c r="L61">
        <v>20090817</v>
      </c>
      <c r="M61" t="s">
        <v>82</v>
      </c>
      <c r="N61">
        <v>20090518</v>
      </c>
      <c r="O61" t="s">
        <v>82</v>
      </c>
      <c r="P61">
        <v>20090506</v>
      </c>
      <c r="Q61" t="s">
        <v>82</v>
      </c>
      <c r="R61">
        <v>20090514</v>
      </c>
      <c r="S61" t="s">
        <v>82</v>
      </c>
      <c r="T61">
        <v>20091111</v>
      </c>
      <c r="U61">
        <v>20090514</v>
      </c>
      <c r="V61">
        <v>20090513</v>
      </c>
      <c r="W61">
        <v>20090814</v>
      </c>
      <c r="X61">
        <v>20090514</v>
      </c>
      <c r="Y61">
        <v>20090515</v>
      </c>
      <c r="Z61" t="s">
        <v>82</v>
      </c>
      <c r="AA61" t="s">
        <v>82</v>
      </c>
      <c r="AB61">
        <v>20090513</v>
      </c>
      <c r="AC61">
        <v>20091119</v>
      </c>
      <c r="AD61">
        <v>20090506</v>
      </c>
      <c r="AE61">
        <v>20090506</v>
      </c>
      <c r="AF61">
        <v>20091109</v>
      </c>
      <c r="AG61">
        <v>20090508</v>
      </c>
      <c r="AH61">
        <v>20090812</v>
      </c>
      <c r="AI61" t="s">
        <v>82</v>
      </c>
      <c r="AJ61">
        <v>20090507</v>
      </c>
      <c r="AK61">
        <v>20090507</v>
      </c>
      <c r="AL61" t="s">
        <v>82</v>
      </c>
      <c r="AM61">
        <v>20091109</v>
      </c>
      <c r="AN61">
        <v>20090619</v>
      </c>
      <c r="AO61" t="s">
        <v>82</v>
      </c>
      <c r="AP61">
        <v>20090515</v>
      </c>
      <c r="AQ61">
        <v>20090512</v>
      </c>
      <c r="AR61">
        <v>20090505</v>
      </c>
      <c r="AS61">
        <v>20090505</v>
      </c>
      <c r="AT61">
        <v>20090429</v>
      </c>
      <c r="AU61">
        <v>20090812</v>
      </c>
      <c r="AV61" t="s">
        <v>82</v>
      </c>
      <c r="AW61">
        <v>20090508</v>
      </c>
      <c r="AX61">
        <v>20090817</v>
      </c>
      <c r="AY61">
        <v>20090814</v>
      </c>
      <c r="AZ61" t="s">
        <v>82</v>
      </c>
      <c r="BA61">
        <v>20090512</v>
      </c>
      <c r="BB61">
        <v>20090511</v>
      </c>
      <c r="BC61">
        <v>20090511</v>
      </c>
      <c r="BD61">
        <v>20090513</v>
      </c>
      <c r="BE61" t="s">
        <v>82</v>
      </c>
      <c r="BF61">
        <v>20090508</v>
      </c>
      <c r="BG61">
        <v>20090514</v>
      </c>
      <c r="BH61">
        <v>20090513</v>
      </c>
      <c r="BI61" t="s">
        <v>82</v>
      </c>
      <c r="BJ61" t="s">
        <v>82</v>
      </c>
      <c r="BK61" t="s">
        <v>82</v>
      </c>
      <c r="BL61">
        <v>20090427</v>
      </c>
      <c r="BM61">
        <v>20090427</v>
      </c>
      <c r="BN61">
        <v>20090729</v>
      </c>
      <c r="BO61">
        <v>20090518</v>
      </c>
      <c r="BP61">
        <v>20090813</v>
      </c>
      <c r="BQ61" t="s">
        <v>82</v>
      </c>
      <c r="BR61">
        <v>20090504</v>
      </c>
      <c r="BS61">
        <v>20090728</v>
      </c>
      <c r="BT61">
        <v>20090506</v>
      </c>
      <c r="BU61">
        <v>20090429</v>
      </c>
      <c r="BV61">
        <v>20090514</v>
      </c>
      <c r="BW61">
        <v>20090514</v>
      </c>
      <c r="BX61">
        <v>20100831</v>
      </c>
      <c r="BY61" t="s">
        <v>82</v>
      </c>
      <c r="BZ61">
        <v>20090512</v>
      </c>
      <c r="CA61" t="s">
        <v>82</v>
      </c>
      <c r="CB61" t="s">
        <v>82</v>
      </c>
      <c r="CC61">
        <v>20090427</v>
      </c>
      <c r="CD61">
        <v>20091111</v>
      </c>
    </row>
    <row r="62" spans="1:82" x14ac:dyDescent="0.25">
      <c r="A62" s="2">
        <v>39994</v>
      </c>
      <c r="B62">
        <v>20090813</v>
      </c>
      <c r="C62">
        <v>20100129</v>
      </c>
      <c r="D62" t="s">
        <v>82</v>
      </c>
      <c r="E62">
        <v>20090813</v>
      </c>
      <c r="F62">
        <v>20090819</v>
      </c>
      <c r="G62" t="s">
        <v>82</v>
      </c>
      <c r="H62">
        <v>20100223</v>
      </c>
      <c r="I62">
        <v>20090813</v>
      </c>
      <c r="J62">
        <v>20090803</v>
      </c>
      <c r="K62" t="s">
        <v>82</v>
      </c>
      <c r="L62">
        <v>20091112</v>
      </c>
      <c r="M62" t="s">
        <v>82</v>
      </c>
      <c r="N62">
        <v>20090817</v>
      </c>
      <c r="O62" t="s">
        <v>82</v>
      </c>
      <c r="P62">
        <v>20090812</v>
      </c>
      <c r="Q62" t="s">
        <v>82</v>
      </c>
      <c r="R62">
        <v>20090814</v>
      </c>
      <c r="S62" t="s">
        <v>82</v>
      </c>
      <c r="T62">
        <v>20091111</v>
      </c>
      <c r="U62">
        <v>20090811</v>
      </c>
      <c r="V62">
        <v>20090812</v>
      </c>
      <c r="W62">
        <v>20091113</v>
      </c>
      <c r="X62">
        <v>20090807</v>
      </c>
      <c r="Y62">
        <v>20090811</v>
      </c>
      <c r="Z62" t="s">
        <v>82</v>
      </c>
      <c r="AA62" t="s">
        <v>82</v>
      </c>
      <c r="AB62">
        <v>20090813</v>
      </c>
      <c r="AC62">
        <v>20100324</v>
      </c>
      <c r="AD62">
        <v>20090807</v>
      </c>
      <c r="AE62">
        <v>20100802</v>
      </c>
      <c r="AF62">
        <v>20100310</v>
      </c>
      <c r="AG62">
        <v>20090804</v>
      </c>
      <c r="AH62">
        <v>20090812</v>
      </c>
      <c r="AI62" t="s">
        <v>82</v>
      </c>
      <c r="AJ62">
        <v>20090806</v>
      </c>
      <c r="AK62">
        <v>20090807</v>
      </c>
      <c r="AL62" t="s">
        <v>82</v>
      </c>
      <c r="AM62">
        <v>20100222</v>
      </c>
      <c r="AN62">
        <v>20090909</v>
      </c>
      <c r="AO62" t="s">
        <v>82</v>
      </c>
      <c r="AP62">
        <v>20090817</v>
      </c>
      <c r="AQ62">
        <v>20090813</v>
      </c>
      <c r="AR62">
        <v>20090811</v>
      </c>
      <c r="AS62">
        <v>20090811</v>
      </c>
      <c r="AT62">
        <v>20090727</v>
      </c>
      <c r="AU62">
        <v>20091026</v>
      </c>
      <c r="AV62" t="s">
        <v>82</v>
      </c>
      <c r="AW62">
        <v>20090813</v>
      </c>
      <c r="AX62">
        <v>20091113</v>
      </c>
      <c r="AY62">
        <v>20091113</v>
      </c>
      <c r="AZ62" t="s">
        <v>82</v>
      </c>
      <c r="BA62">
        <v>20090805</v>
      </c>
      <c r="BB62">
        <v>20090814</v>
      </c>
      <c r="BC62">
        <v>20090814</v>
      </c>
      <c r="BD62">
        <v>20090810</v>
      </c>
      <c r="BE62" t="s">
        <v>82</v>
      </c>
      <c r="BF62">
        <v>20090807</v>
      </c>
      <c r="BG62">
        <v>20090814</v>
      </c>
      <c r="BH62">
        <v>20090811</v>
      </c>
      <c r="BI62" t="s">
        <v>82</v>
      </c>
      <c r="BJ62" t="s">
        <v>82</v>
      </c>
      <c r="BK62" t="s">
        <v>82</v>
      </c>
      <c r="BL62">
        <v>20090722</v>
      </c>
      <c r="BM62">
        <v>20090722</v>
      </c>
      <c r="BN62">
        <v>20090729</v>
      </c>
      <c r="BO62">
        <v>20090810</v>
      </c>
      <c r="BP62">
        <v>20091111</v>
      </c>
      <c r="BQ62" t="s">
        <v>82</v>
      </c>
      <c r="BR62">
        <v>20090810</v>
      </c>
      <c r="BS62">
        <v>20090728</v>
      </c>
      <c r="BT62">
        <v>20090804</v>
      </c>
      <c r="BU62">
        <v>20090729</v>
      </c>
      <c r="BV62">
        <v>20090813</v>
      </c>
      <c r="BW62">
        <v>20090722</v>
      </c>
      <c r="BX62">
        <v>20090730</v>
      </c>
      <c r="BY62" t="s">
        <v>82</v>
      </c>
      <c r="BZ62">
        <v>20090730</v>
      </c>
      <c r="CA62" t="s">
        <v>82</v>
      </c>
      <c r="CB62" t="s">
        <v>82</v>
      </c>
      <c r="CC62">
        <v>20090724</v>
      </c>
      <c r="CD62">
        <v>20091111</v>
      </c>
    </row>
    <row r="63" spans="1:82" x14ac:dyDescent="0.25">
      <c r="A63" s="2">
        <v>40025</v>
      </c>
      <c r="B63">
        <v>20090813</v>
      </c>
      <c r="C63">
        <v>20100129</v>
      </c>
      <c r="D63" t="s">
        <v>82</v>
      </c>
      <c r="E63">
        <v>20090813</v>
      </c>
      <c r="F63">
        <v>20090819</v>
      </c>
      <c r="G63" t="s">
        <v>82</v>
      </c>
      <c r="H63">
        <v>20100223</v>
      </c>
      <c r="I63">
        <v>20090813</v>
      </c>
      <c r="J63">
        <v>20090803</v>
      </c>
      <c r="K63" t="s">
        <v>82</v>
      </c>
      <c r="L63">
        <v>20091112</v>
      </c>
      <c r="M63" t="s">
        <v>82</v>
      </c>
      <c r="N63">
        <v>20090817</v>
      </c>
      <c r="O63" t="s">
        <v>82</v>
      </c>
      <c r="P63">
        <v>20090812</v>
      </c>
      <c r="Q63" t="s">
        <v>82</v>
      </c>
      <c r="R63">
        <v>20090814</v>
      </c>
      <c r="S63" t="s">
        <v>82</v>
      </c>
      <c r="T63">
        <v>20100312</v>
      </c>
      <c r="U63">
        <v>20090811</v>
      </c>
      <c r="V63">
        <v>20090812</v>
      </c>
      <c r="W63">
        <v>20091113</v>
      </c>
      <c r="X63">
        <v>20090807</v>
      </c>
      <c r="Y63">
        <v>20090811</v>
      </c>
      <c r="Z63" t="s">
        <v>82</v>
      </c>
      <c r="AA63" t="s">
        <v>82</v>
      </c>
      <c r="AB63">
        <v>20090813</v>
      </c>
      <c r="AC63">
        <v>20100324</v>
      </c>
      <c r="AD63">
        <v>20090807</v>
      </c>
      <c r="AE63">
        <v>20100802</v>
      </c>
      <c r="AF63">
        <v>20100310</v>
      </c>
      <c r="AG63">
        <v>20090804</v>
      </c>
      <c r="AH63">
        <v>20090812</v>
      </c>
      <c r="AI63" t="s">
        <v>82</v>
      </c>
      <c r="AJ63">
        <v>20090806</v>
      </c>
      <c r="AK63">
        <v>20090807</v>
      </c>
      <c r="AL63" t="s">
        <v>82</v>
      </c>
      <c r="AM63">
        <v>20100222</v>
      </c>
      <c r="AN63">
        <v>20090909</v>
      </c>
      <c r="AO63" t="s">
        <v>82</v>
      </c>
      <c r="AP63">
        <v>20090817</v>
      </c>
      <c r="AQ63">
        <v>20090813</v>
      </c>
      <c r="AR63">
        <v>20090811</v>
      </c>
      <c r="AS63">
        <v>20090811</v>
      </c>
      <c r="AT63">
        <v>20090727</v>
      </c>
      <c r="AU63">
        <v>20091026</v>
      </c>
      <c r="AV63" t="s">
        <v>82</v>
      </c>
      <c r="AW63">
        <v>20090813</v>
      </c>
      <c r="AX63">
        <v>20091113</v>
      </c>
      <c r="AY63">
        <v>20091113</v>
      </c>
      <c r="AZ63" t="s">
        <v>82</v>
      </c>
      <c r="BA63">
        <v>20090805</v>
      </c>
      <c r="BB63">
        <v>20090814</v>
      </c>
      <c r="BC63">
        <v>20090814</v>
      </c>
      <c r="BD63">
        <v>20090810</v>
      </c>
      <c r="BE63" t="s">
        <v>82</v>
      </c>
      <c r="BF63">
        <v>20090807</v>
      </c>
      <c r="BG63">
        <v>20090814</v>
      </c>
      <c r="BH63">
        <v>20090811</v>
      </c>
      <c r="BI63" t="s">
        <v>82</v>
      </c>
      <c r="BJ63" t="s">
        <v>82</v>
      </c>
      <c r="BK63" t="s">
        <v>82</v>
      </c>
      <c r="BL63">
        <v>20090722</v>
      </c>
      <c r="BM63">
        <v>20090722</v>
      </c>
      <c r="BN63">
        <v>20090729</v>
      </c>
      <c r="BO63">
        <v>20090810</v>
      </c>
      <c r="BP63">
        <v>20091111</v>
      </c>
      <c r="BQ63" t="s">
        <v>82</v>
      </c>
      <c r="BR63">
        <v>20090810</v>
      </c>
      <c r="BS63">
        <v>20090728</v>
      </c>
      <c r="BT63">
        <v>20090804</v>
      </c>
      <c r="BU63">
        <v>20090729</v>
      </c>
      <c r="BV63">
        <v>20090813</v>
      </c>
      <c r="BW63">
        <v>20090722</v>
      </c>
      <c r="BX63">
        <v>20090730</v>
      </c>
      <c r="BY63" t="s">
        <v>82</v>
      </c>
      <c r="BZ63">
        <v>20090730</v>
      </c>
      <c r="CA63" t="s">
        <v>82</v>
      </c>
      <c r="CB63" t="s">
        <v>82</v>
      </c>
      <c r="CC63">
        <v>20090724</v>
      </c>
      <c r="CD63">
        <v>20100318</v>
      </c>
    </row>
    <row r="64" spans="1:82" x14ac:dyDescent="0.25">
      <c r="A64" s="2">
        <v>40056</v>
      </c>
      <c r="B64">
        <v>20090813</v>
      </c>
      <c r="C64">
        <v>20100129</v>
      </c>
      <c r="D64" t="s">
        <v>82</v>
      </c>
      <c r="E64">
        <v>20090813</v>
      </c>
      <c r="F64">
        <v>20090819</v>
      </c>
      <c r="G64" t="s">
        <v>82</v>
      </c>
      <c r="H64">
        <v>20100223</v>
      </c>
      <c r="I64">
        <v>20091111</v>
      </c>
      <c r="J64">
        <v>20090803</v>
      </c>
      <c r="K64" t="s">
        <v>82</v>
      </c>
      <c r="L64">
        <v>20091112</v>
      </c>
      <c r="M64" t="s">
        <v>82</v>
      </c>
      <c r="N64">
        <v>20090817</v>
      </c>
      <c r="O64" t="s">
        <v>82</v>
      </c>
      <c r="P64">
        <v>20090812</v>
      </c>
      <c r="Q64" t="s">
        <v>82</v>
      </c>
      <c r="R64">
        <v>20090814</v>
      </c>
      <c r="S64" t="s">
        <v>82</v>
      </c>
      <c r="T64">
        <v>20100312</v>
      </c>
      <c r="U64">
        <v>20090811</v>
      </c>
      <c r="V64">
        <v>20090812</v>
      </c>
      <c r="W64">
        <v>20091113</v>
      </c>
      <c r="X64">
        <v>20090807</v>
      </c>
      <c r="Y64">
        <v>20090811</v>
      </c>
      <c r="Z64" t="s">
        <v>82</v>
      </c>
      <c r="AA64" t="s">
        <v>82</v>
      </c>
      <c r="AB64">
        <v>20090813</v>
      </c>
      <c r="AC64">
        <v>20100324</v>
      </c>
      <c r="AD64">
        <v>20090807</v>
      </c>
      <c r="AE64">
        <v>20100802</v>
      </c>
      <c r="AF64">
        <v>20100310</v>
      </c>
      <c r="AG64">
        <v>20090804</v>
      </c>
      <c r="AH64">
        <v>20091110</v>
      </c>
      <c r="AI64" t="s">
        <v>82</v>
      </c>
      <c r="AJ64">
        <v>20090806</v>
      </c>
      <c r="AK64">
        <v>20090807</v>
      </c>
      <c r="AL64" t="s">
        <v>82</v>
      </c>
      <c r="AM64">
        <v>20100222</v>
      </c>
      <c r="AN64">
        <v>20090909</v>
      </c>
      <c r="AO64" t="s">
        <v>82</v>
      </c>
      <c r="AP64">
        <v>20090817</v>
      </c>
      <c r="AQ64">
        <v>20090813</v>
      </c>
      <c r="AR64">
        <v>20090811</v>
      </c>
      <c r="AS64">
        <v>20090811</v>
      </c>
      <c r="AT64">
        <v>20090727</v>
      </c>
      <c r="AU64">
        <v>20091026</v>
      </c>
      <c r="AV64" t="s">
        <v>82</v>
      </c>
      <c r="AW64">
        <v>20090813</v>
      </c>
      <c r="AX64">
        <v>20091113</v>
      </c>
      <c r="AY64">
        <v>20091113</v>
      </c>
      <c r="AZ64" t="s">
        <v>82</v>
      </c>
      <c r="BA64">
        <v>20090805</v>
      </c>
      <c r="BB64">
        <v>20090814</v>
      </c>
      <c r="BC64">
        <v>20090814</v>
      </c>
      <c r="BD64">
        <v>20090810</v>
      </c>
      <c r="BE64" t="s">
        <v>82</v>
      </c>
      <c r="BF64">
        <v>20090807</v>
      </c>
      <c r="BG64">
        <v>20090814</v>
      </c>
      <c r="BH64">
        <v>20090811</v>
      </c>
      <c r="BI64" t="s">
        <v>82</v>
      </c>
      <c r="BJ64" t="s">
        <v>82</v>
      </c>
      <c r="BK64" t="s">
        <v>82</v>
      </c>
      <c r="BL64">
        <v>20090722</v>
      </c>
      <c r="BM64">
        <v>20090722</v>
      </c>
      <c r="BN64">
        <v>20091028</v>
      </c>
      <c r="BO64">
        <v>20090810</v>
      </c>
      <c r="BP64">
        <v>20091111</v>
      </c>
      <c r="BQ64" t="s">
        <v>82</v>
      </c>
      <c r="BR64">
        <v>20090810</v>
      </c>
      <c r="BS64">
        <v>20091110</v>
      </c>
      <c r="BT64">
        <v>20090804</v>
      </c>
      <c r="BU64">
        <v>20090729</v>
      </c>
      <c r="BV64">
        <v>20090813</v>
      </c>
      <c r="BW64">
        <v>20090722</v>
      </c>
      <c r="BX64">
        <v>20090730</v>
      </c>
      <c r="BY64" t="s">
        <v>82</v>
      </c>
      <c r="BZ64">
        <v>20090730</v>
      </c>
      <c r="CA64" t="s">
        <v>82</v>
      </c>
      <c r="CB64" t="s">
        <v>82</v>
      </c>
      <c r="CC64">
        <v>20090724</v>
      </c>
      <c r="CD64">
        <v>20100318</v>
      </c>
    </row>
    <row r="65" spans="1:82" x14ac:dyDescent="0.25">
      <c r="A65" s="2">
        <v>40086</v>
      </c>
      <c r="B65">
        <v>20091111</v>
      </c>
      <c r="C65">
        <v>20100129</v>
      </c>
      <c r="D65" t="s">
        <v>82</v>
      </c>
      <c r="E65">
        <v>20091111</v>
      </c>
      <c r="F65">
        <v>20091116</v>
      </c>
      <c r="G65">
        <v>20110214</v>
      </c>
      <c r="H65">
        <v>20100511</v>
      </c>
      <c r="I65">
        <v>20091111</v>
      </c>
      <c r="J65">
        <v>20091105</v>
      </c>
      <c r="K65" t="s">
        <v>82</v>
      </c>
      <c r="L65">
        <v>20100302</v>
      </c>
      <c r="M65" t="s">
        <v>82</v>
      </c>
      <c r="N65">
        <v>20091116</v>
      </c>
      <c r="O65" t="s">
        <v>82</v>
      </c>
      <c r="P65">
        <v>20091103</v>
      </c>
      <c r="Q65" t="s">
        <v>82</v>
      </c>
      <c r="R65">
        <v>20091113</v>
      </c>
      <c r="S65" t="s">
        <v>82</v>
      </c>
      <c r="T65">
        <v>20100312</v>
      </c>
      <c r="U65">
        <v>20091110</v>
      </c>
      <c r="V65">
        <v>20091111</v>
      </c>
      <c r="W65">
        <v>20100201</v>
      </c>
      <c r="X65">
        <v>20091104</v>
      </c>
      <c r="Y65">
        <v>20091112</v>
      </c>
      <c r="Z65" t="s">
        <v>82</v>
      </c>
      <c r="AA65" t="s">
        <v>82</v>
      </c>
      <c r="AB65">
        <v>20091113</v>
      </c>
      <c r="AC65">
        <v>20100512</v>
      </c>
      <c r="AD65">
        <v>20091105</v>
      </c>
      <c r="AE65">
        <v>20091029</v>
      </c>
      <c r="AF65">
        <v>20100513</v>
      </c>
      <c r="AG65">
        <v>20091106</v>
      </c>
      <c r="AH65">
        <v>20091110</v>
      </c>
      <c r="AI65">
        <v>20100513</v>
      </c>
      <c r="AJ65">
        <v>20091105</v>
      </c>
      <c r="AK65">
        <v>20091105</v>
      </c>
      <c r="AL65" t="s">
        <v>82</v>
      </c>
      <c r="AM65">
        <v>20100510</v>
      </c>
      <c r="AN65">
        <v>20091116</v>
      </c>
      <c r="AO65" t="s">
        <v>82</v>
      </c>
      <c r="AP65">
        <v>20091112</v>
      </c>
      <c r="AQ65">
        <v>20091110</v>
      </c>
      <c r="AR65">
        <v>20091103</v>
      </c>
      <c r="AS65">
        <v>20091027</v>
      </c>
      <c r="AT65">
        <v>20091027</v>
      </c>
      <c r="AU65">
        <v>20100331</v>
      </c>
      <c r="AV65" t="s">
        <v>82</v>
      </c>
      <c r="AW65">
        <v>20091112</v>
      </c>
      <c r="AX65">
        <v>20100324</v>
      </c>
      <c r="AY65">
        <v>20100310</v>
      </c>
      <c r="AZ65" t="s">
        <v>82</v>
      </c>
      <c r="BA65">
        <v>20091112</v>
      </c>
      <c r="BB65">
        <v>20091113</v>
      </c>
      <c r="BC65">
        <v>20091113</v>
      </c>
      <c r="BD65">
        <v>20091111</v>
      </c>
      <c r="BE65">
        <v>20100630</v>
      </c>
      <c r="BF65">
        <v>20091111</v>
      </c>
      <c r="BG65">
        <v>20091111</v>
      </c>
      <c r="BH65">
        <v>20091110</v>
      </c>
      <c r="BI65" t="s">
        <v>82</v>
      </c>
      <c r="BJ65" t="s">
        <v>82</v>
      </c>
      <c r="BK65" t="s">
        <v>82</v>
      </c>
      <c r="BL65">
        <v>20091007</v>
      </c>
      <c r="BM65">
        <v>20091007</v>
      </c>
      <c r="BN65">
        <v>20091028</v>
      </c>
      <c r="BO65">
        <v>20091116</v>
      </c>
      <c r="BP65">
        <v>20100303</v>
      </c>
      <c r="BQ65" t="s">
        <v>82</v>
      </c>
      <c r="BR65">
        <v>20091023</v>
      </c>
      <c r="BS65">
        <v>20091110</v>
      </c>
      <c r="BT65">
        <v>20091030</v>
      </c>
      <c r="BU65">
        <v>20091028</v>
      </c>
      <c r="BV65">
        <v>20091111</v>
      </c>
      <c r="BW65">
        <v>20091021</v>
      </c>
      <c r="BX65">
        <v>20091028</v>
      </c>
      <c r="BY65" t="s">
        <v>82</v>
      </c>
      <c r="BZ65">
        <v>20091111</v>
      </c>
      <c r="CA65" t="s">
        <v>82</v>
      </c>
      <c r="CB65" t="s">
        <v>82</v>
      </c>
      <c r="CC65">
        <v>20091026</v>
      </c>
      <c r="CD65">
        <v>20100318</v>
      </c>
    </row>
    <row r="66" spans="1:82" x14ac:dyDescent="0.25">
      <c r="A66" s="2">
        <v>40116</v>
      </c>
      <c r="B66">
        <v>20091111</v>
      </c>
      <c r="C66">
        <v>20100129</v>
      </c>
      <c r="D66" t="s">
        <v>82</v>
      </c>
      <c r="E66">
        <v>20091111</v>
      </c>
      <c r="F66">
        <v>20091116</v>
      </c>
      <c r="G66">
        <v>20110214</v>
      </c>
      <c r="H66">
        <v>20100511</v>
      </c>
      <c r="I66">
        <v>20091111</v>
      </c>
      <c r="J66">
        <v>20091105</v>
      </c>
      <c r="K66" t="s">
        <v>82</v>
      </c>
      <c r="L66">
        <v>20100302</v>
      </c>
      <c r="M66" t="s">
        <v>82</v>
      </c>
      <c r="N66">
        <v>20091116</v>
      </c>
      <c r="O66" t="s">
        <v>82</v>
      </c>
      <c r="P66">
        <v>20091103</v>
      </c>
      <c r="Q66" t="s">
        <v>82</v>
      </c>
      <c r="R66">
        <v>20091113</v>
      </c>
      <c r="S66" t="s">
        <v>82</v>
      </c>
      <c r="T66">
        <v>20100512</v>
      </c>
      <c r="U66">
        <v>20091110</v>
      </c>
      <c r="V66">
        <v>20091111</v>
      </c>
      <c r="W66">
        <v>20100201</v>
      </c>
      <c r="X66">
        <v>20091104</v>
      </c>
      <c r="Y66">
        <v>20091112</v>
      </c>
      <c r="Z66" t="s">
        <v>82</v>
      </c>
      <c r="AA66" t="s">
        <v>82</v>
      </c>
      <c r="AB66">
        <v>20091113</v>
      </c>
      <c r="AC66">
        <v>20100512</v>
      </c>
      <c r="AD66">
        <v>20091105</v>
      </c>
      <c r="AE66">
        <v>20091029</v>
      </c>
      <c r="AF66">
        <v>20100513</v>
      </c>
      <c r="AG66">
        <v>20091106</v>
      </c>
      <c r="AH66">
        <v>20091110</v>
      </c>
      <c r="AI66">
        <v>20100513</v>
      </c>
      <c r="AJ66">
        <v>20091105</v>
      </c>
      <c r="AK66">
        <v>20091105</v>
      </c>
      <c r="AL66" t="s">
        <v>82</v>
      </c>
      <c r="AM66">
        <v>20100510</v>
      </c>
      <c r="AN66">
        <v>20091116</v>
      </c>
      <c r="AO66" t="s">
        <v>82</v>
      </c>
      <c r="AP66">
        <v>20091112</v>
      </c>
      <c r="AQ66">
        <v>20091110</v>
      </c>
      <c r="AR66">
        <v>20091103</v>
      </c>
      <c r="AS66">
        <v>20091027</v>
      </c>
      <c r="AT66">
        <v>20091027</v>
      </c>
      <c r="AU66">
        <v>20100331</v>
      </c>
      <c r="AV66" t="s">
        <v>82</v>
      </c>
      <c r="AW66">
        <v>20091112</v>
      </c>
      <c r="AX66">
        <v>20100324</v>
      </c>
      <c r="AY66">
        <v>20100310</v>
      </c>
      <c r="AZ66" t="s">
        <v>82</v>
      </c>
      <c r="BA66">
        <v>20091112</v>
      </c>
      <c r="BB66">
        <v>20091113</v>
      </c>
      <c r="BC66">
        <v>20091113</v>
      </c>
      <c r="BD66">
        <v>20091111</v>
      </c>
      <c r="BE66">
        <v>20100630</v>
      </c>
      <c r="BF66">
        <v>20091111</v>
      </c>
      <c r="BG66">
        <v>20091111</v>
      </c>
      <c r="BH66">
        <v>20091110</v>
      </c>
      <c r="BI66" t="s">
        <v>82</v>
      </c>
      <c r="BJ66" t="s">
        <v>82</v>
      </c>
      <c r="BK66" t="s">
        <v>82</v>
      </c>
      <c r="BL66">
        <v>20091007</v>
      </c>
      <c r="BM66">
        <v>20091007</v>
      </c>
      <c r="BN66">
        <v>20091028</v>
      </c>
      <c r="BO66">
        <v>20091116</v>
      </c>
      <c r="BP66">
        <v>20100303</v>
      </c>
      <c r="BQ66" t="s">
        <v>82</v>
      </c>
      <c r="BR66">
        <v>20091023</v>
      </c>
      <c r="BS66">
        <v>20091110</v>
      </c>
      <c r="BT66">
        <v>20091030</v>
      </c>
      <c r="BU66">
        <v>20091028</v>
      </c>
      <c r="BV66">
        <v>20091111</v>
      </c>
      <c r="BW66">
        <v>20091021</v>
      </c>
      <c r="BX66">
        <v>20091028</v>
      </c>
      <c r="BY66" t="s">
        <v>82</v>
      </c>
      <c r="BZ66">
        <v>20091111</v>
      </c>
      <c r="CA66" t="s">
        <v>82</v>
      </c>
      <c r="CB66" t="s">
        <v>82</v>
      </c>
      <c r="CC66">
        <v>20091026</v>
      </c>
      <c r="CD66">
        <v>20100512</v>
      </c>
    </row>
    <row r="67" spans="1:82" x14ac:dyDescent="0.25">
      <c r="A67" s="2">
        <v>40147</v>
      </c>
      <c r="B67">
        <v>20091111</v>
      </c>
      <c r="C67">
        <v>20100129</v>
      </c>
      <c r="D67" t="s">
        <v>82</v>
      </c>
      <c r="E67">
        <v>20091111</v>
      </c>
      <c r="F67">
        <v>20091116</v>
      </c>
      <c r="G67">
        <v>20110214</v>
      </c>
      <c r="H67">
        <v>20100511</v>
      </c>
      <c r="I67">
        <v>20100225</v>
      </c>
      <c r="J67">
        <v>20091105</v>
      </c>
      <c r="K67" t="s">
        <v>82</v>
      </c>
      <c r="L67">
        <v>20100302</v>
      </c>
      <c r="M67" t="s">
        <v>82</v>
      </c>
      <c r="N67">
        <v>20091116</v>
      </c>
      <c r="O67" t="s">
        <v>82</v>
      </c>
      <c r="P67">
        <v>20091103</v>
      </c>
      <c r="Q67" t="s">
        <v>82</v>
      </c>
      <c r="R67">
        <v>20091113</v>
      </c>
      <c r="S67" t="s">
        <v>82</v>
      </c>
      <c r="T67">
        <v>20100512</v>
      </c>
      <c r="U67">
        <v>20091110</v>
      </c>
      <c r="V67">
        <v>20091111</v>
      </c>
      <c r="W67">
        <v>20100201</v>
      </c>
      <c r="X67">
        <v>20091104</v>
      </c>
      <c r="Y67">
        <v>20091112</v>
      </c>
      <c r="Z67" t="s">
        <v>82</v>
      </c>
      <c r="AA67" t="s">
        <v>82</v>
      </c>
      <c r="AB67">
        <v>20091113</v>
      </c>
      <c r="AC67">
        <v>20100512</v>
      </c>
      <c r="AD67">
        <v>20091105</v>
      </c>
      <c r="AE67">
        <v>20091029</v>
      </c>
      <c r="AF67">
        <v>20100513</v>
      </c>
      <c r="AG67">
        <v>20091106</v>
      </c>
      <c r="AH67">
        <v>20100326</v>
      </c>
      <c r="AI67">
        <v>20100513</v>
      </c>
      <c r="AJ67">
        <v>20091105</v>
      </c>
      <c r="AK67">
        <v>20091105</v>
      </c>
      <c r="AL67" t="s">
        <v>82</v>
      </c>
      <c r="AM67">
        <v>20100510</v>
      </c>
      <c r="AN67">
        <v>20091116</v>
      </c>
      <c r="AO67" t="s">
        <v>82</v>
      </c>
      <c r="AP67">
        <v>20091112</v>
      </c>
      <c r="AQ67">
        <v>20091110</v>
      </c>
      <c r="AR67">
        <v>20091103</v>
      </c>
      <c r="AS67">
        <v>20091027</v>
      </c>
      <c r="AT67">
        <v>20091027</v>
      </c>
      <c r="AU67">
        <v>20100331</v>
      </c>
      <c r="AV67" t="s">
        <v>82</v>
      </c>
      <c r="AW67">
        <v>20091112</v>
      </c>
      <c r="AX67">
        <v>20100324</v>
      </c>
      <c r="AY67">
        <v>20100310</v>
      </c>
      <c r="AZ67" t="s">
        <v>82</v>
      </c>
      <c r="BA67">
        <v>20091112</v>
      </c>
      <c r="BB67">
        <v>20091113</v>
      </c>
      <c r="BC67">
        <v>20091113</v>
      </c>
      <c r="BD67">
        <v>20091111</v>
      </c>
      <c r="BE67">
        <v>20100630</v>
      </c>
      <c r="BF67">
        <v>20091111</v>
      </c>
      <c r="BG67">
        <v>20091111</v>
      </c>
      <c r="BH67">
        <v>20091110</v>
      </c>
      <c r="BI67" t="s">
        <v>82</v>
      </c>
      <c r="BJ67" t="s">
        <v>82</v>
      </c>
      <c r="BK67" t="s">
        <v>82</v>
      </c>
      <c r="BL67">
        <v>20091007</v>
      </c>
      <c r="BM67">
        <v>20091007</v>
      </c>
      <c r="BN67">
        <v>20100204</v>
      </c>
      <c r="BO67">
        <v>20091116</v>
      </c>
      <c r="BP67">
        <v>20100303</v>
      </c>
      <c r="BQ67" t="s">
        <v>82</v>
      </c>
      <c r="BR67">
        <v>20091023</v>
      </c>
      <c r="BS67">
        <v>20100316</v>
      </c>
      <c r="BT67">
        <v>20091030</v>
      </c>
      <c r="BU67">
        <v>20091028</v>
      </c>
      <c r="BV67">
        <v>20091111</v>
      </c>
      <c r="BW67">
        <v>20091021</v>
      </c>
      <c r="BX67">
        <v>20091028</v>
      </c>
      <c r="BY67" t="s">
        <v>82</v>
      </c>
      <c r="BZ67">
        <v>20091111</v>
      </c>
      <c r="CA67" t="s">
        <v>82</v>
      </c>
      <c r="CB67" t="s">
        <v>82</v>
      </c>
      <c r="CC67">
        <v>20091026</v>
      </c>
      <c r="CD67">
        <v>20100512</v>
      </c>
    </row>
    <row r="68" spans="1:82" x14ac:dyDescent="0.25">
      <c r="A68" s="2">
        <v>40178</v>
      </c>
      <c r="B68">
        <v>20100304</v>
      </c>
      <c r="C68">
        <v>20100129</v>
      </c>
      <c r="D68" t="s">
        <v>82</v>
      </c>
      <c r="E68">
        <v>20100324</v>
      </c>
      <c r="F68">
        <v>20100330</v>
      </c>
      <c r="G68">
        <v>20110214</v>
      </c>
      <c r="H68">
        <v>20100812</v>
      </c>
      <c r="I68">
        <v>20100225</v>
      </c>
      <c r="J68">
        <v>20100128</v>
      </c>
      <c r="K68" t="s">
        <v>82</v>
      </c>
      <c r="L68">
        <v>20100507</v>
      </c>
      <c r="M68" t="s">
        <v>82</v>
      </c>
      <c r="N68">
        <v>20100329</v>
      </c>
      <c r="O68" t="s">
        <v>82</v>
      </c>
      <c r="P68">
        <v>20100303</v>
      </c>
      <c r="Q68" t="s">
        <v>82</v>
      </c>
      <c r="R68">
        <v>20100324</v>
      </c>
      <c r="S68" t="s">
        <v>82</v>
      </c>
      <c r="T68">
        <v>20100512</v>
      </c>
      <c r="U68">
        <v>20100301</v>
      </c>
      <c r="V68">
        <v>20100322</v>
      </c>
      <c r="W68">
        <v>20100611</v>
      </c>
      <c r="X68">
        <v>20100226</v>
      </c>
      <c r="Y68">
        <v>20100326</v>
      </c>
      <c r="Z68" t="s">
        <v>82</v>
      </c>
      <c r="AA68" t="s">
        <v>82</v>
      </c>
      <c r="AB68">
        <v>20100325</v>
      </c>
      <c r="AC68">
        <v>20100809</v>
      </c>
      <c r="AD68">
        <v>20100224</v>
      </c>
      <c r="AE68">
        <v>20100318</v>
      </c>
      <c r="AF68">
        <v>20100813</v>
      </c>
      <c r="AG68">
        <v>20100310</v>
      </c>
      <c r="AH68">
        <v>20100326</v>
      </c>
      <c r="AI68">
        <v>20100812</v>
      </c>
      <c r="AJ68">
        <v>20100225</v>
      </c>
      <c r="AK68">
        <v>20100225</v>
      </c>
      <c r="AL68" t="s">
        <v>82</v>
      </c>
      <c r="AM68">
        <v>20100808</v>
      </c>
      <c r="AN68">
        <v>20100401</v>
      </c>
      <c r="AO68" t="s">
        <v>82</v>
      </c>
      <c r="AP68">
        <v>20100312</v>
      </c>
      <c r="AQ68">
        <v>20100302</v>
      </c>
      <c r="AR68">
        <v>20100209</v>
      </c>
      <c r="AS68">
        <v>20100225</v>
      </c>
      <c r="AT68">
        <v>20100222</v>
      </c>
      <c r="AU68">
        <v>20100513</v>
      </c>
      <c r="AV68" t="s">
        <v>82</v>
      </c>
      <c r="AW68">
        <v>20100223</v>
      </c>
      <c r="AX68">
        <v>20100507</v>
      </c>
      <c r="AY68">
        <v>20100513</v>
      </c>
      <c r="AZ68" t="s">
        <v>82</v>
      </c>
      <c r="BA68">
        <v>20100302</v>
      </c>
      <c r="BB68">
        <v>20100319</v>
      </c>
      <c r="BC68">
        <v>20100319</v>
      </c>
      <c r="BD68">
        <v>20100225</v>
      </c>
      <c r="BE68">
        <v>20100930</v>
      </c>
      <c r="BF68">
        <v>20100209</v>
      </c>
      <c r="BG68">
        <v>20100302</v>
      </c>
      <c r="BH68">
        <v>20100309</v>
      </c>
      <c r="BI68" t="s">
        <v>82</v>
      </c>
      <c r="BJ68" t="s">
        <v>82</v>
      </c>
      <c r="BK68" t="s">
        <v>82</v>
      </c>
      <c r="BL68">
        <v>20100302</v>
      </c>
      <c r="BM68">
        <v>20100302</v>
      </c>
      <c r="BN68">
        <v>20100204</v>
      </c>
      <c r="BO68">
        <v>20100326</v>
      </c>
      <c r="BP68">
        <v>20100513</v>
      </c>
      <c r="BQ68" t="s">
        <v>82</v>
      </c>
      <c r="BR68">
        <v>20100303</v>
      </c>
      <c r="BS68">
        <v>20100316</v>
      </c>
      <c r="BT68">
        <v>20100223</v>
      </c>
      <c r="BU68">
        <v>20100203</v>
      </c>
      <c r="BV68">
        <v>20100224</v>
      </c>
      <c r="BW68">
        <v>20100225</v>
      </c>
      <c r="BX68">
        <v>20100901</v>
      </c>
      <c r="BY68" t="s">
        <v>82</v>
      </c>
      <c r="BZ68">
        <v>20100211</v>
      </c>
      <c r="CA68" t="s">
        <v>82</v>
      </c>
      <c r="CB68" t="s">
        <v>82</v>
      </c>
      <c r="CC68">
        <v>20100224</v>
      </c>
      <c r="CD68">
        <v>20100512</v>
      </c>
    </row>
    <row r="69" spans="1:82" x14ac:dyDescent="0.25">
      <c r="A69" s="2">
        <v>40207</v>
      </c>
      <c r="B69">
        <v>20100304</v>
      </c>
      <c r="C69">
        <v>20100129</v>
      </c>
      <c r="D69" t="s">
        <v>82</v>
      </c>
      <c r="E69">
        <v>20100324</v>
      </c>
      <c r="F69">
        <v>20100330</v>
      </c>
      <c r="G69">
        <v>20110214</v>
      </c>
      <c r="H69">
        <v>20100812</v>
      </c>
      <c r="I69">
        <v>20100225</v>
      </c>
      <c r="J69">
        <v>20100128</v>
      </c>
      <c r="K69" t="s">
        <v>82</v>
      </c>
      <c r="L69">
        <v>20100507</v>
      </c>
      <c r="M69" t="s">
        <v>82</v>
      </c>
      <c r="N69">
        <v>20100329</v>
      </c>
      <c r="O69" t="s">
        <v>82</v>
      </c>
      <c r="P69">
        <v>20100303</v>
      </c>
      <c r="Q69" t="s">
        <v>82</v>
      </c>
      <c r="R69">
        <v>20100324</v>
      </c>
      <c r="S69" t="s">
        <v>82</v>
      </c>
      <c r="T69">
        <v>20100811</v>
      </c>
      <c r="U69">
        <v>20100301</v>
      </c>
      <c r="V69">
        <v>20100322</v>
      </c>
      <c r="W69">
        <v>20100611</v>
      </c>
      <c r="X69">
        <v>20100226</v>
      </c>
      <c r="Y69">
        <v>20100326</v>
      </c>
      <c r="Z69" t="s">
        <v>82</v>
      </c>
      <c r="AA69" t="s">
        <v>82</v>
      </c>
      <c r="AB69">
        <v>20100325</v>
      </c>
      <c r="AC69">
        <v>20100809</v>
      </c>
      <c r="AD69">
        <v>20100224</v>
      </c>
      <c r="AE69">
        <v>20100318</v>
      </c>
      <c r="AF69">
        <v>20100813</v>
      </c>
      <c r="AG69">
        <v>20100310</v>
      </c>
      <c r="AH69">
        <v>20100326</v>
      </c>
      <c r="AI69">
        <v>20100812</v>
      </c>
      <c r="AJ69">
        <v>20100225</v>
      </c>
      <c r="AK69">
        <v>20100225</v>
      </c>
      <c r="AL69" t="s">
        <v>82</v>
      </c>
      <c r="AM69">
        <v>20100808</v>
      </c>
      <c r="AN69">
        <v>20100401</v>
      </c>
      <c r="AO69" t="s">
        <v>82</v>
      </c>
      <c r="AP69">
        <v>20100312</v>
      </c>
      <c r="AQ69">
        <v>20100302</v>
      </c>
      <c r="AR69">
        <v>20100209</v>
      </c>
      <c r="AS69">
        <v>20100225</v>
      </c>
      <c r="AT69">
        <v>20100222</v>
      </c>
      <c r="AU69">
        <v>20100513</v>
      </c>
      <c r="AV69" t="s">
        <v>82</v>
      </c>
      <c r="AW69">
        <v>20100223</v>
      </c>
      <c r="AX69">
        <v>20100507</v>
      </c>
      <c r="AY69">
        <v>20100513</v>
      </c>
      <c r="AZ69" t="s">
        <v>82</v>
      </c>
      <c r="BA69">
        <v>20100302</v>
      </c>
      <c r="BB69">
        <v>20100319</v>
      </c>
      <c r="BC69">
        <v>20100319</v>
      </c>
      <c r="BD69">
        <v>20100225</v>
      </c>
      <c r="BE69">
        <v>20100930</v>
      </c>
      <c r="BF69">
        <v>20100209</v>
      </c>
      <c r="BG69">
        <v>20100302</v>
      </c>
      <c r="BH69">
        <v>20100309</v>
      </c>
      <c r="BI69" t="s">
        <v>82</v>
      </c>
      <c r="BJ69" t="s">
        <v>82</v>
      </c>
      <c r="BK69" t="s">
        <v>82</v>
      </c>
      <c r="BL69">
        <v>20100302</v>
      </c>
      <c r="BM69">
        <v>20100302</v>
      </c>
      <c r="BN69">
        <v>20100204</v>
      </c>
      <c r="BO69">
        <v>20100326</v>
      </c>
      <c r="BP69">
        <v>20100513</v>
      </c>
      <c r="BQ69" t="s">
        <v>82</v>
      </c>
      <c r="BR69">
        <v>20100303</v>
      </c>
      <c r="BS69">
        <v>20100316</v>
      </c>
      <c r="BT69">
        <v>20100223</v>
      </c>
      <c r="BU69">
        <v>20100203</v>
      </c>
      <c r="BV69">
        <v>20100224</v>
      </c>
      <c r="BW69">
        <v>20100225</v>
      </c>
      <c r="BX69">
        <v>20100901</v>
      </c>
      <c r="BY69" t="s">
        <v>82</v>
      </c>
      <c r="BZ69">
        <v>20100211</v>
      </c>
      <c r="CA69" t="s">
        <v>82</v>
      </c>
      <c r="CB69" t="s">
        <v>82</v>
      </c>
      <c r="CC69">
        <v>20100224</v>
      </c>
      <c r="CD69">
        <v>20100810</v>
      </c>
    </row>
    <row r="70" spans="1:82" x14ac:dyDescent="0.25">
      <c r="A70" s="2">
        <v>40235</v>
      </c>
      <c r="B70">
        <v>20100304</v>
      </c>
      <c r="C70">
        <v>20100129</v>
      </c>
      <c r="D70" t="s">
        <v>82</v>
      </c>
      <c r="E70">
        <v>20100324</v>
      </c>
      <c r="F70">
        <v>20100330</v>
      </c>
      <c r="G70">
        <v>20110214</v>
      </c>
      <c r="H70">
        <v>20100812</v>
      </c>
      <c r="I70">
        <v>20100513</v>
      </c>
      <c r="J70">
        <v>20100128</v>
      </c>
      <c r="K70" t="s">
        <v>82</v>
      </c>
      <c r="L70">
        <v>20100507</v>
      </c>
      <c r="M70" t="s">
        <v>82</v>
      </c>
      <c r="N70">
        <v>20100329</v>
      </c>
      <c r="O70" t="s">
        <v>82</v>
      </c>
      <c r="P70">
        <v>20100303</v>
      </c>
      <c r="Q70" t="s">
        <v>82</v>
      </c>
      <c r="R70">
        <v>20100324</v>
      </c>
      <c r="S70" t="s">
        <v>82</v>
      </c>
      <c r="T70">
        <v>20100811</v>
      </c>
      <c r="U70">
        <v>20100301</v>
      </c>
      <c r="V70">
        <v>20100322</v>
      </c>
      <c r="W70">
        <v>20100611</v>
      </c>
      <c r="X70">
        <v>20100226</v>
      </c>
      <c r="Y70">
        <v>20100326</v>
      </c>
      <c r="Z70" t="s">
        <v>82</v>
      </c>
      <c r="AA70" t="s">
        <v>82</v>
      </c>
      <c r="AB70">
        <v>20100325</v>
      </c>
      <c r="AC70">
        <v>20100809</v>
      </c>
      <c r="AD70">
        <v>20100224</v>
      </c>
      <c r="AE70">
        <v>20100318</v>
      </c>
      <c r="AF70">
        <v>20100813</v>
      </c>
      <c r="AG70">
        <v>20100310</v>
      </c>
      <c r="AH70">
        <v>20100514</v>
      </c>
      <c r="AI70">
        <v>20100812</v>
      </c>
      <c r="AJ70">
        <v>20100225</v>
      </c>
      <c r="AK70">
        <v>20100225</v>
      </c>
      <c r="AL70" t="s">
        <v>82</v>
      </c>
      <c r="AM70">
        <v>20100808</v>
      </c>
      <c r="AN70">
        <v>20100401</v>
      </c>
      <c r="AO70" t="s">
        <v>82</v>
      </c>
      <c r="AP70">
        <v>20100312</v>
      </c>
      <c r="AQ70">
        <v>20100302</v>
      </c>
      <c r="AR70">
        <v>20100209</v>
      </c>
      <c r="AS70">
        <v>20100225</v>
      </c>
      <c r="AT70">
        <v>20100222</v>
      </c>
      <c r="AU70">
        <v>20100513</v>
      </c>
      <c r="AV70" t="s">
        <v>82</v>
      </c>
      <c r="AW70">
        <v>20100223</v>
      </c>
      <c r="AX70">
        <v>20100507</v>
      </c>
      <c r="AY70">
        <v>20100513</v>
      </c>
      <c r="AZ70" t="s">
        <v>82</v>
      </c>
      <c r="BA70">
        <v>20100302</v>
      </c>
      <c r="BB70">
        <v>20100319</v>
      </c>
      <c r="BC70">
        <v>20100319</v>
      </c>
      <c r="BD70">
        <v>20100225</v>
      </c>
      <c r="BE70">
        <v>20100930</v>
      </c>
      <c r="BF70">
        <v>20100209</v>
      </c>
      <c r="BG70">
        <v>20100302</v>
      </c>
      <c r="BH70">
        <v>20100309</v>
      </c>
      <c r="BI70" t="s">
        <v>82</v>
      </c>
      <c r="BJ70" t="s">
        <v>82</v>
      </c>
      <c r="BK70" t="s">
        <v>82</v>
      </c>
      <c r="BL70">
        <v>20100302</v>
      </c>
      <c r="BM70">
        <v>20100302</v>
      </c>
      <c r="BN70">
        <v>20100429</v>
      </c>
      <c r="BO70">
        <v>20100326</v>
      </c>
      <c r="BP70">
        <v>20100513</v>
      </c>
      <c r="BQ70" t="s">
        <v>82</v>
      </c>
      <c r="BR70">
        <v>20100303</v>
      </c>
      <c r="BS70">
        <v>20100506</v>
      </c>
      <c r="BT70">
        <v>20100223</v>
      </c>
      <c r="BU70">
        <v>20100203</v>
      </c>
      <c r="BV70">
        <v>20100224</v>
      </c>
      <c r="BW70">
        <v>20100225</v>
      </c>
      <c r="BX70">
        <v>20100901</v>
      </c>
      <c r="BY70" t="s">
        <v>82</v>
      </c>
      <c r="BZ70">
        <v>20100211</v>
      </c>
      <c r="CA70" t="s">
        <v>82</v>
      </c>
      <c r="CB70" t="s">
        <v>82</v>
      </c>
      <c r="CC70">
        <v>20100224</v>
      </c>
      <c r="CD70">
        <v>20100810</v>
      </c>
    </row>
    <row r="71" spans="1:82" x14ac:dyDescent="0.25">
      <c r="A71" s="2">
        <v>40268</v>
      </c>
      <c r="B71">
        <v>20100505</v>
      </c>
      <c r="C71">
        <v>20100129</v>
      </c>
      <c r="D71" t="s">
        <v>82</v>
      </c>
      <c r="E71">
        <v>20100514</v>
      </c>
      <c r="F71">
        <v>20100508</v>
      </c>
      <c r="G71">
        <v>20110131</v>
      </c>
      <c r="H71">
        <v>20101110</v>
      </c>
      <c r="I71">
        <v>20100513</v>
      </c>
      <c r="J71">
        <v>20100428</v>
      </c>
      <c r="K71" t="s">
        <v>82</v>
      </c>
      <c r="L71">
        <v>20100817</v>
      </c>
      <c r="M71" t="s">
        <v>82</v>
      </c>
      <c r="N71">
        <v>20100514</v>
      </c>
      <c r="O71" t="s">
        <v>82</v>
      </c>
      <c r="P71">
        <v>20100514</v>
      </c>
      <c r="Q71" t="s">
        <v>82</v>
      </c>
      <c r="R71">
        <v>20100507</v>
      </c>
      <c r="S71" t="s">
        <v>82</v>
      </c>
      <c r="T71">
        <v>20100811</v>
      </c>
      <c r="U71">
        <v>20100511</v>
      </c>
      <c r="V71">
        <v>20100512</v>
      </c>
      <c r="W71">
        <v>20100813</v>
      </c>
      <c r="X71">
        <v>20100507</v>
      </c>
      <c r="Y71">
        <v>20100514</v>
      </c>
      <c r="Z71" t="s">
        <v>82</v>
      </c>
      <c r="AA71" t="s">
        <v>82</v>
      </c>
      <c r="AB71">
        <v>20100514</v>
      </c>
      <c r="AC71">
        <v>20101101</v>
      </c>
      <c r="AD71">
        <v>20100513</v>
      </c>
      <c r="AE71">
        <v>20100430</v>
      </c>
      <c r="AF71">
        <v>20101111</v>
      </c>
      <c r="AG71">
        <v>20100506</v>
      </c>
      <c r="AH71">
        <v>20100514</v>
      </c>
      <c r="AI71">
        <v>20101110</v>
      </c>
      <c r="AJ71">
        <v>20100506</v>
      </c>
      <c r="AK71">
        <v>20100506</v>
      </c>
      <c r="AL71" t="s">
        <v>82</v>
      </c>
      <c r="AM71">
        <v>20101111</v>
      </c>
      <c r="AN71">
        <v>20100527</v>
      </c>
      <c r="AO71" t="s">
        <v>82</v>
      </c>
      <c r="AP71">
        <v>20100513</v>
      </c>
      <c r="AQ71">
        <v>20100511</v>
      </c>
      <c r="AR71">
        <v>20100504</v>
      </c>
      <c r="AS71">
        <v>20100503</v>
      </c>
      <c r="AT71">
        <v>20100429</v>
      </c>
      <c r="AU71">
        <v>20100816</v>
      </c>
      <c r="AV71" t="s">
        <v>82</v>
      </c>
      <c r="AW71">
        <v>20100513</v>
      </c>
      <c r="AX71">
        <v>20100809</v>
      </c>
      <c r="AY71">
        <v>20100812</v>
      </c>
      <c r="AZ71" t="s">
        <v>82</v>
      </c>
      <c r="BA71">
        <v>20100510</v>
      </c>
      <c r="BB71">
        <v>20100514</v>
      </c>
      <c r="BC71">
        <v>20100514</v>
      </c>
      <c r="BD71">
        <v>20100517</v>
      </c>
      <c r="BE71">
        <v>20101112</v>
      </c>
      <c r="BF71">
        <v>20100504</v>
      </c>
      <c r="BG71">
        <v>20100513</v>
      </c>
      <c r="BH71">
        <v>20100511</v>
      </c>
      <c r="BI71" t="s">
        <v>82</v>
      </c>
      <c r="BJ71" t="s">
        <v>82</v>
      </c>
      <c r="BK71" t="s">
        <v>82</v>
      </c>
      <c r="BL71">
        <v>20100503</v>
      </c>
      <c r="BM71">
        <v>20100503</v>
      </c>
      <c r="BN71">
        <v>20100429</v>
      </c>
      <c r="BO71">
        <v>20100514</v>
      </c>
      <c r="BP71">
        <v>20100811</v>
      </c>
      <c r="BQ71" t="s">
        <v>82</v>
      </c>
      <c r="BR71">
        <v>20100513</v>
      </c>
      <c r="BS71">
        <v>20100506</v>
      </c>
      <c r="BT71">
        <v>20100503</v>
      </c>
      <c r="BU71">
        <v>20100428</v>
      </c>
      <c r="BV71">
        <v>20100505</v>
      </c>
      <c r="BW71">
        <v>20100513</v>
      </c>
      <c r="BX71">
        <v>20100505</v>
      </c>
      <c r="BY71" t="s">
        <v>82</v>
      </c>
      <c r="BZ71">
        <v>20100513</v>
      </c>
      <c r="CA71" t="s">
        <v>82</v>
      </c>
      <c r="CB71" t="s">
        <v>82</v>
      </c>
      <c r="CC71">
        <v>20100428</v>
      </c>
      <c r="CD71">
        <v>20100810</v>
      </c>
    </row>
    <row r="72" spans="1:82" x14ac:dyDescent="0.25">
      <c r="A72" s="2">
        <v>40298</v>
      </c>
      <c r="B72">
        <v>20100505</v>
      </c>
      <c r="C72">
        <v>20100129</v>
      </c>
      <c r="D72" t="s">
        <v>82</v>
      </c>
      <c r="E72">
        <v>20100514</v>
      </c>
      <c r="F72">
        <v>20100508</v>
      </c>
      <c r="G72">
        <v>20110131</v>
      </c>
      <c r="H72">
        <v>20101110</v>
      </c>
      <c r="I72">
        <v>20100513</v>
      </c>
      <c r="J72">
        <v>20100428</v>
      </c>
      <c r="K72" t="s">
        <v>82</v>
      </c>
      <c r="L72">
        <v>20100817</v>
      </c>
      <c r="M72" t="s">
        <v>82</v>
      </c>
      <c r="N72">
        <v>20100514</v>
      </c>
      <c r="O72" t="s">
        <v>82</v>
      </c>
      <c r="P72">
        <v>20100514</v>
      </c>
      <c r="Q72" t="s">
        <v>82</v>
      </c>
      <c r="R72">
        <v>20100507</v>
      </c>
      <c r="S72" t="s">
        <v>82</v>
      </c>
      <c r="T72">
        <v>20101116</v>
      </c>
      <c r="U72">
        <v>20100511</v>
      </c>
      <c r="V72">
        <v>20100512</v>
      </c>
      <c r="W72">
        <v>20100813</v>
      </c>
      <c r="X72">
        <v>20100507</v>
      </c>
      <c r="Y72">
        <v>20100514</v>
      </c>
      <c r="Z72" t="s">
        <v>82</v>
      </c>
      <c r="AA72" t="s">
        <v>82</v>
      </c>
      <c r="AB72">
        <v>20100514</v>
      </c>
      <c r="AC72">
        <v>20101101</v>
      </c>
      <c r="AD72">
        <v>20100513</v>
      </c>
      <c r="AE72">
        <v>20100430</v>
      </c>
      <c r="AF72">
        <v>20101111</v>
      </c>
      <c r="AG72">
        <v>20100506</v>
      </c>
      <c r="AH72">
        <v>20100514</v>
      </c>
      <c r="AI72">
        <v>20101110</v>
      </c>
      <c r="AJ72">
        <v>20100506</v>
      </c>
      <c r="AK72">
        <v>20100506</v>
      </c>
      <c r="AL72" t="s">
        <v>82</v>
      </c>
      <c r="AM72">
        <v>20101111</v>
      </c>
      <c r="AN72">
        <v>20100527</v>
      </c>
      <c r="AO72" t="s">
        <v>82</v>
      </c>
      <c r="AP72">
        <v>20100513</v>
      </c>
      <c r="AQ72">
        <v>20100511</v>
      </c>
      <c r="AR72">
        <v>20100504</v>
      </c>
      <c r="AS72">
        <v>20100503</v>
      </c>
      <c r="AT72">
        <v>20100429</v>
      </c>
      <c r="AU72">
        <v>20100816</v>
      </c>
      <c r="AV72" t="s">
        <v>82</v>
      </c>
      <c r="AW72">
        <v>20100513</v>
      </c>
      <c r="AX72">
        <v>20100809</v>
      </c>
      <c r="AY72">
        <v>20100812</v>
      </c>
      <c r="AZ72" t="s">
        <v>82</v>
      </c>
      <c r="BA72">
        <v>20100510</v>
      </c>
      <c r="BB72">
        <v>20100514</v>
      </c>
      <c r="BC72">
        <v>20100514</v>
      </c>
      <c r="BD72">
        <v>20100517</v>
      </c>
      <c r="BE72">
        <v>20101112</v>
      </c>
      <c r="BF72">
        <v>20100504</v>
      </c>
      <c r="BG72">
        <v>20100513</v>
      </c>
      <c r="BH72">
        <v>20100511</v>
      </c>
      <c r="BI72" t="s">
        <v>82</v>
      </c>
      <c r="BJ72" t="s">
        <v>82</v>
      </c>
      <c r="BK72" t="s">
        <v>82</v>
      </c>
      <c r="BL72">
        <v>20100503</v>
      </c>
      <c r="BM72">
        <v>20100503</v>
      </c>
      <c r="BN72">
        <v>20100429</v>
      </c>
      <c r="BO72">
        <v>20100514</v>
      </c>
      <c r="BP72">
        <v>20100811</v>
      </c>
      <c r="BQ72" t="s">
        <v>82</v>
      </c>
      <c r="BR72">
        <v>20100513</v>
      </c>
      <c r="BS72">
        <v>20100506</v>
      </c>
      <c r="BT72">
        <v>20100503</v>
      </c>
      <c r="BU72">
        <v>20100428</v>
      </c>
      <c r="BV72">
        <v>20100505</v>
      </c>
      <c r="BW72">
        <v>20100513</v>
      </c>
      <c r="BX72">
        <v>20100505</v>
      </c>
      <c r="BY72" t="s">
        <v>82</v>
      </c>
      <c r="BZ72">
        <v>20100513</v>
      </c>
      <c r="CA72" t="s">
        <v>82</v>
      </c>
      <c r="CB72" t="s">
        <v>82</v>
      </c>
      <c r="CC72">
        <v>20100428</v>
      </c>
      <c r="CD72">
        <v>20101112</v>
      </c>
    </row>
    <row r="73" spans="1:82" x14ac:dyDescent="0.25">
      <c r="A73" s="2">
        <v>40329</v>
      </c>
      <c r="B73">
        <v>20100505</v>
      </c>
      <c r="C73">
        <v>20100129</v>
      </c>
      <c r="D73" t="s">
        <v>82</v>
      </c>
      <c r="E73">
        <v>20100514</v>
      </c>
      <c r="F73">
        <v>20100508</v>
      </c>
      <c r="G73">
        <v>20110131</v>
      </c>
      <c r="H73">
        <v>20101110</v>
      </c>
      <c r="I73">
        <v>20100816</v>
      </c>
      <c r="J73">
        <v>20100428</v>
      </c>
      <c r="K73" t="s">
        <v>82</v>
      </c>
      <c r="L73">
        <v>20100817</v>
      </c>
      <c r="M73" t="s">
        <v>82</v>
      </c>
      <c r="N73">
        <v>20100514</v>
      </c>
      <c r="O73" t="s">
        <v>82</v>
      </c>
      <c r="P73">
        <v>20100514</v>
      </c>
      <c r="Q73" t="s">
        <v>82</v>
      </c>
      <c r="R73">
        <v>20100507</v>
      </c>
      <c r="S73" t="s">
        <v>82</v>
      </c>
      <c r="T73">
        <v>20101116</v>
      </c>
      <c r="U73">
        <v>20100511</v>
      </c>
      <c r="V73">
        <v>20100512</v>
      </c>
      <c r="W73">
        <v>20100813</v>
      </c>
      <c r="X73">
        <v>20100507</v>
      </c>
      <c r="Y73">
        <v>20100514</v>
      </c>
      <c r="Z73" t="s">
        <v>82</v>
      </c>
      <c r="AA73" t="s">
        <v>82</v>
      </c>
      <c r="AB73">
        <v>20100514</v>
      </c>
      <c r="AC73">
        <v>20101101</v>
      </c>
      <c r="AD73">
        <v>20100513</v>
      </c>
      <c r="AE73">
        <v>20100430</v>
      </c>
      <c r="AF73">
        <v>20101111</v>
      </c>
      <c r="AG73">
        <v>20100506</v>
      </c>
      <c r="AH73">
        <v>20100810</v>
      </c>
      <c r="AI73">
        <v>20101110</v>
      </c>
      <c r="AJ73">
        <v>20100506</v>
      </c>
      <c r="AK73">
        <v>20100506</v>
      </c>
      <c r="AL73" t="s">
        <v>82</v>
      </c>
      <c r="AM73">
        <v>20101111</v>
      </c>
      <c r="AN73">
        <v>20100527</v>
      </c>
      <c r="AO73" t="s">
        <v>82</v>
      </c>
      <c r="AP73">
        <v>20100513</v>
      </c>
      <c r="AQ73">
        <v>20100511</v>
      </c>
      <c r="AR73">
        <v>20100504</v>
      </c>
      <c r="AS73">
        <v>20100503</v>
      </c>
      <c r="AT73">
        <v>20100429</v>
      </c>
      <c r="AU73">
        <v>20100816</v>
      </c>
      <c r="AV73" t="s">
        <v>82</v>
      </c>
      <c r="AW73">
        <v>20100513</v>
      </c>
      <c r="AX73">
        <v>20100809</v>
      </c>
      <c r="AY73">
        <v>20100812</v>
      </c>
      <c r="AZ73" t="s">
        <v>82</v>
      </c>
      <c r="BA73">
        <v>20100510</v>
      </c>
      <c r="BB73">
        <v>20100514</v>
      </c>
      <c r="BC73">
        <v>20100514</v>
      </c>
      <c r="BD73">
        <v>20100517</v>
      </c>
      <c r="BE73">
        <v>20101112</v>
      </c>
      <c r="BF73">
        <v>20100504</v>
      </c>
      <c r="BG73">
        <v>20100513</v>
      </c>
      <c r="BH73">
        <v>20100511</v>
      </c>
      <c r="BI73" t="s">
        <v>82</v>
      </c>
      <c r="BJ73" t="s">
        <v>82</v>
      </c>
      <c r="BK73" t="s">
        <v>82</v>
      </c>
      <c r="BL73">
        <v>20100503</v>
      </c>
      <c r="BM73">
        <v>20100503</v>
      </c>
      <c r="BN73">
        <v>20100729</v>
      </c>
      <c r="BO73">
        <v>20100514</v>
      </c>
      <c r="BP73">
        <v>20100811</v>
      </c>
      <c r="BQ73" t="s">
        <v>82</v>
      </c>
      <c r="BR73">
        <v>20100513</v>
      </c>
      <c r="BS73">
        <v>20100813</v>
      </c>
      <c r="BT73">
        <v>20100503</v>
      </c>
      <c r="BU73">
        <v>20100428</v>
      </c>
      <c r="BV73">
        <v>20100505</v>
      </c>
      <c r="BW73">
        <v>20100513</v>
      </c>
      <c r="BX73">
        <v>20100505</v>
      </c>
      <c r="BY73" t="s">
        <v>82</v>
      </c>
      <c r="BZ73">
        <v>20100513</v>
      </c>
      <c r="CA73" t="s">
        <v>82</v>
      </c>
      <c r="CB73" t="s">
        <v>82</v>
      </c>
      <c r="CC73">
        <v>20100428</v>
      </c>
      <c r="CD73">
        <v>20101112</v>
      </c>
    </row>
    <row r="74" spans="1:82" x14ac:dyDescent="0.25">
      <c r="A74" s="2">
        <v>40359</v>
      </c>
      <c r="B74">
        <v>20100812</v>
      </c>
      <c r="C74">
        <v>20110328</v>
      </c>
      <c r="D74" t="s">
        <v>82</v>
      </c>
      <c r="E74">
        <v>20100812</v>
      </c>
      <c r="F74">
        <v>20100817</v>
      </c>
      <c r="G74">
        <v>20110330</v>
      </c>
      <c r="H74">
        <v>20110217</v>
      </c>
      <c r="I74">
        <v>20100816</v>
      </c>
      <c r="J74">
        <v>20110727</v>
      </c>
      <c r="K74" t="s">
        <v>82</v>
      </c>
      <c r="L74">
        <v>20101113</v>
      </c>
      <c r="M74" t="s">
        <v>82</v>
      </c>
      <c r="N74">
        <v>20100813</v>
      </c>
      <c r="O74" t="s">
        <v>82</v>
      </c>
      <c r="P74">
        <v>20100810</v>
      </c>
      <c r="Q74" t="s">
        <v>82</v>
      </c>
      <c r="R74">
        <v>20100814</v>
      </c>
      <c r="S74" t="s">
        <v>82</v>
      </c>
      <c r="T74">
        <v>20101116</v>
      </c>
      <c r="U74">
        <v>20100811</v>
      </c>
      <c r="V74">
        <v>20100811</v>
      </c>
      <c r="W74">
        <v>20101110</v>
      </c>
      <c r="X74">
        <v>20100811</v>
      </c>
      <c r="Y74">
        <v>20100813</v>
      </c>
      <c r="Z74" t="s">
        <v>82</v>
      </c>
      <c r="AA74" t="s">
        <v>82</v>
      </c>
      <c r="AB74">
        <v>20100812</v>
      </c>
      <c r="AC74">
        <v>20110322</v>
      </c>
      <c r="AD74">
        <v>20100812</v>
      </c>
      <c r="AE74">
        <v>20100802</v>
      </c>
      <c r="AF74">
        <v>20110325</v>
      </c>
      <c r="AG74">
        <v>20100804</v>
      </c>
      <c r="AH74">
        <v>20100810</v>
      </c>
      <c r="AI74">
        <v>20110225</v>
      </c>
      <c r="AJ74">
        <v>20100805</v>
      </c>
      <c r="AK74">
        <v>20100805</v>
      </c>
      <c r="AL74" t="s">
        <v>82</v>
      </c>
      <c r="AM74">
        <v>20110314</v>
      </c>
      <c r="AN74">
        <v>20100827</v>
      </c>
      <c r="AO74" t="s">
        <v>82</v>
      </c>
      <c r="AP74">
        <v>20100813</v>
      </c>
      <c r="AQ74">
        <v>20100810</v>
      </c>
      <c r="AR74">
        <v>20100803</v>
      </c>
      <c r="AS74">
        <v>20100802</v>
      </c>
      <c r="AT74">
        <v>20100729</v>
      </c>
      <c r="AU74">
        <v>20101116</v>
      </c>
      <c r="AV74" t="s">
        <v>82</v>
      </c>
      <c r="AW74">
        <v>20100812</v>
      </c>
      <c r="AX74">
        <v>20101110</v>
      </c>
      <c r="AY74">
        <v>20101109</v>
      </c>
      <c r="AZ74" t="s">
        <v>82</v>
      </c>
      <c r="BA74">
        <v>20100727</v>
      </c>
      <c r="BB74">
        <v>20100813</v>
      </c>
      <c r="BC74">
        <v>20100813</v>
      </c>
      <c r="BD74">
        <v>20100810</v>
      </c>
      <c r="BE74">
        <v>20110317</v>
      </c>
      <c r="BF74">
        <v>20100803</v>
      </c>
      <c r="BG74">
        <v>20100810</v>
      </c>
      <c r="BH74">
        <v>20100810</v>
      </c>
      <c r="BI74" t="s">
        <v>82</v>
      </c>
      <c r="BJ74" t="s">
        <v>82</v>
      </c>
      <c r="BK74" t="s">
        <v>82</v>
      </c>
      <c r="BL74">
        <v>20100712</v>
      </c>
      <c r="BM74">
        <v>20100712</v>
      </c>
      <c r="BN74">
        <v>20100729</v>
      </c>
      <c r="BO74">
        <v>20100806</v>
      </c>
      <c r="BP74">
        <v>20101110</v>
      </c>
      <c r="BQ74" t="s">
        <v>82</v>
      </c>
      <c r="BR74">
        <v>20100811</v>
      </c>
      <c r="BS74">
        <v>20100813</v>
      </c>
      <c r="BT74">
        <v>20100803</v>
      </c>
      <c r="BU74">
        <v>20100728</v>
      </c>
      <c r="BV74">
        <v>20100811</v>
      </c>
      <c r="BW74">
        <v>20100729</v>
      </c>
      <c r="BX74">
        <v>20100729</v>
      </c>
      <c r="BY74" t="s">
        <v>82</v>
      </c>
      <c r="BZ74">
        <v>20100728</v>
      </c>
      <c r="CA74" t="s">
        <v>82</v>
      </c>
      <c r="CB74" t="s">
        <v>82</v>
      </c>
      <c r="CC74">
        <v>20100728</v>
      </c>
      <c r="CD74">
        <v>20101112</v>
      </c>
    </row>
    <row r="75" spans="1:82" x14ac:dyDescent="0.25">
      <c r="A75" s="2">
        <v>40389</v>
      </c>
      <c r="B75">
        <v>20100812</v>
      </c>
      <c r="C75">
        <v>20110328</v>
      </c>
      <c r="D75" t="s">
        <v>82</v>
      </c>
      <c r="E75">
        <v>20100812</v>
      </c>
      <c r="F75">
        <v>20100817</v>
      </c>
      <c r="G75">
        <v>20110330</v>
      </c>
      <c r="H75">
        <v>20110217</v>
      </c>
      <c r="I75">
        <v>20100816</v>
      </c>
      <c r="J75">
        <v>20110727</v>
      </c>
      <c r="K75" t="s">
        <v>82</v>
      </c>
      <c r="L75">
        <v>20101113</v>
      </c>
      <c r="M75" t="s">
        <v>82</v>
      </c>
      <c r="N75">
        <v>20100813</v>
      </c>
      <c r="O75" t="s">
        <v>82</v>
      </c>
      <c r="P75">
        <v>20100810</v>
      </c>
      <c r="Q75" t="s">
        <v>82</v>
      </c>
      <c r="R75">
        <v>20100814</v>
      </c>
      <c r="S75" t="s">
        <v>82</v>
      </c>
      <c r="T75">
        <v>20110321</v>
      </c>
      <c r="U75">
        <v>20100811</v>
      </c>
      <c r="V75">
        <v>20100811</v>
      </c>
      <c r="W75">
        <v>20101110</v>
      </c>
      <c r="X75">
        <v>20100811</v>
      </c>
      <c r="Y75">
        <v>20100813</v>
      </c>
      <c r="Z75" t="s">
        <v>82</v>
      </c>
      <c r="AA75" t="s">
        <v>82</v>
      </c>
      <c r="AB75">
        <v>20100812</v>
      </c>
      <c r="AC75">
        <v>20110322</v>
      </c>
      <c r="AD75">
        <v>20100812</v>
      </c>
      <c r="AE75">
        <v>20100802</v>
      </c>
      <c r="AF75">
        <v>20110325</v>
      </c>
      <c r="AG75">
        <v>20100804</v>
      </c>
      <c r="AH75">
        <v>20100810</v>
      </c>
      <c r="AI75">
        <v>20110225</v>
      </c>
      <c r="AJ75">
        <v>20100805</v>
      </c>
      <c r="AK75">
        <v>20100805</v>
      </c>
      <c r="AL75" t="s">
        <v>82</v>
      </c>
      <c r="AM75">
        <v>20110314</v>
      </c>
      <c r="AN75">
        <v>20100827</v>
      </c>
      <c r="AO75" t="s">
        <v>82</v>
      </c>
      <c r="AP75">
        <v>20100813</v>
      </c>
      <c r="AQ75">
        <v>20100810</v>
      </c>
      <c r="AR75">
        <v>20100803</v>
      </c>
      <c r="AS75">
        <v>20100802</v>
      </c>
      <c r="AT75">
        <v>20100729</v>
      </c>
      <c r="AU75">
        <v>20101116</v>
      </c>
      <c r="AV75" t="s">
        <v>82</v>
      </c>
      <c r="AW75">
        <v>20100812</v>
      </c>
      <c r="AX75">
        <v>20101110</v>
      </c>
      <c r="AY75">
        <v>20101109</v>
      </c>
      <c r="AZ75" t="s">
        <v>82</v>
      </c>
      <c r="BA75">
        <v>20100727</v>
      </c>
      <c r="BB75">
        <v>20100813</v>
      </c>
      <c r="BC75">
        <v>20100813</v>
      </c>
      <c r="BD75">
        <v>20100810</v>
      </c>
      <c r="BE75">
        <v>20110317</v>
      </c>
      <c r="BF75">
        <v>20100803</v>
      </c>
      <c r="BG75">
        <v>20100810</v>
      </c>
      <c r="BH75">
        <v>20100810</v>
      </c>
      <c r="BI75" t="s">
        <v>82</v>
      </c>
      <c r="BJ75" t="s">
        <v>82</v>
      </c>
      <c r="BK75" t="s">
        <v>82</v>
      </c>
      <c r="BL75">
        <v>20100712</v>
      </c>
      <c r="BM75">
        <v>20100712</v>
      </c>
      <c r="BN75">
        <v>20100729</v>
      </c>
      <c r="BO75">
        <v>20100806</v>
      </c>
      <c r="BP75">
        <v>20101110</v>
      </c>
      <c r="BQ75" t="s">
        <v>82</v>
      </c>
      <c r="BR75">
        <v>20100811</v>
      </c>
      <c r="BS75">
        <v>20100813</v>
      </c>
      <c r="BT75">
        <v>20100803</v>
      </c>
      <c r="BU75">
        <v>20100728</v>
      </c>
      <c r="BV75">
        <v>20100811</v>
      </c>
      <c r="BW75">
        <v>20100729</v>
      </c>
      <c r="BX75">
        <v>20100729</v>
      </c>
      <c r="BY75" t="s">
        <v>82</v>
      </c>
      <c r="BZ75">
        <v>20100728</v>
      </c>
      <c r="CA75" t="s">
        <v>82</v>
      </c>
      <c r="CB75" t="s">
        <v>82</v>
      </c>
      <c r="CC75">
        <v>20100728</v>
      </c>
      <c r="CD75">
        <v>20110318</v>
      </c>
    </row>
    <row r="76" spans="1:82" x14ac:dyDescent="0.25">
      <c r="A76" s="2">
        <v>40421</v>
      </c>
      <c r="B76">
        <v>20100812</v>
      </c>
      <c r="C76">
        <v>20110328</v>
      </c>
      <c r="D76" t="s">
        <v>82</v>
      </c>
      <c r="E76">
        <v>20100812</v>
      </c>
      <c r="F76">
        <v>20100817</v>
      </c>
      <c r="G76">
        <v>20110330</v>
      </c>
      <c r="H76">
        <v>20110217</v>
      </c>
      <c r="I76">
        <v>20101116</v>
      </c>
      <c r="J76">
        <v>20110727</v>
      </c>
      <c r="K76" t="s">
        <v>82</v>
      </c>
      <c r="L76">
        <v>20101113</v>
      </c>
      <c r="M76" t="s">
        <v>82</v>
      </c>
      <c r="N76">
        <v>20100813</v>
      </c>
      <c r="O76" t="s">
        <v>82</v>
      </c>
      <c r="P76">
        <v>20100810</v>
      </c>
      <c r="Q76" t="s">
        <v>82</v>
      </c>
      <c r="R76">
        <v>20100814</v>
      </c>
      <c r="S76" t="s">
        <v>82</v>
      </c>
      <c r="T76">
        <v>20110321</v>
      </c>
      <c r="U76">
        <v>20100811</v>
      </c>
      <c r="V76">
        <v>20100811</v>
      </c>
      <c r="W76">
        <v>20101110</v>
      </c>
      <c r="X76">
        <v>20100811</v>
      </c>
      <c r="Y76">
        <v>20100813</v>
      </c>
      <c r="Z76" t="s">
        <v>82</v>
      </c>
      <c r="AA76" t="s">
        <v>82</v>
      </c>
      <c r="AB76">
        <v>20100812</v>
      </c>
      <c r="AC76">
        <v>20110322</v>
      </c>
      <c r="AD76">
        <v>20100812</v>
      </c>
      <c r="AE76">
        <v>20100802</v>
      </c>
      <c r="AF76">
        <v>20110325</v>
      </c>
      <c r="AG76">
        <v>20100804</v>
      </c>
      <c r="AH76">
        <v>20101109</v>
      </c>
      <c r="AI76">
        <v>20110225</v>
      </c>
      <c r="AJ76">
        <v>20100805</v>
      </c>
      <c r="AK76">
        <v>20100805</v>
      </c>
      <c r="AL76" t="s">
        <v>82</v>
      </c>
      <c r="AM76">
        <v>20110314</v>
      </c>
      <c r="AN76">
        <v>20100827</v>
      </c>
      <c r="AO76" t="s">
        <v>82</v>
      </c>
      <c r="AP76">
        <v>20100813</v>
      </c>
      <c r="AQ76">
        <v>20100810</v>
      </c>
      <c r="AR76">
        <v>20100803</v>
      </c>
      <c r="AS76">
        <v>20100802</v>
      </c>
      <c r="AT76">
        <v>20100729</v>
      </c>
      <c r="AU76">
        <v>20101116</v>
      </c>
      <c r="AV76" t="s">
        <v>82</v>
      </c>
      <c r="AW76">
        <v>20100812</v>
      </c>
      <c r="AX76">
        <v>20101110</v>
      </c>
      <c r="AY76">
        <v>20101109</v>
      </c>
      <c r="AZ76" t="s">
        <v>82</v>
      </c>
      <c r="BA76">
        <v>20100727</v>
      </c>
      <c r="BB76">
        <v>20100813</v>
      </c>
      <c r="BC76">
        <v>20100813</v>
      </c>
      <c r="BD76">
        <v>20100810</v>
      </c>
      <c r="BE76">
        <v>20110317</v>
      </c>
      <c r="BF76">
        <v>20100803</v>
      </c>
      <c r="BG76">
        <v>20100810</v>
      </c>
      <c r="BH76">
        <v>20100810</v>
      </c>
      <c r="BI76" t="s">
        <v>82</v>
      </c>
      <c r="BJ76" t="s">
        <v>82</v>
      </c>
      <c r="BK76" t="s">
        <v>82</v>
      </c>
      <c r="BL76">
        <v>20100712</v>
      </c>
      <c r="BM76">
        <v>20100712</v>
      </c>
      <c r="BN76">
        <v>20101028</v>
      </c>
      <c r="BO76">
        <v>20100806</v>
      </c>
      <c r="BP76">
        <v>20101110</v>
      </c>
      <c r="BQ76" t="s">
        <v>82</v>
      </c>
      <c r="BR76">
        <v>20100811</v>
      </c>
      <c r="BS76">
        <v>20101108</v>
      </c>
      <c r="BT76">
        <v>20100803</v>
      </c>
      <c r="BU76">
        <v>20100728</v>
      </c>
      <c r="BV76">
        <v>20100811</v>
      </c>
      <c r="BW76">
        <v>20100729</v>
      </c>
      <c r="BX76">
        <v>20100729</v>
      </c>
      <c r="BY76" t="s">
        <v>82</v>
      </c>
      <c r="BZ76">
        <v>20100728</v>
      </c>
      <c r="CA76" t="s">
        <v>82</v>
      </c>
      <c r="CB76" t="s">
        <v>82</v>
      </c>
      <c r="CC76">
        <v>20100728</v>
      </c>
      <c r="CD76">
        <v>20110318</v>
      </c>
    </row>
    <row r="77" spans="1:82" x14ac:dyDescent="0.25">
      <c r="A77" s="2">
        <v>40451</v>
      </c>
      <c r="B77">
        <v>20101103</v>
      </c>
      <c r="C77">
        <v>20110513</v>
      </c>
      <c r="D77" t="s">
        <v>82</v>
      </c>
      <c r="E77">
        <v>20101113</v>
      </c>
      <c r="F77">
        <v>20101115</v>
      </c>
      <c r="G77">
        <v>20110511</v>
      </c>
      <c r="H77">
        <v>20110512</v>
      </c>
      <c r="I77">
        <v>20101116</v>
      </c>
      <c r="J77">
        <v>20101027</v>
      </c>
      <c r="K77" t="s">
        <v>82</v>
      </c>
      <c r="L77">
        <v>20110304</v>
      </c>
      <c r="M77">
        <v>20120224</v>
      </c>
      <c r="N77">
        <v>20101116</v>
      </c>
      <c r="O77" t="s">
        <v>82</v>
      </c>
      <c r="P77">
        <v>20101111</v>
      </c>
      <c r="Q77" t="s">
        <v>82</v>
      </c>
      <c r="R77">
        <v>20101113</v>
      </c>
      <c r="S77" t="s">
        <v>82</v>
      </c>
      <c r="T77">
        <v>20110321</v>
      </c>
      <c r="U77">
        <v>20101110</v>
      </c>
      <c r="V77">
        <v>20101109</v>
      </c>
      <c r="W77">
        <v>20110210</v>
      </c>
      <c r="X77">
        <v>20101028</v>
      </c>
      <c r="Y77">
        <v>20101110</v>
      </c>
      <c r="Z77" t="s">
        <v>82</v>
      </c>
      <c r="AA77" t="s">
        <v>82</v>
      </c>
      <c r="AB77">
        <v>20101112</v>
      </c>
      <c r="AC77">
        <v>20110513</v>
      </c>
      <c r="AD77">
        <v>20101105</v>
      </c>
      <c r="AE77">
        <v>20101028</v>
      </c>
      <c r="AF77">
        <v>20110513</v>
      </c>
      <c r="AG77">
        <v>20101105</v>
      </c>
      <c r="AH77">
        <v>20101109</v>
      </c>
      <c r="AI77">
        <v>20110505</v>
      </c>
      <c r="AJ77">
        <v>20101105</v>
      </c>
      <c r="AK77">
        <v>20101105</v>
      </c>
      <c r="AL77" t="s">
        <v>82</v>
      </c>
      <c r="AM77">
        <v>20110509</v>
      </c>
      <c r="AN77">
        <v>20101208</v>
      </c>
      <c r="AO77" t="s">
        <v>82</v>
      </c>
      <c r="AP77">
        <v>20101109</v>
      </c>
      <c r="AQ77">
        <v>20101109</v>
      </c>
      <c r="AR77">
        <v>20101103</v>
      </c>
      <c r="AS77">
        <v>20101111</v>
      </c>
      <c r="AT77">
        <v>20101028</v>
      </c>
      <c r="AU77">
        <v>20110331</v>
      </c>
      <c r="AV77">
        <v>20110516</v>
      </c>
      <c r="AW77">
        <v>20101111</v>
      </c>
      <c r="AX77">
        <v>20110324</v>
      </c>
      <c r="AY77">
        <v>20110314</v>
      </c>
      <c r="AZ77" t="s">
        <v>82</v>
      </c>
      <c r="BA77">
        <v>20101110</v>
      </c>
      <c r="BB77">
        <v>20101112</v>
      </c>
      <c r="BC77">
        <v>20101112</v>
      </c>
      <c r="BD77">
        <v>20101110</v>
      </c>
      <c r="BE77">
        <v>20110514</v>
      </c>
      <c r="BF77">
        <v>20101103</v>
      </c>
      <c r="BG77">
        <v>20101112</v>
      </c>
      <c r="BH77">
        <v>20101109</v>
      </c>
      <c r="BI77" t="s">
        <v>82</v>
      </c>
      <c r="BJ77" t="s">
        <v>82</v>
      </c>
      <c r="BK77" t="s">
        <v>82</v>
      </c>
      <c r="BL77">
        <v>20101008</v>
      </c>
      <c r="BM77">
        <v>20101008</v>
      </c>
      <c r="BN77">
        <v>20101028</v>
      </c>
      <c r="BO77">
        <v>20101112</v>
      </c>
      <c r="BP77">
        <v>20110324</v>
      </c>
      <c r="BQ77" t="s">
        <v>82</v>
      </c>
      <c r="BR77">
        <v>20101028</v>
      </c>
      <c r="BS77">
        <v>20101108</v>
      </c>
      <c r="BT77">
        <v>20101029</v>
      </c>
      <c r="BU77">
        <v>20101027</v>
      </c>
      <c r="BV77">
        <v>20101110</v>
      </c>
      <c r="BW77">
        <v>20101028</v>
      </c>
      <c r="BX77">
        <v>20101027</v>
      </c>
      <c r="BY77" t="s">
        <v>82</v>
      </c>
      <c r="BZ77">
        <v>20101110</v>
      </c>
      <c r="CA77" t="s">
        <v>82</v>
      </c>
      <c r="CB77" t="s">
        <v>82</v>
      </c>
      <c r="CC77">
        <v>20101027</v>
      </c>
      <c r="CD77">
        <v>20110318</v>
      </c>
    </row>
    <row r="78" spans="1:82" x14ac:dyDescent="0.25">
      <c r="A78" s="2">
        <v>40480</v>
      </c>
      <c r="B78">
        <v>20101103</v>
      </c>
      <c r="C78">
        <v>20110513</v>
      </c>
      <c r="D78" t="s">
        <v>82</v>
      </c>
      <c r="E78">
        <v>20101113</v>
      </c>
      <c r="F78">
        <v>20101115</v>
      </c>
      <c r="G78">
        <v>20110511</v>
      </c>
      <c r="H78">
        <v>20110512</v>
      </c>
      <c r="I78">
        <v>20101116</v>
      </c>
      <c r="J78">
        <v>20101027</v>
      </c>
      <c r="K78" t="s">
        <v>82</v>
      </c>
      <c r="L78">
        <v>20110304</v>
      </c>
      <c r="M78">
        <v>20120224</v>
      </c>
      <c r="N78">
        <v>20101116</v>
      </c>
      <c r="O78" t="s">
        <v>82</v>
      </c>
      <c r="P78">
        <v>20101111</v>
      </c>
      <c r="Q78" t="s">
        <v>82</v>
      </c>
      <c r="R78">
        <v>20101113</v>
      </c>
      <c r="S78" t="s">
        <v>82</v>
      </c>
      <c r="T78">
        <v>20110517</v>
      </c>
      <c r="U78">
        <v>20101110</v>
      </c>
      <c r="V78">
        <v>20101109</v>
      </c>
      <c r="W78">
        <v>20110210</v>
      </c>
      <c r="X78">
        <v>20101028</v>
      </c>
      <c r="Y78">
        <v>20101110</v>
      </c>
      <c r="Z78" t="s">
        <v>82</v>
      </c>
      <c r="AA78" t="s">
        <v>82</v>
      </c>
      <c r="AB78">
        <v>20101112</v>
      </c>
      <c r="AC78">
        <v>20110513</v>
      </c>
      <c r="AD78">
        <v>20101105</v>
      </c>
      <c r="AE78">
        <v>20101028</v>
      </c>
      <c r="AF78">
        <v>20110513</v>
      </c>
      <c r="AG78">
        <v>20101105</v>
      </c>
      <c r="AH78">
        <v>20101109</v>
      </c>
      <c r="AI78">
        <v>20110505</v>
      </c>
      <c r="AJ78">
        <v>20101105</v>
      </c>
      <c r="AK78">
        <v>20101105</v>
      </c>
      <c r="AL78" t="s">
        <v>82</v>
      </c>
      <c r="AM78">
        <v>20110509</v>
      </c>
      <c r="AN78">
        <v>20101208</v>
      </c>
      <c r="AO78" t="s">
        <v>82</v>
      </c>
      <c r="AP78">
        <v>20101109</v>
      </c>
      <c r="AQ78">
        <v>20101109</v>
      </c>
      <c r="AR78">
        <v>20101103</v>
      </c>
      <c r="AS78">
        <v>20101111</v>
      </c>
      <c r="AT78">
        <v>20101028</v>
      </c>
      <c r="AU78">
        <v>20110331</v>
      </c>
      <c r="AV78">
        <v>20110516</v>
      </c>
      <c r="AW78">
        <v>20101111</v>
      </c>
      <c r="AX78">
        <v>20110324</v>
      </c>
      <c r="AY78">
        <v>20110314</v>
      </c>
      <c r="AZ78" t="s">
        <v>82</v>
      </c>
      <c r="BA78">
        <v>20101110</v>
      </c>
      <c r="BB78">
        <v>20101112</v>
      </c>
      <c r="BC78">
        <v>20101112</v>
      </c>
      <c r="BD78">
        <v>20101110</v>
      </c>
      <c r="BE78">
        <v>20110514</v>
      </c>
      <c r="BF78">
        <v>20101103</v>
      </c>
      <c r="BG78">
        <v>20101112</v>
      </c>
      <c r="BH78">
        <v>20101109</v>
      </c>
      <c r="BI78" t="s">
        <v>82</v>
      </c>
      <c r="BJ78" t="s">
        <v>82</v>
      </c>
      <c r="BK78" t="s">
        <v>82</v>
      </c>
      <c r="BL78">
        <v>20101008</v>
      </c>
      <c r="BM78">
        <v>20101008</v>
      </c>
      <c r="BN78">
        <v>20101028</v>
      </c>
      <c r="BO78">
        <v>20101112</v>
      </c>
      <c r="BP78">
        <v>20110324</v>
      </c>
      <c r="BQ78" t="s">
        <v>82</v>
      </c>
      <c r="BR78">
        <v>20101028</v>
      </c>
      <c r="BS78">
        <v>20101108</v>
      </c>
      <c r="BT78">
        <v>20101029</v>
      </c>
      <c r="BU78">
        <v>20101027</v>
      </c>
      <c r="BV78">
        <v>20101110</v>
      </c>
      <c r="BW78">
        <v>20101028</v>
      </c>
      <c r="BX78">
        <v>20101027</v>
      </c>
      <c r="BY78" t="s">
        <v>82</v>
      </c>
      <c r="BZ78">
        <v>20101110</v>
      </c>
      <c r="CA78" t="s">
        <v>82</v>
      </c>
      <c r="CB78" t="s">
        <v>82</v>
      </c>
      <c r="CC78">
        <v>20101027</v>
      </c>
      <c r="CD78">
        <v>20110512</v>
      </c>
    </row>
    <row r="79" spans="1:82" x14ac:dyDescent="0.25">
      <c r="A79" s="2">
        <v>40512</v>
      </c>
      <c r="B79">
        <v>20101103</v>
      </c>
      <c r="C79">
        <v>20110513</v>
      </c>
      <c r="D79" t="s">
        <v>82</v>
      </c>
      <c r="E79">
        <v>20101113</v>
      </c>
      <c r="F79">
        <v>20101115</v>
      </c>
      <c r="G79">
        <v>20110511</v>
      </c>
      <c r="H79">
        <v>20110512</v>
      </c>
      <c r="I79">
        <v>20110217</v>
      </c>
      <c r="J79">
        <v>20101027</v>
      </c>
      <c r="K79" t="s">
        <v>82</v>
      </c>
      <c r="L79">
        <v>20110304</v>
      </c>
      <c r="M79">
        <v>20120224</v>
      </c>
      <c r="N79">
        <v>20101116</v>
      </c>
      <c r="O79" t="s">
        <v>82</v>
      </c>
      <c r="P79">
        <v>20101111</v>
      </c>
      <c r="Q79" t="s">
        <v>82</v>
      </c>
      <c r="R79">
        <v>20101113</v>
      </c>
      <c r="S79" t="s">
        <v>82</v>
      </c>
      <c r="T79">
        <v>20110517</v>
      </c>
      <c r="U79">
        <v>20101110</v>
      </c>
      <c r="V79">
        <v>20101109</v>
      </c>
      <c r="W79">
        <v>20110210</v>
      </c>
      <c r="X79">
        <v>20101028</v>
      </c>
      <c r="Y79">
        <v>20101110</v>
      </c>
      <c r="Z79" t="s">
        <v>82</v>
      </c>
      <c r="AA79" t="s">
        <v>82</v>
      </c>
      <c r="AB79">
        <v>20101112</v>
      </c>
      <c r="AC79">
        <v>20110513</v>
      </c>
      <c r="AD79">
        <v>20101105</v>
      </c>
      <c r="AE79">
        <v>20101028</v>
      </c>
      <c r="AF79">
        <v>20110513</v>
      </c>
      <c r="AG79">
        <v>20101105</v>
      </c>
      <c r="AH79">
        <v>20110330</v>
      </c>
      <c r="AI79">
        <v>20110505</v>
      </c>
      <c r="AJ79">
        <v>20101105</v>
      </c>
      <c r="AK79">
        <v>20101105</v>
      </c>
      <c r="AL79" t="s">
        <v>82</v>
      </c>
      <c r="AM79">
        <v>20110509</v>
      </c>
      <c r="AN79">
        <v>20101208</v>
      </c>
      <c r="AO79" t="s">
        <v>82</v>
      </c>
      <c r="AP79">
        <v>20101109</v>
      </c>
      <c r="AQ79">
        <v>20101109</v>
      </c>
      <c r="AR79">
        <v>20101103</v>
      </c>
      <c r="AS79">
        <v>20101111</v>
      </c>
      <c r="AT79">
        <v>20101028</v>
      </c>
      <c r="AU79">
        <v>20110331</v>
      </c>
      <c r="AV79">
        <v>20110516</v>
      </c>
      <c r="AW79">
        <v>20101111</v>
      </c>
      <c r="AX79">
        <v>20110324</v>
      </c>
      <c r="AY79">
        <v>20110314</v>
      </c>
      <c r="AZ79" t="s">
        <v>82</v>
      </c>
      <c r="BA79">
        <v>20101110</v>
      </c>
      <c r="BB79">
        <v>20101112</v>
      </c>
      <c r="BC79">
        <v>20101112</v>
      </c>
      <c r="BD79">
        <v>20101110</v>
      </c>
      <c r="BE79">
        <v>20110514</v>
      </c>
      <c r="BF79">
        <v>20101103</v>
      </c>
      <c r="BG79">
        <v>20101112</v>
      </c>
      <c r="BH79">
        <v>20101109</v>
      </c>
      <c r="BI79" t="s">
        <v>82</v>
      </c>
      <c r="BJ79" t="s">
        <v>82</v>
      </c>
      <c r="BK79" t="s">
        <v>82</v>
      </c>
      <c r="BL79">
        <v>20101008</v>
      </c>
      <c r="BM79">
        <v>20101008</v>
      </c>
      <c r="BN79">
        <v>20110203</v>
      </c>
      <c r="BO79">
        <v>20101112</v>
      </c>
      <c r="BP79">
        <v>20110324</v>
      </c>
      <c r="BQ79" t="s">
        <v>82</v>
      </c>
      <c r="BR79">
        <v>20101028</v>
      </c>
      <c r="BS79">
        <v>20110328</v>
      </c>
      <c r="BT79">
        <v>20101029</v>
      </c>
      <c r="BU79">
        <v>20101027</v>
      </c>
      <c r="BV79">
        <v>20101110</v>
      </c>
      <c r="BW79">
        <v>20101028</v>
      </c>
      <c r="BX79">
        <v>20101027</v>
      </c>
      <c r="BY79" t="s">
        <v>82</v>
      </c>
      <c r="BZ79">
        <v>20101110</v>
      </c>
      <c r="CA79" t="s">
        <v>82</v>
      </c>
      <c r="CB79" t="s">
        <v>82</v>
      </c>
      <c r="CC79">
        <v>20101027</v>
      </c>
      <c r="CD79">
        <v>20110512</v>
      </c>
    </row>
    <row r="80" spans="1:82" x14ac:dyDescent="0.25">
      <c r="A80" s="2">
        <v>40543</v>
      </c>
      <c r="B80">
        <v>20110303</v>
      </c>
      <c r="C80">
        <v>20110811</v>
      </c>
      <c r="D80" t="s">
        <v>82</v>
      </c>
      <c r="E80">
        <v>20110331</v>
      </c>
      <c r="F80">
        <v>20110513</v>
      </c>
      <c r="G80">
        <v>20110810</v>
      </c>
      <c r="H80">
        <v>20110809</v>
      </c>
      <c r="I80">
        <v>20110217</v>
      </c>
      <c r="J80">
        <v>20110131</v>
      </c>
      <c r="K80" t="s">
        <v>82</v>
      </c>
      <c r="L80">
        <v>20110429</v>
      </c>
      <c r="M80">
        <v>20120224</v>
      </c>
      <c r="N80">
        <v>20110325</v>
      </c>
      <c r="O80" t="s">
        <v>82</v>
      </c>
      <c r="P80">
        <v>20110317</v>
      </c>
      <c r="Q80" t="s">
        <v>82</v>
      </c>
      <c r="R80">
        <v>20110329</v>
      </c>
      <c r="S80" t="s">
        <v>82</v>
      </c>
      <c r="T80">
        <v>20110517</v>
      </c>
      <c r="U80">
        <v>20110328</v>
      </c>
      <c r="V80">
        <v>20110329</v>
      </c>
      <c r="W80">
        <v>20110607</v>
      </c>
      <c r="X80">
        <v>20110328</v>
      </c>
      <c r="Y80">
        <v>20110316</v>
      </c>
      <c r="Z80" t="s">
        <v>82</v>
      </c>
      <c r="AA80" t="s">
        <v>82</v>
      </c>
      <c r="AB80">
        <v>20110328</v>
      </c>
      <c r="AC80">
        <v>20110808</v>
      </c>
      <c r="AD80">
        <v>20110207</v>
      </c>
      <c r="AE80">
        <v>20110324</v>
      </c>
      <c r="AF80">
        <v>20110815</v>
      </c>
      <c r="AG80">
        <v>20110321</v>
      </c>
      <c r="AH80">
        <v>20110330</v>
      </c>
      <c r="AI80">
        <v>20110804</v>
      </c>
      <c r="AJ80">
        <v>20110303</v>
      </c>
      <c r="AK80">
        <v>20110303</v>
      </c>
      <c r="AL80" t="s">
        <v>82</v>
      </c>
      <c r="AM80">
        <v>20110729</v>
      </c>
      <c r="AN80">
        <v>20110601</v>
      </c>
      <c r="AO80" t="s">
        <v>82</v>
      </c>
      <c r="AP80">
        <v>20110328</v>
      </c>
      <c r="AQ80">
        <v>20110329</v>
      </c>
      <c r="AR80">
        <v>20110222</v>
      </c>
      <c r="AS80">
        <v>20110224</v>
      </c>
      <c r="AT80">
        <v>20110216</v>
      </c>
      <c r="AU80">
        <v>20110516</v>
      </c>
      <c r="AV80">
        <v>20110812</v>
      </c>
      <c r="AW80">
        <v>20110318</v>
      </c>
      <c r="AX80">
        <v>20110512</v>
      </c>
      <c r="AY80">
        <v>20110510</v>
      </c>
      <c r="AZ80" t="s">
        <v>82</v>
      </c>
      <c r="BA80">
        <v>20110513</v>
      </c>
      <c r="BB80">
        <v>20110225</v>
      </c>
      <c r="BC80">
        <v>20110225</v>
      </c>
      <c r="BD80">
        <v>20110224</v>
      </c>
      <c r="BE80">
        <v>20110811</v>
      </c>
      <c r="BF80">
        <v>20110226</v>
      </c>
      <c r="BG80">
        <v>20110301</v>
      </c>
      <c r="BH80">
        <v>20110302</v>
      </c>
      <c r="BI80" t="s">
        <v>82</v>
      </c>
      <c r="BJ80" t="s">
        <v>82</v>
      </c>
      <c r="BK80" t="s">
        <v>82</v>
      </c>
      <c r="BL80">
        <v>20110202</v>
      </c>
      <c r="BM80">
        <v>20110202</v>
      </c>
      <c r="BN80">
        <v>20110203</v>
      </c>
      <c r="BO80">
        <v>20110330</v>
      </c>
      <c r="BP80">
        <v>20110516</v>
      </c>
      <c r="BQ80" t="s">
        <v>82</v>
      </c>
      <c r="BR80">
        <v>20110301</v>
      </c>
      <c r="BS80">
        <v>20110328</v>
      </c>
      <c r="BT80">
        <v>20110221</v>
      </c>
      <c r="BU80">
        <v>20110131</v>
      </c>
      <c r="BV80">
        <v>20110223</v>
      </c>
      <c r="BW80">
        <v>20110223</v>
      </c>
      <c r="BX80">
        <v>20110225</v>
      </c>
      <c r="BY80" t="s">
        <v>82</v>
      </c>
      <c r="BZ80">
        <v>20110216</v>
      </c>
      <c r="CA80" t="s">
        <v>82</v>
      </c>
      <c r="CB80" t="s">
        <v>82</v>
      </c>
      <c r="CC80">
        <v>20110223</v>
      </c>
      <c r="CD80">
        <v>20110512</v>
      </c>
    </row>
    <row r="81" spans="1:82" x14ac:dyDescent="0.25">
      <c r="A81" s="2">
        <v>40574</v>
      </c>
      <c r="B81">
        <v>20110303</v>
      </c>
      <c r="C81">
        <v>20110811</v>
      </c>
      <c r="D81" t="s">
        <v>82</v>
      </c>
      <c r="E81">
        <v>20110331</v>
      </c>
      <c r="F81">
        <v>20110513</v>
      </c>
      <c r="G81">
        <v>20110810</v>
      </c>
      <c r="H81">
        <v>20110809</v>
      </c>
      <c r="I81">
        <v>20110217</v>
      </c>
      <c r="J81">
        <v>20110131</v>
      </c>
      <c r="K81" t="s">
        <v>82</v>
      </c>
      <c r="L81">
        <v>20110429</v>
      </c>
      <c r="M81">
        <v>20120224</v>
      </c>
      <c r="N81">
        <v>20110325</v>
      </c>
      <c r="O81" t="s">
        <v>82</v>
      </c>
      <c r="P81">
        <v>20110317</v>
      </c>
      <c r="Q81" t="s">
        <v>82</v>
      </c>
      <c r="R81">
        <v>20110329</v>
      </c>
      <c r="S81" t="s">
        <v>82</v>
      </c>
      <c r="T81">
        <v>20110809</v>
      </c>
      <c r="U81">
        <v>20110328</v>
      </c>
      <c r="V81">
        <v>20110329</v>
      </c>
      <c r="W81">
        <v>20110607</v>
      </c>
      <c r="X81">
        <v>20110328</v>
      </c>
      <c r="Y81">
        <v>20110316</v>
      </c>
      <c r="Z81" t="s">
        <v>82</v>
      </c>
      <c r="AA81" t="s">
        <v>82</v>
      </c>
      <c r="AB81">
        <v>20110328</v>
      </c>
      <c r="AC81">
        <v>20110808</v>
      </c>
      <c r="AD81">
        <v>20110207</v>
      </c>
      <c r="AE81">
        <v>20110324</v>
      </c>
      <c r="AF81">
        <v>20110815</v>
      </c>
      <c r="AG81">
        <v>20110321</v>
      </c>
      <c r="AH81">
        <v>20110330</v>
      </c>
      <c r="AI81">
        <v>20110804</v>
      </c>
      <c r="AJ81">
        <v>20110303</v>
      </c>
      <c r="AK81">
        <v>20110303</v>
      </c>
      <c r="AL81" t="s">
        <v>82</v>
      </c>
      <c r="AM81">
        <v>20110729</v>
      </c>
      <c r="AN81">
        <v>20110601</v>
      </c>
      <c r="AO81" t="s">
        <v>82</v>
      </c>
      <c r="AP81">
        <v>20110328</v>
      </c>
      <c r="AQ81">
        <v>20110329</v>
      </c>
      <c r="AR81">
        <v>20110222</v>
      </c>
      <c r="AS81">
        <v>20110224</v>
      </c>
      <c r="AT81">
        <v>20110216</v>
      </c>
      <c r="AU81">
        <v>20110516</v>
      </c>
      <c r="AV81">
        <v>20110812</v>
      </c>
      <c r="AW81">
        <v>20110318</v>
      </c>
      <c r="AX81">
        <v>20110512</v>
      </c>
      <c r="AY81">
        <v>20110510</v>
      </c>
      <c r="AZ81" t="s">
        <v>82</v>
      </c>
      <c r="BA81">
        <v>20110513</v>
      </c>
      <c r="BB81">
        <v>20110225</v>
      </c>
      <c r="BC81">
        <v>20110225</v>
      </c>
      <c r="BD81">
        <v>20110224</v>
      </c>
      <c r="BE81">
        <v>20110811</v>
      </c>
      <c r="BF81">
        <v>20110226</v>
      </c>
      <c r="BG81">
        <v>20110301</v>
      </c>
      <c r="BH81">
        <v>20110302</v>
      </c>
      <c r="BI81" t="s">
        <v>82</v>
      </c>
      <c r="BJ81" t="s">
        <v>82</v>
      </c>
      <c r="BK81" t="s">
        <v>82</v>
      </c>
      <c r="BL81">
        <v>20110202</v>
      </c>
      <c r="BM81">
        <v>20110202</v>
      </c>
      <c r="BN81">
        <v>20110203</v>
      </c>
      <c r="BO81">
        <v>20110330</v>
      </c>
      <c r="BP81">
        <v>20110516</v>
      </c>
      <c r="BQ81" t="s">
        <v>82</v>
      </c>
      <c r="BR81">
        <v>20110301</v>
      </c>
      <c r="BS81">
        <v>20110328</v>
      </c>
      <c r="BT81">
        <v>20110221</v>
      </c>
      <c r="BU81">
        <v>20110131</v>
      </c>
      <c r="BV81">
        <v>20110223</v>
      </c>
      <c r="BW81">
        <v>20110223</v>
      </c>
      <c r="BX81">
        <v>20110225</v>
      </c>
      <c r="BY81" t="s">
        <v>82</v>
      </c>
      <c r="BZ81">
        <v>20110216</v>
      </c>
      <c r="CA81" t="s">
        <v>82</v>
      </c>
      <c r="CB81" t="s">
        <v>82</v>
      </c>
      <c r="CC81">
        <v>20110223</v>
      </c>
      <c r="CD81">
        <v>20110811</v>
      </c>
    </row>
    <row r="82" spans="1:82" x14ac:dyDescent="0.25">
      <c r="A82" s="2">
        <v>40602</v>
      </c>
      <c r="B82">
        <v>20110303</v>
      </c>
      <c r="C82">
        <v>20110811</v>
      </c>
      <c r="D82" t="s">
        <v>82</v>
      </c>
      <c r="E82">
        <v>20110331</v>
      </c>
      <c r="F82">
        <v>20110513</v>
      </c>
      <c r="G82">
        <v>20110810</v>
      </c>
      <c r="H82">
        <v>20110809</v>
      </c>
      <c r="I82">
        <v>20110510</v>
      </c>
      <c r="J82">
        <v>20110131</v>
      </c>
      <c r="K82" t="s">
        <v>82</v>
      </c>
      <c r="L82">
        <v>20110429</v>
      </c>
      <c r="M82">
        <v>20120224</v>
      </c>
      <c r="N82">
        <v>20110325</v>
      </c>
      <c r="O82" t="s">
        <v>82</v>
      </c>
      <c r="P82">
        <v>20110317</v>
      </c>
      <c r="Q82" t="s">
        <v>82</v>
      </c>
      <c r="R82">
        <v>20110329</v>
      </c>
      <c r="S82" t="s">
        <v>82</v>
      </c>
      <c r="T82">
        <v>20110809</v>
      </c>
      <c r="U82">
        <v>20110328</v>
      </c>
      <c r="V82">
        <v>20110329</v>
      </c>
      <c r="W82">
        <v>20110607</v>
      </c>
      <c r="X82">
        <v>20110328</v>
      </c>
      <c r="Y82">
        <v>20110316</v>
      </c>
      <c r="Z82" t="s">
        <v>82</v>
      </c>
      <c r="AA82" t="s">
        <v>82</v>
      </c>
      <c r="AB82">
        <v>20110328</v>
      </c>
      <c r="AC82">
        <v>20110808</v>
      </c>
      <c r="AD82">
        <v>20110207</v>
      </c>
      <c r="AE82">
        <v>20110324</v>
      </c>
      <c r="AF82">
        <v>20110815</v>
      </c>
      <c r="AG82">
        <v>20110321</v>
      </c>
      <c r="AH82">
        <v>20110510</v>
      </c>
      <c r="AI82">
        <v>20110804</v>
      </c>
      <c r="AJ82">
        <v>20110303</v>
      </c>
      <c r="AK82">
        <v>20110303</v>
      </c>
      <c r="AL82" t="s">
        <v>82</v>
      </c>
      <c r="AM82">
        <v>20110729</v>
      </c>
      <c r="AN82">
        <v>20110601</v>
      </c>
      <c r="AO82" t="s">
        <v>82</v>
      </c>
      <c r="AP82">
        <v>20110328</v>
      </c>
      <c r="AQ82">
        <v>20110329</v>
      </c>
      <c r="AR82">
        <v>20110222</v>
      </c>
      <c r="AS82">
        <v>20110224</v>
      </c>
      <c r="AT82">
        <v>20110216</v>
      </c>
      <c r="AU82">
        <v>20110516</v>
      </c>
      <c r="AV82">
        <v>20110812</v>
      </c>
      <c r="AW82">
        <v>20110318</v>
      </c>
      <c r="AX82">
        <v>20110512</v>
      </c>
      <c r="AY82">
        <v>20110510</v>
      </c>
      <c r="AZ82" t="s">
        <v>82</v>
      </c>
      <c r="BA82">
        <v>20110513</v>
      </c>
      <c r="BB82">
        <v>20110225</v>
      </c>
      <c r="BC82">
        <v>20110225</v>
      </c>
      <c r="BD82">
        <v>20110224</v>
      </c>
      <c r="BE82">
        <v>20110811</v>
      </c>
      <c r="BF82">
        <v>20110226</v>
      </c>
      <c r="BG82">
        <v>20110301</v>
      </c>
      <c r="BH82">
        <v>20110302</v>
      </c>
      <c r="BI82" t="s">
        <v>82</v>
      </c>
      <c r="BJ82" t="s">
        <v>82</v>
      </c>
      <c r="BK82" t="s">
        <v>82</v>
      </c>
      <c r="BL82">
        <v>20110202</v>
      </c>
      <c r="BM82">
        <v>20110202</v>
      </c>
      <c r="BN82">
        <v>20110428</v>
      </c>
      <c r="BO82">
        <v>20110330</v>
      </c>
      <c r="BP82">
        <v>20110516</v>
      </c>
      <c r="BQ82" t="s">
        <v>82</v>
      </c>
      <c r="BR82">
        <v>20110301</v>
      </c>
      <c r="BS82">
        <v>20110513</v>
      </c>
      <c r="BT82">
        <v>20110221</v>
      </c>
      <c r="BU82">
        <v>20110131</v>
      </c>
      <c r="BV82">
        <v>20110223</v>
      </c>
      <c r="BW82">
        <v>20110223</v>
      </c>
      <c r="BX82">
        <v>20110225</v>
      </c>
      <c r="BY82" t="s">
        <v>82</v>
      </c>
      <c r="BZ82">
        <v>20110216</v>
      </c>
      <c r="CA82" t="s">
        <v>82</v>
      </c>
      <c r="CB82" t="s">
        <v>82</v>
      </c>
      <c r="CC82">
        <v>20110223</v>
      </c>
      <c r="CD82">
        <v>20110811</v>
      </c>
    </row>
    <row r="83" spans="1:82" x14ac:dyDescent="0.25">
      <c r="A83" s="2">
        <v>40633</v>
      </c>
      <c r="B83">
        <v>20110504</v>
      </c>
      <c r="C83">
        <v>20111108</v>
      </c>
      <c r="D83" t="s">
        <v>82</v>
      </c>
      <c r="E83">
        <v>20110514</v>
      </c>
      <c r="F83">
        <v>20110620</v>
      </c>
      <c r="G83">
        <v>20111109</v>
      </c>
      <c r="H83">
        <v>20111108</v>
      </c>
      <c r="I83">
        <v>20110510</v>
      </c>
      <c r="J83">
        <v>20110427</v>
      </c>
      <c r="K83" t="s">
        <v>82</v>
      </c>
      <c r="L83">
        <v>20110814</v>
      </c>
      <c r="M83">
        <v>20120224</v>
      </c>
      <c r="N83">
        <v>20110516</v>
      </c>
      <c r="O83" t="s">
        <v>82</v>
      </c>
      <c r="P83">
        <v>20110512</v>
      </c>
      <c r="Q83" t="s">
        <v>82</v>
      </c>
      <c r="R83">
        <v>20110517</v>
      </c>
      <c r="S83" t="s">
        <v>82</v>
      </c>
      <c r="T83">
        <v>20110809</v>
      </c>
      <c r="U83">
        <v>20110512</v>
      </c>
      <c r="V83">
        <v>20110512</v>
      </c>
      <c r="W83">
        <v>20110816</v>
      </c>
      <c r="X83">
        <v>20110503</v>
      </c>
      <c r="Y83">
        <v>20110512</v>
      </c>
      <c r="Z83" t="s">
        <v>82</v>
      </c>
      <c r="AA83" t="s">
        <v>82</v>
      </c>
      <c r="AB83">
        <v>20110513</v>
      </c>
      <c r="AC83">
        <v>20111111</v>
      </c>
      <c r="AD83">
        <v>20110427</v>
      </c>
      <c r="AE83">
        <v>20110502</v>
      </c>
      <c r="AF83">
        <v>20111110</v>
      </c>
      <c r="AG83">
        <v>20110512</v>
      </c>
      <c r="AH83">
        <v>20110510</v>
      </c>
      <c r="AI83">
        <v>20111104</v>
      </c>
      <c r="AJ83">
        <v>20110505</v>
      </c>
      <c r="AK83">
        <v>20110512</v>
      </c>
      <c r="AL83" t="s">
        <v>82</v>
      </c>
      <c r="AM83">
        <v>20111107</v>
      </c>
      <c r="AN83">
        <v>20110711</v>
      </c>
      <c r="AO83" t="s">
        <v>82</v>
      </c>
      <c r="AP83">
        <v>20110513</v>
      </c>
      <c r="AQ83">
        <v>20110510</v>
      </c>
      <c r="AR83">
        <v>20110503</v>
      </c>
      <c r="AS83">
        <v>20110428</v>
      </c>
      <c r="AT83">
        <v>20110428</v>
      </c>
      <c r="AU83">
        <v>20110815</v>
      </c>
      <c r="AV83">
        <v>20111110</v>
      </c>
      <c r="AW83">
        <v>20110517</v>
      </c>
      <c r="AX83">
        <v>20110809</v>
      </c>
      <c r="AY83">
        <v>20110810</v>
      </c>
      <c r="AZ83" t="s">
        <v>82</v>
      </c>
      <c r="BA83">
        <v>20110513</v>
      </c>
      <c r="BB83">
        <v>20110513</v>
      </c>
      <c r="BC83">
        <v>20110513</v>
      </c>
      <c r="BD83">
        <v>20110510</v>
      </c>
      <c r="BE83">
        <v>20111110</v>
      </c>
      <c r="BF83">
        <v>20110503</v>
      </c>
      <c r="BG83">
        <v>20110511</v>
      </c>
      <c r="BH83">
        <v>20110510</v>
      </c>
      <c r="BI83" t="s">
        <v>82</v>
      </c>
      <c r="BJ83" t="s">
        <v>82</v>
      </c>
      <c r="BK83" t="s">
        <v>82</v>
      </c>
      <c r="BL83">
        <v>20110413</v>
      </c>
      <c r="BM83">
        <v>20110413</v>
      </c>
      <c r="BN83">
        <v>20110428</v>
      </c>
      <c r="BO83">
        <v>20110513</v>
      </c>
      <c r="BP83">
        <v>20110810</v>
      </c>
      <c r="BQ83" t="s">
        <v>82</v>
      </c>
      <c r="BR83">
        <v>20110511</v>
      </c>
      <c r="BS83">
        <v>20110513</v>
      </c>
      <c r="BT83">
        <v>20110503</v>
      </c>
      <c r="BU83">
        <v>20110427</v>
      </c>
      <c r="BV83">
        <v>20110511</v>
      </c>
      <c r="BW83">
        <v>20110428</v>
      </c>
      <c r="BX83">
        <v>20110505</v>
      </c>
      <c r="BY83" t="s">
        <v>82</v>
      </c>
      <c r="BZ83">
        <v>20110512</v>
      </c>
      <c r="CA83" t="s">
        <v>82</v>
      </c>
      <c r="CB83" t="s">
        <v>82</v>
      </c>
      <c r="CC83">
        <v>20110427</v>
      </c>
      <c r="CD83">
        <v>20110811</v>
      </c>
    </row>
    <row r="84" spans="1:82" x14ac:dyDescent="0.25">
      <c r="A84" s="2">
        <v>40662</v>
      </c>
      <c r="B84">
        <v>20110504</v>
      </c>
      <c r="C84">
        <v>20111108</v>
      </c>
      <c r="D84" t="s">
        <v>82</v>
      </c>
      <c r="E84">
        <v>20110514</v>
      </c>
      <c r="F84">
        <v>20110620</v>
      </c>
      <c r="G84">
        <v>20111109</v>
      </c>
      <c r="H84">
        <v>20111108</v>
      </c>
      <c r="I84">
        <v>20110510</v>
      </c>
      <c r="J84">
        <v>20110427</v>
      </c>
      <c r="K84" t="s">
        <v>82</v>
      </c>
      <c r="L84">
        <v>20110814</v>
      </c>
      <c r="M84">
        <v>20120224</v>
      </c>
      <c r="N84">
        <v>20110516</v>
      </c>
      <c r="O84" t="s">
        <v>82</v>
      </c>
      <c r="P84">
        <v>20110512</v>
      </c>
      <c r="Q84" t="s">
        <v>82</v>
      </c>
      <c r="R84">
        <v>20110517</v>
      </c>
      <c r="S84" t="s">
        <v>82</v>
      </c>
      <c r="T84">
        <v>20111109</v>
      </c>
      <c r="U84">
        <v>20110512</v>
      </c>
      <c r="V84">
        <v>20110512</v>
      </c>
      <c r="W84">
        <v>20110816</v>
      </c>
      <c r="X84">
        <v>20110503</v>
      </c>
      <c r="Y84">
        <v>20110512</v>
      </c>
      <c r="Z84" t="s">
        <v>82</v>
      </c>
      <c r="AA84" t="s">
        <v>82</v>
      </c>
      <c r="AB84">
        <v>20110513</v>
      </c>
      <c r="AC84">
        <v>20111111</v>
      </c>
      <c r="AD84">
        <v>20110427</v>
      </c>
      <c r="AE84">
        <v>20110502</v>
      </c>
      <c r="AF84">
        <v>20111110</v>
      </c>
      <c r="AG84">
        <v>20110512</v>
      </c>
      <c r="AH84">
        <v>20110510</v>
      </c>
      <c r="AI84">
        <v>20111104</v>
      </c>
      <c r="AJ84">
        <v>20110505</v>
      </c>
      <c r="AK84">
        <v>20110512</v>
      </c>
      <c r="AL84" t="s">
        <v>82</v>
      </c>
      <c r="AM84">
        <v>20111107</v>
      </c>
      <c r="AN84">
        <v>20110711</v>
      </c>
      <c r="AO84" t="s">
        <v>82</v>
      </c>
      <c r="AP84">
        <v>20110513</v>
      </c>
      <c r="AQ84">
        <v>20110510</v>
      </c>
      <c r="AR84">
        <v>20110503</v>
      </c>
      <c r="AS84">
        <v>20110428</v>
      </c>
      <c r="AT84">
        <v>20110428</v>
      </c>
      <c r="AU84">
        <v>20110815</v>
      </c>
      <c r="AV84">
        <v>20111110</v>
      </c>
      <c r="AW84">
        <v>20110517</v>
      </c>
      <c r="AX84">
        <v>20110809</v>
      </c>
      <c r="AY84">
        <v>20110810</v>
      </c>
      <c r="AZ84" t="s">
        <v>82</v>
      </c>
      <c r="BA84">
        <v>20110513</v>
      </c>
      <c r="BB84">
        <v>20110513</v>
      </c>
      <c r="BC84">
        <v>20110513</v>
      </c>
      <c r="BD84">
        <v>20110510</v>
      </c>
      <c r="BE84">
        <v>20111110</v>
      </c>
      <c r="BF84">
        <v>20110503</v>
      </c>
      <c r="BG84">
        <v>20110511</v>
      </c>
      <c r="BH84">
        <v>20110510</v>
      </c>
      <c r="BI84" t="s">
        <v>82</v>
      </c>
      <c r="BJ84" t="s">
        <v>82</v>
      </c>
      <c r="BK84" t="s">
        <v>82</v>
      </c>
      <c r="BL84">
        <v>20110413</v>
      </c>
      <c r="BM84">
        <v>20110413</v>
      </c>
      <c r="BN84">
        <v>20110428</v>
      </c>
      <c r="BO84">
        <v>20110513</v>
      </c>
      <c r="BP84">
        <v>20110810</v>
      </c>
      <c r="BQ84" t="s">
        <v>82</v>
      </c>
      <c r="BR84">
        <v>20110511</v>
      </c>
      <c r="BS84">
        <v>20110513</v>
      </c>
      <c r="BT84">
        <v>20110503</v>
      </c>
      <c r="BU84">
        <v>20110427</v>
      </c>
      <c r="BV84">
        <v>20110511</v>
      </c>
      <c r="BW84">
        <v>20110428</v>
      </c>
      <c r="BX84">
        <v>20110505</v>
      </c>
      <c r="BY84" t="s">
        <v>82</v>
      </c>
      <c r="BZ84">
        <v>20110512</v>
      </c>
      <c r="CA84" t="s">
        <v>82</v>
      </c>
      <c r="CB84" t="s">
        <v>82</v>
      </c>
      <c r="CC84">
        <v>20110427</v>
      </c>
      <c r="CD84">
        <v>20111110</v>
      </c>
    </row>
    <row r="85" spans="1:82" x14ac:dyDescent="0.25">
      <c r="A85" s="2">
        <v>40694</v>
      </c>
      <c r="B85">
        <v>20110504</v>
      </c>
      <c r="C85">
        <v>20111108</v>
      </c>
      <c r="D85" t="s">
        <v>82</v>
      </c>
      <c r="E85">
        <v>20110514</v>
      </c>
      <c r="F85">
        <v>20110620</v>
      </c>
      <c r="G85">
        <v>20111109</v>
      </c>
      <c r="H85">
        <v>20111108</v>
      </c>
      <c r="I85">
        <v>20110809</v>
      </c>
      <c r="J85">
        <v>20110427</v>
      </c>
      <c r="K85" t="s">
        <v>82</v>
      </c>
      <c r="L85">
        <v>20110814</v>
      </c>
      <c r="M85">
        <v>20120224</v>
      </c>
      <c r="N85">
        <v>20110516</v>
      </c>
      <c r="O85" t="s">
        <v>82</v>
      </c>
      <c r="P85">
        <v>20110512</v>
      </c>
      <c r="Q85" t="s">
        <v>82</v>
      </c>
      <c r="R85">
        <v>20110517</v>
      </c>
      <c r="S85" t="s">
        <v>82</v>
      </c>
      <c r="T85">
        <v>20111109</v>
      </c>
      <c r="U85">
        <v>20110512</v>
      </c>
      <c r="V85">
        <v>20110512</v>
      </c>
      <c r="W85">
        <v>20110816</v>
      </c>
      <c r="X85">
        <v>20110503</v>
      </c>
      <c r="Y85">
        <v>20110512</v>
      </c>
      <c r="Z85" t="s">
        <v>82</v>
      </c>
      <c r="AA85" t="s">
        <v>82</v>
      </c>
      <c r="AB85">
        <v>20110513</v>
      </c>
      <c r="AC85">
        <v>20111111</v>
      </c>
      <c r="AD85">
        <v>20110427</v>
      </c>
      <c r="AE85">
        <v>20110502</v>
      </c>
      <c r="AF85">
        <v>20111110</v>
      </c>
      <c r="AG85">
        <v>20110512</v>
      </c>
      <c r="AH85">
        <v>20110729</v>
      </c>
      <c r="AI85">
        <v>20111104</v>
      </c>
      <c r="AJ85">
        <v>20110505</v>
      </c>
      <c r="AK85">
        <v>20110512</v>
      </c>
      <c r="AL85" t="s">
        <v>82</v>
      </c>
      <c r="AM85">
        <v>20111107</v>
      </c>
      <c r="AN85">
        <v>20110711</v>
      </c>
      <c r="AO85" t="s">
        <v>82</v>
      </c>
      <c r="AP85">
        <v>20110513</v>
      </c>
      <c r="AQ85">
        <v>20110510</v>
      </c>
      <c r="AR85">
        <v>20110503</v>
      </c>
      <c r="AS85">
        <v>20110428</v>
      </c>
      <c r="AT85">
        <v>20110428</v>
      </c>
      <c r="AU85">
        <v>20110815</v>
      </c>
      <c r="AV85">
        <v>20111110</v>
      </c>
      <c r="AW85">
        <v>20110517</v>
      </c>
      <c r="AX85">
        <v>20110809</v>
      </c>
      <c r="AY85">
        <v>20110810</v>
      </c>
      <c r="AZ85" t="s">
        <v>82</v>
      </c>
      <c r="BA85">
        <v>20110513</v>
      </c>
      <c r="BB85">
        <v>20110513</v>
      </c>
      <c r="BC85">
        <v>20110513</v>
      </c>
      <c r="BD85">
        <v>20110510</v>
      </c>
      <c r="BE85">
        <v>20111110</v>
      </c>
      <c r="BF85">
        <v>20110503</v>
      </c>
      <c r="BG85">
        <v>20110511</v>
      </c>
      <c r="BH85">
        <v>20110510</v>
      </c>
      <c r="BI85" t="s">
        <v>82</v>
      </c>
      <c r="BJ85" t="s">
        <v>82</v>
      </c>
      <c r="BK85" t="s">
        <v>82</v>
      </c>
      <c r="BL85">
        <v>20110413</v>
      </c>
      <c r="BM85">
        <v>20110413</v>
      </c>
      <c r="BN85">
        <v>20110727</v>
      </c>
      <c r="BO85">
        <v>20110513</v>
      </c>
      <c r="BP85">
        <v>20110810</v>
      </c>
      <c r="BQ85" t="s">
        <v>82</v>
      </c>
      <c r="BR85">
        <v>20110511</v>
      </c>
      <c r="BS85">
        <v>20110809</v>
      </c>
      <c r="BT85">
        <v>20110503</v>
      </c>
      <c r="BU85">
        <v>20110427</v>
      </c>
      <c r="BV85">
        <v>20110511</v>
      </c>
      <c r="BW85">
        <v>20110428</v>
      </c>
      <c r="BX85">
        <v>20110505</v>
      </c>
      <c r="BY85" t="s">
        <v>82</v>
      </c>
      <c r="BZ85">
        <v>20110512</v>
      </c>
      <c r="CA85" t="s">
        <v>82</v>
      </c>
      <c r="CB85" t="s">
        <v>82</v>
      </c>
      <c r="CC85">
        <v>20110427</v>
      </c>
      <c r="CD85">
        <v>20111110</v>
      </c>
    </row>
    <row r="86" spans="1:82" x14ac:dyDescent="0.25">
      <c r="A86" s="2">
        <v>40724</v>
      </c>
      <c r="B86">
        <v>20110811</v>
      </c>
      <c r="C86">
        <v>20111108</v>
      </c>
      <c r="D86" t="s">
        <v>82</v>
      </c>
      <c r="E86">
        <v>20110806</v>
      </c>
      <c r="F86">
        <v>20110823</v>
      </c>
      <c r="G86">
        <v>20111109</v>
      </c>
      <c r="H86">
        <v>20111108</v>
      </c>
      <c r="I86">
        <v>20110809</v>
      </c>
      <c r="J86">
        <v>20110727</v>
      </c>
      <c r="K86" t="s">
        <v>82</v>
      </c>
      <c r="L86">
        <v>20111104</v>
      </c>
      <c r="M86">
        <v>20120224</v>
      </c>
      <c r="N86">
        <v>20110815</v>
      </c>
      <c r="O86" t="s">
        <v>82</v>
      </c>
      <c r="P86">
        <v>20110811</v>
      </c>
      <c r="Q86" t="s">
        <v>82</v>
      </c>
      <c r="R86">
        <v>20110812</v>
      </c>
      <c r="S86" t="s">
        <v>82</v>
      </c>
      <c r="T86">
        <v>20111109</v>
      </c>
      <c r="U86">
        <v>20110810</v>
      </c>
      <c r="V86">
        <v>20110811</v>
      </c>
      <c r="W86">
        <v>20111109</v>
      </c>
      <c r="X86">
        <v>20110802</v>
      </c>
      <c r="Y86">
        <v>20110810</v>
      </c>
      <c r="Z86" t="s">
        <v>82</v>
      </c>
      <c r="AA86" t="s">
        <v>82</v>
      </c>
      <c r="AB86">
        <v>20110811</v>
      </c>
      <c r="AC86">
        <v>20111111</v>
      </c>
      <c r="AD86">
        <v>20110729</v>
      </c>
      <c r="AE86">
        <v>20110728</v>
      </c>
      <c r="AF86">
        <v>20111110</v>
      </c>
      <c r="AG86">
        <v>20110809</v>
      </c>
      <c r="AH86">
        <v>20110729</v>
      </c>
      <c r="AI86">
        <v>20111104</v>
      </c>
      <c r="AJ86">
        <v>20110804</v>
      </c>
      <c r="AK86">
        <v>20110804</v>
      </c>
      <c r="AL86" t="s">
        <v>82</v>
      </c>
      <c r="AM86">
        <v>20111107</v>
      </c>
      <c r="AN86">
        <v>20110824</v>
      </c>
      <c r="AO86" t="s">
        <v>82</v>
      </c>
      <c r="AP86">
        <v>20110815</v>
      </c>
      <c r="AQ86">
        <v>20110809</v>
      </c>
      <c r="AR86">
        <v>20110815</v>
      </c>
      <c r="AS86">
        <v>20110801</v>
      </c>
      <c r="AT86">
        <v>20110815</v>
      </c>
      <c r="AU86">
        <v>20111111</v>
      </c>
      <c r="AV86">
        <v>20111110</v>
      </c>
      <c r="AW86">
        <v>20110812</v>
      </c>
      <c r="AX86">
        <v>20111114</v>
      </c>
      <c r="AY86">
        <v>20111109</v>
      </c>
      <c r="AZ86" t="s">
        <v>82</v>
      </c>
      <c r="BA86">
        <v>20110725</v>
      </c>
      <c r="BB86">
        <v>20110815</v>
      </c>
      <c r="BC86">
        <v>20110815</v>
      </c>
      <c r="BD86">
        <v>20110808</v>
      </c>
      <c r="BE86">
        <v>20111110</v>
      </c>
      <c r="BF86">
        <v>20110802</v>
      </c>
      <c r="BG86">
        <v>20110810</v>
      </c>
      <c r="BH86">
        <v>20110809</v>
      </c>
      <c r="BI86" t="s">
        <v>82</v>
      </c>
      <c r="BJ86" t="s">
        <v>82</v>
      </c>
      <c r="BK86" t="s">
        <v>82</v>
      </c>
      <c r="BL86">
        <v>20110713</v>
      </c>
      <c r="BM86">
        <v>20110713</v>
      </c>
      <c r="BN86">
        <v>20110727</v>
      </c>
      <c r="BO86">
        <v>20110811</v>
      </c>
      <c r="BP86">
        <v>20111109</v>
      </c>
      <c r="BQ86" t="s">
        <v>82</v>
      </c>
      <c r="BR86">
        <v>20110810</v>
      </c>
      <c r="BS86">
        <v>20110809</v>
      </c>
      <c r="BT86">
        <v>20110803</v>
      </c>
      <c r="BU86">
        <v>20110727</v>
      </c>
      <c r="BV86">
        <v>20110810</v>
      </c>
      <c r="BW86">
        <v>20110802</v>
      </c>
      <c r="BX86">
        <v>20110728</v>
      </c>
      <c r="BY86" t="s">
        <v>82</v>
      </c>
      <c r="BZ86">
        <v>20110727</v>
      </c>
      <c r="CA86" t="s">
        <v>82</v>
      </c>
      <c r="CB86" t="s">
        <v>82</v>
      </c>
      <c r="CC86">
        <v>20110722</v>
      </c>
      <c r="CD86">
        <v>20111110</v>
      </c>
    </row>
    <row r="87" spans="1:82" x14ac:dyDescent="0.25">
      <c r="A87" s="2">
        <v>40753</v>
      </c>
      <c r="B87">
        <v>20110811</v>
      </c>
      <c r="C87">
        <v>20120306</v>
      </c>
      <c r="D87" t="s">
        <v>82</v>
      </c>
      <c r="E87">
        <v>20110806</v>
      </c>
      <c r="F87">
        <v>20110823</v>
      </c>
      <c r="G87">
        <v>20120301</v>
      </c>
      <c r="H87">
        <v>20120214</v>
      </c>
      <c r="I87">
        <v>20110809</v>
      </c>
      <c r="J87">
        <v>20110727</v>
      </c>
      <c r="K87" t="s">
        <v>82</v>
      </c>
      <c r="L87">
        <v>20111104</v>
      </c>
      <c r="M87">
        <v>20120301</v>
      </c>
      <c r="N87">
        <v>20110815</v>
      </c>
      <c r="O87" t="s">
        <v>82</v>
      </c>
      <c r="P87">
        <v>20110811</v>
      </c>
      <c r="Q87" t="s">
        <v>82</v>
      </c>
      <c r="R87">
        <v>20110812</v>
      </c>
      <c r="S87" t="s">
        <v>82</v>
      </c>
      <c r="T87">
        <v>20111109</v>
      </c>
      <c r="U87">
        <v>20110810</v>
      </c>
      <c r="V87">
        <v>20110811</v>
      </c>
      <c r="W87">
        <v>20111109</v>
      </c>
      <c r="X87">
        <v>20110802</v>
      </c>
      <c r="Y87">
        <v>20110810</v>
      </c>
      <c r="Z87" t="s">
        <v>82</v>
      </c>
      <c r="AA87" t="s">
        <v>82</v>
      </c>
      <c r="AB87">
        <v>20110811</v>
      </c>
      <c r="AC87">
        <v>20120312</v>
      </c>
      <c r="AD87">
        <v>20110729</v>
      </c>
      <c r="AE87">
        <v>20110728</v>
      </c>
      <c r="AF87">
        <v>20120321</v>
      </c>
      <c r="AG87">
        <v>20110809</v>
      </c>
      <c r="AH87">
        <v>20110729</v>
      </c>
      <c r="AI87">
        <v>20120301</v>
      </c>
      <c r="AJ87">
        <v>20110804</v>
      </c>
      <c r="AK87">
        <v>20110804</v>
      </c>
      <c r="AL87" t="s">
        <v>82</v>
      </c>
      <c r="AM87">
        <v>20120310</v>
      </c>
      <c r="AN87">
        <v>20110824</v>
      </c>
      <c r="AO87" t="s">
        <v>82</v>
      </c>
      <c r="AP87">
        <v>20110815</v>
      </c>
      <c r="AQ87">
        <v>20110809</v>
      </c>
      <c r="AR87">
        <v>20110815</v>
      </c>
      <c r="AS87">
        <v>20110801</v>
      </c>
      <c r="AT87">
        <v>20110815</v>
      </c>
      <c r="AU87">
        <v>20111111</v>
      </c>
      <c r="AV87">
        <v>20120323</v>
      </c>
      <c r="AW87">
        <v>20110812</v>
      </c>
      <c r="AX87">
        <v>20111114</v>
      </c>
      <c r="AY87">
        <v>20111109</v>
      </c>
      <c r="AZ87" t="s">
        <v>82</v>
      </c>
      <c r="BA87">
        <v>20110725</v>
      </c>
      <c r="BB87">
        <v>20110815</v>
      </c>
      <c r="BC87">
        <v>20110815</v>
      </c>
      <c r="BD87">
        <v>20110808</v>
      </c>
      <c r="BE87">
        <v>20120302</v>
      </c>
      <c r="BF87">
        <v>20110802</v>
      </c>
      <c r="BG87">
        <v>20110810</v>
      </c>
      <c r="BH87">
        <v>20110809</v>
      </c>
      <c r="BI87" t="s">
        <v>82</v>
      </c>
      <c r="BJ87" t="s">
        <v>82</v>
      </c>
      <c r="BK87" t="s">
        <v>82</v>
      </c>
      <c r="BL87">
        <v>20110713</v>
      </c>
      <c r="BM87">
        <v>20110713</v>
      </c>
      <c r="BN87">
        <v>20110727</v>
      </c>
      <c r="BO87">
        <v>20110811</v>
      </c>
      <c r="BP87">
        <v>20111109</v>
      </c>
      <c r="BQ87" t="s">
        <v>82</v>
      </c>
      <c r="BR87">
        <v>20110810</v>
      </c>
      <c r="BS87">
        <v>20110809</v>
      </c>
      <c r="BT87">
        <v>20110803</v>
      </c>
      <c r="BU87">
        <v>20110727</v>
      </c>
      <c r="BV87">
        <v>20110810</v>
      </c>
      <c r="BW87">
        <v>20110802</v>
      </c>
      <c r="BX87">
        <v>20110728</v>
      </c>
      <c r="BY87" t="s">
        <v>82</v>
      </c>
      <c r="BZ87">
        <v>20110727</v>
      </c>
      <c r="CA87" t="s">
        <v>82</v>
      </c>
      <c r="CB87" t="s">
        <v>82</v>
      </c>
      <c r="CC87">
        <v>20110722</v>
      </c>
      <c r="CD87">
        <v>20111110</v>
      </c>
    </row>
    <row r="88" spans="1:82" x14ac:dyDescent="0.25">
      <c r="A88" s="2">
        <v>40786</v>
      </c>
      <c r="B88">
        <v>20110811</v>
      </c>
      <c r="C88">
        <v>20120306</v>
      </c>
      <c r="D88" t="s">
        <v>82</v>
      </c>
      <c r="E88">
        <v>20110806</v>
      </c>
      <c r="F88">
        <v>20110823</v>
      </c>
      <c r="G88">
        <v>20120301</v>
      </c>
      <c r="H88">
        <v>20120214</v>
      </c>
      <c r="I88">
        <v>20111103</v>
      </c>
      <c r="J88">
        <v>20110727</v>
      </c>
      <c r="K88" t="s">
        <v>82</v>
      </c>
      <c r="L88">
        <v>20111104</v>
      </c>
      <c r="M88">
        <v>20120301</v>
      </c>
      <c r="N88">
        <v>20110815</v>
      </c>
      <c r="O88" t="s">
        <v>82</v>
      </c>
      <c r="P88">
        <v>20110811</v>
      </c>
      <c r="Q88" t="s">
        <v>82</v>
      </c>
      <c r="R88">
        <v>20110812</v>
      </c>
      <c r="S88" t="s">
        <v>82</v>
      </c>
      <c r="T88">
        <v>20120328</v>
      </c>
      <c r="U88">
        <v>20110810</v>
      </c>
      <c r="V88">
        <v>20110811</v>
      </c>
      <c r="W88">
        <v>20111109</v>
      </c>
      <c r="X88">
        <v>20110802</v>
      </c>
      <c r="Y88">
        <v>20110810</v>
      </c>
      <c r="Z88" t="s">
        <v>82</v>
      </c>
      <c r="AA88" t="s">
        <v>82</v>
      </c>
      <c r="AB88">
        <v>20110811</v>
      </c>
      <c r="AC88">
        <v>20120312</v>
      </c>
      <c r="AD88">
        <v>20110729</v>
      </c>
      <c r="AE88">
        <v>20110728</v>
      </c>
      <c r="AF88">
        <v>20120321</v>
      </c>
      <c r="AG88">
        <v>20110809</v>
      </c>
      <c r="AH88">
        <v>20111028</v>
      </c>
      <c r="AI88">
        <v>20120301</v>
      </c>
      <c r="AJ88">
        <v>20110804</v>
      </c>
      <c r="AK88">
        <v>20110804</v>
      </c>
      <c r="AL88" t="s">
        <v>82</v>
      </c>
      <c r="AM88">
        <v>20120310</v>
      </c>
      <c r="AN88">
        <v>20110824</v>
      </c>
      <c r="AO88" t="s">
        <v>82</v>
      </c>
      <c r="AP88">
        <v>20110815</v>
      </c>
      <c r="AQ88">
        <v>20110809</v>
      </c>
      <c r="AR88">
        <v>20110815</v>
      </c>
      <c r="AS88">
        <v>20110801</v>
      </c>
      <c r="AT88">
        <v>20110815</v>
      </c>
      <c r="AU88">
        <v>20111111</v>
      </c>
      <c r="AV88">
        <v>20120323</v>
      </c>
      <c r="AW88">
        <v>20110812</v>
      </c>
      <c r="AX88">
        <v>20111114</v>
      </c>
      <c r="AY88">
        <v>20111109</v>
      </c>
      <c r="AZ88" t="s">
        <v>82</v>
      </c>
      <c r="BA88">
        <v>20110725</v>
      </c>
      <c r="BB88">
        <v>20110815</v>
      </c>
      <c r="BC88">
        <v>20110815</v>
      </c>
      <c r="BD88">
        <v>20110808</v>
      </c>
      <c r="BE88">
        <v>20120302</v>
      </c>
      <c r="BF88">
        <v>20110802</v>
      </c>
      <c r="BG88">
        <v>20110810</v>
      </c>
      <c r="BH88">
        <v>20110809</v>
      </c>
      <c r="BI88" t="s">
        <v>82</v>
      </c>
      <c r="BJ88" t="s">
        <v>82</v>
      </c>
      <c r="BK88" t="s">
        <v>82</v>
      </c>
      <c r="BL88">
        <v>20110713</v>
      </c>
      <c r="BM88">
        <v>20110713</v>
      </c>
      <c r="BN88">
        <v>20111027</v>
      </c>
      <c r="BO88">
        <v>20110811</v>
      </c>
      <c r="BP88">
        <v>20111109</v>
      </c>
      <c r="BQ88" t="s">
        <v>82</v>
      </c>
      <c r="BR88">
        <v>20110810</v>
      </c>
      <c r="BS88">
        <v>20111110</v>
      </c>
      <c r="BT88">
        <v>20110803</v>
      </c>
      <c r="BU88">
        <v>20110727</v>
      </c>
      <c r="BV88">
        <v>20110810</v>
      </c>
      <c r="BW88">
        <v>20110802</v>
      </c>
      <c r="BX88">
        <v>20110728</v>
      </c>
      <c r="BY88" t="s">
        <v>82</v>
      </c>
      <c r="BZ88">
        <v>20110727</v>
      </c>
      <c r="CA88" t="s">
        <v>82</v>
      </c>
      <c r="CB88" t="s">
        <v>82</v>
      </c>
      <c r="CC88">
        <v>20110722</v>
      </c>
      <c r="CD88">
        <v>20120301</v>
      </c>
    </row>
    <row r="89" spans="1:82" x14ac:dyDescent="0.25">
      <c r="A89" s="2">
        <v>40816</v>
      </c>
      <c r="B89">
        <v>20111108</v>
      </c>
      <c r="C89">
        <v>20120306</v>
      </c>
      <c r="D89" t="s">
        <v>82</v>
      </c>
      <c r="E89">
        <v>20111110</v>
      </c>
      <c r="F89">
        <v>20111110</v>
      </c>
      <c r="G89">
        <v>20120301</v>
      </c>
      <c r="H89">
        <v>20120214</v>
      </c>
      <c r="I89">
        <v>20111103</v>
      </c>
      <c r="J89">
        <v>20111026</v>
      </c>
      <c r="K89" t="s">
        <v>82</v>
      </c>
      <c r="L89">
        <v>20111104</v>
      </c>
      <c r="M89">
        <v>20120301</v>
      </c>
      <c r="N89">
        <v>20111114</v>
      </c>
      <c r="O89" t="s">
        <v>82</v>
      </c>
      <c r="P89">
        <v>20111110</v>
      </c>
      <c r="Q89" t="s">
        <v>82</v>
      </c>
      <c r="R89">
        <v>20111114</v>
      </c>
      <c r="S89" t="s">
        <v>82</v>
      </c>
      <c r="T89">
        <v>20120328</v>
      </c>
      <c r="U89">
        <v>20111110</v>
      </c>
      <c r="V89">
        <v>20111109</v>
      </c>
      <c r="W89">
        <v>20111109</v>
      </c>
      <c r="X89">
        <v>20111027</v>
      </c>
      <c r="Y89">
        <v>20111110</v>
      </c>
      <c r="Z89" t="s">
        <v>82</v>
      </c>
      <c r="AA89" t="s">
        <v>82</v>
      </c>
      <c r="AB89">
        <v>20111109</v>
      </c>
      <c r="AC89">
        <v>20120312</v>
      </c>
      <c r="AD89">
        <v>20111104</v>
      </c>
      <c r="AE89">
        <v>20111103</v>
      </c>
      <c r="AF89">
        <v>20120321</v>
      </c>
      <c r="AG89">
        <v>20111110</v>
      </c>
      <c r="AH89">
        <v>20111028</v>
      </c>
      <c r="AI89">
        <v>20120301</v>
      </c>
      <c r="AJ89">
        <v>20111110</v>
      </c>
      <c r="AK89">
        <v>20111110</v>
      </c>
      <c r="AL89" t="s">
        <v>82</v>
      </c>
      <c r="AM89">
        <v>20120310</v>
      </c>
      <c r="AN89">
        <v>20111117</v>
      </c>
      <c r="AO89" t="s">
        <v>82</v>
      </c>
      <c r="AP89">
        <v>20111114</v>
      </c>
      <c r="AQ89">
        <v>20111108</v>
      </c>
      <c r="AR89">
        <v>20111101</v>
      </c>
      <c r="AS89">
        <v>20111031</v>
      </c>
      <c r="AT89">
        <v>20111027</v>
      </c>
      <c r="AU89">
        <v>20111111</v>
      </c>
      <c r="AV89">
        <v>20120323</v>
      </c>
      <c r="AW89">
        <v>20111110</v>
      </c>
      <c r="AX89">
        <v>20111114</v>
      </c>
      <c r="AY89">
        <v>20111109</v>
      </c>
      <c r="AZ89" t="s">
        <v>82</v>
      </c>
      <c r="BA89">
        <v>20111104</v>
      </c>
      <c r="BB89">
        <v>20111111</v>
      </c>
      <c r="BC89">
        <v>20111111</v>
      </c>
      <c r="BD89">
        <v>20111107</v>
      </c>
      <c r="BE89">
        <v>20120302</v>
      </c>
      <c r="BF89">
        <v>20111101</v>
      </c>
      <c r="BG89">
        <v>20111109</v>
      </c>
      <c r="BH89">
        <v>20111108</v>
      </c>
      <c r="BI89" t="s">
        <v>82</v>
      </c>
      <c r="BJ89" t="s">
        <v>82</v>
      </c>
      <c r="BK89" t="s">
        <v>82</v>
      </c>
      <c r="BL89">
        <v>20111012</v>
      </c>
      <c r="BM89">
        <v>20111012</v>
      </c>
      <c r="BN89">
        <v>20111027</v>
      </c>
      <c r="BO89">
        <v>20111110</v>
      </c>
      <c r="BP89">
        <v>20111109</v>
      </c>
      <c r="BQ89" t="s">
        <v>82</v>
      </c>
      <c r="BR89">
        <v>20111028</v>
      </c>
      <c r="BS89">
        <v>20111110</v>
      </c>
      <c r="BT89">
        <v>20111101</v>
      </c>
      <c r="BU89">
        <v>20111026</v>
      </c>
      <c r="BV89">
        <v>20111110</v>
      </c>
      <c r="BW89">
        <v>20111108</v>
      </c>
      <c r="BX89">
        <v>20111026</v>
      </c>
      <c r="BY89" t="s">
        <v>82</v>
      </c>
      <c r="BZ89">
        <v>20111110</v>
      </c>
      <c r="CA89" t="s">
        <v>82</v>
      </c>
      <c r="CB89" t="s">
        <v>82</v>
      </c>
      <c r="CC89">
        <v>20111026</v>
      </c>
      <c r="CD89">
        <v>20120301</v>
      </c>
    </row>
    <row r="90" spans="1:82" x14ac:dyDescent="0.25">
      <c r="A90" s="2">
        <v>40847</v>
      </c>
      <c r="B90">
        <v>20111108</v>
      </c>
      <c r="C90">
        <v>20120306</v>
      </c>
      <c r="D90" t="s">
        <v>82</v>
      </c>
      <c r="E90">
        <v>20111110</v>
      </c>
      <c r="F90">
        <v>20111110</v>
      </c>
      <c r="G90">
        <v>20120301</v>
      </c>
      <c r="H90">
        <v>20120214</v>
      </c>
      <c r="I90">
        <v>20111103</v>
      </c>
      <c r="J90">
        <v>20111026</v>
      </c>
      <c r="K90" t="s">
        <v>82</v>
      </c>
      <c r="L90">
        <v>20120305</v>
      </c>
      <c r="M90">
        <v>20120301</v>
      </c>
      <c r="N90">
        <v>20111114</v>
      </c>
      <c r="O90" t="s">
        <v>82</v>
      </c>
      <c r="P90">
        <v>20111110</v>
      </c>
      <c r="Q90" t="s">
        <v>82</v>
      </c>
      <c r="R90">
        <v>20111114</v>
      </c>
      <c r="S90" t="s">
        <v>82</v>
      </c>
      <c r="T90">
        <v>20120328</v>
      </c>
      <c r="U90">
        <v>20111110</v>
      </c>
      <c r="V90">
        <v>20111109</v>
      </c>
      <c r="W90">
        <v>20120208</v>
      </c>
      <c r="X90">
        <v>20111027</v>
      </c>
      <c r="Y90">
        <v>20111110</v>
      </c>
      <c r="Z90" t="s">
        <v>82</v>
      </c>
      <c r="AA90" t="s">
        <v>82</v>
      </c>
      <c r="AB90">
        <v>20111109</v>
      </c>
      <c r="AC90">
        <v>20120312</v>
      </c>
      <c r="AD90">
        <v>20111104</v>
      </c>
      <c r="AE90">
        <v>20111103</v>
      </c>
      <c r="AF90">
        <v>20120321</v>
      </c>
      <c r="AG90">
        <v>20111110</v>
      </c>
      <c r="AH90">
        <v>20111028</v>
      </c>
      <c r="AI90">
        <v>20120301</v>
      </c>
      <c r="AJ90">
        <v>20111110</v>
      </c>
      <c r="AK90">
        <v>20111110</v>
      </c>
      <c r="AL90" t="s">
        <v>82</v>
      </c>
      <c r="AM90">
        <v>20120310</v>
      </c>
      <c r="AN90">
        <v>20111117</v>
      </c>
      <c r="AO90" t="s">
        <v>82</v>
      </c>
      <c r="AP90">
        <v>20111114</v>
      </c>
      <c r="AQ90">
        <v>20111108</v>
      </c>
      <c r="AR90">
        <v>20111101</v>
      </c>
      <c r="AS90">
        <v>20111031</v>
      </c>
      <c r="AT90">
        <v>20111027</v>
      </c>
      <c r="AU90">
        <v>20120325</v>
      </c>
      <c r="AV90">
        <v>20120323</v>
      </c>
      <c r="AW90">
        <v>20111110</v>
      </c>
      <c r="AX90">
        <v>20120307</v>
      </c>
      <c r="AY90">
        <v>20120307</v>
      </c>
      <c r="AZ90" t="s">
        <v>82</v>
      </c>
      <c r="BA90">
        <v>20111104</v>
      </c>
      <c r="BB90">
        <v>20111111</v>
      </c>
      <c r="BC90">
        <v>20111111</v>
      </c>
      <c r="BD90">
        <v>20111107</v>
      </c>
      <c r="BE90">
        <v>20120302</v>
      </c>
      <c r="BF90">
        <v>20111101</v>
      </c>
      <c r="BG90">
        <v>20111109</v>
      </c>
      <c r="BH90">
        <v>20111108</v>
      </c>
      <c r="BI90" t="s">
        <v>82</v>
      </c>
      <c r="BJ90" t="s">
        <v>82</v>
      </c>
      <c r="BK90" t="s">
        <v>82</v>
      </c>
      <c r="BL90">
        <v>20111012</v>
      </c>
      <c r="BM90">
        <v>20111012</v>
      </c>
      <c r="BN90">
        <v>20111027</v>
      </c>
      <c r="BO90">
        <v>20111110</v>
      </c>
      <c r="BP90">
        <v>20130313</v>
      </c>
      <c r="BQ90" t="s">
        <v>82</v>
      </c>
      <c r="BR90">
        <v>20111028</v>
      </c>
      <c r="BS90">
        <v>20111110</v>
      </c>
      <c r="BT90">
        <v>20111101</v>
      </c>
      <c r="BU90">
        <v>20111026</v>
      </c>
      <c r="BV90">
        <v>20111110</v>
      </c>
      <c r="BW90">
        <v>20111108</v>
      </c>
      <c r="BX90">
        <v>20111026</v>
      </c>
      <c r="BY90" t="s">
        <v>82</v>
      </c>
      <c r="BZ90">
        <v>20111110</v>
      </c>
      <c r="CA90" t="s">
        <v>82</v>
      </c>
      <c r="CB90" t="s">
        <v>82</v>
      </c>
      <c r="CC90">
        <v>20111026</v>
      </c>
      <c r="CD90">
        <v>20120301</v>
      </c>
    </row>
    <row r="91" spans="1:82" x14ac:dyDescent="0.25">
      <c r="A91" s="2">
        <v>40877</v>
      </c>
      <c r="B91">
        <v>20111108</v>
      </c>
      <c r="C91">
        <v>20120510</v>
      </c>
      <c r="D91" t="s">
        <v>82</v>
      </c>
      <c r="E91">
        <v>20111110</v>
      </c>
      <c r="F91">
        <v>20111110</v>
      </c>
      <c r="G91">
        <v>20120502</v>
      </c>
      <c r="H91">
        <v>20120510</v>
      </c>
      <c r="I91">
        <v>20111103</v>
      </c>
      <c r="J91">
        <v>20111026</v>
      </c>
      <c r="K91" t="s">
        <v>82</v>
      </c>
      <c r="L91">
        <v>20120305</v>
      </c>
      <c r="M91">
        <v>20120510</v>
      </c>
      <c r="N91">
        <v>20111114</v>
      </c>
      <c r="O91" t="s">
        <v>82</v>
      </c>
      <c r="P91">
        <v>20111110</v>
      </c>
      <c r="Q91" t="s">
        <v>82</v>
      </c>
      <c r="R91">
        <v>20111114</v>
      </c>
      <c r="S91" t="s">
        <v>82</v>
      </c>
      <c r="T91">
        <v>20120328</v>
      </c>
      <c r="U91">
        <v>20111110</v>
      </c>
      <c r="V91">
        <v>20111109</v>
      </c>
      <c r="W91">
        <v>20120208</v>
      </c>
      <c r="X91">
        <v>20111027</v>
      </c>
      <c r="Y91">
        <v>20111110</v>
      </c>
      <c r="Z91" t="s">
        <v>82</v>
      </c>
      <c r="AA91" t="s">
        <v>82</v>
      </c>
      <c r="AB91">
        <v>20111109</v>
      </c>
      <c r="AC91">
        <v>20120514</v>
      </c>
      <c r="AD91">
        <v>20111104</v>
      </c>
      <c r="AE91">
        <v>20111103</v>
      </c>
      <c r="AF91">
        <v>20120514</v>
      </c>
      <c r="AG91">
        <v>20111110</v>
      </c>
      <c r="AH91">
        <v>20111028</v>
      </c>
      <c r="AI91">
        <v>20120503</v>
      </c>
      <c r="AJ91">
        <v>20111110</v>
      </c>
      <c r="AK91">
        <v>20111110</v>
      </c>
      <c r="AL91" t="s">
        <v>82</v>
      </c>
      <c r="AM91">
        <v>20120505</v>
      </c>
      <c r="AN91">
        <v>20111117</v>
      </c>
      <c r="AO91" t="s">
        <v>82</v>
      </c>
      <c r="AP91">
        <v>20111114</v>
      </c>
      <c r="AQ91">
        <v>20111108</v>
      </c>
      <c r="AR91">
        <v>20111101</v>
      </c>
      <c r="AS91">
        <v>20111031</v>
      </c>
      <c r="AT91">
        <v>20111027</v>
      </c>
      <c r="AU91">
        <v>20120325</v>
      </c>
      <c r="AV91">
        <v>20120514</v>
      </c>
      <c r="AW91">
        <v>20111110</v>
      </c>
      <c r="AX91">
        <v>20120307</v>
      </c>
      <c r="AY91">
        <v>20120307</v>
      </c>
      <c r="AZ91" t="s">
        <v>82</v>
      </c>
      <c r="BA91">
        <v>20111104</v>
      </c>
      <c r="BB91">
        <v>20111111</v>
      </c>
      <c r="BC91">
        <v>20111111</v>
      </c>
      <c r="BD91">
        <v>20111107</v>
      </c>
      <c r="BE91">
        <v>20120510</v>
      </c>
      <c r="BF91">
        <v>20111101</v>
      </c>
      <c r="BG91">
        <v>20111109</v>
      </c>
      <c r="BH91">
        <v>20111108</v>
      </c>
      <c r="BI91" t="s">
        <v>82</v>
      </c>
      <c r="BJ91" t="s">
        <v>82</v>
      </c>
      <c r="BK91" t="s">
        <v>82</v>
      </c>
      <c r="BL91">
        <v>20111012</v>
      </c>
      <c r="BM91">
        <v>20111012</v>
      </c>
      <c r="BN91">
        <v>20111027</v>
      </c>
      <c r="BO91">
        <v>20111110</v>
      </c>
      <c r="BP91">
        <v>20130313</v>
      </c>
      <c r="BQ91" t="s">
        <v>82</v>
      </c>
      <c r="BR91">
        <v>20111028</v>
      </c>
      <c r="BS91">
        <v>20111110</v>
      </c>
      <c r="BT91">
        <v>20111101</v>
      </c>
      <c r="BU91">
        <v>20111026</v>
      </c>
      <c r="BV91">
        <v>20111110</v>
      </c>
      <c r="BW91">
        <v>20111108</v>
      </c>
      <c r="BX91">
        <v>20111026</v>
      </c>
      <c r="BY91" t="s">
        <v>82</v>
      </c>
      <c r="BZ91">
        <v>20111110</v>
      </c>
      <c r="CA91" t="s">
        <v>82</v>
      </c>
      <c r="CB91" t="s">
        <v>82</v>
      </c>
      <c r="CC91">
        <v>20111026</v>
      </c>
      <c r="CD91">
        <v>20120301</v>
      </c>
    </row>
    <row r="92" spans="1:82" x14ac:dyDescent="0.25">
      <c r="A92" s="2">
        <v>40907</v>
      </c>
      <c r="B92">
        <v>20111108</v>
      </c>
      <c r="C92">
        <v>20120510</v>
      </c>
      <c r="D92" t="s">
        <v>82</v>
      </c>
      <c r="E92">
        <v>20111110</v>
      </c>
      <c r="F92">
        <v>20111110</v>
      </c>
      <c r="G92">
        <v>20120502</v>
      </c>
      <c r="H92">
        <v>20120510</v>
      </c>
      <c r="I92">
        <v>20120214</v>
      </c>
      <c r="J92">
        <v>20111026</v>
      </c>
      <c r="K92" t="s">
        <v>82</v>
      </c>
      <c r="L92">
        <v>20120305</v>
      </c>
      <c r="M92">
        <v>20120510</v>
      </c>
      <c r="N92">
        <v>20111114</v>
      </c>
      <c r="O92" t="s">
        <v>82</v>
      </c>
      <c r="P92">
        <v>20111110</v>
      </c>
      <c r="Q92" t="s">
        <v>82</v>
      </c>
      <c r="R92">
        <v>20111114</v>
      </c>
      <c r="S92" t="s">
        <v>82</v>
      </c>
      <c r="T92">
        <v>20120514</v>
      </c>
      <c r="U92">
        <v>20111110</v>
      </c>
      <c r="V92">
        <v>20111109</v>
      </c>
      <c r="W92">
        <v>20120208</v>
      </c>
      <c r="X92">
        <v>20111027</v>
      </c>
      <c r="Y92">
        <v>20111110</v>
      </c>
      <c r="Z92" t="s">
        <v>82</v>
      </c>
      <c r="AA92" t="s">
        <v>82</v>
      </c>
      <c r="AB92">
        <v>20111109</v>
      </c>
      <c r="AC92">
        <v>20120514</v>
      </c>
      <c r="AD92">
        <v>20111104</v>
      </c>
      <c r="AE92">
        <v>20111103</v>
      </c>
      <c r="AF92">
        <v>20120514</v>
      </c>
      <c r="AG92">
        <v>20111110</v>
      </c>
      <c r="AH92">
        <v>20120216</v>
      </c>
      <c r="AI92">
        <v>20120503</v>
      </c>
      <c r="AJ92">
        <v>20111110</v>
      </c>
      <c r="AK92">
        <v>20111110</v>
      </c>
      <c r="AL92" t="s">
        <v>82</v>
      </c>
      <c r="AM92">
        <v>20120505</v>
      </c>
      <c r="AN92">
        <v>20111117</v>
      </c>
      <c r="AO92" t="s">
        <v>82</v>
      </c>
      <c r="AP92">
        <v>20111114</v>
      </c>
      <c r="AQ92">
        <v>20111108</v>
      </c>
      <c r="AR92">
        <v>20111101</v>
      </c>
      <c r="AS92">
        <v>20111031</v>
      </c>
      <c r="AT92">
        <v>20111027</v>
      </c>
      <c r="AU92">
        <v>20120325</v>
      </c>
      <c r="AV92">
        <v>20120514</v>
      </c>
      <c r="AW92">
        <v>20111110</v>
      </c>
      <c r="AX92">
        <v>20120307</v>
      </c>
      <c r="AY92">
        <v>20120307</v>
      </c>
      <c r="AZ92" t="s">
        <v>82</v>
      </c>
      <c r="BA92">
        <v>20111104</v>
      </c>
      <c r="BB92">
        <v>20111111</v>
      </c>
      <c r="BC92">
        <v>20111111</v>
      </c>
      <c r="BD92">
        <v>20111107</v>
      </c>
      <c r="BE92">
        <v>20120510</v>
      </c>
      <c r="BF92">
        <v>20111101</v>
      </c>
      <c r="BG92">
        <v>20111109</v>
      </c>
      <c r="BH92">
        <v>20111108</v>
      </c>
      <c r="BI92" t="s">
        <v>82</v>
      </c>
      <c r="BJ92" t="s">
        <v>82</v>
      </c>
      <c r="BK92" t="s">
        <v>82</v>
      </c>
      <c r="BL92">
        <v>20111012</v>
      </c>
      <c r="BM92">
        <v>20111012</v>
      </c>
      <c r="BN92">
        <v>20120131</v>
      </c>
      <c r="BO92">
        <v>20111110</v>
      </c>
      <c r="BP92">
        <v>20130313</v>
      </c>
      <c r="BQ92" t="s">
        <v>82</v>
      </c>
      <c r="BR92">
        <v>20111028</v>
      </c>
      <c r="BS92">
        <v>20120312</v>
      </c>
      <c r="BT92">
        <v>20111101</v>
      </c>
      <c r="BU92">
        <v>20111026</v>
      </c>
      <c r="BV92">
        <v>20111110</v>
      </c>
      <c r="BW92">
        <v>20111108</v>
      </c>
      <c r="BX92">
        <v>20111026</v>
      </c>
      <c r="BY92" t="s">
        <v>82</v>
      </c>
      <c r="BZ92">
        <v>20111110</v>
      </c>
      <c r="CA92" t="s">
        <v>82</v>
      </c>
      <c r="CB92" t="s">
        <v>82</v>
      </c>
      <c r="CC92">
        <v>20111026</v>
      </c>
      <c r="CD92">
        <v>20120510</v>
      </c>
    </row>
    <row r="93" spans="1:82" x14ac:dyDescent="0.25">
      <c r="A93" s="2">
        <v>40908</v>
      </c>
      <c r="B93">
        <v>20120308</v>
      </c>
      <c r="C93">
        <v>20120510</v>
      </c>
      <c r="D93" t="s">
        <v>82</v>
      </c>
      <c r="E93">
        <v>20130322</v>
      </c>
      <c r="F93">
        <v>20120417</v>
      </c>
      <c r="G93">
        <v>20120502</v>
      </c>
      <c r="H93">
        <v>20120510</v>
      </c>
      <c r="I93">
        <v>20120214</v>
      </c>
      <c r="J93">
        <v>20120131</v>
      </c>
      <c r="K93" t="s">
        <v>82</v>
      </c>
      <c r="L93">
        <v>20120305</v>
      </c>
      <c r="M93">
        <v>20120510</v>
      </c>
      <c r="N93">
        <v>20120312</v>
      </c>
      <c r="O93" t="s">
        <v>82</v>
      </c>
      <c r="P93">
        <v>20120314</v>
      </c>
      <c r="Q93" t="s">
        <v>82</v>
      </c>
      <c r="R93">
        <v>20120328</v>
      </c>
      <c r="S93" t="s">
        <v>82</v>
      </c>
      <c r="T93">
        <v>20120514</v>
      </c>
      <c r="U93">
        <v>20120312</v>
      </c>
      <c r="V93">
        <v>20130325</v>
      </c>
      <c r="W93">
        <v>20120208</v>
      </c>
      <c r="X93">
        <v>20120326</v>
      </c>
      <c r="Y93">
        <v>20120309</v>
      </c>
      <c r="Z93" t="s">
        <v>82</v>
      </c>
      <c r="AA93" t="s">
        <v>82</v>
      </c>
      <c r="AB93">
        <v>20120326</v>
      </c>
      <c r="AC93">
        <v>20120514</v>
      </c>
      <c r="AD93">
        <v>20120207</v>
      </c>
      <c r="AE93">
        <v>20120320</v>
      </c>
      <c r="AF93">
        <v>20120514</v>
      </c>
      <c r="AG93">
        <v>20120309</v>
      </c>
      <c r="AH93">
        <v>20120216</v>
      </c>
      <c r="AI93">
        <v>20120503</v>
      </c>
      <c r="AJ93">
        <v>20120216</v>
      </c>
      <c r="AK93">
        <v>20120216</v>
      </c>
      <c r="AL93" t="s">
        <v>82</v>
      </c>
      <c r="AM93">
        <v>20120505</v>
      </c>
      <c r="AN93">
        <v>20120330</v>
      </c>
      <c r="AO93" t="s">
        <v>82</v>
      </c>
      <c r="AP93">
        <v>20120315</v>
      </c>
      <c r="AQ93">
        <v>20120229</v>
      </c>
      <c r="AR93">
        <v>20120207</v>
      </c>
      <c r="AS93">
        <v>20120301</v>
      </c>
      <c r="AT93">
        <v>20120208</v>
      </c>
      <c r="AU93">
        <v>20120325</v>
      </c>
      <c r="AV93">
        <v>20120514</v>
      </c>
      <c r="AW93">
        <v>20120308</v>
      </c>
      <c r="AX93">
        <v>20120307</v>
      </c>
      <c r="AY93">
        <v>20120307</v>
      </c>
      <c r="AZ93" t="s">
        <v>82</v>
      </c>
      <c r="BA93">
        <v>20120220</v>
      </c>
      <c r="BB93">
        <v>20120209</v>
      </c>
      <c r="BC93">
        <v>20120209</v>
      </c>
      <c r="BD93">
        <v>20120228</v>
      </c>
      <c r="BE93">
        <v>20120510</v>
      </c>
      <c r="BF93">
        <v>20120227</v>
      </c>
      <c r="BG93">
        <v>20120327</v>
      </c>
      <c r="BH93">
        <v>20120306</v>
      </c>
      <c r="BI93" t="s">
        <v>82</v>
      </c>
      <c r="BJ93" t="s">
        <v>82</v>
      </c>
      <c r="BK93" t="s">
        <v>82</v>
      </c>
      <c r="BL93">
        <v>20120313</v>
      </c>
      <c r="BM93">
        <v>20120313</v>
      </c>
      <c r="BN93">
        <v>20120131</v>
      </c>
      <c r="BO93">
        <v>20120326</v>
      </c>
      <c r="BP93">
        <v>20130313</v>
      </c>
      <c r="BQ93" t="s">
        <v>82</v>
      </c>
      <c r="BR93">
        <v>20120326</v>
      </c>
      <c r="BS93">
        <v>20120312</v>
      </c>
      <c r="BT93">
        <v>20120216</v>
      </c>
      <c r="BU93">
        <v>20120131</v>
      </c>
      <c r="BV93">
        <v>20120215</v>
      </c>
      <c r="BW93">
        <v>20120307</v>
      </c>
      <c r="BX93">
        <v>20120215</v>
      </c>
      <c r="BY93" t="s">
        <v>82</v>
      </c>
      <c r="BZ93">
        <v>20120216</v>
      </c>
      <c r="CA93" t="s">
        <v>82</v>
      </c>
      <c r="CB93" t="s">
        <v>82</v>
      </c>
      <c r="CC93">
        <v>20120215</v>
      </c>
      <c r="CD93">
        <v>20120510</v>
      </c>
    </row>
    <row r="94" spans="1:82" x14ac:dyDescent="0.25">
      <c r="A94" s="2">
        <v>40939</v>
      </c>
      <c r="B94">
        <v>20120308</v>
      </c>
      <c r="C94">
        <v>20120510</v>
      </c>
      <c r="D94" t="s">
        <v>82</v>
      </c>
      <c r="E94">
        <v>20130322</v>
      </c>
      <c r="F94">
        <v>20120417</v>
      </c>
      <c r="G94">
        <v>20120502</v>
      </c>
      <c r="H94">
        <v>20120510</v>
      </c>
      <c r="I94">
        <v>20120214</v>
      </c>
      <c r="J94">
        <v>20120131</v>
      </c>
      <c r="K94" t="s">
        <v>82</v>
      </c>
      <c r="L94">
        <v>20120516</v>
      </c>
      <c r="M94">
        <v>20120510</v>
      </c>
      <c r="N94">
        <v>20120312</v>
      </c>
      <c r="O94" t="s">
        <v>82</v>
      </c>
      <c r="P94">
        <v>20120314</v>
      </c>
      <c r="Q94" t="s">
        <v>82</v>
      </c>
      <c r="R94">
        <v>20120328</v>
      </c>
      <c r="S94" t="s">
        <v>82</v>
      </c>
      <c r="T94">
        <v>20120514</v>
      </c>
      <c r="U94">
        <v>20120312</v>
      </c>
      <c r="V94">
        <v>20130325</v>
      </c>
      <c r="W94">
        <v>20120531</v>
      </c>
      <c r="X94">
        <v>20120326</v>
      </c>
      <c r="Y94">
        <v>20120309</v>
      </c>
      <c r="Z94" t="s">
        <v>82</v>
      </c>
      <c r="AA94" t="s">
        <v>82</v>
      </c>
      <c r="AB94">
        <v>20120326</v>
      </c>
      <c r="AC94">
        <v>20120514</v>
      </c>
      <c r="AD94">
        <v>20120207</v>
      </c>
      <c r="AE94">
        <v>20120320</v>
      </c>
      <c r="AF94">
        <v>20120514</v>
      </c>
      <c r="AG94">
        <v>20120309</v>
      </c>
      <c r="AH94">
        <v>20120216</v>
      </c>
      <c r="AI94">
        <v>20120503</v>
      </c>
      <c r="AJ94">
        <v>20120216</v>
      </c>
      <c r="AK94">
        <v>20120216</v>
      </c>
      <c r="AL94" t="s">
        <v>82</v>
      </c>
      <c r="AM94">
        <v>20120505</v>
      </c>
      <c r="AN94">
        <v>20120330</v>
      </c>
      <c r="AO94" t="s">
        <v>82</v>
      </c>
      <c r="AP94">
        <v>20120315</v>
      </c>
      <c r="AQ94">
        <v>20120229</v>
      </c>
      <c r="AR94">
        <v>20120207</v>
      </c>
      <c r="AS94">
        <v>20120301</v>
      </c>
      <c r="AT94">
        <v>20120208</v>
      </c>
      <c r="AU94">
        <v>20120515</v>
      </c>
      <c r="AV94">
        <v>20120514</v>
      </c>
      <c r="AW94">
        <v>20120308</v>
      </c>
      <c r="AX94">
        <v>20120514</v>
      </c>
      <c r="AY94">
        <v>20120509</v>
      </c>
      <c r="AZ94" t="s">
        <v>82</v>
      </c>
      <c r="BA94">
        <v>20120220</v>
      </c>
      <c r="BB94">
        <v>20120209</v>
      </c>
      <c r="BC94">
        <v>20120209</v>
      </c>
      <c r="BD94">
        <v>20120228</v>
      </c>
      <c r="BE94">
        <v>20120510</v>
      </c>
      <c r="BF94">
        <v>20120227</v>
      </c>
      <c r="BG94">
        <v>20120327</v>
      </c>
      <c r="BH94">
        <v>20120306</v>
      </c>
      <c r="BI94" t="s">
        <v>82</v>
      </c>
      <c r="BJ94" t="s">
        <v>82</v>
      </c>
      <c r="BK94" t="s">
        <v>82</v>
      </c>
      <c r="BL94">
        <v>20120313</v>
      </c>
      <c r="BM94">
        <v>20120313</v>
      </c>
      <c r="BN94">
        <v>20120131</v>
      </c>
      <c r="BO94">
        <v>20120326</v>
      </c>
      <c r="BP94">
        <v>20120503</v>
      </c>
      <c r="BQ94" t="s">
        <v>82</v>
      </c>
      <c r="BR94">
        <v>20120326</v>
      </c>
      <c r="BS94">
        <v>20120312</v>
      </c>
      <c r="BT94">
        <v>20120216</v>
      </c>
      <c r="BU94">
        <v>20120131</v>
      </c>
      <c r="BV94">
        <v>20120215</v>
      </c>
      <c r="BW94">
        <v>20120307</v>
      </c>
      <c r="BX94">
        <v>20120215</v>
      </c>
      <c r="BY94" t="s">
        <v>82</v>
      </c>
      <c r="BZ94">
        <v>20120216</v>
      </c>
      <c r="CA94" t="s">
        <v>82</v>
      </c>
      <c r="CB94" t="s">
        <v>82</v>
      </c>
      <c r="CC94">
        <v>20120215</v>
      </c>
      <c r="CD94">
        <v>20120510</v>
      </c>
    </row>
    <row r="95" spans="1:82" x14ac:dyDescent="0.25">
      <c r="A95" s="2">
        <v>40968</v>
      </c>
      <c r="B95">
        <v>20120308</v>
      </c>
      <c r="C95">
        <v>20120809</v>
      </c>
      <c r="D95" t="s">
        <v>82</v>
      </c>
      <c r="E95">
        <v>20130322</v>
      </c>
      <c r="F95">
        <v>20120417</v>
      </c>
      <c r="G95">
        <v>20120801</v>
      </c>
      <c r="H95">
        <v>20120807</v>
      </c>
      <c r="I95">
        <v>20120214</v>
      </c>
      <c r="J95">
        <v>20120131</v>
      </c>
      <c r="K95" t="s">
        <v>82</v>
      </c>
      <c r="L95">
        <v>20120516</v>
      </c>
      <c r="M95">
        <v>20120809</v>
      </c>
      <c r="N95">
        <v>20120312</v>
      </c>
      <c r="O95" t="s">
        <v>82</v>
      </c>
      <c r="P95">
        <v>20120314</v>
      </c>
      <c r="Q95" t="s">
        <v>82</v>
      </c>
      <c r="R95">
        <v>20120328</v>
      </c>
      <c r="S95" t="s">
        <v>82</v>
      </c>
      <c r="T95">
        <v>20120514</v>
      </c>
      <c r="U95">
        <v>20120312</v>
      </c>
      <c r="V95">
        <v>20130325</v>
      </c>
      <c r="W95">
        <v>20120531</v>
      </c>
      <c r="X95">
        <v>20120326</v>
      </c>
      <c r="Y95">
        <v>20120309</v>
      </c>
      <c r="Z95" t="s">
        <v>82</v>
      </c>
      <c r="AA95" t="s">
        <v>82</v>
      </c>
      <c r="AB95">
        <v>20120326</v>
      </c>
      <c r="AC95">
        <v>20120806</v>
      </c>
      <c r="AD95">
        <v>20120207</v>
      </c>
      <c r="AE95">
        <v>20120320</v>
      </c>
      <c r="AF95">
        <v>20120814</v>
      </c>
      <c r="AG95">
        <v>20120309</v>
      </c>
      <c r="AH95">
        <v>20120216</v>
      </c>
      <c r="AI95">
        <v>20120802</v>
      </c>
      <c r="AJ95">
        <v>20120216</v>
      </c>
      <c r="AK95">
        <v>20120216</v>
      </c>
      <c r="AL95" t="s">
        <v>82</v>
      </c>
      <c r="AM95">
        <v>20120810</v>
      </c>
      <c r="AN95">
        <v>20120330</v>
      </c>
      <c r="AO95" t="s">
        <v>82</v>
      </c>
      <c r="AP95">
        <v>20120315</v>
      </c>
      <c r="AQ95">
        <v>20120229</v>
      </c>
      <c r="AR95">
        <v>20120207</v>
      </c>
      <c r="AS95">
        <v>20120301</v>
      </c>
      <c r="AT95">
        <v>20120208</v>
      </c>
      <c r="AU95">
        <v>20120515</v>
      </c>
      <c r="AV95">
        <v>20120813</v>
      </c>
      <c r="AW95">
        <v>20120308</v>
      </c>
      <c r="AX95">
        <v>20120514</v>
      </c>
      <c r="AY95">
        <v>20120509</v>
      </c>
      <c r="AZ95" t="s">
        <v>82</v>
      </c>
      <c r="BA95">
        <v>20120220</v>
      </c>
      <c r="BB95">
        <v>20120209</v>
      </c>
      <c r="BC95">
        <v>20120209</v>
      </c>
      <c r="BD95">
        <v>20120228</v>
      </c>
      <c r="BE95">
        <v>20120809</v>
      </c>
      <c r="BF95">
        <v>20120227</v>
      </c>
      <c r="BG95">
        <v>20120327</v>
      </c>
      <c r="BH95">
        <v>20120306</v>
      </c>
      <c r="BI95" t="s">
        <v>82</v>
      </c>
      <c r="BJ95" t="s">
        <v>82</v>
      </c>
      <c r="BK95" t="s">
        <v>82</v>
      </c>
      <c r="BL95">
        <v>20120313</v>
      </c>
      <c r="BM95">
        <v>20120313</v>
      </c>
      <c r="BN95">
        <v>20120131</v>
      </c>
      <c r="BO95">
        <v>20120326</v>
      </c>
      <c r="BP95">
        <v>20120503</v>
      </c>
      <c r="BQ95" t="s">
        <v>82</v>
      </c>
      <c r="BR95">
        <v>20120326</v>
      </c>
      <c r="BS95">
        <v>20120312</v>
      </c>
      <c r="BT95">
        <v>20120216</v>
      </c>
      <c r="BU95">
        <v>20120131</v>
      </c>
      <c r="BV95">
        <v>20120215</v>
      </c>
      <c r="BW95">
        <v>20120307</v>
      </c>
      <c r="BX95">
        <v>20120215</v>
      </c>
      <c r="BY95" t="s">
        <v>82</v>
      </c>
      <c r="BZ95">
        <v>20120216</v>
      </c>
      <c r="CA95" t="s">
        <v>82</v>
      </c>
      <c r="CB95" t="s">
        <v>82</v>
      </c>
      <c r="CC95">
        <v>20120215</v>
      </c>
      <c r="CD95">
        <v>20120510</v>
      </c>
    </row>
    <row r="96" spans="1:82" x14ac:dyDescent="0.25">
      <c r="A96" s="2">
        <v>40998</v>
      </c>
      <c r="B96">
        <v>20120308</v>
      </c>
      <c r="C96">
        <v>20120809</v>
      </c>
      <c r="D96" t="s">
        <v>82</v>
      </c>
      <c r="E96">
        <v>20130322</v>
      </c>
      <c r="F96">
        <v>20120417</v>
      </c>
      <c r="G96">
        <v>20120801</v>
      </c>
      <c r="H96">
        <v>20120807</v>
      </c>
      <c r="I96">
        <v>20120503</v>
      </c>
      <c r="J96">
        <v>20120131</v>
      </c>
      <c r="K96" t="s">
        <v>82</v>
      </c>
      <c r="L96">
        <v>20120516</v>
      </c>
      <c r="M96">
        <v>20120809</v>
      </c>
      <c r="N96">
        <v>20120312</v>
      </c>
      <c r="O96" t="s">
        <v>82</v>
      </c>
      <c r="P96">
        <v>20120314</v>
      </c>
      <c r="Q96" t="s">
        <v>82</v>
      </c>
      <c r="R96">
        <v>20120328</v>
      </c>
      <c r="S96" t="s">
        <v>82</v>
      </c>
      <c r="T96">
        <v>20120809</v>
      </c>
      <c r="U96">
        <v>20120312</v>
      </c>
      <c r="V96">
        <v>20130325</v>
      </c>
      <c r="W96">
        <v>20120531</v>
      </c>
      <c r="X96">
        <v>20120326</v>
      </c>
      <c r="Y96">
        <v>20120309</v>
      </c>
      <c r="Z96" t="s">
        <v>82</v>
      </c>
      <c r="AA96" t="s">
        <v>82</v>
      </c>
      <c r="AB96">
        <v>20120326</v>
      </c>
      <c r="AC96">
        <v>20120806</v>
      </c>
      <c r="AD96">
        <v>20120207</v>
      </c>
      <c r="AE96">
        <v>20120320</v>
      </c>
      <c r="AF96">
        <v>20120814</v>
      </c>
      <c r="AG96">
        <v>20120309</v>
      </c>
      <c r="AH96">
        <v>20120427</v>
      </c>
      <c r="AI96">
        <v>20120802</v>
      </c>
      <c r="AJ96">
        <v>20120216</v>
      </c>
      <c r="AK96">
        <v>20120216</v>
      </c>
      <c r="AL96" t="s">
        <v>82</v>
      </c>
      <c r="AM96">
        <v>20120810</v>
      </c>
      <c r="AN96">
        <v>20120330</v>
      </c>
      <c r="AO96" t="s">
        <v>82</v>
      </c>
      <c r="AP96">
        <v>20120315</v>
      </c>
      <c r="AQ96">
        <v>20120229</v>
      </c>
      <c r="AR96">
        <v>20120207</v>
      </c>
      <c r="AS96">
        <v>20120301</v>
      </c>
      <c r="AT96">
        <v>20120208</v>
      </c>
      <c r="AU96">
        <v>20120515</v>
      </c>
      <c r="AV96">
        <v>20120813</v>
      </c>
      <c r="AW96">
        <v>20120308</v>
      </c>
      <c r="AX96">
        <v>20120514</v>
      </c>
      <c r="AY96">
        <v>20120509</v>
      </c>
      <c r="AZ96" t="s">
        <v>82</v>
      </c>
      <c r="BA96">
        <v>20120220</v>
      </c>
      <c r="BB96">
        <v>20120209</v>
      </c>
      <c r="BC96">
        <v>20120209</v>
      </c>
      <c r="BD96">
        <v>20120228</v>
      </c>
      <c r="BE96">
        <v>20120809</v>
      </c>
      <c r="BF96">
        <v>20120227</v>
      </c>
      <c r="BG96">
        <v>20120327</v>
      </c>
      <c r="BH96">
        <v>20120306</v>
      </c>
      <c r="BI96" t="s">
        <v>82</v>
      </c>
      <c r="BJ96" t="s">
        <v>82</v>
      </c>
      <c r="BK96" t="s">
        <v>82</v>
      </c>
      <c r="BL96">
        <v>20120313</v>
      </c>
      <c r="BM96">
        <v>20120313</v>
      </c>
      <c r="BN96">
        <v>20120426</v>
      </c>
      <c r="BO96">
        <v>20120326</v>
      </c>
      <c r="BP96">
        <v>20120503</v>
      </c>
      <c r="BQ96" t="s">
        <v>82</v>
      </c>
      <c r="BR96">
        <v>20120326</v>
      </c>
      <c r="BS96">
        <v>20120511</v>
      </c>
      <c r="BT96">
        <v>20120216</v>
      </c>
      <c r="BU96">
        <v>20120131</v>
      </c>
      <c r="BV96">
        <v>20120215</v>
      </c>
      <c r="BW96">
        <v>20120307</v>
      </c>
      <c r="BX96">
        <v>20120215</v>
      </c>
      <c r="BY96" t="s">
        <v>82</v>
      </c>
      <c r="BZ96">
        <v>20120216</v>
      </c>
      <c r="CA96" t="s">
        <v>82</v>
      </c>
      <c r="CB96" t="s">
        <v>82</v>
      </c>
      <c r="CC96">
        <v>20120215</v>
      </c>
      <c r="CD96">
        <v>20120808</v>
      </c>
    </row>
    <row r="97" spans="1:82" x14ac:dyDescent="0.25">
      <c r="A97" s="2">
        <v>40999</v>
      </c>
      <c r="B97">
        <v>20120430</v>
      </c>
      <c r="C97">
        <v>20120809</v>
      </c>
      <c r="D97" t="s">
        <v>82</v>
      </c>
      <c r="E97">
        <v>20120511</v>
      </c>
      <c r="F97">
        <v>20120530</v>
      </c>
      <c r="G97">
        <v>20120801</v>
      </c>
      <c r="H97">
        <v>20120807</v>
      </c>
      <c r="I97">
        <v>20120503</v>
      </c>
      <c r="J97">
        <v>20120423</v>
      </c>
      <c r="K97" t="s">
        <v>82</v>
      </c>
      <c r="L97">
        <v>20120516</v>
      </c>
      <c r="M97">
        <v>20120809</v>
      </c>
      <c r="N97">
        <v>20120515</v>
      </c>
      <c r="O97" t="s">
        <v>82</v>
      </c>
      <c r="P97">
        <v>20120510</v>
      </c>
      <c r="Q97" t="s">
        <v>82</v>
      </c>
      <c r="R97">
        <v>20120514</v>
      </c>
      <c r="S97" t="s">
        <v>82</v>
      </c>
      <c r="T97">
        <v>20120809</v>
      </c>
      <c r="U97">
        <v>20120507</v>
      </c>
      <c r="V97">
        <v>20120515</v>
      </c>
      <c r="W97">
        <v>20120531</v>
      </c>
      <c r="X97">
        <v>20120510</v>
      </c>
      <c r="Y97">
        <v>20120507</v>
      </c>
      <c r="Z97" t="s">
        <v>82</v>
      </c>
      <c r="AA97" t="s">
        <v>82</v>
      </c>
      <c r="AB97">
        <v>20120517</v>
      </c>
      <c r="AC97">
        <v>20120806</v>
      </c>
      <c r="AD97">
        <v>20120504</v>
      </c>
      <c r="AE97">
        <v>20120426</v>
      </c>
      <c r="AF97">
        <v>20120814</v>
      </c>
      <c r="AG97">
        <v>20120507</v>
      </c>
      <c r="AH97">
        <v>20120427</v>
      </c>
      <c r="AI97">
        <v>20120802</v>
      </c>
      <c r="AJ97">
        <v>20120504</v>
      </c>
      <c r="AK97">
        <v>20120503</v>
      </c>
      <c r="AL97" t="s">
        <v>82</v>
      </c>
      <c r="AM97">
        <v>20120810</v>
      </c>
      <c r="AN97">
        <v>20120530</v>
      </c>
      <c r="AO97" t="s">
        <v>82</v>
      </c>
      <c r="AP97">
        <v>20120514</v>
      </c>
      <c r="AQ97">
        <v>20120504</v>
      </c>
      <c r="AR97">
        <v>20120424</v>
      </c>
      <c r="AS97">
        <v>20120426</v>
      </c>
      <c r="AT97">
        <v>20120426</v>
      </c>
      <c r="AU97">
        <v>20120515</v>
      </c>
      <c r="AV97">
        <v>20120813</v>
      </c>
      <c r="AW97">
        <v>20120515</v>
      </c>
      <c r="AX97">
        <v>20120514</v>
      </c>
      <c r="AY97">
        <v>20120509</v>
      </c>
      <c r="AZ97" t="s">
        <v>82</v>
      </c>
      <c r="BA97">
        <v>20120507</v>
      </c>
      <c r="BB97">
        <v>20120515</v>
      </c>
      <c r="BC97">
        <v>20120515</v>
      </c>
      <c r="BD97">
        <v>20120507</v>
      </c>
      <c r="BE97">
        <v>20120809</v>
      </c>
      <c r="BF97">
        <v>20120514</v>
      </c>
      <c r="BG97">
        <v>20120511</v>
      </c>
      <c r="BH97">
        <v>20120514</v>
      </c>
      <c r="BI97" t="s">
        <v>82</v>
      </c>
      <c r="BJ97" t="s">
        <v>82</v>
      </c>
      <c r="BK97" t="s">
        <v>82</v>
      </c>
      <c r="BL97">
        <v>20120416</v>
      </c>
      <c r="BM97">
        <v>20120416</v>
      </c>
      <c r="BN97">
        <v>20120426</v>
      </c>
      <c r="BO97">
        <v>20120510</v>
      </c>
      <c r="BP97">
        <v>20120503</v>
      </c>
      <c r="BQ97" t="s">
        <v>82</v>
      </c>
      <c r="BR97">
        <v>20120510</v>
      </c>
      <c r="BS97">
        <v>20120511</v>
      </c>
      <c r="BT97">
        <v>20120426</v>
      </c>
      <c r="BU97">
        <v>20120425</v>
      </c>
      <c r="BV97">
        <v>20120502</v>
      </c>
      <c r="BW97">
        <v>20120423</v>
      </c>
      <c r="BX97">
        <v>20120425</v>
      </c>
      <c r="BY97" t="s">
        <v>82</v>
      </c>
      <c r="BZ97">
        <v>20120510</v>
      </c>
      <c r="CA97" t="s">
        <v>82</v>
      </c>
      <c r="CB97" t="s">
        <v>82</v>
      </c>
      <c r="CC97">
        <v>20120425</v>
      </c>
      <c r="CD97">
        <v>20120808</v>
      </c>
    </row>
    <row r="98" spans="1:82" x14ac:dyDescent="0.25">
      <c r="A98" s="2">
        <v>41029</v>
      </c>
      <c r="B98">
        <v>20120430</v>
      </c>
      <c r="C98">
        <v>20120809</v>
      </c>
      <c r="D98" t="s">
        <v>82</v>
      </c>
      <c r="E98">
        <v>20120511</v>
      </c>
      <c r="F98">
        <v>20120530</v>
      </c>
      <c r="G98">
        <v>20120801</v>
      </c>
      <c r="H98">
        <v>20120807</v>
      </c>
      <c r="I98">
        <v>20120503</v>
      </c>
      <c r="J98">
        <v>20120423</v>
      </c>
      <c r="K98" t="s">
        <v>82</v>
      </c>
      <c r="L98">
        <v>20120809</v>
      </c>
      <c r="M98">
        <v>20120809</v>
      </c>
      <c r="N98">
        <v>20120515</v>
      </c>
      <c r="O98" t="s">
        <v>82</v>
      </c>
      <c r="P98">
        <v>20120510</v>
      </c>
      <c r="Q98" t="s">
        <v>82</v>
      </c>
      <c r="R98">
        <v>20120514</v>
      </c>
      <c r="S98" t="s">
        <v>82</v>
      </c>
      <c r="T98">
        <v>20120809</v>
      </c>
      <c r="U98">
        <v>20120507</v>
      </c>
      <c r="V98">
        <v>20120515</v>
      </c>
      <c r="W98">
        <v>20120531</v>
      </c>
      <c r="X98">
        <v>20120510</v>
      </c>
      <c r="Y98">
        <v>20120507</v>
      </c>
      <c r="Z98" t="s">
        <v>82</v>
      </c>
      <c r="AA98" t="s">
        <v>82</v>
      </c>
      <c r="AB98">
        <v>20120517</v>
      </c>
      <c r="AC98">
        <v>20120806</v>
      </c>
      <c r="AD98">
        <v>20120504</v>
      </c>
      <c r="AE98">
        <v>20120426</v>
      </c>
      <c r="AF98">
        <v>20120814</v>
      </c>
      <c r="AG98">
        <v>20120507</v>
      </c>
      <c r="AH98">
        <v>20120427</v>
      </c>
      <c r="AI98">
        <v>20120802</v>
      </c>
      <c r="AJ98">
        <v>20120504</v>
      </c>
      <c r="AK98">
        <v>20120503</v>
      </c>
      <c r="AL98" t="s">
        <v>82</v>
      </c>
      <c r="AM98">
        <v>20120810</v>
      </c>
      <c r="AN98">
        <v>20120530</v>
      </c>
      <c r="AO98" t="s">
        <v>82</v>
      </c>
      <c r="AP98">
        <v>20120514</v>
      </c>
      <c r="AQ98">
        <v>20120504</v>
      </c>
      <c r="AR98">
        <v>20120424</v>
      </c>
      <c r="AS98">
        <v>20120426</v>
      </c>
      <c r="AT98">
        <v>20120426</v>
      </c>
      <c r="AU98">
        <v>20120814</v>
      </c>
      <c r="AV98">
        <v>20120813</v>
      </c>
      <c r="AW98">
        <v>20120515</v>
      </c>
      <c r="AX98">
        <v>20120813</v>
      </c>
      <c r="AY98">
        <v>20130726</v>
      </c>
      <c r="AZ98" t="s">
        <v>82</v>
      </c>
      <c r="BA98">
        <v>20120507</v>
      </c>
      <c r="BB98">
        <v>20120515</v>
      </c>
      <c r="BC98">
        <v>20120515</v>
      </c>
      <c r="BD98">
        <v>20120507</v>
      </c>
      <c r="BE98">
        <v>20120809</v>
      </c>
      <c r="BF98">
        <v>20120514</v>
      </c>
      <c r="BG98">
        <v>20120511</v>
      </c>
      <c r="BH98">
        <v>20120514</v>
      </c>
      <c r="BI98" t="s">
        <v>82</v>
      </c>
      <c r="BJ98" t="s">
        <v>82</v>
      </c>
      <c r="BK98" t="s">
        <v>82</v>
      </c>
      <c r="BL98">
        <v>20120416</v>
      </c>
      <c r="BM98">
        <v>20120416</v>
      </c>
      <c r="BN98">
        <v>20120426</v>
      </c>
      <c r="BO98">
        <v>20120510</v>
      </c>
      <c r="BP98">
        <v>20120808</v>
      </c>
      <c r="BQ98" t="s">
        <v>82</v>
      </c>
      <c r="BR98">
        <v>20120510</v>
      </c>
      <c r="BS98">
        <v>20120511</v>
      </c>
      <c r="BT98">
        <v>20120426</v>
      </c>
      <c r="BU98">
        <v>20120425</v>
      </c>
      <c r="BV98">
        <v>20120502</v>
      </c>
      <c r="BW98">
        <v>20120423</v>
      </c>
      <c r="BX98">
        <v>20120425</v>
      </c>
      <c r="BY98" t="s">
        <v>82</v>
      </c>
      <c r="BZ98">
        <v>20120510</v>
      </c>
      <c r="CA98" t="s">
        <v>82</v>
      </c>
      <c r="CB98" t="s">
        <v>82</v>
      </c>
      <c r="CC98">
        <v>20120425</v>
      </c>
      <c r="CD98">
        <v>20120808</v>
      </c>
    </row>
    <row r="99" spans="1:82" x14ac:dyDescent="0.25">
      <c r="A99" s="2">
        <v>41060</v>
      </c>
      <c r="B99">
        <v>20120430</v>
      </c>
      <c r="C99">
        <v>20121105</v>
      </c>
      <c r="D99" t="s">
        <v>82</v>
      </c>
      <c r="E99">
        <v>20120511</v>
      </c>
      <c r="F99">
        <v>20120530</v>
      </c>
      <c r="G99">
        <v>20121031</v>
      </c>
      <c r="H99">
        <v>20121106</v>
      </c>
      <c r="I99">
        <v>20120503</v>
      </c>
      <c r="J99">
        <v>20120423</v>
      </c>
      <c r="K99" t="s">
        <v>82</v>
      </c>
      <c r="L99">
        <v>20120809</v>
      </c>
      <c r="M99">
        <v>20121106</v>
      </c>
      <c r="N99">
        <v>20120515</v>
      </c>
      <c r="O99" t="s">
        <v>82</v>
      </c>
      <c r="P99">
        <v>20120510</v>
      </c>
      <c r="Q99" t="s">
        <v>82</v>
      </c>
      <c r="R99">
        <v>20120514</v>
      </c>
      <c r="S99" t="s">
        <v>82</v>
      </c>
      <c r="T99">
        <v>20120809</v>
      </c>
      <c r="U99">
        <v>20120507</v>
      </c>
      <c r="V99">
        <v>20120515</v>
      </c>
      <c r="W99">
        <v>20120531</v>
      </c>
      <c r="X99">
        <v>20120510</v>
      </c>
      <c r="Y99">
        <v>20120507</v>
      </c>
      <c r="Z99" t="s">
        <v>82</v>
      </c>
      <c r="AA99" t="s">
        <v>82</v>
      </c>
      <c r="AB99">
        <v>20120517</v>
      </c>
      <c r="AC99">
        <v>20121105</v>
      </c>
      <c r="AD99">
        <v>20120504</v>
      </c>
      <c r="AE99">
        <v>20120426</v>
      </c>
      <c r="AF99">
        <v>20121109</v>
      </c>
      <c r="AG99">
        <v>20120507</v>
      </c>
      <c r="AH99">
        <v>20120427</v>
      </c>
      <c r="AI99">
        <v>20121031</v>
      </c>
      <c r="AJ99">
        <v>20120504</v>
      </c>
      <c r="AK99">
        <v>20120503</v>
      </c>
      <c r="AL99" t="s">
        <v>82</v>
      </c>
      <c r="AM99">
        <v>20121109</v>
      </c>
      <c r="AN99">
        <v>20120530</v>
      </c>
      <c r="AO99" t="s">
        <v>82</v>
      </c>
      <c r="AP99">
        <v>20120514</v>
      </c>
      <c r="AQ99">
        <v>20120504</v>
      </c>
      <c r="AR99">
        <v>20120424</v>
      </c>
      <c r="AS99">
        <v>20120426</v>
      </c>
      <c r="AT99">
        <v>20120426</v>
      </c>
      <c r="AU99">
        <v>20120814</v>
      </c>
      <c r="AV99">
        <v>20121112</v>
      </c>
      <c r="AW99">
        <v>20120515</v>
      </c>
      <c r="AX99">
        <v>20120813</v>
      </c>
      <c r="AY99">
        <v>20130726</v>
      </c>
      <c r="AZ99" t="s">
        <v>82</v>
      </c>
      <c r="BA99">
        <v>20120507</v>
      </c>
      <c r="BB99">
        <v>20120515</v>
      </c>
      <c r="BC99">
        <v>20120515</v>
      </c>
      <c r="BD99">
        <v>20120507</v>
      </c>
      <c r="BE99">
        <v>20121112</v>
      </c>
      <c r="BF99">
        <v>20120514</v>
      </c>
      <c r="BG99">
        <v>20120511</v>
      </c>
      <c r="BH99">
        <v>20120514</v>
      </c>
      <c r="BI99" t="s">
        <v>82</v>
      </c>
      <c r="BJ99" t="s">
        <v>82</v>
      </c>
      <c r="BK99" t="s">
        <v>82</v>
      </c>
      <c r="BL99">
        <v>20120416</v>
      </c>
      <c r="BM99">
        <v>20120416</v>
      </c>
      <c r="BN99">
        <v>20120426</v>
      </c>
      <c r="BO99">
        <v>20120510</v>
      </c>
      <c r="BP99">
        <v>20120808</v>
      </c>
      <c r="BQ99" t="s">
        <v>82</v>
      </c>
      <c r="BR99">
        <v>20120510</v>
      </c>
      <c r="BS99">
        <v>20120511</v>
      </c>
      <c r="BT99">
        <v>20120426</v>
      </c>
      <c r="BU99">
        <v>20120425</v>
      </c>
      <c r="BV99">
        <v>20120502</v>
      </c>
      <c r="BW99">
        <v>20120423</v>
      </c>
      <c r="BX99">
        <v>20120425</v>
      </c>
      <c r="BY99" t="s">
        <v>82</v>
      </c>
      <c r="BZ99">
        <v>20120510</v>
      </c>
      <c r="CA99" t="s">
        <v>82</v>
      </c>
      <c r="CB99" t="s">
        <v>82</v>
      </c>
      <c r="CC99">
        <v>20120425</v>
      </c>
      <c r="CD99">
        <v>20120808</v>
      </c>
    </row>
    <row r="100" spans="1:82" x14ac:dyDescent="0.25">
      <c r="A100" s="2">
        <v>41089</v>
      </c>
      <c r="B100">
        <v>20120430</v>
      </c>
      <c r="C100">
        <v>20121105</v>
      </c>
      <c r="D100" t="s">
        <v>82</v>
      </c>
      <c r="E100">
        <v>20120511</v>
      </c>
      <c r="F100">
        <v>20120530</v>
      </c>
      <c r="G100">
        <v>20121031</v>
      </c>
      <c r="H100">
        <v>20121106</v>
      </c>
      <c r="I100">
        <v>20120814</v>
      </c>
      <c r="J100">
        <v>20120423</v>
      </c>
      <c r="K100" t="s">
        <v>82</v>
      </c>
      <c r="L100">
        <v>20120809</v>
      </c>
      <c r="M100">
        <v>20121106</v>
      </c>
      <c r="N100">
        <v>20120515</v>
      </c>
      <c r="O100" t="s">
        <v>82</v>
      </c>
      <c r="P100">
        <v>20120510</v>
      </c>
      <c r="Q100" t="s">
        <v>82</v>
      </c>
      <c r="R100">
        <v>20120514</v>
      </c>
      <c r="S100" t="s">
        <v>82</v>
      </c>
      <c r="T100">
        <v>20121108</v>
      </c>
      <c r="U100">
        <v>20120507</v>
      </c>
      <c r="V100">
        <v>20120515</v>
      </c>
      <c r="W100">
        <v>20120531</v>
      </c>
      <c r="X100">
        <v>20120510</v>
      </c>
      <c r="Y100">
        <v>20120507</v>
      </c>
      <c r="Z100" t="s">
        <v>82</v>
      </c>
      <c r="AA100" t="s">
        <v>82</v>
      </c>
      <c r="AB100">
        <v>20120517</v>
      </c>
      <c r="AC100">
        <v>20121105</v>
      </c>
      <c r="AD100">
        <v>20120504</v>
      </c>
      <c r="AE100">
        <v>20120426</v>
      </c>
      <c r="AF100">
        <v>20121109</v>
      </c>
      <c r="AG100">
        <v>20120507</v>
      </c>
      <c r="AH100">
        <v>20120727</v>
      </c>
      <c r="AI100">
        <v>20121031</v>
      </c>
      <c r="AJ100">
        <v>20120504</v>
      </c>
      <c r="AK100">
        <v>20120503</v>
      </c>
      <c r="AL100" t="s">
        <v>82</v>
      </c>
      <c r="AM100">
        <v>20121109</v>
      </c>
      <c r="AN100">
        <v>20120530</v>
      </c>
      <c r="AO100" t="s">
        <v>82</v>
      </c>
      <c r="AP100">
        <v>20120514</v>
      </c>
      <c r="AQ100">
        <v>20120504</v>
      </c>
      <c r="AR100">
        <v>20120424</v>
      </c>
      <c r="AS100">
        <v>20120426</v>
      </c>
      <c r="AT100">
        <v>20120426</v>
      </c>
      <c r="AU100">
        <v>20120814</v>
      </c>
      <c r="AV100">
        <v>20121112</v>
      </c>
      <c r="AW100">
        <v>20120515</v>
      </c>
      <c r="AX100">
        <v>20120813</v>
      </c>
      <c r="AY100">
        <v>20130726</v>
      </c>
      <c r="AZ100" t="s">
        <v>82</v>
      </c>
      <c r="BA100">
        <v>20120507</v>
      </c>
      <c r="BB100">
        <v>20120515</v>
      </c>
      <c r="BC100">
        <v>20120515</v>
      </c>
      <c r="BD100">
        <v>20120507</v>
      </c>
      <c r="BE100">
        <v>20121112</v>
      </c>
      <c r="BF100">
        <v>20120514</v>
      </c>
      <c r="BG100">
        <v>20120511</v>
      </c>
      <c r="BH100">
        <v>20120514</v>
      </c>
      <c r="BI100" t="s">
        <v>82</v>
      </c>
      <c r="BJ100" t="s">
        <v>82</v>
      </c>
      <c r="BK100" t="s">
        <v>82</v>
      </c>
      <c r="BL100">
        <v>20120416</v>
      </c>
      <c r="BM100">
        <v>20120416</v>
      </c>
      <c r="BN100">
        <v>20120726</v>
      </c>
      <c r="BO100">
        <v>20120510</v>
      </c>
      <c r="BP100">
        <v>20120808</v>
      </c>
      <c r="BQ100" t="s">
        <v>82</v>
      </c>
      <c r="BR100">
        <v>20120510</v>
      </c>
      <c r="BS100">
        <v>20120810</v>
      </c>
      <c r="BT100">
        <v>20120426</v>
      </c>
      <c r="BU100">
        <v>20120425</v>
      </c>
      <c r="BV100">
        <v>20120502</v>
      </c>
      <c r="BW100">
        <v>20120423</v>
      </c>
      <c r="BX100">
        <v>20120425</v>
      </c>
      <c r="BY100" t="s">
        <v>82</v>
      </c>
      <c r="BZ100">
        <v>20120510</v>
      </c>
      <c r="CA100" t="s">
        <v>82</v>
      </c>
      <c r="CB100" t="s">
        <v>82</v>
      </c>
      <c r="CC100">
        <v>20120425</v>
      </c>
      <c r="CD100">
        <v>20121108</v>
      </c>
    </row>
    <row r="101" spans="1:82" x14ac:dyDescent="0.25">
      <c r="A101" s="2">
        <v>41090</v>
      </c>
      <c r="B101">
        <v>20120731</v>
      </c>
      <c r="C101">
        <v>20121105</v>
      </c>
      <c r="D101" t="s">
        <v>82</v>
      </c>
      <c r="E101">
        <v>20120810</v>
      </c>
      <c r="F101">
        <v>20120815</v>
      </c>
      <c r="G101">
        <v>20121031</v>
      </c>
      <c r="H101">
        <v>20121106</v>
      </c>
      <c r="I101">
        <v>20120814</v>
      </c>
      <c r="J101">
        <v>20120723</v>
      </c>
      <c r="K101" t="s">
        <v>82</v>
      </c>
      <c r="L101">
        <v>20120809</v>
      </c>
      <c r="M101">
        <v>20121106</v>
      </c>
      <c r="N101">
        <v>20120814</v>
      </c>
      <c r="O101" t="s">
        <v>82</v>
      </c>
      <c r="P101">
        <v>20120814</v>
      </c>
      <c r="Q101" t="s">
        <v>82</v>
      </c>
      <c r="R101">
        <v>20120814</v>
      </c>
      <c r="S101" t="s">
        <v>82</v>
      </c>
      <c r="T101">
        <v>20121108</v>
      </c>
      <c r="U101">
        <v>20120806</v>
      </c>
      <c r="V101">
        <v>20120814</v>
      </c>
      <c r="W101">
        <v>20120531</v>
      </c>
      <c r="X101">
        <v>20120814</v>
      </c>
      <c r="Y101">
        <v>20120806</v>
      </c>
      <c r="Z101" t="s">
        <v>82</v>
      </c>
      <c r="AA101" t="s">
        <v>82</v>
      </c>
      <c r="AB101">
        <v>20120810</v>
      </c>
      <c r="AC101">
        <v>20121105</v>
      </c>
      <c r="AD101">
        <v>20120726</v>
      </c>
      <c r="AE101">
        <v>20120730</v>
      </c>
      <c r="AF101">
        <v>20121109</v>
      </c>
      <c r="AG101">
        <v>20120813</v>
      </c>
      <c r="AH101">
        <v>20120727</v>
      </c>
      <c r="AI101">
        <v>20121031</v>
      </c>
      <c r="AJ101">
        <v>20120802</v>
      </c>
      <c r="AK101">
        <v>20120802</v>
      </c>
      <c r="AL101" t="s">
        <v>82</v>
      </c>
      <c r="AM101">
        <v>20121109</v>
      </c>
      <c r="AN101">
        <v>20120815</v>
      </c>
      <c r="AO101" t="s">
        <v>82</v>
      </c>
      <c r="AP101">
        <v>20120813</v>
      </c>
      <c r="AQ101">
        <v>20120807</v>
      </c>
      <c r="AR101">
        <v>20120724</v>
      </c>
      <c r="AS101">
        <v>20120726</v>
      </c>
      <c r="AT101">
        <v>20120809</v>
      </c>
      <c r="AU101">
        <v>20120814</v>
      </c>
      <c r="AV101">
        <v>20121112</v>
      </c>
      <c r="AW101">
        <v>20120813</v>
      </c>
      <c r="AX101">
        <v>20120813</v>
      </c>
      <c r="AY101">
        <v>20130726</v>
      </c>
      <c r="AZ101" t="s">
        <v>82</v>
      </c>
      <c r="BA101">
        <v>20120724</v>
      </c>
      <c r="BB101">
        <v>20120803</v>
      </c>
      <c r="BC101">
        <v>20120803</v>
      </c>
      <c r="BD101">
        <v>20120806</v>
      </c>
      <c r="BE101">
        <v>20121112</v>
      </c>
      <c r="BF101">
        <v>20120806</v>
      </c>
      <c r="BG101">
        <v>20120809</v>
      </c>
      <c r="BH101">
        <v>20120814</v>
      </c>
      <c r="BI101" t="s">
        <v>82</v>
      </c>
      <c r="BJ101" t="s">
        <v>82</v>
      </c>
      <c r="BK101" t="s">
        <v>82</v>
      </c>
      <c r="BL101">
        <v>20120716</v>
      </c>
      <c r="BM101">
        <v>20120716</v>
      </c>
      <c r="BN101">
        <v>20120726</v>
      </c>
      <c r="BO101">
        <v>20120810</v>
      </c>
      <c r="BP101">
        <v>20120808</v>
      </c>
      <c r="BQ101" t="s">
        <v>82</v>
      </c>
      <c r="BR101">
        <v>20120802</v>
      </c>
      <c r="BS101">
        <v>20120810</v>
      </c>
      <c r="BT101">
        <v>20120730</v>
      </c>
      <c r="BU101">
        <v>20120725</v>
      </c>
      <c r="BV101">
        <v>20120801</v>
      </c>
      <c r="BW101">
        <v>20120730</v>
      </c>
      <c r="BX101">
        <v>20120725</v>
      </c>
      <c r="BY101" t="s">
        <v>82</v>
      </c>
      <c r="BZ101">
        <v>20120724</v>
      </c>
      <c r="CA101" t="s">
        <v>82</v>
      </c>
      <c r="CB101" t="s">
        <v>82</v>
      </c>
      <c r="CC101">
        <v>20120725</v>
      </c>
      <c r="CD101">
        <v>20121108</v>
      </c>
    </row>
    <row r="102" spans="1:82" x14ac:dyDescent="0.25">
      <c r="A102" s="2">
        <v>41121</v>
      </c>
      <c r="B102">
        <v>20120731</v>
      </c>
      <c r="C102">
        <v>20130307</v>
      </c>
      <c r="D102" t="s">
        <v>82</v>
      </c>
      <c r="E102">
        <v>20120810</v>
      </c>
      <c r="F102">
        <v>20120815</v>
      </c>
      <c r="G102">
        <v>20130306</v>
      </c>
      <c r="H102">
        <v>20130219</v>
      </c>
      <c r="I102">
        <v>20120814</v>
      </c>
      <c r="J102">
        <v>20120723</v>
      </c>
      <c r="K102">
        <v>20130514</v>
      </c>
      <c r="L102">
        <v>20121018</v>
      </c>
      <c r="M102">
        <v>20130219</v>
      </c>
      <c r="N102">
        <v>20120814</v>
      </c>
      <c r="O102" t="s">
        <v>82</v>
      </c>
      <c r="P102">
        <v>20120814</v>
      </c>
      <c r="Q102" t="s">
        <v>82</v>
      </c>
      <c r="R102">
        <v>20120814</v>
      </c>
      <c r="S102" t="s">
        <v>82</v>
      </c>
      <c r="T102">
        <v>20121108</v>
      </c>
      <c r="U102">
        <v>20120806</v>
      </c>
      <c r="V102">
        <v>20120814</v>
      </c>
      <c r="W102">
        <v>20120531</v>
      </c>
      <c r="X102">
        <v>20120814</v>
      </c>
      <c r="Y102">
        <v>20120806</v>
      </c>
      <c r="Z102" t="s">
        <v>82</v>
      </c>
      <c r="AA102" t="s">
        <v>82</v>
      </c>
      <c r="AB102">
        <v>20120810</v>
      </c>
      <c r="AC102">
        <v>20130325</v>
      </c>
      <c r="AD102">
        <v>20120726</v>
      </c>
      <c r="AE102">
        <v>20120730</v>
      </c>
      <c r="AF102">
        <v>20130219</v>
      </c>
      <c r="AG102">
        <v>20120813</v>
      </c>
      <c r="AH102">
        <v>20120727</v>
      </c>
      <c r="AI102">
        <v>20130307</v>
      </c>
      <c r="AJ102">
        <v>20120802</v>
      </c>
      <c r="AK102">
        <v>20120802</v>
      </c>
      <c r="AL102" t="s">
        <v>82</v>
      </c>
      <c r="AM102">
        <v>20130307</v>
      </c>
      <c r="AN102">
        <v>20120815</v>
      </c>
      <c r="AO102" t="s">
        <v>82</v>
      </c>
      <c r="AP102">
        <v>20120813</v>
      </c>
      <c r="AQ102">
        <v>20120807</v>
      </c>
      <c r="AR102">
        <v>20120724</v>
      </c>
      <c r="AS102">
        <v>20120726</v>
      </c>
      <c r="AT102">
        <v>20120809</v>
      </c>
      <c r="AU102">
        <v>20121024</v>
      </c>
      <c r="AV102">
        <v>20130326</v>
      </c>
      <c r="AW102">
        <v>20120813</v>
      </c>
      <c r="AX102">
        <v>20121108</v>
      </c>
      <c r="AY102">
        <v>20121107</v>
      </c>
      <c r="AZ102" t="s">
        <v>82</v>
      </c>
      <c r="BA102">
        <v>20120724</v>
      </c>
      <c r="BB102">
        <v>20120803</v>
      </c>
      <c r="BC102">
        <v>20120803</v>
      </c>
      <c r="BD102">
        <v>20120806</v>
      </c>
      <c r="BE102">
        <v>20130304</v>
      </c>
      <c r="BF102">
        <v>20120806</v>
      </c>
      <c r="BG102">
        <v>20120809</v>
      </c>
      <c r="BH102">
        <v>20120814</v>
      </c>
      <c r="BI102" t="s">
        <v>82</v>
      </c>
      <c r="BJ102" t="s">
        <v>82</v>
      </c>
      <c r="BK102" t="s">
        <v>82</v>
      </c>
      <c r="BL102">
        <v>20120716</v>
      </c>
      <c r="BM102">
        <v>20120716</v>
      </c>
      <c r="BN102">
        <v>20120726</v>
      </c>
      <c r="BO102">
        <v>20120810</v>
      </c>
      <c r="BP102">
        <v>20121113</v>
      </c>
      <c r="BQ102" t="s">
        <v>82</v>
      </c>
      <c r="BR102">
        <v>20120802</v>
      </c>
      <c r="BS102">
        <v>20120810</v>
      </c>
      <c r="BT102">
        <v>20120730</v>
      </c>
      <c r="BU102">
        <v>20120725</v>
      </c>
      <c r="BV102">
        <v>20120801</v>
      </c>
      <c r="BW102">
        <v>20120730</v>
      </c>
      <c r="BX102">
        <v>20120725</v>
      </c>
      <c r="BY102" t="s">
        <v>82</v>
      </c>
      <c r="BZ102">
        <v>20120724</v>
      </c>
      <c r="CA102" t="s">
        <v>82</v>
      </c>
      <c r="CB102" t="s">
        <v>82</v>
      </c>
      <c r="CC102">
        <v>20120725</v>
      </c>
      <c r="CD102">
        <v>20121108</v>
      </c>
    </row>
    <row r="103" spans="1:82" x14ac:dyDescent="0.25">
      <c r="A103" s="2">
        <v>41152</v>
      </c>
      <c r="B103">
        <v>20120731</v>
      </c>
      <c r="C103">
        <v>20130307</v>
      </c>
      <c r="D103" t="s">
        <v>82</v>
      </c>
      <c r="E103">
        <v>20120810</v>
      </c>
      <c r="F103">
        <v>20120815</v>
      </c>
      <c r="G103">
        <v>20130306</v>
      </c>
      <c r="H103">
        <v>20130219</v>
      </c>
      <c r="I103">
        <v>20120814</v>
      </c>
      <c r="J103">
        <v>20120723</v>
      </c>
      <c r="K103">
        <v>20130514</v>
      </c>
      <c r="L103">
        <v>20121018</v>
      </c>
      <c r="M103">
        <v>20130219</v>
      </c>
      <c r="N103">
        <v>20120814</v>
      </c>
      <c r="O103" t="s">
        <v>82</v>
      </c>
      <c r="P103">
        <v>20120814</v>
      </c>
      <c r="Q103" t="s">
        <v>82</v>
      </c>
      <c r="R103">
        <v>20120814</v>
      </c>
      <c r="S103" t="s">
        <v>82</v>
      </c>
      <c r="T103">
        <v>20130319</v>
      </c>
      <c r="U103">
        <v>20120806</v>
      </c>
      <c r="V103">
        <v>20120814</v>
      </c>
      <c r="W103">
        <v>20120531</v>
      </c>
      <c r="X103">
        <v>20120814</v>
      </c>
      <c r="Y103">
        <v>20120806</v>
      </c>
      <c r="Z103" t="s">
        <v>82</v>
      </c>
      <c r="AA103" t="s">
        <v>82</v>
      </c>
      <c r="AB103">
        <v>20120810</v>
      </c>
      <c r="AC103">
        <v>20130325</v>
      </c>
      <c r="AD103">
        <v>20120726</v>
      </c>
      <c r="AE103">
        <v>20120730</v>
      </c>
      <c r="AF103">
        <v>20130219</v>
      </c>
      <c r="AG103">
        <v>20120813</v>
      </c>
      <c r="AH103">
        <v>20120727</v>
      </c>
      <c r="AI103">
        <v>20130307</v>
      </c>
      <c r="AJ103">
        <v>20120802</v>
      </c>
      <c r="AK103">
        <v>20120802</v>
      </c>
      <c r="AL103" t="s">
        <v>82</v>
      </c>
      <c r="AM103">
        <v>20130307</v>
      </c>
      <c r="AN103">
        <v>20120815</v>
      </c>
      <c r="AO103" t="s">
        <v>82</v>
      </c>
      <c r="AP103">
        <v>20120813</v>
      </c>
      <c r="AQ103">
        <v>20120807</v>
      </c>
      <c r="AR103">
        <v>20120724</v>
      </c>
      <c r="AS103">
        <v>20120726</v>
      </c>
      <c r="AT103">
        <v>20120809</v>
      </c>
      <c r="AU103">
        <v>20121024</v>
      </c>
      <c r="AV103">
        <v>20130326</v>
      </c>
      <c r="AW103">
        <v>20120813</v>
      </c>
      <c r="AX103">
        <v>20121108</v>
      </c>
      <c r="AY103">
        <v>20121107</v>
      </c>
      <c r="AZ103" t="s">
        <v>82</v>
      </c>
      <c r="BA103">
        <v>20120724</v>
      </c>
      <c r="BB103">
        <v>20120803</v>
      </c>
      <c r="BC103">
        <v>20120803</v>
      </c>
      <c r="BD103">
        <v>20120806</v>
      </c>
      <c r="BE103">
        <v>20130304</v>
      </c>
      <c r="BF103">
        <v>20120806</v>
      </c>
      <c r="BG103">
        <v>20120809</v>
      </c>
      <c r="BH103">
        <v>20120814</v>
      </c>
      <c r="BI103" t="s">
        <v>82</v>
      </c>
      <c r="BJ103" t="s">
        <v>82</v>
      </c>
      <c r="BK103" t="s">
        <v>82</v>
      </c>
      <c r="BL103">
        <v>20120716</v>
      </c>
      <c r="BM103">
        <v>20120716</v>
      </c>
      <c r="BN103">
        <v>20120726</v>
      </c>
      <c r="BO103">
        <v>20120810</v>
      </c>
      <c r="BP103">
        <v>20121113</v>
      </c>
      <c r="BQ103" t="s">
        <v>82</v>
      </c>
      <c r="BR103">
        <v>20120802</v>
      </c>
      <c r="BS103">
        <v>20120810</v>
      </c>
      <c r="BT103">
        <v>20120730</v>
      </c>
      <c r="BU103">
        <v>20120725</v>
      </c>
      <c r="BV103">
        <v>20120801</v>
      </c>
      <c r="BW103">
        <v>20120730</v>
      </c>
      <c r="BX103">
        <v>20120725</v>
      </c>
      <c r="BY103" t="s">
        <v>82</v>
      </c>
      <c r="BZ103">
        <v>20120724</v>
      </c>
      <c r="CA103" t="s">
        <v>82</v>
      </c>
      <c r="CB103" t="s">
        <v>82</v>
      </c>
      <c r="CC103">
        <v>20120725</v>
      </c>
      <c r="CD103">
        <v>20130326</v>
      </c>
    </row>
    <row r="104" spans="1:82" x14ac:dyDescent="0.25">
      <c r="A104" s="2">
        <v>41180</v>
      </c>
      <c r="B104">
        <v>20120731</v>
      </c>
      <c r="C104">
        <v>20130307</v>
      </c>
      <c r="D104" t="s">
        <v>82</v>
      </c>
      <c r="E104">
        <v>20120810</v>
      </c>
      <c r="F104">
        <v>20120815</v>
      </c>
      <c r="G104">
        <v>20130306</v>
      </c>
      <c r="H104">
        <v>20130219</v>
      </c>
      <c r="I104">
        <v>20121108</v>
      </c>
      <c r="J104">
        <v>20120723</v>
      </c>
      <c r="K104">
        <v>20130514</v>
      </c>
      <c r="L104">
        <v>20121018</v>
      </c>
      <c r="M104">
        <v>20130219</v>
      </c>
      <c r="N104">
        <v>20120814</v>
      </c>
      <c r="O104" t="s">
        <v>82</v>
      </c>
      <c r="P104">
        <v>20120814</v>
      </c>
      <c r="Q104" t="s">
        <v>82</v>
      </c>
      <c r="R104">
        <v>20120814</v>
      </c>
      <c r="S104" t="s">
        <v>82</v>
      </c>
      <c r="T104">
        <v>20130319</v>
      </c>
      <c r="U104">
        <v>20120806</v>
      </c>
      <c r="V104">
        <v>20120814</v>
      </c>
      <c r="W104">
        <v>20120531</v>
      </c>
      <c r="X104">
        <v>20120814</v>
      </c>
      <c r="Y104">
        <v>20120806</v>
      </c>
      <c r="Z104" t="s">
        <v>82</v>
      </c>
      <c r="AA104" t="s">
        <v>82</v>
      </c>
      <c r="AB104">
        <v>20120810</v>
      </c>
      <c r="AC104">
        <v>20130325</v>
      </c>
      <c r="AD104">
        <v>20120726</v>
      </c>
      <c r="AE104">
        <v>20120730</v>
      </c>
      <c r="AF104">
        <v>20130219</v>
      </c>
      <c r="AG104">
        <v>20120813</v>
      </c>
      <c r="AH104">
        <v>20121024</v>
      </c>
      <c r="AI104">
        <v>20130307</v>
      </c>
      <c r="AJ104">
        <v>20120802</v>
      </c>
      <c r="AK104">
        <v>20120802</v>
      </c>
      <c r="AL104" t="s">
        <v>82</v>
      </c>
      <c r="AM104">
        <v>20130307</v>
      </c>
      <c r="AN104">
        <v>20120815</v>
      </c>
      <c r="AO104" t="s">
        <v>82</v>
      </c>
      <c r="AP104">
        <v>20120813</v>
      </c>
      <c r="AQ104">
        <v>20120807</v>
      </c>
      <c r="AR104">
        <v>20120724</v>
      </c>
      <c r="AS104">
        <v>20120726</v>
      </c>
      <c r="AT104">
        <v>20120809</v>
      </c>
      <c r="AU104">
        <v>20121024</v>
      </c>
      <c r="AV104">
        <v>20130326</v>
      </c>
      <c r="AW104">
        <v>20120813</v>
      </c>
      <c r="AX104">
        <v>20121108</v>
      </c>
      <c r="AY104">
        <v>20121107</v>
      </c>
      <c r="AZ104" t="s">
        <v>82</v>
      </c>
      <c r="BA104">
        <v>20120724</v>
      </c>
      <c r="BB104">
        <v>20120803</v>
      </c>
      <c r="BC104">
        <v>20120803</v>
      </c>
      <c r="BD104">
        <v>20120806</v>
      </c>
      <c r="BE104">
        <v>20130304</v>
      </c>
      <c r="BF104">
        <v>20120806</v>
      </c>
      <c r="BG104">
        <v>20120809</v>
      </c>
      <c r="BH104">
        <v>20120814</v>
      </c>
      <c r="BI104" t="s">
        <v>82</v>
      </c>
      <c r="BJ104" t="s">
        <v>82</v>
      </c>
      <c r="BK104" t="s">
        <v>82</v>
      </c>
      <c r="BL104">
        <v>20120716</v>
      </c>
      <c r="BM104">
        <v>20120716</v>
      </c>
      <c r="BN104">
        <v>20121025</v>
      </c>
      <c r="BO104">
        <v>20120810</v>
      </c>
      <c r="BP104">
        <v>20121113</v>
      </c>
      <c r="BQ104" t="s">
        <v>82</v>
      </c>
      <c r="BR104">
        <v>20120802</v>
      </c>
      <c r="BS104">
        <v>20121114</v>
      </c>
      <c r="BT104">
        <v>20120730</v>
      </c>
      <c r="BU104">
        <v>20120725</v>
      </c>
      <c r="BV104">
        <v>20120801</v>
      </c>
      <c r="BW104">
        <v>20120730</v>
      </c>
      <c r="BX104">
        <v>20120725</v>
      </c>
      <c r="BY104" t="s">
        <v>82</v>
      </c>
      <c r="BZ104">
        <v>20120724</v>
      </c>
      <c r="CA104" t="s">
        <v>82</v>
      </c>
      <c r="CB104" t="s">
        <v>82</v>
      </c>
      <c r="CC104">
        <v>20120725</v>
      </c>
      <c r="CD104">
        <v>20130326</v>
      </c>
    </row>
    <row r="105" spans="1:82" x14ac:dyDescent="0.25">
      <c r="A105" s="2">
        <v>41182</v>
      </c>
      <c r="B105">
        <v>20121031</v>
      </c>
      <c r="C105">
        <v>20130307</v>
      </c>
      <c r="D105" t="s">
        <v>82</v>
      </c>
      <c r="E105">
        <v>20121109</v>
      </c>
      <c r="F105">
        <v>20121109</v>
      </c>
      <c r="G105">
        <v>20130306</v>
      </c>
      <c r="H105">
        <v>20130219</v>
      </c>
      <c r="I105">
        <v>20121108</v>
      </c>
      <c r="J105">
        <v>20121022</v>
      </c>
      <c r="K105">
        <v>20130514</v>
      </c>
      <c r="L105">
        <v>20130321</v>
      </c>
      <c r="M105">
        <v>20130219</v>
      </c>
      <c r="N105">
        <v>20121114</v>
      </c>
      <c r="O105" t="s">
        <v>82</v>
      </c>
      <c r="P105">
        <v>20121108</v>
      </c>
      <c r="Q105" t="s">
        <v>82</v>
      </c>
      <c r="R105">
        <v>20121114</v>
      </c>
      <c r="S105" t="s">
        <v>82</v>
      </c>
      <c r="T105">
        <v>20130319</v>
      </c>
      <c r="U105">
        <v>20121105</v>
      </c>
      <c r="V105">
        <v>20121115</v>
      </c>
      <c r="W105">
        <v>20120531</v>
      </c>
      <c r="X105">
        <v>20121031</v>
      </c>
      <c r="Y105">
        <v>20121106</v>
      </c>
      <c r="Z105" t="s">
        <v>82</v>
      </c>
      <c r="AA105" t="s">
        <v>82</v>
      </c>
      <c r="AB105">
        <v>20121113</v>
      </c>
      <c r="AC105">
        <v>20130325</v>
      </c>
      <c r="AD105">
        <v>20121025</v>
      </c>
      <c r="AE105">
        <v>20121023</v>
      </c>
      <c r="AF105">
        <v>20130219</v>
      </c>
      <c r="AG105">
        <v>20121108</v>
      </c>
      <c r="AH105">
        <v>20121024</v>
      </c>
      <c r="AI105">
        <v>20130307</v>
      </c>
      <c r="AJ105">
        <v>20121101</v>
      </c>
      <c r="AK105">
        <v>20121101</v>
      </c>
      <c r="AL105" t="s">
        <v>82</v>
      </c>
      <c r="AM105">
        <v>20130307</v>
      </c>
      <c r="AN105">
        <v>20121114</v>
      </c>
      <c r="AO105" t="s">
        <v>82</v>
      </c>
      <c r="AP105">
        <v>20121113</v>
      </c>
      <c r="AQ105">
        <v>20121030</v>
      </c>
      <c r="AR105">
        <v>20121023</v>
      </c>
      <c r="AS105">
        <v>20121025</v>
      </c>
      <c r="AT105">
        <v>20121030</v>
      </c>
      <c r="AU105">
        <v>20130328</v>
      </c>
      <c r="AV105">
        <v>20130326</v>
      </c>
      <c r="AW105">
        <v>20121112</v>
      </c>
      <c r="AX105">
        <v>20130314</v>
      </c>
      <c r="AY105">
        <v>20130215</v>
      </c>
      <c r="AZ105" t="s">
        <v>82</v>
      </c>
      <c r="BA105">
        <v>20121031</v>
      </c>
      <c r="BB105">
        <v>20121026</v>
      </c>
      <c r="BC105">
        <v>20121026</v>
      </c>
      <c r="BD105">
        <v>20121105</v>
      </c>
      <c r="BE105">
        <v>20130304</v>
      </c>
      <c r="BF105">
        <v>20121112</v>
      </c>
      <c r="BG105">
        <v>20121114</v>
      </c>
      <c r="BH105">
        <v>20121113</v>
      </c>
      <c r="BI105" t="s">
        <v>82</v>
      </c>
      <c r="BJ105" t="s">
        <v>82</v>
      </c>
      <c r="BK105" t="s">
        <v>82</v>
      </c>
      <c r="BL105">
        <v>20121015</v>
      </c>
      <c r="BM105">
        <v>20121015</v>
      </c>
      <c r="BN105">
        <v>20121025</v>
      </c>
      <c r="BO105">
        <v>20121114</v>
      </c>
      <c r="BP105">
        <v>20130313</v>
      </c>
      <c r="BQ105" t="s">
        <v>82</v>
      </c>
      <c r="BR105">
        <v>20121113</v>
      </c>
      <c r="BS105">
        <v>20121114</v>
      </c>
      <c r="BT105">
        <v>20121030</v>
      </c>
      <c r="BU105">
        <v>20121031</v>
      </c>
      <c r="BV105">
        <v>20121107</v>
      </c>
      <c r="BW105">
        <v>20121101</v>
      </c>
      <c r="BX105">
        <v>20121024</v>
      </c>
      <c r="BY105" t="s">
        <v>82</v>
      </c>
      <c r="BZ105">
        <v>20121106</v>
      </c>
      <c r="CA105" t="s">
        <v>82</v>
      </c>
      <c r="CB105" t="s">
        <v>82</v>
      </c>
      <c r="CC105">
        <v>20121024</v>
      </c>
      <c r="CD105">
        <v>20130326</v>
      </c>
    </row>
    <row r="106" spans="1:82" x14ac:dyDescent="0.25">
      <c r="A106" s="2">
        <v>41213</v>
      </c>
      <c r="B106">
        <v>20121031</v>
      </c>
      <c r="C106">
        <v>20130508</v>
      </c>
      <c r="D106" t="s">
        <v>82</v>
      </c>
      <c r="E106">
        <v>20121109</v>
      </c>
      <c r="F106">
        <v>20121109</v>
      </c>
      <c r="G106">
        <v>20130425</v>
      </c>
      <c r="H106">
        <v>20130509</v>
      </c>
      <c r="I106">
        <v>20121108</v>
      </c>
      <c r="J106">
        <v>20121022</v>
      </c>
      <c r="K106">
        <v>20130812</v>
      </c>
      <c r="L106">
        <v>20130321</v>
      </c>
      <c r="M106">
        <v>20130507</v>
      </c>
      <c r="N106">
        <v>20121114</v>
      </c>
      <c r="O106" t="s">
        <v>82</v>
      </c>
      <c r="P106">
        <v>20121108</v>
      </c>
      <c r="Q106" t="s">
        <v>82</v>
      </c>
      <c r="R106">
        <v>20121114</v>
      </c>
      <c r="S106" t="s">
        <v>82</v>
      </c>
      <c r="T106">
        <v>20130319</v>
      </c>
      <c r="U106">
        <v>20121105</v>
      </c>
      <c r="V106">
        <v>20121115</v>
      </c>
      <c r="W106">
        <v>20120531</v>
      </c>
      <c r="X106">
        <v>20121031</v>
      </c>
      <c r="Y106">
        <v>20121106</v>
      </c>
      <c r="Z106" t="s">
        <v>82</v>
      </c>
      <c r="AA106" t="s">
        <v>82</v>
      </c>
      <c r="AB106">
        <v>20121113</v>
      </c>
      <c r="AC106">
        <v>20130506</v>
      </c>
      <c r="AD106">
        <v>20121025</v>
      </c>
      <c r="AE106">
        <v>20121023</v>
      </c>
      <c r="AF106">
        <v>20130508</v>
      </c>
      <c r="AG106">
        <v>20121108</v>
      </c>
      <c r="AH106">
        <v>20121024</v>
      </c>
      <c r="AI106">
        <v>20130502</v>
      </c>
      <c r="AJ106">
        <v>20121101</v>
      </c>
      <c r="AK106">
        <v>20121101</v>
      </c>
      <c r="AL106" t="s">
        <v>82</v>
      </c>
      <c r="AM106">
        <v>20130503</v>
      </c>
      <c r="AN106">
        <v>20121114</v>
      </c>
      <c r="AO106" t="s">
        <v>82</v>
      </c>
      <c r="AP106">
        <v>20121113</v>
      </c>
      <c r="AQ106">
        <v>20121030</v>
      </c>
      <c r="AR106">
        <v>20121023</v>
      </c>
      <c r="AS106">
        <v>20121025</v>
      </c>
      <c r="AT106">
        <v>20121030</v>
      </c>
      <c r="AU106">
        <v>20130328</v>
      </c>
      <c r="AV106">
        <v>20130513</v>
      </c>
      <c r="AW106">
        <v>20121112</v>
      </c>
      <c r="AX106">
        <v>20130314</v>
      </c>
      <c r="AY106">
        <v>20130215</v>
      </c>
      <c r="AZ106" t="s">
        <v>82</v>
      </c>
      <c r="BA106">
        <v>20121031</v>
      </c>
      <c r="BB106">
        <v>20121026</v>
      </c>
      <c r="BC106">
        <v>20121026</v>
      </c>
      <c r="BD106">
        <v>20121105</v>
      </c>
      <c r="BE106">
        <v>20130515</v>
      </c>
      <c r="BF106">
        <v>20121112</v>
      </c>
      <c r="BG106">
        <v>20121114</v>
      </c>
      <c r="BH106">
        <v>20121113</v>
      </c>
      <c r="BI106" t="s">
        <v>82</v>
      </c>
      <c r="BJ106" t="s">
        <v>82</v>
      </c>
      <c r="BK106" t="s">
        <v>82</v>
      </c>
      <c r="BL106">
        <v>20121015</v>
      </c>
      <c r="BM106">
        <v>20121015</v>
      </c>
      <c r="BN106">
        <v>20121025</v>
      </c>
      <c r="BO106">
        <v>20121114</v>
      </c>
      <c r="BP106">
        <v>20130313</v>
      </c>
      <c r="BQ106" t="s">
        <v>82</v>
      </c>
      <c r="BR106">
        <v>20121113</v>
      </c>
      <c r="BS106">
        <v>20121114</v>
      </c>
      <c r="BT106">
        <v>20121030</v>
      </c>
      <c r="BU106">
        <v>20121031</v>
      </c>
      <c r="BV106">
        <v>20121107</v>
      </c>
      <c r="BW106">
        <v>20121101</v>
      </c>
      <c r="BX106">
        <v>20121024</v>
      </c>
      <c r="BY106" t="s">
        <v>82</v>
      </c>
      <c r="BZ106">
        <v>20121106</v>
      </c>
      <c r="CA106" t="s">
        <v>82</v>
      </c>
      <c r="CB106" t="s">
        <v>82</v>
      </c>
      <c r="CC106">
        <v>20121024</v>
      </c>
      <c r="CD106">
        <v>20130326</v>
      </c>
    </row>
    <row r="107" spans="1:82" x14ac:dyDescent="0.25">
      <c r="A107" s="2">
        <v>41243</v>
      </c>
      <c r="B107">
        <v>20121031</v>
      </c>
      <c r="C107">
        <v>20130508</v>
      </c>
      <c r="D107" t="s">
        <v>82</v>
      </c>
      <c r="E107">
        <v>20121109</v>
      </c>
      <c r="F107">
        <v>20121109</v>
      </c>
      <c r="G107">
        <v>20130425</v>
      </c>
      <c r="H107">
        <v>20130509</v>
      </c>
      <c r="I107">
        <v>20130221</v>
      </c>
      <c r="J107">
        <v>20121022</v>
      </c>
      <c r="K107">
        <v>20130812</v>
      </c>
      <c r="L107">
        <v>20130321</v>
      </c>
      <c r="M107">
        <v>20130507</v>
      </c>
      <c r="N107">
        <v>20121114</v>
      </c>
      <c r="O107" t="s">
        <v>82</v>
      </c>
      <c r="P107">
        <v>20121108</v>
      </c>
      <c r="Q107" t="s">
        <v>82</v>
      </c>
      <c r="R107">
        <v>20121114</v>
      </c>
      <c r="S107" t="s">
        <v>82</v>
      </c>
      <c r="T107">
        <v>20130514</v>
      </c>
      <c r="U107">
        <v>20121105</v>
      </c>
      <c r="V107">
        <v>20121115</v>
      </c>
      <c r="W107">
        <v>20140513</v>
      </c>
      <c r="X107">
        <v>20121031</v>
      </c>
      <c r="Y107">
        <v>20121106</v>
      </c>
      <c r="Z107" t="s">
        <v>82</v>
      </c>
      <c r="AA107" t="s">
        <v>82</v>
      </c>
      <c r="AB107">
        <v>20121113</v>
      </c>
      <c r="AC107">
        <v>20130506</v>
      </c>
      <c r="AD107">
        <v>20121025</v>
      </c>
      <c r="AE107">
        <v>20121023</v>
      </c>
      <c r="AF107">
        <v>20130508</v>
      </c>
      <c r="AG107">
        <v>20121108</v>
      </c>
      <c r="AH107">
        <v>20130328</v>
      </c>
      <c r="AI107">
        <v>20130502</v>
      </c>
      <c r="AJ107">
        <v>20121101</v>
      </c>
      <c r="AK107">
        <v>20121101</v>
      </c>
      <c r="AL107" t="s">
        <v>82</v>
      </c>
      <c r="AM107">
        <v>20130503</v>
      </c>
      <c r="AN107">
        <v>20121114</v>
      </c>
      <c r="AO107" t="s">
        <v>82</v>
      </c>
      <c r="AP107">
        <v>20121113</v>
      </c>
      <c r="AQ107">
        <v>20121030</v>
      </c>
      <c r="AR107">
        <v>20121023</v>
      </c>
      <c r="AS107">
        <v>20121025</v>
      </c>
      <c r="AT107">
        <v>20121030</v>
      </c>
      <c r="AU107">
        <v>20130328</v>
      </c>
      <c r="AV107">
        <v>20130513</v>
      </c>
      <c r="AW107">
        <v>20121112</v>
      </c>
      <c r="AX107">
        <v>20130314</v>
      </c>
      <c r="AY107">
        <v>20130215</v>
      </c>
      <c r="AZ107" t="s">
        <v>82</v>
      </c>
      <c r="BA107">
        <v>20121031</v>
      </c>
      <c r="BB107">
        <v>20121026</v>
      </c>
      <c r="BC107">
        <v>20121026</v>
      </c>
      <c r="BD107">
        <v>20121105</v>
      </c>
      <c r="BE107">
        <v>20130515</v>
      </c>
      <c r="BF107">
        <v>20121112</v>
      </c>
      <c r="BG107">
        <v>20121114</v>
      </c>
      <c r="BH107">
        <v>20121113</v>
      </c>
      <c r="BI107" t="s">
        <v>82</v>
      </c>
      <c r="BJ107" t="s">
        <v>82</v>
      </c>
      <c r="BK107" t="s">
        <v>82</v>
      </c>
      <c r="BL107">
        <v>20121015</v>
      </c>
      <c r="BM107">
        <v>20121015</v>
      </c>
      <c r="BN107">
        <v>20130131</v>
      </c>
      <c r="BO107">
        <v>20121114</v>
      </c>
      <c r="BP107">
        <v>20130313</v>
      </c>
      <c r="BQ107" t="s">
        <v>82</v>
      </c>
      <c r="BR107">
        <v>20121113</v>
      </c>
      <c r="BS107">
        <v>20130327</v>
      </c>
      <c r="BT107">
        <v>20121030</v>
      </c>
      <c r="BU107">
        <v>20121031</v>
      </c>
      <c r="BV107">
        <v>20121107</v>
      </c>
      <c r="BW107">
        <v>20121101</v>
      </c>
      <c r="BX107">
        <v>20121024</v>
      </c>
      <c r="BY107" t="s">
        <v>82</v>
      </c>
      <c r="BZ107">
        <v>20121106</v>
      </c>
      <c r="CA107" t="s">
        <v>82</v>
      </c>
      <c r="CB107" t="s">
        <v>82</v>
      </c>
      <c r="CC107">
        <v>20121024</v>
      </c>
      <c r="CD107">
        <v>20130509</v>
      </c>
    </row>
    <row r="108" spans="1:82" x14ac:dyDescent="0.25">
      <c r="A108" s="2">
        <v>41274</v>
      </c>
      <c r="B108">
        <v>20130227</v>
      </c>
      <c r="C108">
        <v>20130508</v>
      </c>
      <c r="D108" t="s">
        <v>82</v>
      </c>
      <c r="E108">
        <v>20130322</v>
      </c>
      <c r="F108">
        <v>20130327</v>
      </c>
      <c r="G108">
        <v>20130425</v>
      </c>
      <c r="H108">
        <v>20130509</v>
      </c>
      <c r="I108">
        <v>20130221</v>
      </c>
      <c r="J108">
        <v>20130130</v>
      </c>
      <c r="K108">
        <v>20130812</v>
      </c>
      <c r="L108">
        <v>20130321</v>
      </c>
      <c r="M108">
        <v>20130507</v>
      </c>
      <c r="N108">
        <v>20130320</v>
      </c>
      <c r="O108" t="s">
        <v>82</v>
      </c>
      <c r="P108">
        <v>20130207</v>
      </c>
      <c r="Q108" t="s">
        <v>82</v>
      </c>
      <c r="R108">
        <v>20130328</v>
      </c>
      <c r="S108" t="s">
        <v>82</v>
      </c>
      <c r="T108">
        <v>20130514</v>
      </c>
      <c r="U108">
        <v>20130313</v>
      </c>
      <c r="V108">
        <v>20130325</v>
      </c>
      <c r="W108">
        <v>20140513</v>
      </c>
      <c r="X108">
        <v>20130328</v>
      </c>
      <c r="Y108">
        <v>20130225</v>
      </c>
      <c r="Z108" t="s">
        <v>82</v>
      </c>
      <c r="AA108" t="s">
        <v>82</v>
      </c>
      <c r="AB108">
        <v>20130222</v>
      </c>
      <c r="AC108">
        <v>20130506</v>
      </c>
      <c r="AD108">
        <v>20130207</v>
      </c>
      <c r="AE108">
        <v>20130312</v>
      </c>
      <c r="AF108">
        <v>20130508</v>
      </c>
      <c r="AG108">
        <v>20130305</v>
      </c>
      <c r="AH108">
        <v>20130328</v>
      </c>
      <c r="AI108">
        <v>20130502</v>
      </c>
      <c r="AJ108">
        <v>20130221</v>
      </c>
      <c r="AK108">
        <v>20130221</v>
      </c>
      <c r="AL108" t="s">
        <v>82</v>
      </c>
      <c r="AM108">
        <v>20130503</v>
      </c>
      <c r="AN108">
        <v>20130320</v>
      </c>
      <c r="AO108" t="s">
        <v>82</v>
      </c>
      <c r="AP108">
        <v>20130225</v>
      </c>
      <c r="AQ108">
        <v>20130222</v>
      </c>
      <c r="AR108">
        <v>20130205</v>
      </c>
      <c r="AS108">
        <v>20130222</v>
      </c>
      <c r="AT108">
        <v>20130226</v>
      </c>
      <c r="AU108">
        <v>20130328</v>
      </c>
      <c r="AV108">
        <v>20130513</v>
      </c>
      <c r="AW108">
        <v>20130318</v>
      </c>
      <c r="AX108">
        <v>20130314</v>
      </c>
      <c r="AY108">
        <v>20130215</v>
      </c>
      <c r="AZ108" t="s">
        <v>82</v>
      </c>
      <c r="BA108">
        <v>20130220</v>
      </c>
      <c r="BB108">
        <v>20130204</v>
      </c>
      <c r="BC108">
        <v>20130204</v>
      </c>
      <c r="BD108">
        <v>20130221</v>
      </c>
      <c r="BE108">
        <v>20130515</v>
      </c>
      <c r="BF108">
        <v>20130226</v>
      </c>
      <c r="BG108">
        <v>20130327</v>
      </c>
      <c r="BH108">
        <v>20130305</v>
      </c>
      <c r="BI108" t="s">
        <v>82</v>
      </c>
      <c r="BJ108" t="s">
        <v>82</v>
      </c>
      <c r="BK108" t="s">
        <v>82</v>
      </c>
      <c r="BL108">
        <v>20130204</v>
      </c>
      <c r="BM108">
        <v>20130204</v>
      </c>
      <c r="BN108">
        <v>20130131</v>
      </c>
      <c r="BO108">
        <v>20130322</v>
      </c>
      <c r="BP108">
        <v>20130313</v>
      </c>
      <c r="BQ108" t="s">
        <v>82</v>
      </c>
      <c r="BR108">
        <v>20130312</v>
      </c>
      <c r="BS108">
        <v>20130327</v>
      </c>
      <c r="BT108">
        <v>20130206</v>
      </c>
      <c r="BU108">
        <v>20130129</v>
      </c>
      <c r="BV108">
        <v>20130220</v>
      </c>
      <c r="BW108">
        <v>20130218</v>
      </c>
      <c r="BX108">
        <v>20130227</v>
      </c>
      <c r="BY108" t="s">
        <v>82</v>
      </c>
      <c r="BZ108">
        <v>20130225</v>
      </c>
      <c r="CA108" t="s">
        <v>82</v>
      </c>
      <c r="CB108" t="s">
        <v>82</v>
      </c>
      <c r="CC108">
        <v>20130227</v>
      </c>
      <c r="CD108">
        <v>20130509</v>
      </c>
    </row>
    <row r="109" spans="1:82" x14ac:dyDescent="0.25">
      <c r="A109" s="2">
        <v>41305</v>
      </c>
      <c r="B109">
        <v>20130227</v>
      </c>
      <c r="C109">
        <v>20130508</v>
      </c>
      <c r="D109" t="s">
        <v>82</v>
      </c>
      <c r="E109">
        <v>20130322</v>
      </c>
      <c r="F109">
        <v>20130327</v>
      </c>
      <c r="G109">
        <v>20130425</v>
      </c>
      <c r="H109">
        <v>20130509</v>
      </c>
      <c r="I109">
        <v>20130221</v>
      </c>
      <c r="J109">
        <v>20130130</v>
      </c>
      <c r="K109">
        <v>20131111</v>
      </c>
      <c r="L109">
        <v>20130509</v>
      </c>
      <c r="M109">
        <v>20130507</v>
      </c>
      <c r="N109">
        <v>20130320</v>
      </c>
      <c r="O109" t="s">
        <v>82</v>
      </c>
      <c r="P109">
        <v>20130207</v>
      </c>
      <c r="Q109" t="s">
        <v>82</v>
      </c>
      <c r="R109">
        <v>20130328</v>
      </c>
      <c r="S109" t="s">
        <v>82</v>
      </c>
      <c r="T109">
        <v>20130514</v>
      </c>
      <c r="U109">
        <v>20130313</v>
      </c>
      <c r="V109">
        <v>20130325</v>
      </c>
      <c r="W109">
        <v>20140513</v>
      </c>
      <c r="X109">
        <v>20130328</v>
      </c>
      <c r="Y109">
        <v>20130225</v>
      </c>
      <c r="Z109" t="s">
        <v>82</v>
      </c>
      <c r="AA109" t="s">
        <v>82</v>
      </c>
      <c r="AB109">
        <v>20130222</v>
      </c>
      <c r="AC109">
        <v>20130506</v>
      </c>
      <c r="AD109">
        <v>20130207</v>
      </c>
      <c r="AE109">
        <v>20130312</v>
      </c>
      <c r="AF109">
        <v>20130508</v>
      </c>
      <c r="AG109">
        <v>20130305</v>
      </c>
      <c r="AH109">
        <v>20130328</v>
      </c>
      <c r="AI109">
        <v>20130502</v>
      </c>
      <c r="AJ109">
        <v>20130221</v>
      </c>
      <c r="AK109">
        <v>20130221</v>
      </c>
      <c r="AL109" t="s">
        <v>82</v>
      </c>
      <c r="AM109">
        <v>20130503</v>
      </c>
      <c r="AN109">
        <v>20130320</v>
      </c>
      <c r="AO109" t="s">
        <v>82</v>
      </c>
      <c r="AP109">
        <v>20130225</v>
      </c>
      <c r="AQ109">
        <v>20130222</v>
      </c>
      <c r="AR109">
        <v>20130205</v>
      </c>
      <c r="AS109">
        <v>20130222</v>
      </c>
      <c r="AT109">
        <v>20130226</v>
      </c>
      <c r="AU109">
        <v>20130514</v>
      </c>
      <c r="AV109">
        <v>20130513</v>
      </c>
      <c r="AW109">
        <v>20130318</v>
      </c>
      <c r="AX109">
        <v>20130513</v>
      </c>
      <c r="AY109">
        <v>20130507</v>
      </c>
      <c r="AZ109" t="s">
        <v>82</v>
      </c>
      <c r="BA109">
        <v>20130220</v>
      </c>
      <c r="BB109">
        <v>20130204</v>
      </c>
      <c r="BC109">
        <v>20130204</v>
      </c>
      <c r="BD109">
        <v>20130221</v>
      </c>
      <c r="BE109">
        <v>20130515</v>
      </c>
      <c r="BF109">
        <v>20130226</v>
      </c>
      <c r="BG109">
        <v>20130327</v>
      </c>
      <c r="BH109">
        <v>20130305</v>
      </c>
      <c r="BI109" t="s">
        <v>82</v>
      </c>
      <c r="BJ109" t="s">
        <v>82</v>
      </c>
      <c r="BK109" t="s">
        <v>82</v>
      </c>
      <c r="BL109">
        <v>20130204</v>
      </c>
      <c r="BM109">
        <v>20130204</v>
      </c>
      <c r="BN109">
        <v>20130131</v>
      </c>
      <c r="BO109">
        <v>20130322</v>
      </c>
      <c r="BP109">
        <v>20130508</v>
      </c>
      <c r="BQ109" t="s">
        <v>82</v>
      </c>
      <c r="BR109">
        <v>20130312</v>
      </c>
      <c r="BS109">
        <v>20130327</v>
      </c>
      <c r="BT109">
        <v>20130206</v>
      </c>
      <c r="BU109">
        <v>20130129</v>
      </c>
      <c r="BV109">
        <v>20130220</v>
      </c>
      <c r="BW109">
        <v>20130218</v>
      </c>
      <c r="BX109">
        <v>20130227</v>
      </c>
      <c r="BY109" t="s">
        <v>82</v>
      </c>
      <c r="BZ109">
        <v>20130225</v>
      </c>
      <c r="CA109" t="s">
        <v>82</v>
      </c>
      <c r="CB109" t="s">
        <v>82</v>
      </c>
      <c r="CC109">
        <v>20130227</v>
      </c>
      <c r="CD109">
        <v>20130509</v>
      </c>
    </row>
    <row r="110" spans="1:82" x14ac:dyDescent="0.25">
      <c r="A110" s="2">
        <v>41333</v>
      </c>
      <c r="B110">
        <v>20130227</v>
      </c>
      <c r="C110">
        <v>20130807</v>
      </c>
      <c r="D110" t="s">
        <v>82</v>
      </c>
      <c r="E110">
        <v>20130322</v>
      </c>
      <c r="F110">
        <v>20130327</v>
      </c>
      <c r="G110">
        <v>20130731</v>
      </c>
      <c r="H110">
        <v>20130808</v>
      </c>
      <c r="I110">
        <v>20130221</v>
      </c>
      <c r="J110">
        <v>20130130</v>
      </c>
      <c r="K110">
        <v>20131111</v>
      </c>
      <c r="L110">
        <v>20130509</v>
      </c>
      <c r="M110">
        <v>20130806</v>
      </c>
      <c r="N110">
        <v>20130320</v>
      </c>
      <c r="O110" t="s">
        <v>82</v>
      </c>
      <c r="P110">
        <v>20130207</v>
      </c>
      <c r="Q110" t="s">
        <v>82</v>
      </c>
      <c r="R110">
        <v>20130328</v>
      </c>
      <c r="S110" t="s">
        <v>82</v>
      </c>
      <c r="T110">
        <v>20130514</v>
      </c>
      <c r="U110">
        <v>20130313</v>
      </c>
      <c r="V110">
        <v>20130325</v>
      </c>
      <c r="W110">
        <v>20140513</v>
      </c>
      <c r="X110">
        <v>20130328</v>
      </c>
      <c r="Y110">
        <v>20130225</v>
      </c>
      <c r="Z110" t="s">
        <v>82</v>
      </c>
      <c r="AA110" t="s">
        <v>82</v>
      </c>
      <c r="AB110">
        <v>20130222</v>
      </c>
      <c r="AC110">
        <v>20130805</v>
      </c>
      <c r="AD110">
        <v>20130207</v>
      </c>
      <c r="AE110">
        <v>20130312</v>
      </c>
      <c r="AF110">
        <v>20130813</v>
      </c>
      <c r="AG110">
        <v>20130305</v>
      </c>
      <c r="AH110">
        <v>20130328</v>
      </c>
      <c r="AI110">
        <v>20130801</v>
      </c>
      <c r="AJ110">
        <v>20130221</v>
      </c>
      <c r="AK110">
        <v>20130221</v>
      </c>
      <c r="AL110" t="s">
        <v>82</v>
      </c>
      <c r="AM110">
        <v>20130802</v>
      </c>
      <c r="AN110">
        <v>20130320</v>
      </c>
      <c r="AO110" t="s">
        <v>82</v>
      </c>
      <c r="AP110">
        <v>20130225</v>
      </c>
      <c r="AQ110">
        <v>20130222</v>
      </c>
      <c r="AR110">
        <v>20130205</v>
      </c>
      <c r="AS110">
        <v>20130222</v>
      </c>
      <c r="AT110">
        <v>20130226</v>
      </c>
      <c r="AU110">
        <v>20130514</v>
      </c>
      <c r="AV110">
        <v>20130806</v>
      </c>
      <c r="AW110">
        <v>20130318</v>
      </c>
      <c r="AX110">
        <v>20130513</v>
      </c>
      <c r="AY110">
        <v>20130507</v>
      </c>
      <c r="AZ110" t="s">
        <v>82</v>
      </c>
      <c r="BA110">
        <v>20130220</v>
      </c>
      <c r="BB110">
        <v>20130204</v>
      </c>
      <c r="BC110">
        <v>20130204</v>
      </c>
      <c r="BD110">
        <v>20130221</v>
      </c>
      <c r="BE110">
        <v>20130814</v>
      </c>
      <c r="BF110">
        <v>20130226</v>
      </c>
      <c r="BG110">
        <v>20130327</v>
      </c>
      <c r="BH110">
        <v>20130305</v>
      </c>
      <c r="BI110" t="s">
        <v>82</v>
      </c>
      <c r="BJ110" t="s">
        <v>82</v>
      </c>
      <c r="BK110" t="s">
        <v>82</v>
      </c>
      <c r="BL110">
        <v>20130204</v>
      </c>
      <c r="BM110">
        <v>20130204</v>
      </c>
      <c r="BN110">
        <v>20130131</v>
      </c>
      <c r="BO110">
        <v>20130322</v>
      </c>
      <c r="BP110">
        <v>20130508</v>
      </c>
      <c r="BQ110" t="s">
        <v>82</v>
      </c>
      <c r="BR110">
        <v>20130312</v>
      </c>
      <c r="BS110">
        <v>20130327</v>
      </c>
      <c r="BT110">
        <v>20130206</v>
      </c>
      <c r="BU110">
        <v>20130129</v>
      </c>
      <c r="BV110">
        <v>20130220</v>
      </c>
      <c r="BW110">
        <v>20130218</v>
      </c>
      <c r="BX110">
        <v>20130227</v>
      </c>
      <c r="BY110" t="s">
        <v>82</v>
      </c>
      <c r="BZ110">
        <v>20130225</v>
      </c>
      <c r="CA110" t="s">
        <v>82</v>
      </c>
      <c r="CB110" t="s">
        <v>82</v>
      </c>
      <c r="CC110">
        <v>20130227</v>
      </c>
      <c r="CD110">
        <v>20130509</v>
      </c>
    </row>
    <row r="111" spans="1:82" x14ac:dyDescent="0.25">
      <c r="A111" s="2">
        <v>41362</v>
      </c>
      <c r="B111">
        <v>20130227</v>
      </c>
      <c r="C111">
        <v>20130807</v>
      </c>
      <c r="D111" t="s">
        <v>82</v>
      </c>
      <c r="E111">
        <v>20130322</v>
      </c>
      <c r="F111">
        <v>20130327</v>
      </c>
      <c r="G111">
        <v>20130731</v>
      </c>
      <c r="H111">
        <v>20130808</v>
      </c>
      <c r="I111">
        <v>20130515</v>
      </c>
      <c r="J111">
        <v>20130130</v>
      </c>
      <c r="K111">
        <v>20131111</v>
      </c>
      <c r="L111">
        <v>20130509</v>
      </c>
      <c r="M111">
        <v>20130806</v>
      </c>
      <c r="N111">
        <v>20130320</v>
      </c>
      <c r="O111" t="s">
        <v>82</v>
      </c>
      <c r="P111">
        <v>20130207</v>
      </c>
      <c r="Q111" t="s">
        <v>82</v>
      </c>
      <c r="R111">
        <v>20130328</v>
      </c>
      <c r="S111" t="s">
        <v>82</v>
      </c>
      <c r="T111">
        <v>20130808</v>
      </c>
      <c r="U111">
        <v>20130313</v>
      </c>
      <c r="V111">
        <v>20130325</v>
      </c>
      <c r="W111">
        <v>20130807</v>
      </c>
      <c r="X111">
        <v>20130328</v>
      </c>
      <c r="Y111">
        <v>20130225</v>
      </c>
      <c r="Z111" t="s">
        <v>82</v>
      </c>
      <c r="AA111" t="s">
        <v>82</v>
      </c>
      <c r="AB111">
        <v>20130222</v>
      </c>
      <c r="AC111">
        <v>20130805</v>
      </c>
      <c r="AD111">
        <v>20130207</v>
      </c>
      <c r="AE111">
        <v>20130312</v>
      </c>
      <c r="AF111">
        <v>20130813</v>
      </c>
      <c r="AG111">
        <v>20130305</v>
      </c>
      <c r="AH111">
        <v>20130516</v>
      </c>
      <c r="AI111">
        <v>20130801</v>
      </c>
      <c r="AJ111">
        <v>20130221</v>
      </c>
      <c r="AK111">
        <v>20130221</v>
      </c>
      <c r="AL111" t="s">
        <v>82</v>
      </c>
      <c r="AM111">
        <v>20130802</v>
      </c>
      <c r="AN111">
        <v>20130320</v>
      </c>
      <c r="AO111" t="s">
        <v>82</v>
      </c>
      <c r="AP111">
        <v>20130225</v>
      </c>
      <c r="AQ111">
        <v>20130222</v>
      </c>
      <c r="AR111">
        <v>20130205</v>
      </c>
      <c r="AS111">
        <v>20130222</v>
      </c>
      <c r="AT111">
        <v>20130226</v>
      </c>
      <c r="AU111">
        <v>20130514</v>
      </c>
      <c r="AV111">
        <v>20130806</v>
      </c>
      <c r="AW111">
        <v>20130318</v>
      </c>
      <c r="AX111">
        <v>20130513</v>
      </c>
      <c r="AY111">
        <v>20130507</v>
      </c>
      <c r="AZ111" t="s">
        <v>82</v>
      </c>
      <c r="BA111">
        <v>20130220</v>
      </c>
      <c r="BB111">
        <v>20130204</v>
      </c>
      <c r="BC111">
        <v>20130204</v>
      </c>
      <c r="BD111">
        <v>20130221</v>
      </c>
      <c r="BE111">
        <v>20130814</v>
      </c>
      <c r="BF111">
        <v>20130226</v>
      </c>
      <c r="BG111">
        <v>20130327</v>
      </c>
      <c r="BH111">
        <v>20130305</v>
      </c>
      <c r="BI111" t="s">
        <v>82</v>
      </c>
      <c r="BJ111" t="s">
        <v>82</v>
      </c>
      <c r="BK111" t="s">
        <v>82</v>
      </c>
      <c r="BL111">
        <v>20130204</v>
      </c>
      <c r="BM111">
        <v>20130204</v>
      </c>
      <c r="BN111">
        <v>20130425</v>
      </c>
      <c r="BO111">
        <v>20130322</v>
      </c>
      <c r="BP111">
        <v>20130508</v>
      </c>
      <c r="BQ111" t="s">
        <v>82</v>
      </c>
      <c r="BR111">
        <v>20130312</v>
      </c>
      <c r="BS111">
        <v>20130515</v>
      </c>
      <c r="BT111">
        <v>20130206</v>
      </c>
      <c r="BU111">
        <v>20130129</v>
      </c>
      <c r="BV111">
        <v>20130220</v>
      </c>
      <c r="BW111">
        <v>20130218</v>
      </c>
      <c r="BX111">
        <v>20130227</v>
      </c>
      <c r="BY111" t="s">
        <v>82</v>
      </c>
      <c r="BZ111">
        <v>20130225</v>
      </c>
      <c r="CA111" t="s">
        <v>82</v>
      </c>
      <c r="CB111" t="s">
        <v>82</v>
      </c>
      <c r="CC111">
        <v>20130227</v>
      </c>
      <c r="CD111">
        <v>20130808</v>
      </c>
    </row>
    <row r="112" spans="1:82" x14ac:dyDescent="0.25">
      <c r="A112" s="2">
        <v>41364</v>
      </c>
      <c r="B112">
        <v>20130430</v>
      </c>
      <c r="C112">
        <v>20130807</v>
      </c>
      <c r="D112" t="s">
        <v>82</v>
      </c>
      <c r="E112">
        <v>20130509</v>
      </c>
      <c r="F112">
        <v>20130515</v>
      </c>
      <c r="G112">
        <v>20130731</v>
      </c>
      <c r="H112">
        <v>20130808</v>
      </c>
      <c r="I112">
        <v>20130515</v>
      </c>
      <c r="J112">
        <v>20130422</v>
      </c>
      <c r="K112">
        <v>20140211</v>
      </c>
      <c r="L112">
        <v>20130509</v>
      </c>
      <c r="M112">
        <v>20130806</v>
      </c>
      <c r="N112">
        <v>20130515</v>
      </c>
      <c r="O112" t="s">
        <v>82</v>
      </c>
      <c r="P112">
        <v>20130509</v>
      </c>
      <c r="Q112" t="s">
        <v>82</v>
      </c>
      <c r="R112">
        <v>20130515</v>
      </c>
      <c r="S112" t="s">
        <v>82</v>
      </c>
      <c r="T112">
        <v>20130808</v>
      </c>
      <c r="U112">
        <v>20130509</v>
      </c>
      <c r="V112">
        <v>20130515</v>
      </c>
      <c r="W112">
        <v>20130807</v>
      </c>
      <c r="X112">
        <v>20130515</v>
      </c>
      <c r="Y112">
        <v>20130507</v>
      </c>
      <c r="Z112" t="s">
        <v>82</v>
      </c>
      <c r="AA112" t="s">
        <v>82</v>
      </c>
      <c r="AB112">
        <v>20130513</v>
      </c>
      <c r="AC112">
        <v>20130805</v>
      </c>
      <c r="AD112">
        <v>20130429</v>
      </c>
      <c r="AE112">
        <v>20130429</v>
      </c>
      <c r="AF112">
        <v>20130813</v>
      </c>
      <c r="AG112">
        <v>20130515</v>
      </c>
      <c r="AH112">
        <v>20130516</v>
      </c>
      <c r="AI112">
        <v>20130801</v>
      </c>
      <c r="AJ112">
        <v>20130507</v>
      </c>
      <c r="AK112">
        <v>20130507</v>
      </c>
      <c r="AL112" t="s">
        <v>82</v>
      </c>
      <c r="AM112">
        <v>20130802</v>
      </c>
      <c r="AN112">
        <v>20130514</v>
      </c>
      <c r="AO112" t="s">
        <v>82</v>
      </c>
      <c r="AP112">
        <v>20130515</v>
      </c>
      <c r="AQ112">
        <v>20130507</v>
      </c>
      <c r="AR112">
        <v>20130430</v>
      </c>
      <c r="AS112">
        <v>20130425</v>
      </c>
      <c r="AT112">
        <v>20130508</v>
      </c>
      <c r="AU112">
        <v>20130514</v>
      </c>
      <c r="AV112">
        <v>20130806</v>
      </c>
      <c r="AW112">
        <v>20130514</v>
      </c>
      <c r="AX112">
        <v>20130513</v>
      </c>
      <c r="AY112">
        <v>20130507</v>
      </c>
      <c r="AZ112" t="s">
        <v>82</v>
      </c>
      <c r="BA112">
        <v>20130429</v>
      </c>
      <c r="BB112">
        <v>20130426</v>
      </c>
      <c r="BC112">
        <v>20130426</v>
      </c>
      <c r="BD112">
        <v>20130506</v>
      </c>
      <c r="BE112">
        <v>20130814</v>
      </c>
      <c r="BF112">
        <v>20130503</v>
      </c>
      <c r="BG112">
        <v>20130509</v>
      </c>
      <c r="BH112">
        <v>20130507</v>
      </c>
      <c r="BI112" t="s">
        <v>82</v>
      </c>
      <c r="BJ112" t="s">
        <v>82</v>
      </c>
      <c r="BK112" t="s">
        <v>82</v>
      </c>
      <c r="BL112">
        <v>20130416</v>
      </c>
      <c r="BM112">
        <v>20130416</v>
      </c>
      <c r="BN112">
        <v>20130425</v>
      </c>
      <c r="BO112">
        <v>20130509</v>
      </c>
      <c r="BP112">
        <v>20130508</v>
      </c>
      <c r="BQ112" t="s">
        <v>82</v>
      </c>
      <c r="BR112">
        <v>20130510</v>
      </c>
      <c r="BS112">
        <v>20130515</v>
      </c>
      <c r="BT112">
        <v>20130430</v>
      </c>
      <c r="BU112">
        <v>20130502</v>
      </c>
      <c r="BV112">
        <v>20130515</v>
      </c>
      <c r="BW112">
        <v>20130426</v>
      </c>
      <c r="BX112">
        <v>20130424</v>
      </c>
      <c r="BY112" t="s">
        <v>82</v>
      </c>
      <c r="BZ112">
        <v>20130507</v>
      </c>
      <c r="CA112" t="s">
        <v>82</v>
      </c>
      <c r="CB112" t="s">
        <v>82</v>
      </c>
      <c r="CC112">
        <v>20130424</v>
      </c>
      <c r="CD112">
        <v>20130808</v>
      </c>
    </row>
    <row r="113" spans="1:82" x14ac:dyDescent="0.25">
      <c r="A113" s="2">
        <v>41394</v>
      </c>
      <c r="B113">
        <v>20130430</v>
      </c>
      <c r="C113">
        <v>20131106</v>
      </c>
      <c r="D113" t="s">
        <v>82</v>
      </c>
      <c r="E113">
        <v>20130509</v>
      </c>
      <c r="F113">
        <v>20130515</v>
      </c>
      <c r="G113">
        <v>20131030</v>
      </c>
      <c r="H113">
        <v>20131107</v>
      </c>
      <c r="I113">
        <v>20130515</v>
      </c>
      <c r="J113">
        <v>20130422</v>
      </c>
      <c r="K113">
        <v>20140211</v>
      </c>
      <c r="L113">
        <v>20130814</v>
      </c>
      <c r="M113">
        <v>20131105</v>
      </c>
      <c r="N113">
        <v>20130515</v>
      </c>
      <c r="O113" t="s">
        <v>82</v>
      </c>
      <c r="P113">
        <v>20130509</v>
      </c>
      <c r="Q113" t="s">
        <v>82</v>
      </c>
      <c r="R113">
        <v>20130515</v>
      </c>
      <c r="S113" t="s">
        <v>82</v>
      </c>
      <c r="T113">
        <v>20130808</v>
      </c>
      <c r="U113">
        <v>20130509</v>
      </c>
      <c r="V113">
        <v>20130515</v>
      </c>
      <c r="W113">
        <v>20130807</v>
      </c>
      <c r="X113">
        <v>20130515</v>
      </c>
      <c r="Y113">
        <v>20130507</v>
      </c>
      <c r="Z113" t="s">
        <v>82</v>
      </c>
      <c r="AA113" t="s">
        <v>82</v>
      </c>
      <c r="AB113">
        <v>20130513</v>
      </c>
      <c r="AC113">
        <v>20131104</v>
      </c>
      <c r="AD113">
        <v>20130429</v>
      </c>
      <c r="AE113">
        <v>20130429</v>
      </c>
      <c r="AF113">
        <v>20131113</v>
      </c>
      <c r="AG113">
        <v>20130515</v>
      </c>
      <c r="AH113">
        <v>20130516</v>
      </c>
      <c r="AI113">
        <v>20131031</v>
      </c>
      <c r="AJ113">
        <v>20130507</v>
      </c>
      <c r="AK113">
        <v>20130507</v>
      </c>
      <c r="AL113" t="s">
        <v>82</v>
      </c>
      <c r="AM113">
        <v>20131101</v>
      </c>
      <c r="AN113">
        <v>20130514</v>
      </c>
      <c r="AO113" t="s">
        <v>82</v>
      </c>
      <c r="AP113">
        <v>20130515</v>
      </c>
      <c r="AQ113">
        <v>20130507</v>
      </c>
      <c r="AR113">
        <v>20130430</v>
      </c>
      <c r="AS113">
        <v>20130425</v>
      </c>
      <c r="AT113">
        <v>20130508</v>
      </c>
      <c r="AU113">
        <v>20130808</v>
      </c>
      <c r="AV113">
        <v>20131031</v>
      </c>
      <c r="AW113">
        <v>20130514</v>
      </c>
      <c r="AX113">
        <v>20130814</v>
      </c>
      <c r="AY113">
        <v>20130726</v>
      </c>
      <c r="AZ113" t="s">
        <v>82</v>
      </c>
      <c r="BA113">
        <v>20130429</v>
      </c>
      <c r="BB113">
        <v>20130426</v>
      </c>
      <c r="BC113">
        <v>20130426</v>
      </c>
      <c r="BD113">
        <v>20130506</v>
      </c>
      <c r="BE113">
        <v>20131114</v>
      </c>
      <c r="BF113">
        <v>20130503</v>
      </c>
      <c r="BG113">
        <v>20130509</v>
      </c>
      <c r="BH113">
        <v>20130507</v>
      </c>
      <c r="BI113" t="s">
        <v>82</v>
      </c>
      <c r="BJ113">
        <v>20140530</v>
      </c>
      <c r="BK113" t="s">
        <v>82</v>
      </c>
      <c r="BL113">
        <v>20130416</v>
      </c>
      <c r="BM113">
        <v>20130416</v>
      </c>
      <c r="BN113">
        <v>20130425</v>
      </c>
      <c r="BO113">
        <v>20130509</v>
      </c>
      <c r="BP113">
        <v>20130807</v>
      </c>
      <c r="BQ113" t="s">
        <v>82</v>
      </c>
      <c r="BR113">
        <v>20130510</v>
      </c>
      <c r="BS113">
        <v>20130515</v>
      </c>
      <c r="BT113">
        <v>20130430</v>
      </c>
      <c r="BU113">
        <v>20130502</v>
      </c>
      <c r="BV113">
        <v>20130515</v>
      </c>
      <c r="BW113">
        <v>20130426</v>
      </c>
      <c r="BX113">
        <v>20130424</v>
      </c>
      <c r="BY113" t="s">
        <v>82</v>
      </c>
      <c r="BZ113">
        <v>20130507</v>
      </c>
      <c r="CA113" t="s">
        <v>82</v>
      </c>
      <c r="CB113" t="s">
        <v>82</v>
      </c>
      <c r="CC113">
        <v>20130424</v>
      </c>
      <c r="CD113">
        <v>20130808</v>
      </c>
    </row>
    <row r="114" spans="1:82" x14ac:dyDescent="0.25">
      <c r="A114" s="2">
        <v>41425</v>
      </c>
      <c r="B114">
        <v>20130430</v>
      </c>
      <c r="C114">
        <v>20131106</v>
      </c>
      <c r="D114" t="s">
        <v>82</v>
      </c>
      <c r="E114">
        <v>20130509</v>
      </c>
      <c r="F114">
        <v>20130515</v>
      </c>
      <c r="G114">
        <v>20131030</v>
      </c>
      <c r="H114">
        <v>20131107</v>
      </c>
      <c r="I114">
        <v>20130515</v>
      </c>
      <c r="J114">
        <v>20130422</v>
      </c>
      <c r="K114">
        <v>20140211</v>
      </c>
      <c r="L114">
        <v>20130814</v>
      </c>
      <c r="M114">
        <v>20131105</v>
      </c>
      <c r="N114">
        <v>20130515</v>
      </c>
      <c r="O114" t="s">
        <v>82</v>
      </c>
      <c r="P114">
        <v>20130509</v>
      </c>
      <c r="Q114" t="s">
        <v>82</v>
      </c>
      <c r="R114">
        <v>20130515</v>
      </c>
      <c r="S114" t="s">
        <v>82</v>
      </c>
      <c r="T114">
        <v>20131107</v>
      </c>
      <c r="U114">
        <v>20130509</v>
      </c>
      <c r="V114">
        <v>20130515</v>
      </c>
      <c r="W114">
        <v>20131106</v>
      </c>
      <c r="X114">
        <v>20130515</v>
      </c>
      <c r="Y114">
        <v>20130507</v>
      </c>
      <c r="Z114" t="s">
        <v>82</v>
      </c>
      <c r="AA114" t="s">
        <v>82</v>
      </c>
      <c r="AB114">
        <v>20130513</v>
      </c>
      <c r="AC114">
        <v>20131104</v>
      </c>
      <c r="AD114">
        <v>20130429</v>
      </c>
      <c r="AE114">
        <v>20130429</v>
      </c>
      <c r="AF114">
        <v>20131113</v>
      </c>
      <c r="AG114">
        <v>20130515</v>
      </c>
      <c r="AH114">
        <v>20130516</v>
      </c>
      <c r="AI114">
        <v>20131031</v>
      </c>
      <c r="AJ114">
        <v>20130507</v>
      </c>
      <c r="AK114">
        <v>20130507</v>
      </c>
      <c r="AL114" t="s">
        <v>82</v>
      </c>
      <c r="AM114">
        <v>20131101</v>
      </c>
      <c r="AN114">
        <v>20130514</v>
      </c>
      <c r="AO114" t="s">
        <v>82</v>
      </c>
      <c r="AP114">
        <v>20130515</v>
      </c>
      <c r="AQ114">
        <v>20130507</v>
      </c>
      <c r="AR114">
        <v>20130430</v>
      </c>
      <c r="AS114">
        <v>20130425</v>
      </c>
      <c r="AT114">
        <v>20130508</v>
      </c>
      <c r="AU114">
        <v>20130808</v>
      </c>
      <c r="AV114">
        <v>20131031</v>
      </c>
      <c r="AW114">
        <v>20130514</v>
      </c>
      <c r="AX114">
        <v>20130814</v>
      </c>
      <c r="AY114">
        <v>20130726</v>
      </c>
      <c r="AZ114" t="s">
        <v>82</v>
      </c>
      <c r="BA114">
        <v>20130429</v>
      </c>
      <c r="BB114">
        <v>20130426</v>
      </c>
      <c r="BC114">
        <v>20130426</v>
      </c>
      <c r="BD114">
        <v>20130506</v>
      </c>
      <c r="BE114">
        <v>20131114</v>
      </c>
      <c r="BF114">
        <v>20130503</v>
      </c>
      <c r="BG114">
        <v>20130509</v>
      </c>
      <c r="BH114">
        <v>20130507</v>
      </c>
      <c r="BI114" t="s">
        <v>82</v>
      </c>
      <c r="BJ114">
        <v>20140530</v>
      </c>
      <c r="BK114" t="s">
        <v>82</v>
      </c>
      <c r="BL114">
        <v>20130416</v>
      </c>
      <c r="BM114">
        <v>20130416</v>
      </c>
      <c r="BN114">
        <v>20130425</v>
      </c>
      <c r="BO114">
        <v>20130509</v>
      </c>
      <c r="BP114">
        <v>20130807</v>
      </c>
      <c r="BQ114" t="s">
        <v>82</v>
      </c>
      <c r="BR114">
        <v>20130510</v>
      </c>
      <c r="BS114">
        <v>20130515</v>
      </c>
      <c r="BT114">
        <v>20130430</v>
      </c>
      <c r="BU114">
        <v>20130502</v>
      </c>
      <c r="BV114">
        <v>20130515</v>
      </c>
      <c r="BW114">
        <v>20130426</v>
      </c>
      <c r="BX114">
        <v>20130424</v>
      </c>
      <c r="BY114" t="s">
        <v>82</v>
      </c>
      <c r="BZ114">
        <v>20130507</v>
      </c>
      <c r="CA114" t="s">
        <v>82</v>
      </c>
      <c r="CB114" t="s">
        <v>82</v>
      </c>
      <c r="CC114">
        <v>20130424</v>
      </c>
      <c r="CD114">
        <v>20131107</v>
      </c>
    </row>
    <row r="115" spans="1:82" x14ac:dyDescent="0.25">
      <c r="A115" s="2">
        <v>41453</v>
      </c>
      <c r="B115">
        <v>20130430</v>
      </c>
      <c r="C115">
        <v>20131106</v>
      </c>
      <c r="D115" t="s">
        <v>82</v>
      </c>
      <c r="E115">
        <v>20130509</v>
      </c>
      <c r="F115">
        <v>20130515</v>
      </c>
      <c r="G115">
        <v>20131030</v>
      </c>
      <c r="H115">
        <v>20131107</v>
      </c>
      <c r="I115">
        <v>20130813</v>
      </c>
      <c r="J115">
        <v>20130422</v>
      </c>
      <c r="K115">
        <v>20140506</v>
      </c>
      <c r="L115">
        <v>20130814</v>
      </c>
      <c r="M115">
        <v>20131105</v>
      </c>
      <c r="N115">
        <v>20130515</v>
      </c>
      <c r="O115" t="s">
        <v>82</v>
      </c>
      <c r="P115">
        <v>20130509</v>
      </c>
      <c r="Q115" t="s">
        <v>82</v>
      </c>
      <c r="R115">
        <v>20130515</v>
      </c>
      <c r="S115" t="s">
        <v>82</v>
      </c>
      <c r="T115">
        <v>20131107</v>
      </c>
      <c r="U115">
        <v>20130509</v>
      </c>
      <c r="V115">
        <v>20130515</v>
      </c>
      <c r="W115">
        <v>20131106</v>
      </c>
      <c r="X115">
        <v>20130515</v>
      </c>
      <c r="Y115">
        <v>20130507</v>
      </c>
      <c r="Z115" t="s">
        <v>82</v>
      </c>
      <c r="AA115" t="s">
        <v>82</v>
      </c>
      <c r="AB115">
        <v>20130513</v>
      </c>
      <c r="AC115">
        <v>20131104</v>
      </c>
      <c r="AD115">
        <v>20130429</v>
      </c>
      <c r="AE115">
        <v>20130429</v>
      </c>
      <c r="AF115">
        <v>20131113</v>
      </c>
      <c r="AG115">
        <v>20130515</v>
      </c>
      <c r="AH115">
        <v>20130815</v>
      </c>
      <c r="AI115">
        <v>20131031</v>
      </c>
      <c r="AJ115">
        <v>20130507</v>
      </c>
      <c r="AK115">
        <v>20130507</v>
      </c>
      <c r="AL115" t="s">
        <v>82</v>
      </c>
      <c r="AM115">
        <v>20131101</v>
      </c>
      <c r="AN115">
        <v>20130514</v>
      </c>
      <c r="AO115" t="s">
        <v>82</v>
      </c>
      <c r="AP115">
        <v>20130515</v>
      </c>
      <c r="AQ115">
        <v>20130507</v>
      </c>
      <c r="AR115">
        <v>20130430</v>
      </c>
      <c r="AS115">
        <v>20130425</v>
      </c>
      <c r="AT115">
        <v>20130508</v>
      </c>
      <c r="AU115">
        <v>20130808</v>
      </c>
      <c r="AV115">
        <v>20131031</v>
      </c>
      <c r="AW115">
        <v>20130514</v>
      </c>
      <c r="AX115">
        <v>20130814</v>
      </c>
      <c r="AY115">
        <v>20130726</v>
      </c>
      <c r="AZ115" t="s">
        <v>82</v>
      </c>
      <c r="BA115">
        <v>20130429</v>
      </c>
      <c r="BB115">
        <v>20130426</v>
      </c>
      <c r="BC115">
        <v>20130426</v>
      </c>
      <c r="BD115">
        <v>20130506</v>
      </c>
      <c r="BE115">
        <v>20131114</v>
      </c>
      <c r="BF115">
        <v>20130503</v>
      </c>
      <c r="BG115">
        <v>20130509</v>
      </c>
      <c r="BH115">
        <v>20130507</v>
      </c>
      <c r="BI115" t="s">
        <v>82</v>
      </c>
      <c r="BJ115">
        <v>20140530</v>
      </c>
      <c r="BK115" t="s">
        <v>82</v>
      </c>
      <c r="BL115">
        <v>20130416</v>
      </c>
      <c r="BM115">
        <v>20130416</v>
      </c>
      <c r="BN115">
        <v>20130730</v>
      </c>
      <c r="BO115">
        <v>20130509</v>
      </c>
      <c r="BP115">
        <v>20130807</v>
      </c>
      <c r="BQ115" t="s">
        <v>82</v>
      </c>
      <c r="BR115">
        <v>20130510</v>
      </c>
      <c r="BS115">
        <v>20130814</v>
      </c>
      <c r="BT115">
        <v>20130430</v>
      </c>
      <c r="BU115">
        <v>20130502</v>
      </c>
      <c r="BV115">
        <v>20130515</v>
      </c>
      <c r="BW115">
        <v>20130426</v>
      </c>
      <c r="BX115">
        <v>20130424</v>
      </c>
      <c r="BY115" t="s">
        <v>82</v>
      </c>
      <c r="BZ115">
        <v>20130507</v>
      </c>
      <c r="CA115" t="s">
        <v>82</v>
      </c>
      <c r="CB115" t="s">
        <v>82</v>
      </c>
      <c r="CC115">
        <v>20130424</v>
      </c>
      <c r="CD115">
        <v>20131107</v>
      </c>
    </row>
    <row r="116" spans="1:82" x14ac:dyDescent="0.25">
      <c r="A116" s="2">
        <v>41455</v>
      </c>
      <c r="B116">
        <v>20130731</v>
      </c>
      <c r="C116">
        <v>20140313</v>
      </c>
      <c r="D116" t="s">
        <v>82</v>
      </c>
      <c r="E116">
        <v>20130814</v>
      </c>
      <c r="F116">
        <v>20130814</v>
      </c>
      <c r="G116">
        <v>20140319</v>
      </c>
      <c r="H116">
        <v>20140213</v>
      </c>
      <c r="I116">
        <v>20130813</v>
      </c>
      <c r="J116">
        <v>20130722</v>
      </c>
      <c r="K116">
        <v>20140506</v>
      </c>
      <c r="L116">
        <v>20131113</v>
      </c>
      <c r="M116">
        <v>20140218</v>
      </c>
      <c r="N116">
        <v>20130814</v>
      </c>
      <c r="O116" t="s">
        <v>82</v>
      </c>
      <c r="P116">
        <v>20130808</v>
      </c>
      <c r="Q116" t="s">
        <v>82</v>
      </c>
      <c r="R116">
        <v>20130814</v>
      </c>
      <c r="S116" t="s">
        <v>82</v>
      </c>
      <c r="T116">
        <v>20131107</v>
      </c>
      <c r="U116">
        <v>20130815</v>
      </c>
      <c r="V116">
        <v>20130814</v>
      </c>
      <c r="W116">
        <v>20131106</v>
      </c>
      <c r="X116">
        <v>20130806</v>
      </c>
      <c r="Y116">
        <v>20130806</v>
      </c>
      <c r="Z116" t="s">
        <v>82</v>
      </c>
      <c r="AA116" t="s">
        <v>82</v>
      </c>
      <c r="AB116">
        <v>20130814</v>
      </c>
      <c r="AC116">
        <v>20140317</v>
      </c>
      <c r="AD116">
        <v>20130730</v>
      </c>
      <c r="AE116">
        <v>20130725</v>
      </c>
      <c r="AF116">
        <v>20140328</v>
      </c>
      <c r="AG116">
        <v>20130809</v>
      </c>
      <c r="AH116">
        <v>20130815</v>
      </c>
      <c r="AI116">
        <v>20140313</v>
      </c>
      <c r="AJ116">
        <v>20130801</v>
      </c>
      <c r="AK116">
        <v>20130801</v>
      </c>
      <c r="AL116" t="s">
        <v>82</v>
      </c>
      <c r="AM116">
        <v>20140223</v>
      </c>
      <c r="AN116">
        <v>20130815</v>
      </c>
      <c r="AO116" t="s">
        <v>82</v>
      </c>
      <c r="AP116">
        <v>20130814</v>
      </c>
      <c r="AQ116">
        <v>20130806</v>
      </c>
      <c r="AR116">
        <v>20130730</v>
      </c>
      <c r="AS116">
        <v>20130725</v>
      </c>
      <c r="AT116">
        <v>20130814</v>
      </c>
      <c r="AU116">
        <v>20131113</v>
      </c>
      <c r="AV116">
        <v>20140224</v>
      </c>
      <c r="AW116">
        <v>20130812</v>
      </c>
      <c r="AX116">
        <v>20131111</v>
      </c>
      <c r="AY116">
        <v>20131029</v>
      </c>
      <c r="AZ116" t="s">
        <v>82</v>
      </c>
      <c r="BA116">
        <v>20130723</v>
      </c>
      <c r="BB116">
        <v>20130809</v>
      </c>
      <c r="BC116">
        <v>20130809</v>
      </c>
      <c r="BD116">
        <v>20130805</v>
      </c>
      <c r="BE116">
        <v>20140328</v>
      </c>
      <c r="BF116">
        <v>20130809</v>
      </c>
      <c r="BG116">
        <v>20130808</v>
      </c>
      <c r="BH116">
        <v>20130806</v>
      </c>
      <c r="BI116" t="s">
        <v>82</v>
      </c>
      <c r="BJ116">
        <v>20140829</v>
      </c>
      <c r="BK116" t="s">
        <v>82</v>
      </c>
      <c r="BL116">
        <v>20130716</v>
      </c>
      <c r="BM116">
        <v>20130716</v>
      </c>
      <c r="BN116">
        <v>20130730</v>
      </c>
      <c r="BO116">
        <v>20130813</v>
      </c>
      <c r="BP116">
        <v>20131113</v>
      </c>
      <c r="BQ116" t="s">
        <v>82</v>
      </c>
      <c r="BR116">
        <v>20130813</v>
      </c>
      <c r="BS116">
        <v>20130814</v>
      </c>
      <c r="BT116">
        <v>20130731</v>
      </c>
      <c r="BU116">
        <v>20130731</v>
      </c>
      <c r="BV116">
        <v>20130731</v>
      </c>
      <c r="BW116">
        <v>20130726</v>
      </c>
      <c r="BX116">
        <v>20130807</v>
      </c>
      <c r="BY116" t="s">
        <v>82</v>
      </c>
      <c r="BZ116">
        <v>20130724</v>
      </c>
      <c r="CA116" t="s">
        <v>82</v>
      </c>
      <c r="CB116" t="s">
        <v>82</v>
      </c>
      <c r="CC116">
        <v>20130731</v>
      </c>
      <c r="CD116">
        <v>20131107</v>
      </c>
    </row>
    <row r="117" spans="1:82" x14ac:dyDescent="0.25">
      <c r="A117" s="2">
        <v>41486</v>
      </c>
      <c r="B117">
        <v>20130731</v>
      </c>
      <c r="C117">
        <v>20140313</v>
      </c>
      <c r="D117" t="s">
        <v>82</v>
      </c>
      <c r="E117">
        <v>20130814</v>
      </c>
      <c r="F117">
        <v>20130814</v>
      </c>
      <c r="G117">
        <v>20140319</v>
      </c>
      <c r="H117">
        <v>20140213</v>
      </c>
      <c r="I117">
        <v>20130813</v>
      </c>
      <c r="J117">
        <v>20130722</v>
      </c>
      <c r="K117">
        <v>20140506</v>
      </c>
      <c r="L117">
        <v>20131113</v>
      </c>
      <c r="M117">
        <v>20140218</v>
      </c>
      <c r="N117">
        <v>20130814</v>
      </c>
      <c r="O117" t="s">
        <v>82</v>
      </c>
      <c r="P117">
        <v>20130808</v>
      </c>
      <c r="Q117" t="s">
        <v>82</v>
      </c>
      <c r="R117">
        <v>20130814</v>
      </c>
      <c r="S117" t="s">
        <v>82</v>
      </c>
      <c r="T117">
        <v>20140318</v>
      </c>
      <c r="U117">
        <v>20130815</v>
      </c>
      <c r="V117">
        <v>20130814</v>
      </c>
      <c r="W117">
        <v>20140226</v>
      </c>
      <c r="X117">
        <v>20130806</v>
      </c>
      <c r="Y117">
        <v>20130806</v>
      </c>
      <c r="Z117" t="s">
        <v>82</v>
      </c>
      <c r="AA117" t="s">
        <v>82</v>
      </c>
      <c r="AB117">
        <v>20130814</v>
      </c>
      <c r="AC117">
        <v>20140317</v>
      </c>
      <c r="AD117">
        <v>20130730</v>
      </c>
      <c r="AE117">
        <v>20130725</v>
      </c>
      <c r="AF117">
        <v>20140328</v>
      </c>
      <c r="AG117">
        <v>20130809</v>
      </c>
      <c r="AH117">
        <v>20130815</v>
      </c>
      <c r="AI117">
        <v>20140313</v>
      </c>
      <c r="AJ117">
        <v>20130801</v>
      </c>
      <c r="AK117">
        <v>20130801</v>
      </c>
      <c r="AL117" t="s">
        <v>82</v>
      </c>
      <c r="AM117">
        <v>20140223</v>
      </c>
      <c r="AN117">
        <v>20130815</v>
      </c>
      <c r="AO117" t="s">
        <v>82</v>
      </c>
      <c r="AP117">
        <v>20130814</v>
      </c>
      <c r="AQ117">
        <v>20130806</v>
      </c>
      <c r="AR117">
        <v>20130730</v>
      </c>
      <c r="AS117">
        <v>20130725</v>
      </c>
      <c r="AT117">
        <v>20130814</v>
      </c>
      <c r="AU117">
        <v>20131113</v>
      </c>
      <c r="AV117">
        <v>20140224</v>
      </c>
      <c r="AW117">
        <v>20130812</v>
      </c>
      <c r="AX117">
        <v>20131111</v>
      </c>
      <c r="AY117">
        <v>20131029</v>
      </c>
      <c r="AZ117" t="s">
        <v>82</v>
      </c>
      <c r="BA117">
        <v>20130723</v>
      </c>
      <c r="BB117">
        <v>20130809</v>
      </c>
      <c r="BC117">
        <v>20130809</v>
      </c>
      <c r="BD117">
        <v>20130805</v>
      </c>
      <c r="BE117">
        <v>20140328</v>
      </c>
      <c r="BF117">
        <v>20130809</v>
      </c>
      <c r="BG117">
        <v>20130808</v>
      </c>
      <c r="BH117">
        <v>20130806</v>
      </c>
      <c r="BI117" t="s">
        <v>82</v>
      </c>
      <c r="BJ117">
        <v>20140829</v>
      </c>
      <c r="BK117" t="s">
        <v>82</v>
      </c>
      <c r="BL117">
        <v>20130716</v>
      </c>
      <c r="BM117">
        <v>20130716</v>
      </c>
      <c r="BN117">
        <v>20130730</v>
      </c>
      <c r="BO117">
        <v>20130813</v>
      </c>
      <c r="BP117">
        <v>20131113</v>
      </c>
      <c r="BQ117" t="s">
        <v>82</v>
      </c>
      <c r="BR117">
        <v>20130813</v>
      </c>
      <c r="BS117">
        <v>20130814</v>
      </c>
      <c r="BT117">
        <v>20130731</v>
      </c>
      <c r="BU117">
        <v>20130731</v>
      </c>
      <c r="BV117">
        <v>20130731</v>
      </c>
      <c r="BW117">
        <v>20130726</v>
      </c>
      <c r="BX117">
        <v>20130807</v>
      </c>
      <c r="BY117" t="s">
        <v>82</v>
      </c>
      <c r="BZ117">
        <v>20130724</v>
      </c>
      <c r="CA117" t="s">
        <v>82</v>
      </c>
      <c r="CB117" t="s">
        <v>82</v>
      </c>
      <c r="CC117">
        <v>20130731</v>
      </c>
      <c r="CD117">
        <v>20140320</v>
      </c>
    </row>
    <row r="118" spans="1:82" x14ac:dyDescent="0.25">
      <c r="A118" s="2">
        <v>41516</v>
      </c>
      <c r="B118">
        <v>20130731</v>
      </c>
      <c r="C118">
        <v>20140313</v>
      </c>
      <c r="D118" t="s">
        <v>82</v>
      </c>
      <c r="E118">
        <v>20130814</v>
      </c>
      <c r="F118">
        <v>20130814</v>
      </c>
      <c r="G118">
        <v>20140319</v>
      </c>
      <c r="H118">
        <v>20140213</v>
      </c>
      <c r="I118">
        <v>20131112</v>
      </c>
      <c r="J118">
        <v>20130722</v>
      </c>
      <c r="K118">
        <v>20140812</v>
      </c>
      <c r="L118">
        <v>20131113</v>
      </c>
      <c r="M118">
        <v>20140218</v>
      </c>
      <c r="N118">
        <v>20130814</v>
      </c>
      <c r="O118" t="s">
        <v>82</v>
      </c>
      <c r="P118">
        <v>20130808</v>
      </c>
      <c r="Q118" t="s">
        <v>82</v>
      </c>
      <c r="R118">
        <v>20130814</v>
      </c>
      <c r="S118" t="s">
        <v>82</v>
      </c>
      <c r="T118">
        <v>20140318</v>
      </c>
      <c r="U118">
        <v>20130815</v>
      </c>
      <c r="V118">
        <v>20130814</v>
      </c>
      <c r="W118">
        <v>20140226</v>
      </c>
      <c r="X118">
        <v>20130806</v>
      </c>
      <c r="Y118">
        <v>20130806</v>
      </c>
      <c r="Z118" t="s">
        <v>82</v>
      </c>
      <c r="AA118" t="s">
        <v>82</v>
      </c>
      <c r="AB118">
        <v>20130814</v>
      </c>
      <c r="AC118">
        <v>20140317</v>
      </c>
      <c r="AD118">
        <v>20130730</v>
      </c>
      <c r="AE118">
        <v>20130725</v>
      </c>
      <c r="AF118">
        <v>20140328</v>
      </c>
      <c r="AG118">
        <v>20130809</v>
      </c>
      <c r="AH118">
        <v>20131031</v>
      </c>
      <c r="AI118">
        <v>20140313</v>
      </c>
      <c r="AJ118">
        <v>20130801</v>
      </c>
      <c r="AK118">
        <v>20130801</v>
      </c>
      <c r="AL118" t="s">
        <v>82</v>
      </c>
      <c r="AM118">
        <v>20140223</v>
      </c>
      <c r="AN118">
        <v>20130815</v>
      </c>
      <c r="AO118" t="s">
        <v>82</v>
      </c>
      <c r="AP118">
        <v>20130814</v>
      </c>
      <c r="AQ118">
        <v>20130806</v>
      </c>
      <c r="AR118">
        <v>20130730</v>
      </c>
      <c r="AS118">
        <v>20130725</v>
      </c>
      <c r="AT118">
        <v>20130814</v>
      </c>
      <c r="AU118">
        <v>20131113</v>
      </c>
      <c r="AV118">
        <v>20140224</v>
      </c>
      <c r="AW118">
        <v>20130812</v>
      </c>
      <c r="AX118">
        <v>20131111</v>
      </c>
      <c r="AY118">
        <v>20131029</v>
      </c>
      <c r="AZ118" t="s">
        <v>82</v>
      </c>
      <c r="BA118">
        <v>20130723</v>
      </c>
      <c r="BB118">
        <v>20130809</v>
      </c>
      <c r="BC118">
        <v>20130809</v>
      </c>
      <c r="BD118">
        <v>20130805</v>
      </c>
      <c r="BE118">
        <v>20140328</v>
      </c>
      <c r="BF118">
        <v>20130809</v>
      </c>
      <c r="BG118">
        <v>20130808</v>
      </c>
      <c r="BH118">
        <v>20130806</v>
      </c>
      <c r="BI118" t="s">
        <v>82</v>
      </c>
      <c r="BJ118">
        <v>20140829</v>
      </c>
      <c r="BK118" t="s">
        <v>82</v>
      </c>
      <c r="BL118">
        <v>20130716</v>
      </c>
      <c r="BM118">
        <v>20130716</v>
      </c>
      <c r="BN118">
        <v>20131024</v>
      </c>
      <c r="BO118">
        <v>20130813</v>
      </c>
      <c r="BP118">
        <v>20131113</v>
      </c>
      <c r="BQ118" t="s">
        <v>82</v>
      </c>
      <c r="BR118">
        <v>20130813</v>
      </c>
      <c r="BS118">
        <v>20131113</v>
      </c>
      <c r="BT118">
        <v>20130731</v>
      </c>
      <c r="BU118">
        <v>20130731</v>
      </c>
      <c r="BV118">
        <v>20130731</v>
      </c>
      <c r="BW118">
        <v>20130726</v>
      </c>
      <c r="BX118">
        <v>20130807</v>
      </c>
      <c r="BY118" t="s">
        <v>82</v>
      </c>
      <c r="BZ118">
        <v>20130724</v>
      </c>
      <c r="CA118" t="s">
        <v>82</v>
      </c>
      <c r="CB118" t="s">
        <v>82</v>
      </c>
      <c r="CC118">
        <v>20130731</v>
      </c>
      <c r="CD118">
        <v>20140320</v>
      </c>
    </row>
    <row r="119" spans="1:82" x14ac:dyDescent="0.25">
      <c r="A119" s="2">
        <v>41547</v>
      </c>
      <c r="B119">
        <v>20131031</v>
      </c>
      <c r="C119">
        <v>20140514</v>
      </c>
      <c r="D119" t="s">
        <v>82</v>
      </c>
      <c r="E119">
        <v>20131114</v>
      </c>
      <c r="F119">
        <v>20131118</v>
      </c>
      <c r="G119">
        <v>20140429</v>
      </c>
      <c r="H119">
        <v>20140508</v>
      </c>
      <c r="I119">
        <v>20131112</v>
      </c>
      <c r="J119">
        <v>20131021</v>
      </c>
      <c r="K119">
        <v>20140812</v>
      </c>
      <c r="L119">
        <v>20140311</v>
      </c>
      <c r="M119">
        <v>20140506</v>
      </c>
      <c r="N119">
        <v>20131114</v>
      </c>
      <c r="O119" t="s">
        <v>82</v>
      </c>
      <c r="P119">
        <v>20131107</v>
      </c>
      <c r="Q119" t="s">
        <v>82</v>
      </c>
      <c r="R119">
        <v>20131114</v>
      </c>
      <c r="S119" t="s">
        <v>82</v>
      </c>
      <c r="T119">
        <v>20140318</v>
      </c>
      <c r="U119">
        <v>20131113</v>
      </c>
      <c r="V119">
        <v>20131108</v>
      </c>
      <c r="W119">
        <v>20140226</v>
      </c>
      <c r="X119">
        <v>20131114</v>
      </c>
      <c r="Y119">
        <v>20131105</v>
      </c>
      <c r="Z119" t="s">
        <v>82</v>
      </c>
      <c r="AA119" t="s">
        <v>82</v>
      </c>
      <c r="AB119">
        <v>20131113</v>
      </c>
      <c r="AC119">
        <v>20140513</v>
      </c>
      <c r="AD119">
        <v>20131025</v>
      </c>
      <c r="AE119">
        <v>20131031</v>
      </c>
      <c r="AF119">
        <v>20140513</v>
      </c>
      <c r="AG119">
        <v>20131108</v>
      </c>
      <c r="AH119">
        <v>20131031</v>
      </c>
      <c r="AI119">
        <v>20140508</v>
      </c>
      <c r="AJ119">
        <v>20131031</v>
      </c>
      <c r="AK119">
        <v>20131031</v>
      </c>
      <c r="AL119" t="s">
        <v>82</v>
      </c>
      <c r="AM119">
        <v>20140425</v>
      </c>
      <c r="AN119">
        <v>20131113</v>
      </c>
      <c r="AO119" t="s">
        <v>82</v>
      </c>
      <c r="AP119">
        <v>20131028</v>
      </c>
      <c r="AQ119">
        <v>20131105</v>
      </c>
      <c r="AR119">
        <v>20131029</v>
      </c>
      <c r="AS119">
        <v>20131028</v>
      </c>
      <c r="AT119">
        <v>20131024</v>
      </c>
      <c r="AU119">
        <v>20140309</v>
      </c>
      <c r="AV119">
        <v>20140507</v>
      </c>
      <c r="AW119">
        <v>20131028</v>
      </c>
      <c r="AX119">
        <v>20140313</v>
      </c>
      <c r="AY119">
        <v>20140319</v>
      </c>
      <c r="AZ119" t="s">
        <v>82</v>
      </c>
      <c r="BA119">
        <v>20131016</v>
      </c>
      <c r="BB119">
        <v>20131025</v>
      </c>
      <c r="BC119">
        <v>20131025</v>
      </c>
      <c r="BD119">
        <v>20131104</v>
      </c>
      <c r="BE119">
        <v>20140514</v>
      </c>
      <c r="BF119">
        <v>20131029</v>
      </c>
      <c r="BG119">
        <v>20131107</v>
      </c>
      <c r="BH119">
        <v>20131105</v>
      </c>
      <c r="BI119" t="s">
        <v>82</v>
      </c>
      <c r="BJ119">
        <v>20141128</v>
      </c>
      <c r="BK119" t="s">
        <v>82</v>
      </c>
      <c r="BL119">
        <v>20131015</v>
      </c>
      <c r="BM119">
        <v>20131015</v>
      </c>
      <c r="BN119">
        <v>20131024</v>
      </c>
      <c r="BO119">
        <v>20131114</v>
      </c>
      <c r="BP119">
        <v>20140312</v>
      </c>
      <c r="BQ119" t="s">
        <v>82</v>
      </c>
      <c r="BR119">
        <v>20131028</v>
      </c>
      <c r="BS119">
        <v>20131113</v>
      </c>
      <c r="BT119">
        <v>20131029</v>
      </c>
      <c r="BU119">
        <v>20131030</v>
      </c>
      <c r="BV119">
        <v>20131106</v>
      </c>
      <c r="BW119">
        <v>20131030</v>
      </c>
      <c r="BX119">
        <v>20131106</v>
      </c>
      <c r="BY119" t="s">
        <v>82</v>
      </c>
      <c r="BZ119">
        <v>20131107</v>
      </c>
      <c r="CA119" t="s">
        <v>82</v>
      </c>
      <c r="CB119" t="s">
        <v>82</v>
      </c>
      <c r="CC119">
        <v>20131030</v>
      </c>
      <c r="CD119">
        <v>20140320</v>
      </c>
    </row>
    <row r="120" spans="1:82" x14ac:dyDescent="0.25">
      <c r="A120" s="2">
        <v>41578</v>
      </c>
      <c r="B120">
        <v>20131031</v>
      </c>
      <c r="C120">
        <v>20140514</v>
      </c>
      <c r="D120" t="s">
        <v>82</v>
      </c>
      <c r="E120">
        <v>20131114</v>
      </c>
      <c r="F120">
        <v>20131118</v>
      </c>
      <c r="G120">
        <v>20140429</v>
      </c>
      <c r="H120">
        <v>20140508</v>
      </c>
      <c r="I120">
        <v>20131112</v>
      </c>
      <c r="J120">
        <v>20131021</v>
      </c>
      <c r="K120">
        <v>20140812</v>
      </c>
      <c r="L120">
        <v>20140311</v>
      </c>
      <c r="M120">
        <v>20140506</v>
      </c>
      <c r="N120">
        <v>20131114</v>
      </c>
      <c r="O120" t="s">
        <v>82</v>
      </c>
      <c r="P120">
        <v>20131107</v>
      </c>
      <c r="Q120" t="s">
        <v>82</v>
      </c>
      <c r="R120">
        <v>20131114</v>
      </c>
      <c r="S120" t="s">
        <v>82</v>
      </c>
      <c r="T120">
        <v>20140513</v>
      </c>
      <c r="U120">
        <v>20131113</v>
      </c>
      <c r="V120">
        <v>20131108</v>
      </c>
      <c r="W120">
        <v>20140513</v>
      </c>
      <c r="X120">
        <v>20131114</v>
      </c>
      <c r="Y120">
        <v>20131105</v>
      </c>
      <c r="Z120" t="s">
        <v>82</v>
      </c>
      <c r="AA120" t="s">
        <v>82</v>
      </c>
      <c r="AB120">
        <v>20131113</v>
      </c>
      <c r="AC120">
        <v>20140513</v>
      </c>
      <c r="AD120">
        <v>20131025</v>
      </c>
      <c r="AE120">
        <v>20131031</v>
      </c>
      <c r="AF120">
        <v>20140513</v>
      </c>
      <c r="AG120">
        <v>20131108</v>
      </c>
      <c r="AH120">
        <v>20131031</v>
      </c>
      <c r="AI120">
        <v>20140508</v>
      </c>
      <c r="AJ120">
        <v>20131031</v>
      </c>
      <c r="AK120">
        <v>20131031</v>
      </c>
      <c r="AL120" t="s">
        <v>82</v>
      </c>
      <c r="AM120">
        <v>20140425</v>
      </c>
      <c r="AN120">
        <v>20131113</v>
      </c>
      <c r="AO120" t="s">
        <v>82</v>
      </c>
      <c r="AP120">
        <v>20131028</v>
      </c>
      <c r="AQ120">
        <v>20131105</v>
      </c>
      <c r="AR120">
        <v>20131029</v>
      </c>
      <c r="AS120">
        <v>20131028</v>
      </c>
      <c r="AT120">
        <v>20131024</v>
      </c>
      <c r="AU120">
        <v>20140309</v>
      </c>
      <c r="AV120">
        <v>20140507</v>
      </c>
      <c r="AW120">
        <v>20131028</v>
      </c>
      <c r="AX120">
        <v>20140313</v>
      </c>
      <c r="AY120">
        <v>20140319</v>
      </c>
      <c r="AZ120" t="s">
        <v>82</v>
      </c>
      <c r="BA120">
        <v>20131016</v>
      </c>
      <c r="BB120">
        <v>20131025</v>
      </c>
      <c r="BC120">
        <v>20131025</v>
      </c>
      <c r="BD120">
        <v>20131104</v>
      </c>
      <c r="BE120">
        <v>20140514</v>
      </c>
      <c r="BF120">
        <v>20131029</v>
      </c>
      <c r="BG120">
        <v>20131107</v>
      </c>
      <c r="BH120">
        <v>20131105</v>
      </c>
      <c r="BI120" t="s">
        <v>82</v>
      </c>
      <c r="BJ120">
        <v>20141128</v>
      </c>
      <c r="BK120" t="s">
        <v>82</v>
      </c>
      <c r="BL120">
        <v>20131015</v>
      </c>
      <c r="BM120">
        <v>20131015</v>
      </c>
      <c r="BN120">
        <v>20131024</v>
      </c>
      <c r="BO120">
        <v>20131114</v>
      </c>
      <c r="BP120">
        <v>20140312</v>
      </c>
      <c r="BQ120" t="s">
        <v>82</v>
      </c>
      <c r="BR120">
        <v>20131028</v>
      </c>
      <c r="BS120">
        <v>20131113</v>
      </c>
      <c r="BT120">
        <v>20131029</v>
      </c>
      <c r="BU120">
        <v>20131030</v>
      </c>
      <c r="BV120">
        <v>20131106</v>
      </c>
      <c r="BW120">
        <v>20131030</v>
      </c>
      <c r="BX120">
        <v>20131106</v>
      </c>
      <c r="BY120" t="s">
        <v>82</v>
      </c>
      <c r="BZ120">
        <v>20131107</v>
      </c>
      <c r="CA120" t="s">
        <v>82</v>
      </c>
      <c r="CB120" t="s">
        <v>82</v>
      </c>
      <c r="CC120">
        <v>20131030</v>
      </c>
      <c r="CD120">
        <v>20140508</v>
      </c>
    </row>
    <row r="121" spans="1:82" x14ac:dyDescent="0.25">
      <c r="A121" s="2">
        <v>41607</v>
      </c>
      <c r="B121">
        <v>20131031</v>
      </c>
      <c r="C121">
        <v>20140514</v>
      </c>
      <c r="D121" t="s">
        <v>82</v>
      </c>
      <c r="E121">
        <v>20131114</v>
      </c>
      <c r="F121">
        <v>20131118</v>
      </c>
      <c r="G121">
        <v>20140429</v>
      </c>
      <c r="H121">
        <v>20140508</v>
      </c>
      <c r="I121">
        <v>20140213</v>
      </c>
      <c r="J121">
        <v>20131021</v>
      </c>
      <c r="K121">
        <v>20141104</v>
      </c>
      <c r="L121">
        <v>20140311</v>
      </c>
      <c r="M121">
        <v>20140506</v>
      </c>
      <c r="N121">
        <v>20131114</v>
      </c>
      <c r="O121" t="s">
        <v>82</v>
      </c>
      <c r="P121">
        <v>20131107</v>
      </c>
      <c r="Q121" t="s">
        <v>82</v>
      </c>
      <c r="R121">
        <v>20131114</v>
      </c>
      <c r="S121" t="s">
        <v>82</v>
      </c>
      <c r="T121">
        <v>20140513</v>
      </c>
      <c r="U121">
        <v>20131113</v>
      </c>
      <c r="V121">
        <v>20131108</v>
      </c>
      <c r="W121">
        <v>20140513</v>
      </c>
      <c r="X121">
        <v>20131114</v>
      </c>
      <c r="Y121">
        <v>20131105</v>
      </c>
      <c r="Z121" t="s">
        <v>82</v>
      </c>
      <c r="AA121" t="s">
        <v>82</v>
      </c>
      <c r="AB121">
        <v>20131113</v>
      </c>
      <c r="AC121">
        <v>20140513</v>
      </c>
      <c r="AD121">
        <v>20131025</v>
      </c>
      <c r="AE121">
        <v>20131031</v>
      </c>
      <c r="AF121">
        <v>20140513</v>
      </c>
      <c r="AG121">
        <v>20131108</v>
      </c>
      <c r="AH121">
        <v>20140227</v>
      </c>
      <c r="AI121">
        <v>20140508</v>
      </c>
      <c r="AJ121">
        <v>20131031</v>
      </c>
      <c r="AK121">
        <v>20131031</v>
      </c>
      <c r="AL121" t="s">
        <v>82</v>
      </c>
      <c r="AM121">
        <v>20140425</v>
      </c>
      <c r="AN121">
        <v>20131113</v>
      </c>
      <c r="AO121" t="s">
        <v>82</v>
      </c>
      <c r="AP121">
        <v>20131028</v>
      </c>
      <c r="AQ121">
        <v>20131105</v>
      </c>
      <c r="AR121">
        <v>20131029</v>
      </c>
      <c r="AS121">
        <v>20131028</v>
      </c>
      <c r="AT121">
        <v>20131024</v>
      </c>
      <c r="AU121">
        <v>20140309</v>
      </c>
      <c r="AV121">
        <v>20140507</v>
      </c>
      <c r="AW121">
        <v>20131028</v>
      </c>
      <c r="AX121">
        <v>20140313</v>
      </c>
      <c r="AY121">
        <v>20140319</v>
      </c>
      <c r="AZ121" t="s">
        <v>82</v>
      </c>
      <c r="BA121">
        <v>20131016</v>
      </c>
      <c r="BB121">
        <v>20131025</v>
      </c>
      <c r="BC121">
        <v>20131025</v>
      </c>
      <c r="BD121">
        <v>20131104</v>
      </c>
      <c r="BE121">
        <v>20140514</v>
      </c>
      <c r="BF121">
        <v>20131029</v>
      </c>
      <c r="BG121">
        <v>20131107</v>
      </c>
      <c r="BH121">
        <v>20131105</v>
      </c>
      <c r="BI121" t="s">
        <v>82</v>
      </c>
      <c r="BJ121">
        <v>20141128</v>
      </c>
      <c r="BK121" t="s">
        <v>82</v>
      </c>
      <c r="BL121">
        <v>20131015</v>
      </c>
      <c r="BM121">
        <v>20131015</v>
      </c>
      <c r="BN121">
        <v>20140130</v>
      </c>
      <c r="BO121">
        <v>20131114</v>
      </c>
      <c r="BP121">
        <v>20140312</v>
      </c>
      <c r="BQ121" t="s">
        <v>82</v>
      </c>
      <c r="BR121">
        <v>20131028</v>
      </c>
      <c r="BS121">
        <v>20140321</v>
      </c>
      <c r="BT121">
        <v>20131029</v>
      </c>
      <c r="BU121">
        <v>20131030</v>
      </c>
      <c r="BV121">
        <v>20131106</v>
      </c>
      <c r="BW121">
        <v>20131030</v>
      </c>
      <c r="BX121">
        <v>20131106</v>
      </c>
      <c r="BY121" t="s">
        <v>82</v>
      </c>
      <c r="BZ121">
        <v>20131107</v>
      </c>
      <c r="CA121" t="s">
        <v>82</v>
      </c>
      <c r="CB121" t="s">
        <v>82</v>
      </c>
      <c r="CC121">
        <v>20131030</v>
      </c>
      <c r="CD121">
        <v>20140508</v>
      </c>
    </row>
    <row r="122" spans="1:82" x14ac:dyDescent="0.25">
      <c r="A122" s="2">
        <v>41639</v>
      </c>
      <c r="B122">
        <v>20140226</v>
      </c>
      <c r="C122">
        <v>20140814</v>
      </c>
      <c r="D122" t="s">
        <v>82</v>
      </c>
      <c r="E122">
        <v>20140321</v>
      </c>
      <c r="F122">
        <v>20140328</v>
      </c>
      <c r="G122">
        <v>20140730</v>
      </c>
      <c r="H122">
        <v>20140807</v>
      </c>
      <c r="I122">
        <v>20140213</v>
      </c>
      <c r="J122">
        <v>20140130</v>
      </c>
      <c r="K122">
        <v>20141104</v>
      </c>
      <c r="L122">
        <v>20140507</v>
      </c>
      <c r="M122">
        <v>20140805</v>
      </c>
      <c r="N122">
        <v>20140320</v>
      </c>
      <c r="O122" t="s">
        <v>82</v>
      </c>
      <c r="P122">
        <v>20140213</v>
      </c>
      <c r="Q122" t="s">
        <v>82</v>
      </c>
      <c r="R122">
        <v>20140321</v>
      </c>
      <c r="S122" t="s">
        <v>82</v>
      </c>
      <c r="T122">
        <v>20140513</v>
      </c>
      <c r="U122">
        <v>20140327</v>
      </c>
      <c r="V122">
        <v>20140318</v>
      </c>
      <c r="W122">
        <v>20140513</v>
      </c>
      <c r="X122">
        <v>20140228</v>
      </c>
      <c r="Y122">
        <v>20140130</v>
      </c>
      <c r="Z122" t="s">
        <v>82</v>
      </c>
      <c r="AA122" t="s">
        <v>82</v>
      </c>
      <c r="AB122">
        <v>20140320</v>
      </c>
      <c r="AC122">
        <v>20140814</v>
      </c>
      <c r="AD122">
        <v>20140220</v>
      </c>
      <c r="AE122">
        <v>20140226</v>
      </c>
      <c r="AF122">
        <v>20140813</v>
      </c>
      <c r="AG122">
        <v>20140318</v>
      </c>
      <c r="AH122">
        <v>20140227</v>
      </c>
      <c r="AI122">
        <v>20140731</v>
      </c>
      <c r="AJ122">
        <v>20140221</v>
      </c>
      <c r="AK122">
        <v>20140221</v>
      </c>
      <c r="AL122" t="s">
        <v>82</v>
      </c>
      <c r="AM122">
        <v>20140725</v>
      </c>
      <c r="AN122">
        <v>20140326</v>
      </c>
      <c r="AO122" t="s">
        <v>82</v>
      </c>
      <c r="AP122">
        <v>20140227</v>
      </c>
      <c r="AQ122">
        <v>20140219</v>
      </c>
      <c r="AR122">
        <v>20140204</v>
      </c>
      <c r="AS122">
        <v>20140212</v>
      </c>
      <c r="AT122">
        <v>20140220</v>
      </c>
      <c r="AU122">
        <v>20140512</v>
      </c>
      <c r="AV122">
        <v>20140731</v>
      </c>
      <c r="AW122">
        <v>20140312</v>
      </c>
      <c r="AX122">
        <v>20140514</v>
      </c>
      <c r="AY122">
        <v>20140506</v>
      </c>
      <c r="AZ122" t="s">
        <v>82</v>
      </c>
      <c r="BA122">
        <v>20140213</v>
      </c>
      <c r="BB122">
        <v>20140225</v>
      </c>
      <c r="BC122">
        <v>20140225</v>
      </c>
      <c r="BD122">
        <v>20140225</v>
      </c>
      <c r="BE122">
        <v>20140814</v>
      </c>
      <c r="BF122">
        <v>20140214</v>
      </c>
      <c r="BG122">
        <v>20140317</v>
      </c>
      <c r="BH122">
        <v>20140226</v>
      </c>
      <c r="BI122" t="s">
        <v>82</v>
      </c>
      <c r="BJ122">
        <v>20150331</v>
      </c>
      <c r="BK122" t="s">
        <v>82</v>
      </c>
      <c r="BL122">
        <v>20140203</v>
      </c>
      <c r="BM122">
        <v>20140203</v>
      </c>
      <c r="BN122">
        <v>20140130</v>
      </c>
      <c r="BO122">
        <v>20140328</v>
      </c>
      <c r="BP122">
        <v>20140508</v>
      </c>
      <c r="BQ122" t="s">
        <v>82</v>
      </c>
      <c r="BR122">
        <v>20140314</v>
      </c>
      <c r="BS122">
        <v>20140321</v>
      </c>
      <c r="BT122">
        <v>20140213</v>
      </c>
      <c r="BU122">
        <v>20140129</v>
      </c>
      <c r="BV122">
        <v>20140219</v>
      </c>
      <c r="BW122">
        <v>20140214</v>
      </c>
      <c r="BX122">
        <v>20140226</v>
      </c>
      <c r="BY122" t="s">
        <v>82</v>
      </c>
      <c r="BZ122">
        <v>20140226</v>
      </c>
      <c r="CA122" t="s">
        <v>82</v>
      </c>
      <c r="CB122" t="s">
        <v>82</v>
      </c>
      <c r="CC122">
        <v>20140226</v>
      </c>
      <c r="CD122">
        <v>20140508</v>
      </c>
    </row>
    <row r="123" spans="1:82" x14ac:dyDescent="0.25">
      <c r="A123" s="2">
        <v>41670</v>
      </c>
      <c r="B123">
        <v>20140226</v>
      </c>
      <c r="C123">
        <v>20140814</v>
      </c>
      <c r="D123" t="s">
        <v>82</v>
      </c>
      <c r="E123">
        <v>20140321</v>
      </c>
      <c r="F123">
        <v>20140328</v>
      </c>
      <c r="G123">
        <v>20140730</v>
      </c>
      <c r="H123">
        <v>20140807</v>
      </c>
      <c r="I123">
        <v>20140213</v>
      </c>
      <c r="J123">
        <v>20140130</v>
      </c>
      <c r="K123">
        <v>20141104</v>
      </c>
      <c r="L123">
        <v>20140507</v>
      </c>
      <c r="M123">
        <v>20140805</v>
      </c>
      <c r="N123">
        <v>20140320</v>
      </c>
      <c r="O123" t="s">
        <v>82</v>
      </c>
      <c r="P123">
        <v>20140213</v>
      </c>
      <c r="Q123" t="s">
        <v>82</v>
      </c>
      <c r="R123">
        <v>20140321</v>
      </c>
      <c r="S123" t="s">
        <v>82</v>
      </c>
      <c r="T123">
        <v>20140814</v>
      </c>
      <c r="U123">
        <v>20140327</v>
      </c>
      <c r="V123">
        <v>20140318</v>
      </c>
      <c r="W123">
        <v>20140813</v>
      </c>
      <c r="X123">
        <v>20140228</v>
      </c>
      <c r="Y123">
        <v>20140130</v>
      </c>
      <c r="Z123" t="s">
        <v>82</v>
      </c>
      <c r="AA123" t="s">
        <v>82</v>
      </c>
      <c r="AB123">
        <v>20140320</v>
      </c>
      <c r="AC123">
        <v>20140814</v>
      </c>
      <c r="AD123">
        <v>20140220</v>
      </c>
      <c r="AE123">
        <v>20140226</v>
      </c>
      <c r="AF123">
        <v>20140813</v>
      </c>
      <c r="AG123">
        <v>20140318</v>
      </c>
      <c r="AH123">
        <v>20140227</v>
      </c>
      <c r="AI123">
        <v>20140731</v>
      </c>
      <c r="AJ123">
        <v>20140221</v>
      </c>
      <c r="AK123">
        <v>20140221</v>
      </c>
      <c r="AL123" t="s">
        <v>82</v>
      </c>
      <c r="AM123">
        <v>20140725</v>
      </c>
      <c r="AN123">
        <v>20140326</v>
      </c>
      <c r="AO123" t="s">
        <v>82</v>
      </c>
      <c r="AP123">
        <v>20140227</v>
      </c>
      <c r="AQ123">
        <v>20140219</v>
      </c>
      <c r="AR123">
        <v>20140204</v>
      </c>
      <c r="AS123">
        <v>20140212</v>
      </c>
      <c r="AT123">
        <v>20140220</v>
      </c>
      <c r="AU123">
        <v>20140512</v>
      </c>
      <c r="AV123">
        <v>20140731</v>
      </c>
      <c r="AW123">
        <v>20140312</v>
      </c>
      <c r="AX123">
        <v>20140514</v>
      </c>
      <c r="AY123">
        <v>20140506</v>
      </c>
      <c r="AZ123" t="s">
        <v>82</v>
      </c>
      <c r="BA123">
        <v>20140213</v>
      </c>
      <c r="BB123">
        <v>20140225</v>
      </c>
      <c r="BC123">
        <v>20140225</v>
      </c>
      <c r="BD123">
        <v>20140225</v>
      </c>
      <c r="BE123">
        <v>20140814</v>
      </c>
      <c r="BF123">
        <v>20140214</v>
      </c>
      <c r="BG123">
        <v>20140317</v>
      </c>
      <c r="BH123">
        <v>20140226</v>
      </c>
      <c r="BI123" t="s">
        <v>82</v>
      </c>
      <c r="BJ123">
        <v>20150331</v>
      </c>
      <c r="BK123" t="s">
        <v>82</v>
      </c>
      <c r="BL123">
        <v>20140203</v>
      </c>
      <c r="BM123">
        <v>20140203</v>
      </c>
      <c r="BN123">
        <v>20140130</v>
      </c>
      <c r="BO123">
        <v>20140328</v>
      </c>
      <c r="BP123">
        <v>20140508</v>
      </c>
      <c r="BQ123" t="s">
        <v>82</v>
      </c>
      <c r="BR123">
        <v>20140314</v>
      </c>
      <c r="BS123">
        <v>20140321</v>
      </c>
      <c r="BT123">
        <v>20140213</v>
      </c>
      <c r="BU123">
        <v>20140129</v>
      </c>
      <c r="BV123">
        <v>20140219</v>
      </c>
      <c r="BW123">
        <v>20140214</v>
      </c>
      <c r="BX123">
        <v>20140226</v>
      </c>
      <c r="BY123" t="s">
        <v>82</v>
      </c>
      <c r="BZ123">
        <v>20140226</v>
      </c>
      <c r="CA123" t="s">
        <v>82</v>
      </c>
      <c r="CB123" t="s">
        <v>82</v>
      </c>
      <c r="CC123">
        <v>20140226</v>
      </c>
      <c r="CD123">
        <v>20140807</v>
      </c>
    </row>
    <row r="124" spans="1:82" x14ac:dyDescent="0.25">
      <c r="A124" s="2">
        <v>41698</v>
      </c>
      <c r="B124">
        <v>20140226</v>
      </c>
      <c r="C124">
        <v>20140814</v>
      </c>
      <c r="D124" t="s">
        <v>82</v>
      </c>
      <c r="E124">
        <v>20140321</v>
      </c>
      <c r="F124">
        <v>20140328</v>
      </c>
      <c r="G124">
        <v>20140730</v>
      </c>
      <c r="H124">
        <v>20140807</v>
      </c>
      <c r="I124">
        <v>20140507</v>
      </c>
      <c r="J124">
        <v>20140130</v>
      </c>
      <c r="K124">
        <v>20150210</v>
      </c>
      <c r="L124">
        <v>20140507</v>
      </c>
      <c r="M124">
        <v>20140805</v>
      </c>
      <c r="N124">
        <v>20140320</v>
      </c>
      <c r="O124" t="s">
        <v>82</v>
      </c>
      <c r="P124">
        <v>20140213</v>
      </c>
      <c r="Q124" t="s">
        <v>82</v>
      </c>
      <c r="R124">
        <v>20140321</v>
      </c>
      <c r="S124" t="s">
        <v>82</v>
      </c>
      <c r="T124">
        <v>20140814</v>
      </c>
      <c r="U124">
        <v>20140327</v>
      </c>
      <c r="V124">
        <v>20140318</v>
      </c>
      <c r="W124">
        <v>20140813</v>
      </c>
      <c r="X124">
        <v>20140228</v>
      </c>
      <c r="Y124">
        <v>20140130</v>
      </c>
      <c r="Z124" t="s">
        <v>82</v>
      </c>
      <c r="AA124" t="s">
        <v>82</v>
      </c>
      <c r="AB124">
        <v>20140320</v>
      </c>
      <c r="AC124">
        <v>20140814</v>
      </c>
      <c r="AD124">
        <v>20140220</v>
      </c>
      <c r="AE124">
        <v>20140226</v>
      </c>
      <c r="AF124">
        <v>20140813</v>
      </c>
      <c r="AG124">
        <v>20140318</v>
      </c>
      <c r="AH124">
        <v>20140507</v>
      </c>
      <c r="AI124">
        <v>20140731</v>
      </c>
      <c r="AJ124">
        <v>20140221</v>
      </c>
      <c r="AK124">
        <v>20140221</v>
      </c>
      <c r="AL124" t="s">
        <v>82</v>
      </c>
      <c r="AM124">
        <v>20140725</v>
      </c>
      <c r="AN124">
        <v>20140326</v>
      </c>
      <c r="AO124" t="s">
        <v>82</v>
      </c>
      <c r="AP124">
        <v>20140227</v>
      </c>
      <c r="AQ124">
        <v>20140219</v>
      </c>
      <c r="AR124">
        <v>20140204</v>
      </c>
      <c r="AS124">
        <v>20140212</v>
      </c>
      <c r="AT124">
        <v>20140220</v>
      </c>
      <c r="AU124">
        <v>20140512</v>
      </c>
      <c r="AV124">
        <v>20140731</v>
      </c>
      <c r="AW124">
        <v>20140312</v>
      </c>
      <c r="AX124">
        <v>20140514</v>
      </c>
      <c r="AY124">
        <v>20140506</v>
      </c>
      <c r="AZ124" t="s">
        <v>82</v>
      </c>
      <c r="BA124">
        <v>20140213</v>
      </c>
      <c r="BB124">
        <v>20140225</v>
      </c>
      <c r="BC124">
        <v>20140225</v>
      </c>
      <c r="BD124">
        <v>20140225</v>
      </c>
      <c r="BE124">
        <v>20140814</v>
      </c>
      <c r="BF124">
        <v>20140214</v>
      </c>
      <c r="BG124">
        <v>20140317</v>
      </c>
      <c r="BH124">
        <v>20140226</v>
      </c>
      <c r="BI124" t="s">
        <v>82</v>
      </c>
      <c r="BJ124">
        <v>20150331</v>
      </c>
      <c r="BK124" t="s">
        <v>82</v>
      </c>
      <c r="BL124">
        <v>20140203</v>
      </c>
      <c r="BM124">
        <v>20140203</v>
      </c>
      <c r="BN124">
        <v>20140429</v>
      </c>
      <c r="BO124">
        <v>20140328</v>
      </c>
      <c r="BP124">
        <v>20140508</v>
      </c>
      <c r="BQ124" t="s">
        <v>82</v>
      </c>
      <c r="BR124">
        <v>20140314</v>
      </c>
      <c r="BS124">
        <v>20140514</v>
      </c>
      <c r="BT124">
        <v>20140213</v>
      </c>
      <c r="BU124">
        <v>20140129</v>
      </c>
      <c r="BV124">
        <v>20140219</v>
      </c>
      <c r="BW124">
        <v>20140214</v>
      </c>
      <c r="BX124">
        <v>20140226</v>
      </c>
      <c r="BY124" t="s">
        <v>82</v>
      </c>
      <c r="BZ124">
        <v>20140226</v>
      </c>
      <c r="CA124" t="s">
        <v>82</v>
      </c>
      <c r="CB124" t="s">
        <v>82</v>
      </c>
      <c r="CC124">
        <v>20140226</v>
      </c>
      <c r="CD124">
        <v>20140807</v>
      </c>
    </row>
    <row r="125" spans="1:82" x14ac:dyDescent="0.25">
      <c r="A125" s="2">
        <v>41729</v>
      </c>
      <c r="B125">
        <v>20140507</v>
      </c>
      <c r="C125">
        <v>20141105</v>
      </c>
      <c r="D125" t="s">
        <v>82</v>
      </c>
      <c r="E125">
        <v>20140515</v>
      </c>
      <c r="F125">
        <v>20140515</v>
      </c>
      <c r="G125">
        <v>20141029</v>
      </c>
      <c r="H125">
        <v>20141113</v>
      </c>
      <c r="I125">
        <v>20140507</v>
      </c>
      <c r="J125">
        <v>20140424</v>
      </c>
      <c r="K125">
        <v>20150210</v>
      </c>
      <c r="L125">
        <v>20140731</v>
      </c>
      <c r="M125">
        <v>20141104</v>
      </c>
      <c r="N125">
        <v>20140515</v>
      </c>
      <c r="O125" t="s">
        <v>82</v>
      </c>
      <c r="P125">
        <v>20140508</v>
      </c>
      <c r="Q125" t="s">
        <v>82</v>
      </c>
      <c r="R125">
        <v>20140515</v>
      </c>
      <c r="S125" t="s">
        <v>82</v>
      </c>
      <c r="T125">
        <v>20140814</v>
      </c>
      <c r="U125">
        <v>20140512</v>
      </c>
      <c r="V125">
        <v>20140514</v>
      </c>
      <c r="W125">
        <v>20140813</v>
      </c>
      <c r="X125">
        <v>20140507</v>
      </c>
      <c r="Y125">
        <v>20140506</v>
      </c>
      <c r="Z125" t="s">
        <v>82</v>
      </c>
      <c r="AA125" t="s">
        <v>82</v>
      </c>
      <c r="AB125">
        <v>20140514</v>
      </c>
      <c r="AC125">
        <v>20141113</v>
      </c>
      <c r="AD125">
        <v>20140425</v>
      </c>
      <c r="AE125">
        <v>20140430</v>
      </c>
      <c r="AF125">
        <v>20141114</v>
      </c>
      <c r="AG125">
        <v>20140515</v>
      </c>
      <c r="AH125">
        <v>20140507</v>
      </c>
      <c r="AI125">
        <v>20141030</v>
      </c>
      <c r="AJ125">
        <v>20140507</v>
      </c>
      <c r="AK125">
        <v>20140507</v>
      </c>
      <c r="AL125" t="s">
        <v>82</v>
      </c>
      <c r="AM125">
        <v>20141024</v>
      </c>
      <c r="AN125">
        <v>20140528</v>
      </c>
      <c r="AO125" t="s">
        <v>82</v>
      </c>
      <c r="AP125">
        <v>20140515</v>
      </c>
      <c r="AQ125">
        <v>20140506</v>
      </c>
      <c r="AR125">
        <v>20140429</v>
      </c>
      <c r="AS125">
        <v>20140424</v>
      </c>
      <c r="AT125">
        <v>20140429</v>
      </c>
      <c r="AU125">
        <v>20140813</v>
      </c>
      <c r="AV125">
        <v>20141030</v>
      </c>
      <c r="AW125">
        <v>20140512</v>
      </c>
      <c r="AX125">
        <v>20140814</v>
      </c>
      <c r="AY125">
        <v>20140728</v>
      </c>
      <c r="AZ125" t="s">
        <v>82</v>
      </c>
      <c r="BA125">
        <v>20140429</v>
      </c>
      <c r="BB125">
        <v>20140509</v>
      </c>
      <c r="BC125">
        <v>20140509</v>
      </c>
      <c r="BD125">
        <v>20140512</v>
      </c>
      <c r="BE125">
        <v>20141113</v>
      </c>
      <c r="BF125">
        <v>20140430</v>
      </c>
      <c r="BG125">
        <v>20140508</v>
      </c>
      <c r="BH125">
        <v>20140506</v>
      </c>
      <c r="BI125" t="s">
        <v>82</v>
      </c>
      <c r="BJ125">
        <v>20150529</v>
      </c>
      <c r="BK125" t="s">
        <v>82</v>
      </c>
      <c r="BL125">
        <v>20140416</v>
      </c>
      <c r="BM125">
        <v>20140416</v>
      </c>
      <c r="BN125">
        <v>20140429</v>
      </c>
      <c r="BO125">
        <v>20140515</v>
      </c>
      <c r="BP125">
        <v>20140813</v>
      </c>
      <c r="BQ125" t="s">
        <v>82</v>
      </c>
      <c r="BR125">
        <v>20140512</v>
      </c>
      <c r="BS125">
        <v>20140514</v>
      </c>
      <c r="BT125">
        <v>20140508</v>
      </c>
      <c r="BU125">
        <v>20140429</v>
      </c>
      <c r="BV125">
        <v>20140514</v>
      </c>
      <c r="BW125">
        <v>20140424</v>
      </c>
      <c r="BX125">
        <v>20140430</v>
      </c>
      <c r="BY125" t="s">
        <v>82</v>
      </c>
      <c r="BZ125">
        <v>20140508</v>
      </c>
      <c r="CA125" t="s">
        <v>82</v>
      </c>
      <c r="CB125" t="s">
        <v>82</v>
      </c>
      <c r="CC125">
        <v>20140424</v>
      </c>
      <c r="CD125">
        <v>20140807</v>
      </c>
    </row>
    <row r="126" spans="1:82" x14ac:dyDescent="0.25">
      <c r="A126" s="2">
        <v>41759</v>
      </c>
      <c r="B126">
        <v>20140507</v>
      </c>
      <c r="C126">
        <v>20141105</v>
      </c>
      <c r="D126" t="s">
        <v>82</v>
      </c>
      <c r="E126">
        <v>20140515</v>
      </c>
      <c r="F126">
        <v>20140515</v>
      </c>
      <c r="G126">
        <v>20141029</v>
      </c>
      <c r="H126">
        <v>20141113</v>
      </c>
      <c r="I126">
        <v>20140507</v>
      </c>
      <c r="J126">
        <v>20140424</v>
      </c>
      <c r="K126">
        <v>20150210</v>
      </c>
      <c r="L126">
        <v>20140731</v>
      </c>
      <c r="M126">
        <v>20141104</v>
      </c>
      <c r="N126">
        <v>20140515</v>
      </c>
      <c r="O126" t="s">
        <v>82</v>
      </c>
      <c r="P126">
        <v>20140508</v>
      </c>
      <c r="Q126" t="s">
        <v>82</v>
      </c>
      <c r="R126">
        <v>20140515</v>
      </c>
      <c r="S126" t="s">
        <v>82</v>
      </c>
      <c r="T126">
        <v>20141114</v>
      </c>
      <c r="U126">
        <v>20140512</v>
      </c>
      <c r="V126">
        <v>20140514</v>
      </c>
      <c r="W126">
        <v>20141105</v>
      </c>
      <c r="X126">
        <v>20140507</v>
      </c>
      <c r="Y126">
        <v>20140506</v>
      </c>
      <c r="Z126" t="s">
        <v>82</v>
      </c>
      <c r="AA126" t="s">
        <v>82</v>
      </c>
      <c r="AB126">
        <v>20140514</v>
      </c>
      <c r="AC126">
        <v>20141113</v>
      </c>
      <c r="AD126">
        <v>20140425</v>
      </c>
      <c r="AE126">
        <v>20140430</v>
      </c>
      <c r="AF126">
        <v>20141114</v>
      </c>
      <c r="AG126">
        <v>20140515</v>
      </c>
      <c r="AH126">
        <v>20140507</v>
      </c>
      <c r="AI126">
        <v>20141030</v>
      </c>
      <c r="AJ126">
        <v>20140507</v>
      </c>
      <c r="AK126">
        <v>20140507</v>
      </c>
      <c r="AL126" t="s">
        <v>82</v>
      </c>
      <c r="AM126">
        <v>20141024</v>
      </c>
      <c r="AN126">
        <v>20140528</v>
      </c>
      <c r="AO126" t="s">
        <v>82</v>
      </c>
      <c r="AP126">
        <v>20140515</v>
      </c>
      <c r="AQ126">
        <v>20140506</v>
      </c>
      <c r="AR126">
        <v>20140429</v>
      </c>
      <c r="AS126">
        <v>20140424</v>
      </c>
      <c r="AT126">
        <v>20140429</v>
      </c>
      <c r="AU126">
        <v>20140813</v>
      </c>
      <c r="AV126">
        <v>20141030</v>
      </c>
      <c r="AW126">
        <v>20140512</v>
      </c>
      <c r="AX126">
        <v>20140814</v>
      </c>
      <c r="AY126">
        <v>20140728</v>
      </c>
      <c r="AZ126" t="s">
        <v>82</v>
      </c>
      <c r="BA126">
        <v>20140429</v>
      </c>
      <c r="BB126">
        <v>20140509</v>
      </c>
      <c r="BC126">
        <v>20140509</v>
      </c>
      <c r="BD126">
        <v>20140512</v>
      </c>
      <c r="BE126">
        <v>20141113</v>
      </c>
      <c r="BF126">
        <v>20140430</v>
      </c>
      <c r="BG126">
        <v>20140508</v>
      </c>
      <c r="BH126">
        <v>20140506</v>
      </c>
      <c r="BI126" t="s">
        <v>82</v>
      </c>
      <c r="BJ126">
        <v>20150529</v>
      </c>
      <c r="BK126" t="s">
        <v>82</v>
      </c>
      <c r="BL126">
        <v>20140416</v>
      </c>
      <c r="BM126">
        <v>20140416</v>
      </c>
      <c r="BN126">
        <v>20140429</v>
      </c>
      <c r="BO126">
        <v>20140515</v>
      </c>
      <c r="BP126">
        <v>20140813</v>
      </c>
      <c r="BQ126" t="s">
        <v>82</v>
      </c>
      <c r="BR126">
        <v>20140512</v>
      </c>
      <c r="BS126">
        <v>20140514</v>
      </c>
      <c r="BT126">
        <v>20140508</v>
      </c>
      <c r="BU126">
        <v>20140429</v>
      </c>
      <c r="BV126">
        <v>20140514</v>
      </c>
      <c r="BW126">
        <v>20140424</v>
      </c>
      <c r="BX126">
        <v>20140430</v>
      </c>
      <c r="BY126" t="s">
        <v>82</v>
      </c>
      <c r="BZ126">
        <v>20140508</v>
      </c>
      <c r="CA126" t="s">
        <v>82</v>
      </c>
      <c r="CB126" t="s">
        <v>82</v>
      </c>
      <c r="CC126">
        <v>20140424</v>
      </c>
      <c r="CD126">
        <v>20141106</v>
      </c>
    </row>
    <row r="127" spans="1:82" x14ac:dyDescent="0.25">
      <c r="A127" s="2">
        <v>41789</v>
      </c>
      <c r="B127">
        <v>20140507</v>
      </c>
      <c r="C127">
        <v>20141105</v>
      </c>
      <c r="D127" t="s">
        <v>82</v>
      </c>
      <c r="E127">
        <v>20140515</v>
      </c>
      <c r="F127">
        <v>20140515</v>
      </c>
      <c r="G127">
        <v>20141029</v>
      </c>
      <c r="H127">
        <v>20141113</v>
      </c>
      <c r="I127">
        <v>20140814</v>
      </c>
      <c r="J127">
        <v>20140424</v>
      </c>
      <c r="K127">
        <v>20150507</v>
      </c>
      <c r="L127">
        <v>20140731</v>
      </c>
      <c r="M127">
        <v>20141104</v>
      </c>
      <c r="N127">
        <v>20140515</v>
      </c>
      <c r="O127" t="s">
        <v>82</v>
      </c>
      <c r="P127">
        <v>20140508</v>
      </c>
      <c r="Q127" t="s">
        <v>82</v>
      </c>
      <c r="R127">
        <v>20140515</v>
      </c>
      <c r="S127" t="s">
        <v>82</v>
      </c>
      <c r="T127">
        <v>20141114</v>
      </c>
      <c r="U127">
        <v>20140512</v>
      </c>
      <c r="V127">
        <v>20140514</v>
      </c>
      <c r="W127">
        <v>20141105</v>
      </c>
      <c r="X127">
        <v>20140507</v>
      </c>
      <c r="Y127">
        <v>20140506</v>
      </c>
      <c r="Z127" t="s">
        <v>82</v>
      </c>
      <c r="AA127" t="s">
        <v>82</v>
      </c>
      <c r="AB127">
        <v>20140514</v>
      </c>
      <c r="AC127">
        <v>20141113</v>
      </c>
      <c r="AD127">
        <v>20140425</v>
      </c>
      <c r="AE127">
        <v>20140430</v>
      </c>
      <c r="AF127">
        <v>20141114</v>
      </c>
      <c r="AG127">
        <v>20140515</v>
      </c>
      <c r="AH127">
        <v>20140808</v>
      </c>
      <c r="AI127">
        <v>20141030</v>
      </c>
      <c r="AJ127">
        <v>20140507</v>
      </c>
      <c r="AK127">
        <v>20140507</v>
      </c>
      <c r="AL127" t="s">
        <v>82</v>
      </c>
      <c r="AM127">
        <v>20141024</v>
      </c>
      <c r="AN127">
        <v>20140528</v>
      </c>
      <c r="AO127" t="s">
        <v>82</v>
      </c>
      <c r="AP127">
        <v>20140515</v>
      </c>
      <c r="AQ127">
        <v>20140506</v>
      </c>
      <c r="AR127">
        <v>20140429</v>
      </c>
      <c r="AS127">
        <v>20140424</v>
      </c>
      <c r="AT127">
        <v>20140429</v>
      </c>
      <c r="AU127">
        <v>20140813</v>
      </c>
      <c r="AV127">
        <v>20141030</v>
      </c>
      <c r="AW127">
        <v>20140512</v>
      </c>
      <c r="AX127">
        <v>20140814</v>
      </c>
      <c r="AY127">
        <v>20140728</v>
      </c>
      <c r="AZ127" t="s">
        <v>82</v>
      </c>
      <c r="BA127">
        <v>20140429</v>
      </c>
      <c r="BB127">
        <v>20140509</v>
      </c>
      <c r="BC127">
        <v>20140509</v>
      </c>
      <c r="BD127">
        <v>20140512</v>
      </c>
      <c r="BE127">
        <v>20141113</v>
      </c>
      <c r="BF127">
        <v>20140430</v>
      </c>
      <c r="BG127">
        <v>20140508</v>
      </c>
      <c r="BH127">
        <v>20140506</v>
      </c>
      <c r="BI127" t="s">
        <v>82</v>
      </c>
      <c r="BJ127">
        <v>20150529</v>
      </c>
      <c r="BK127" t="s">
        <v>82</v>
      </c>
      <c r="BL127">
        <v>20140416</v>
      </c>
      <c r="BM127">
        <v>20140416</v>
      </c>
      <c r="BN127">
        <v>20140731</v>
      </c>
      <c r="BO127">
        <v>20140515</v>
      </c>
      <c r="BP127">
        <v>20140813</v>
      </c>
      <c r="BQ127" t="s">
        <v>82</v>
      </c>
      <c r="BR127">
        <v>20140512</v>
      </c>
      <c r="BS127">
        <v>20140813</v>
      </c>
      <c r="BT127">
        <v>20140508</v>
      </c>
      <c r="BU127">
        <v>20140429</v>
      </c>
      <c r="BV127">
        <v>20140514</v>
      </c>
      <c r="BW127">
        <v>20140424</v>
      </c>
      <c r="BX127">
        <v>20140430</v>
      </c>
      <c r="BY127" t="s">
        <v>82</v>
      </c>
      <c r="BZ127">
        <v>20140508</v>
      </c>
      <c r="CA127" t="s">
        <v>82</v>
      </c>
      <c r="CB127" t="s">
        <v>82</v>
      </c>
      <c r="CC127">
        <v>20140424</v>
      </c>
      <c r="CD127">
        <v>20141106</v>
      </c>
    </row>
    <row r="128" spans="1:82" x14ac:dyDescent="0.25">
      <c r="A128" s="2">
        <v>41820</v>
      </c>
      <c r="B128">
        <v>20140731</v>
      </c>
      <c r="C128">
        <v>20150304</v>
      </c>
      <c r="D128" t="s">
        <v>82</v>
      </c>
      <c r="E128">
        <v>20140814</v>
      </c>
      <c r="F128">
        <v>20140812</v>
      </c>
      <c r="G128">
        <v>20150303</v>
      </c>
      <c r="H128">
        <v>20150210</v>
      </c>
      <c r="I128">
        <v>20140814</v>
      </c>
      <c r="J128">
        <v>20140731</v>
      </c>
      <c r="K128">
        <v>20150507</v>
      </c>
      <c r="L128">
        <v>20141106</v>
      </c>
      <c r="M128">
        <v>20150225</v>
      </c>
      <c r="N128">
        <v>20140814</v>
      </c>
      <c r="O128" t="s">
        <v>82</v>
      </c>
      <c r="P128">
        <v>20140807</v>
      </c>
      <c r="Q128" t="s">
        <v>82</v>
      </c>
      <c r="R128">
        <v>20140813</v>
      </c>
      <c r="S128" t="s">
        <v>82</v>
      </c>
      <c r="T128">
        <v>20141114</v>
      </c>
      <c r="U128">
        <v>20140814</v>
      </c>
      <c r="V128">
        <v>20140813</v>
      </c>
      <c r="W128">
        <v>20141105</v>
      </c>
      <c r="X128">
        <v>20140804</v>
      </c>
      <c r="Y128">
        <v>20140801</v>
      </c>
      <c r="Z128" t="s">
        <v>82</v>
      </c>
      <c r="AA128" t="s">
        <v>82</v>
      </c>
      <c r="AB128">
        <v>20140813</v>
      </c>
      <c r="AC128">
        <v>20150316</v>
      </c>
      <c r="AD128">
        <v>20140725</v>
      </c>
      <c r="AE128">
        <v>20140731</v>
      </c>
      <c r="AF128">
        <v>20150326</v>
      </c>
      <c r="AG128">
        <v>20140818</v>
      </c>
      <c r="AH128">
        <v>20140808</v>
      </c>
      <c r="AI128">
        <v>20150226</v>
      </c>
      <c r="AJ128">
        <v>20140730</v>
      </c>
      <c r="AK128">
        <v>20140730</v>
      </c>
      <c r="AL128" t="s">
        <v>82</v>
      </c>
      <c r="AM128">
        <v>20150206</v>
      </c>
      <c r="AN128">
        <v>20140828</v>
      </c>
      <c r="AO128" t="s">
        <v>82</v>
      </c>
      <c r="AP128">
        <v>20140730</v>
      </c>
      <c r="AQ128">
        <v>20140812</v>
      </c>
      <c r="AR128">
        <v>20140805</v>
      </c>
      <c r="AS128">
        <v>20140730</v>
      </c>
      <c r="AT128">
        <v>20140722</v>
      </c>
      <c r="AU128">
        <v>20141113</v>
      </c>
      <c r="AV128">
        <v>20150226</v>
      </c>
      <c r="AW128">
        <v>20140811</v>
      </c>
      <c r="AX128">
        <v>20141112</v>
      </c>
      <c r="AY128">
        <v>20141030</v>
      </c>
      <c r="AZ128" t="s">
        <v>82</v>
      </c>
      <c r="BA128">
        <v>20140723</v>
      </c>
      <c r="BB128">
        <v>20140808</v>
      </c>
      <c r="BC128">
        <v>20140808</v>
      </c>
      <c r="BD128">
        <v>20140811</v>
      </c>
      <c r="BE128">
        <v>20150330</v>
      </c>
      <c r="BF128">
        <v>20140805</v>
      </c>
      <c r="BG128">
        <v>20140807</v>
      </c>
      <c r="BH128">
        <v>20140805</v>
      </c>
      <c r="BI128" t="s">
        <v>82</v>
      </c>
      <c r="BJ128">
        <v>20150831</v>
      </c>
      <c r="BK128" t="s">
        <v>82</v>
      </c>
      <c r="BL128">
        <v>20140721</v>
      </c>
      <c r="BM128">
        <v>20140721</v>
      </c>
      <c r="BN128">
        <v>20140731</v>
      </c>
      <c r="BO128">
        <v>20140814</v>
      </c>
      <c r="BP128">
        <v>20141112</v>
      </c>
      <c r="BQ128" t="s">
        <v>82</v>
      </c>
      <c r="BR128">
        <v>20140814</v>
      </c>
      <c r="BS128">
        <v>20140813</v>
      </c>
      <c r="BT128">
        <v>20140731</v>
      </c>
      <c r="BU128">
        <v>20140730</v>
      </c>
      <c r="BV128">
        <v>20140806</v>
      </c>
      <c r="BW128">
        <v>20140724</v>
      </c>
      <c r="BX128">
        <v>20140731</v>
      </c>
      <c r="BY128" t="s">
        <v>82</v>
      </c>
      <c r="BZ128">
        <v>20140730</v>
      </c>
      <c r="CA128" t="s">
        <v>82</v>
      </c>
      <c r="CB128" t="s">
        <v>82</v>
      </c>
      <c r="CC128">
        <v>20140723</v>
      </c>
      <c r="CD128">
        <v>20141106</v>
      </c>
    </row>
    <row r="129" spans="1:82" x14ac:dyDescent="0.25">
      <c r="A129" s="2">
        <v>41851</v>
      </c>
      <c r="B129">
        <v>20140731</v>
      </c>
      <c r="C129">
        <v>20150304</v>
      </c>
      <c r="D129" t="s">
        <v>82</v>
      </c>
      <c r="E129">
        <v>20140814</v>
      </c>
      <c r="F129">
        <v>20140812</v>
      </c>
      <c r="G129">
        <v>20150303</v>
      </c>
      <c r="H129">
        <v>20150210</v>
      </c>
      <c r="I129">
        <v>20140814</v>
      </c>
      <c r="J129">
        <v>20140731</v>
      </c>
      <c r="K129">
        <v>20150507</v>
      </c>
      <c r="L129">
        <v>20141106</v>
      </c>
      <c r="M129">
        <v>20150225</v>
      </c>
      <c r="N129">
        <v>20140814</v>
      </c>
      <c r="O129" t="s">
        <v>82</v>
      </c>
      <c r="P129">
        <v>20140807</v>
      </c>
      <c r="Q129" t="s">
        <v>82</v>
      </c>
      <c r="R129">
        <v>20140813</v>
      </c>
      <c r="S129" t="s">
        <v>82</v>
      </c>
      <c r="T129">
        <v>20150319</v>
      </c>
      <c r="U129">
        <v>20140814</v>
      </c>
      <c r="V129">
        <v>20140813</v>
      </c>
      <c r="W129">
        <v>20150318</v>
      </c>
      <c r="X129">
        <v>20140804</v>
      </c>
      <c r="Y129">
        <v>20140801</v>
      </c>
      <c r="Z129" t="s">
        <v>82</v>
      </c>
      <c r="AA129" t="s">
        <v>82</v>
      </c>
      <c r="AB129">
        <v>20140813</v>
      </c>
      <c r="AC129">
        <v>20150316</v>
      </c>
      <c r="AD129">
        <v>20140725</v>
      </c>
      <c r="AE129">
        <v>20140731</v>
      </c>
      <c r="AF129">
        <v>20150326</v>
      </c>
      <c r="AG129">
        <v>20140818</v>
      </c>
      <c r="AH129">
        <v>20140808</v>
      </c>
      <c r="AI129">
        <v>20150226</v>
      </c>
      <c r="AJ129">
        <v>20140730</v>
      </c>
      <c r="AK129">
        <v>20140730</v>
      </c>
      <c r="AL129" t="s">
        <v>82</v>
      </c>
      <c r="AM129">
        <v>20150206</v>
      </c>
      <c r="AN129">
        <v>20140828</v>
      </c>
      <c r="AO129" t="s">
        <v>82</v>
      </c>
      <c r="AP129">
        <v>20140730</v>
      </c>
      <c r="AQ129">
        <v>20140812</v>
      </c>
      <c r="AR129">
        <v>20140805</v>
      </c>
      <c r="AS129">
        <v>20140730</v>
      </c>
      <c r="AT129">
        <v>20140722</v>
      </c>
      <c r="AU129">
        <v>20141113</v>
      </c>
      <c r="AV129">
        <v>20150226</v>
      </c>
      <c r="AW129">
        <v>20140811</v>
      </c>
      <c r="AX129">
        <v>20141112</v>
      </c>
      <c r="AY129">
        <v>20141030</v>
      </c>
      <c r="AZ129" t="s">
        <v>82</v>
      </c>
      <c r="BA129">
        <v>20140723</v>
      </c>
      <c r="BB129">
        <v>20140808</v>
      </c>
      <c r="BC129">
        <v>20140808</v>
      </c>
      <c r="BD129">
        <v>20140811</v>
      </c>
      <c r="BE129">
        <v>20150330</v>
      </c>
      <c r="BF129">
        <v>20140805</v>
      </c>
      <c r="BG129">
        <v>20140807</v>
      </c>
      <c r="BH129">
        <v>20140805</v>
      </c>
      <c r="BI129" t="s">
        <v>82</v>
      </c>
      <c r="BJ129">
        <v>20150831</v>
      </c>
      <c r="BK129" t="s">
        <v>82</v>
      </c>
      <c r="BL129">
        <v>20140721</v>
      </c>
      <c r="BM129">
        <v>20140721</v>
      </c>
      <c r="BN129">
        <v>20140731</v>
      </c>
      <c r="BO129">
        <v>20140814</v>
      </c>
      <c r="BP129">
        <v>20141112</v>
      </c>
      <c r="BQ129" t="s">
        <v>82</v>
      </c>
      <c r="BR129">
        <v>20140814</v>
      </c>
      <c r="BS129">
        <v>20140813</v>
      </c>
      <c r="BT129">
        <v>20140731</v>
      </c>
      <c r="BU129">
        <v>20140730</v>
      </c>
      <c r="BV129">
        <v>20140806</v>
      </c>
      <c r="BW129">
        <v>20140724</v>
      </c>
      <c r="BX129">
        <v>20140731</v>
      </c>
      <c r="BY129" t="s">
        <v>82</v>
      </c>
      <c r="BZ129">
        <v>20140730</v>
      </c>
      <c r="CA129" t="s">
        <v>82</v>
      </c>
      <c r="CB129" t="s">
        <v>82</v>
      </c>
      <c r="CC129">
        <v>20140723</v>
      </c>
      <c r="CD129">
        <v>20150319</v>
      </c>
    </row>
    <row r="130" spans="1:82" x14ac:dyDescent="0.25">
      <c r="A130" s="2">
        <v>41880</v>
      </c>
      <c r="B130">
        <v>20140731</v>
      </c>
      <c r="C130">
        <v>20150304</v>
      </c>
      <c r="D130" t="s">
        <v>82</v>
      </c>
      <c r="E130">
        <v>20140814</v>
      </c>
      <c r="F130">
        <v>20140812</v>
      </c>
      <c r="G130">
        <v>20150303</v>
      </c>
      <c r="H130">
        <v>20150210</v>
      </c>
      <c r="I130">
        <v>20141105</v>
      </c>
      <c r="J130">
        <v>20140731</v>
      </c>
      <c r="K130">
        <v>20150811</v>
      </c>
      <c r="L130">
        <v>20141106</v>
      </c>
      <c r="M130">
        <v>20150225</v>
      </c>
      <c r="N130">
        <v>20140814</v>
      </c>
      <c r="O130" t="s">
        <v>82</v>
      </c>
      <c r="P130">
        <v>20140807</v>
      </c>
      <c r="Q130" t="s">
        <v>82</v>
      </c>
      <c r="R130">
        <v>20140813</v>
      </c>
      <c r="S130" t="s">
        <v>82</v>
      </c>
      <c r="T130">
        <v>20150319</v>
      </c>
      <c r="U130">
        <v>20140814</v>
      </c>
      <c r="V130">
        <v>20140813</v>
      </c>
      <c r="W130">
        <v>20150318</v>
      </c>
      <c r="X130">
        <v>20140804</v>
      </c>
      <c r="Y130">
        <v>20140801</v>
      </c>
      <c r="Z130" t="s">
        <v>82</v>
      </c>
      <c r="AA130" t="s">
        <v>82</v>
      </c>
      <c r="AB130">
        <v>20140813</v>
      </c>
      <c r="AC130">
        <v>20150316</v>
      </c>
      <c r="AD130">
        <v>20140725</v>
      </c>
      <c r="AE130">
        <v>20140731</v>
      </c>
      <c r="AF130">
        <v>20150326</v>
      </c>
      <c r="AG130">
        <v>20140818</v>
      </c>
      <c r="AH130">
        <v>20141031</v>
      </c>
      <c r="AI130">
        <v>20150226</v>
      </c>
      <c r="AJ130">
        <v>20140730</v>
      </c>
      <c r="AK130">
        <v>20140730</v>
      </c>
      <c r="AL130" t="s">
        <v>82</v>
      </c>
      <c r="AM130">
        <v>20150206</v>
      </c>
      <c r="AN130">
        <v>20140828</v>
      </c>
      <c r="AO130" t="s">
        <v>82</v>
      </c>
      <c r="AP130">
        <v>20140730</v>
      </c>
      <c r="AQ130">
        <v>20140812</v>
      </c>
      <c r="AR130">
        <v>20140805</v>
      </c>
      <c r="AS130">
        <v>20140730</v>
      </c>
      <c r="AT130">
        <v>20140722</v>
      </c>
      <c r="AU130">
        <v>20141113</v>
      </c>
      <c r="AV130">
        <v>20150226</v>
      </c>
      <c r="AW130">
        <v>20140811</v>
      </c>
      <c r="AX130">
        <v>20141112</v>
      </c>
      <c r="AY130">
        <v>20141030</v>
      </c>
      <c r="AZ130" t="s">
        <v>82</v>
      </c>
      <c r="BA130">
        <v>20140723</v>
      </c>
      <c r="BB130">
        <v>20140808</v>
      </c>
      <c r="BC130">
        <v>20140808</v>
      </c>
      <c r="BD130">
        <v>20140811</v>
      </c>
      <c r="BE130">
        <v>20150330</v>
      </c>
      <c r="BF130">
        <v>20140805</v>
      </c>
      <c r="BG130">
        <v>20140807</v>
      </c>
      <c r="BH130">
        <v>20140805</v>
      </c>
      <c r="BI130" t="s">
        <v>82</v>
      </c>
      <c r="BJ130">
        <v>20150831</v>
      </c>
      <c r="BK130" t="s">
        <v>82</v>
      </c>
      <c r="BL130">
        <v>20140721</v>
      </c>
      <c r="BM130">
        <v>20140721</v>
      </c>
      <c r="BN130">
        <v>20141104</v>
      </c>
      <c r="BO130">
        <v>20140814</v>
      </c>
      <c r="BP130">
        <v>20141112</v>
      </c>
      <c r="BQ130" t="s">
        <v>82</v>
      </c>
      <c r="BR130">
        <v>20140814</v>
      </c>
      <c r="BS130">
        <v>20141110</v>
      </c>
      <c r="BT130">
        <v>20140731</v>
      </c>
      <c r="BU130">
        <v>20140730</v>
      </c>
      <c r="BV130">
        <v>20140806</v>
      </c>
      <c r="BW130">
        <v>20140724</v>
      </c>
      <c r="BX130">
        <v>20140731</v>
      </c>
      <c r="BY130" t="s">
        <v>82</v>
      </c>
      <c r="BZ130">
        <v>20140730</v>
      </c>
      <c r="CA130" t="s">
        <v>82</v>
      </c>
      <c r="CB130" t="s">
        <v>82</v>
      </c>
      <c r="CC130">
        <v>20140723</v>
      </c>
      <c r="CD130">
        <v>20150319</v>
      </c>
    </row>
    <row r="131" spans="1:82" x14ac:dyDescent="0.25">
      <c r="A131" s="2">
        <v>41912</v>
      </c>
      <c r="B131">
        <v>20141031</v>
      </c>
      <c r="C131">
        <v>20150506</v>
      </c>
      <c r="D131" t="s">
        <v>82</v>
      </c>
      <c r="E131">
        <v>20141114</v>
      </c>
      <c r="F131">
        <v>20141114</v>
      </c>
      <c r="G131">
        <v>20150506</v>
      </c>
      <c r="H131">
        <v>20150514</v>
      </c>
      <c r="I131">
        <v>20141105</v>
      </c>
      <c r="J131">
        <v>20141030</v>
      </c>
      <c r="K131">
        <v>20150811</v>
      </c>
      <c r="L131">
        <v>20150304</v>
      </c>
      <c r="M131">
        <v>20150506</v>
      </c>
      <c r="N131">
        <v>20141112</v>
      </c>
      <c r="O131" t="s">
        <v>82</v>
      </c>
      <c r="P131">
        <v>20141106</v>
      </c>
      <c r="Q131" t="s">
        <v>82</v>
      </c>
      <c r="R131">
        <v>20141113</v>
      </c>
      <c r="S131" t="s">
        <v>82</v>
      </c>
      <c r="T131">
        <v>20150319</v>
      </c>
      <c r="U131">
        <v>20141113</v>
      </c>
      <c r="V131">
        <v>20141113</v>
      </c>
      <c r="W131">
        <v>20150318</v>
      </c>
      <c r="X131">
        <v>20141114</v>
      </c>
      <c r="Y131">
        <v>20141031</v>
      </c>
      <c r="Z131" t="s">
        <v>82</v>
      </c>
      <c r="AA131" t="s">
        <v>82</v>
      </c>
      <c r="AB131">
        <v>20141113</v>
      </c>
      <c r="AC131">
        <v>20150515</v>
      </c>
      <c r="AD131">
        <v>20141024</v>
      </c>
      <c r="AE131">
        <v>20141106</v>
      </c>
      <c r="AF131">
        <v>20150514</v>
      </c>
      <c r="AG131">
        <v>20141114</v>
      </c>
      <c r="AH131">
        <v>20141031</v>
      </c>
      <c r="AI131">
        <v>20150429</v>
      </c>
      <c r="AJ131">
        <v>20141105</v>
      </c>
      <c r="AK131">
        <v>20141105</v>
      </c>
      <c r="AL131" t="s">
        <v>82</v>
      </c>
      <c r="AM131">
        <v>20150424</v>
      </c>
      <c r="AN131">
        <v>20141114</v>
      </c>
      <c r="AO131" t="s">
        <v>82</v>
      </c>
      <c r="AP131">
        <v>20141030</v>
      </c>
      <c r="AQ131">
        <v>20141104</v>
      </c>
      <c r="AR131">
        <v>20141104</v>
      </c>
      <c r="AS131">
        <v>20141028</v>
      </c>
      <c r="AT131">
        <v>20141023</v>
      </c>
      <c r="AU131">
        <v>20150302</v>
      </c>
      <c r="AV131">
        <v>20150507</v>
      </c>
      <c r="AW131">
        <v>20141028</v>
      </c>
      <c r="AX131">
        <v>20150305</v>
      </c>
      <c r="AY131">
        <v>20150224</v>
      </c>
      <c r="AZ131" t="s">
        <v>82</v>
      </c>
      <c r="BA131">
        <v>20141030</v>
      </c>
      <c r="BB131">
        <v>20150422</v>
      </c>
      <c r="BC131">
        <v>20150422</v>
      </c>
      <c r="BD131">
        <v>20141110</v>
      </c>
      <c r="BE131">
        <v>20150515</v>
      </c>
      <c r="BF131">
        <v>20141104</v>
      </c>
      <c r="BG131">
        <v>20141106</v>
      </c>
      <c r="BH131">
        <v>20141104</v>
      </c>
      <c r="BI131" t="s">
        <v>82</v>
      </c>
      <c r="BJ131">
        <v>20151116</v>
      </c>
      <c r="BK131" t="s">
        <v>82</v>
      </c>
      <c r="BL131">
        <v>20141023</v>
      </c>
      <c r="BM131">
        <v>20141023</v>
      </c>
      <c r="BN131">
        <v>20141104</v>
      </c>
      <c r="BO131">
        <v>20141113</v>
      </c>
      <c r="BP131">
        <v>20150311</v>
      </c>
      <c r="BQ131" t="s">
        <v>82</v>
      </c>
      <c r="BR131">
        <v>20141030</v>
      </c>
      <c r="BS131">
        <v>20141110</v>
      </c>
      <c r="BT131">
        <v>20141104</v>
      </c>
      <c r="BU131">
        <v>20141029</v>
      </c>
      <c r="BV131">
        <v>20141105</v>
      </c>
      <c r="BW131">
        <v>20141029</v>
      </c>
      <c r="BX131">
        <v>20141030</v>
      </c>
      <c r="BY131" t="s">
        <v>82</v>
      </c>
      <c r="BZ131">
        <v>20141111</v>
      </c>
      <c r="CA131" t="s">
        <v>82</v>
      </c>
      <c r="CB131" t="s">
        <v>82</v>
      </c>
      <c r="CC131">
        <v>20141029</v>
      </c>
      <c r="CD131">
        <v>20150319</v>
      </c>
    </row>
    <row r="132" spans="1:82" x14ac:dyDescent="0.25">
      <c r="A132" s="2">
        <v>41943</v>
      </c>
      <c r="B132">
        <v>20141031</v>
      </c>
      <c r="C132">
        <v>20150506</v>
      </c>
      <c r="D132" t="s">
        <v>82</v>
      </c>
      <c r="E132">
        <v>20141114</v>
      </c>
      <c r="F132">
        <v>20141114</v>
      </c>
      <c r="G132">
        <v>20150506</v>
      </c>
      <c r="H132">
        <v>20150514</v>
      </c>
      <c r="I132">
        <v>20141105</v>
      </c>
      <c r="J132">
        <v>20141030</v>
      </c>
      <c r="K132">
        <v>20150811</v>
      </c>
      <c r="L132">
        <v>20150304</v>
      </c>
      <c r="M132">
        <v>20150506</v>
      </c>
      <c r="N132">
        <v>20141112</v>
      </c>
      <c r="O132" t="s">
        <v>82</v>
      </c>
      <c r="P132">
        <v>20141106</v>
      </c>
      <c r="Q132" t="s">
        <v>82</v>
      </c>
      <c r="R132">
        <v>20141113</v>
      </c>
      <c r="S132" t="s">
        <v>82</v>
      </c>
      <c r="T132">
        <v>20150512</v>
      </c>
      <c r="U132">
        <v>20141113</v>
      </c>
      <c r="V132">
        <v>20141113</v>
      </c>
      <c r="W132">
        <v>20150506</v>
      </c>
      <c r="X132">
        <v>20141114</v>
      </c>
      <c r="Y132">
        <v>20141031</v>
      </c>
      <c r="Z132" t="s">
        <v>82</v>
      </c>
      <c r="AA132" t="s">
        <v>82</v>
      </c>
      <c r="AB132">
        <v>20141113</v>
      </c>
      <c r="AC132">
        <v>20150515</v>
      </c>
      <c r="AD132">
        <v>20141024</v>
      </c>
      <c r="AE132">
        <v>20141106</v>
      </c>
      <c r="AF132">
        <v>20150514</v>
      </c>
      <c r="AG132">
        <v>20141114</v>
      </c>
      <c r="AH132">
        <v>20141031</v>
      </c>
      <c r="AI132">
        <v>20150429</v>
      </c>
      <c r="AJ132">
        <v>20141105</v>
      </c>
      <c r="AK132">
        <v>20141105</v>
      </c>
      <c r="AL132" t="s">
        <v>82</v>
      </c>
      <c r="AM132">
        <v>20150424</v>
      </c>
      <c r="AN132">
        <v>20141114</v>
      </c>
      <c r="AO132" t="s">
        <v>82</v>
      </c>
      <c r="AP132">
        <v>20141030</v>
      </c>
      <c r="AQ132">
        <v>20141104</v>
      </c>
      <c r="AR132">
        <v>20141104</v>
      </c>
      <c r="AS132">
        <v>20141028</v>
      </c>
      <c r="AT132">
        <v>20141023</v>
      </c>
      <c r="AU132">
        <v>20150302</v>
      </c>
      <c r="AV132">
        <v>20150507</v>
      </c>
      <c r="AW132">
        <v>20141028</v>
      </c>
      <c r="AX132">
        <v>20150305</v>
      </c>
      <c r="AY132">
        <v>20150224</v>
      </c>
      <c r="AZ132" t="s">
        <v>82</v>
      </c>
      <c r="BA132">
        <v>20141030</v>
      </c>
      <c r="BB132">
        <v>20150422</v>
      </c>
      <c r="BC132">
        <v>20150422</v>
      </c>
      <c r="BD132">
        <v>20141110</v>
      </c>
      <c r="BE132">
        <v>20150515</v>
      </c>
      <c r="BF132">
        <v>20141104</v>
      </c>
      <c r="BG132">
        <v>20141106</v>
      </c>
      <c r="BH132">
        <v>20141104</v>
      </c>
      <c r="BI132" t="s">
        <v>82</v>
      </c>
      <c r="BJ132">
        <v>20151116</v>
      </c>
      <c r="BK132" t="s">
        <v>82</v>
      </c>
      <c r="BL132">
        <v>20141023</v>
      </c>
      <c r="BM132">
        <v>20141023</v>
      </c>
      <c r="BN132">
        <v>20141104</v>
      </c>
      <c r="BO132">
        <v>20141113</v>
      </c>
      <c r="BP132">
        <v>20150311</v>
      </c>
      <c r="BQ132" t="s">
        <v>82</v>
      </c>
      <c r="BR132">
        <v>20141030</v>
      </c>
      <c r="BS132">
        <v>20141110</v>
      </c>
      <c r="BT132">
        <v>20141104</v>
      </c>
      <c r="BU132">
        <v>20141029</v>
      </c>
      <c r="BV132">
        <v>20141105</v>
      </c>
      <c r="BW132">
        <v>20141029</v>
      </c>
      <c r="BX132">
        <v>20141030</v>
      </c>
      <c r="BY132" t="s">
        <v>82</v>
      </c>
      <c r="BZ132">
        <v>20141111</v>
      </c>
      <c r="CA132" t="s">
        <v>82</v>
      </c>
      <c r="CB132" t="s">
        <v>82</v>
      </c>
      <c r="CC132">
        <v>20141029</v>
      </c>
      <c r="CD132">
        <v>20150507</v>
      </c>
    </row>
    <row r="133" spans="1:82" x14ac:dyDescent="0.25">
      <c r="A133" s="2">
        <v>41971</v>
      </c>
      <c r="B133">
        <v>20141031</v>
      </c>
      <c r="C133">
        <v>20150506</v>
      </c>
      <c r="D133" t="s">
        <v>82</v>
      </c>
      <c r="E133">
        <v>20141114</v>
      </c>
      <c r="F133">
        <v>20141114</v>
      </c>
      <c r="G133">
        <v>20150506</v>
      </c>
      <c r="H133">
        <v>20150514</v>
      </c>
      <c r="I133">
        <v>20150211</v>
      </c>
      <c r="J133">
        <v>20141030</v>
      </c>
      <c r="K133">
        <v>20151110</v>
      </c>
      <c r="L133">
        <v>20150304</v>
      </c>
      <c r="M133">
        <v>20150506</v>
      </c>
      <c r="N133">
        <v>20141112</v>
      </c>
      <c r="O133" t="s">
        <v>82</v>
      </c>
      <c r="P133">
        <v>20141106</v>
      </c>
      <c r="Q133" t="s">
        <v>82</v>
      </c>
      <c r="R133">
        <v>20141113</v>
      </c>
      <c r="S133" t="s">
        <v>82</v>
      </c>
      <c r="T133">
        <v>20150512</v>
      </c>
      <c r="U133">
        <v>20141113</v>
      </c>
      <c r="V133">
        <v>20141113</v>
      </c>
      <c r="W133">
        <v>20150506</v>
      </c>
      <c r="X133">
        <v>20141114</v>
      </c>
      <c r="Y133">
        <v>20141031</v>
      </c>
      <c r="Z133" t="s">
        <v>82</v>
      </c>
      <c r="AA133" t="s">
        <v>82</v>
      </c>
      <c r="AB133">
        <v>20141113</v>
      </c>
      <c r="AC133">
        <v>20150515</v>
      </c>
      <c r="AD133">
        <v>20141024</v>
      </c>
      <c r="AE133">
        <v>20141106</v>
      </c>
      <c r="AF133">
        <v>20150514</v>
      </c>
      <c r="AG133">
        <v>20141114</v>
      </c>
      <c r="AH133">
        <v>20150212</v>
      </c>
      <c r="AI133">
        <v>20150429</v>
      </c>
      <c r="AJ133">
        <v>20141105</v>
      </c>
      <c r="AK133">
        <v>20141105</v>
      </c>
      <c r="AL133" t="s">
        <v>82</v>
      </c>
      <c r="AM133">
        <v>20150424</v>
      </c>
      <c r="AN133">
        <v>20141114</v>
      </c>
      <c r="AO133" t="s">
        <v>82</v>
      </c>
      <c r="AP133">
        <v>20141030</v>
      </c>
      <c r="AQ133">
        <v>20141104</v>
      </c>
      <c r="AR133">
        <v>20141104</v>
      </c>
      <c r="AS133">
        <v>20141028</v>
      </c>
      <c r="AT133">
        <v>20141023</v>
      </c>
      <c r="AU133">
        <v>20150302</v>
      </c>
      <c r="AV133">
        <v>20150507</v>
      </c>
      <c r="AW133">
        <v>20141028</v>
      </c>
      <c r="AX133">
        <v>20150305</v>
      </c>
      <c r="AY133">
        <v>20150224</v>
      </c>
      <c r="AZ133" t="s">
        <v>82</v>
      </c>
      <c r="BA133">
        <v>20141030</v>
      </c>
      <c r="BB133">
        <v>20150422</v>
      </c>
      <c r="BC133">
        <v>20150422</v>
      </c>
      <c r="BD133">
        <v>20141110</v>
      </c>
      <c r="BE133">
        <v>20150515</v>
      </c>
      <c r="BF133">
        <v>20141104</v>
      </c>
      <c r="BG133">
        <v>20141106</v>
      </c>
      <c r="BH133">
        <v>20141104</v>
      </c>
      <c r="BI133" t="s">
        <v>82</v>
      </c>
      <c r="BJ133">
        <v>20151116</v>
      </c>
      <c r="BK133" t="s">
        <v>82</v>
      </c>
      <c r="BL133">
        <v>20141023</v>
      </c>
      <c r="BM133">
        <v>20141023</v>
      </c>
      <c r="BN133">
        <v>20150203</v>
      </c>
      <c r="BO133">
        <v>20141113</v>
      </c>
      <c r="BP133">
        <v>20150311</v>
      </c>
      <c r="BQ133" t="s">
        <v>82</v>
      </c>
      <c r="BR133">
        <v>20141030</v>
      </c>
      <c r="BS133">
        <v>20150312</v>
      </c>
      <c r="BT133">
        <v>20141104</v>
      </c>
      <c r="BU133">
        <v>20141029</v>
      </c>
      <c r="BV133">
        <v>20141105</v>
      </c>
      <c r="BW133">
        <v>20141029</v>
      </c>
      <c r="BX133">
        <v>20141030</v>
      </c>
      <c r="BY133" t="s">
        <v>82</v>
      </c>
      <c r="BZ133">
        <v>20141111</v>
      </c>
      <c r="CA133" t="s">
        <v>82</v>
      </c>
      <c r="CB133" t="s">
        <v>82</v>
      </c>
      <c r="CC133">
        <v>20141029</v>
      </c>
      <c r="CD133">
        <v>20150507</v>
      </c>
    </row>
    <row r="134" spans="1:82" x14ac:dyDescent="0.25">
      <c r="A134" s="2">
        <v>42004</v>
      </c>
      <c r="B134">
        <v>20150226</v>
      </c>
      <c r="C134">
        <v>20150805</v>
      </c>
      <c r="D134" t="s">
        <v>82</v>
      </c>
      <c r="E134">
        <v>20150327</v>
      </c>
      <c r="F134">
        <v>20150327</v>
      </c>
      <c r="G134">
        <v>20150805</v>
      </c>
      <c r="H134">
        <v>20150813</v>
      </c>
      <c r="I134">
        <v>20150211</v>
      </c>
      <c r="J134">
        <v>20150129</v>
      </c>
      <c r="K134">
        <v>20151110</v>
      </c>
      <c r="L134">
        <v>20150429</v>
      </c>
      <c r="M134">
        <v>20150805</v>
      </c>
      <c r="N134">
        <v>20150319</v>
      </c>
      <c r="O134" t="s">
        <v>82</v>
      </c>
      <c r="P134">
        <v>20150212</v>
      </c>
      <c r="Q134" t="s">
        <v>82</v>
      </c>
      <c r="R134">
        <v>20150327</v>
      </c>
      <c r="S134" t="s">
        <v>82</v>
      </c>
      <c r="T134">
        <v>20150512</v>
      </c>
      <c r="U134">
        <v>20150326</v>
      </c>
      <c r="V134">
        <v>20150320</v>
      </c>
      <c r="W134">
        <v>20150506</v>
      </c>
      <c r="X134">
        <v>20150312</v>
      </c>
      <c r="Y134">
        <v>20150319</v>
      </c>
      <c r="Z134" t="s">
        <v>82</v>
      </c>
      <c r="AA134" t="s">
        <v>82</v>
      </c>
      <c r="AB134">
        <v>20150319</v>
      </c>
      <c r="AC134">
        <v>20150810</v>
      </c>
      <c r="AD134">
        <v>20150330</v>
      </c>
      <c r="AE134">
        <v>20150304</v>
      </c>
      <c r="AF134">
        <v>20150813</v>
      </c>
      <c r="AG134">
        <v>20150327</v>
      </c>
      <c r="AH134">
        <v>20150212</v>
      </c>
      <c r="AI134">
        <v>20150730</v>
      </c>
      <c r="AJ134">
        <v>20150304</v>
      </c>
      <c r="AK134">
        <v>20150305</v>
      </c>
      <c r="AL134" t="s">
        <v>82</v>
      </c>
      <c r="AM134">
        <v>20150724</v>
      </c>
      <c r="AN134">
        <v>20150330</v>
      </c>
      <c r="AO134" t="s">
        <v>82</v>
      </c>
      <c r="AP134">
        <v>20150226</v>
      </c>
      <c r="AQ134">
        <v>20150210</v>
      </c>
      <c r="AR134">
        <v>20150203</v>
      </c>
      <c r="AS134">
        <v>20150211</v>
      </c>
      <c r="AT134">
        <v>20150212</v>
      </c>
      <c r="AU134">
        <v>20150508</v>
      </c>
      <c r="AV134">
        <v>20150730</v>
      </c>
      <c r="AW134">
        <v>20150304</v>
      </c>
      <c r="AX134">
        <v>20150512</v>
      </c>
      <c r="AY134">
        <v>20150429</v>
      </c>
      <c r="AZ134" t="s">
        <v>82</v>
      </c>
      <c r="BA134">
        <v>20150212</v>
      </c>
      <c r="BB134">
        <v>20150422</v>
      </c>
      <c r="BC134">
        <v>20150422</v>
      </c>
      <c r="BD134">
        <v>20150224</v>
      </c>
      <c r="BE134">
        <v>20150820</v>
      </c>
      <c r="BF134">
        <v>20150213</v>
      </c>
      <c r="BG134">
        <v>20150226</v>
      </c>
      <c r="BH134">
        <v>20150331</v>
      </c>
      <c r="BI134" t="s">
        <v>82</v>
      </c>
      <c r="BJ134">
        <v>20160302</v>
      </c>
      <c r="BK134" t="s">
        <v>82</v>
      </c>
      <c r="BL134">
        <v>20150209</v>
      </c>
      <c r="BM134">
        <v>20150209</v>
      </c>
      <c r="BN134">
        <v>20150203</v>
      </c>
      <c r="BO134">
        <v>20150326</v>
      </c>
      <c r="BP134">
        <v>20150506</v>
      </c>
      <c r="BQ134" t="s">
        <v>82</v>
      </c>
      <c r="BR134">
        <v>20150304</v>
      </c>
      <c r="BS134">
        <v>20150312</v>
      </c>
      <c r="BT134">
        <v>20150212</v>
      </c>
      <c r="BU134">
        <v>20150128</v>
      </c>
      <c r="BV134">
        <v>20150225</v>
      </c>
      <c r="BW134">
        <v>20150218</v>
      </c>
      <c r="BX134">
        <v>20150226</v>
      </c>
      <c r="BY134" t="s">
        <v>82</v>
      </c>
      <c r="BZ134">
        <v>20150224</v>
      </c>
      <c r="CA134" t="s">
        <v>82</v>
      </c>
      <c r="CB134" t="s">
        <v>82</v>
      </c>
      <c r="CC134">
        <v>20150225</v>
      </c>
      <c r="CD134">
        <v>20150507</v>
      </c>
    </row>
    <row r="135" spans="1:82" x14ac:dyDescent="0.25">
      <c r="A135" s="2">
        <v>42034</v>
      </c>
      <c r="B135">
        <v>20150226</v>
      </c>
      <c r="C135">
        <v>20150805</v>
      </c>
      <c r="D135" t="s">
        <v>82</v>
      </c>
      <c r="E135">
        <v>20150327</v>
      </c>
      <c r="F135">
        <v>20150327</v>
      </c>
      <c r="G135">
        <v>20150805</v>
      </c>
      <c r="H135">
        <v>20150813</v>
      </c>
      <c r="I135">
        <v>20150211</v>
      </c>
      <c r="J135">
        <v>20150129</v>
      </c>
      <c r="K135">
        <v>20151110</v>
      </c>
      <c r="L135">
        <v>20150429</v>
      </c>
      <c r="M135">
        <v>20150805</v>
      </c>
      <c r="N135">
        <v>20150319</v>
      </c>
      <c r="O135" t="s">
        <v>82</v>
      </c>
      <c r="P135">
        <v>20150212</v>
      </c>
      <c r="Q135" t="s">
        <v>82</v>
      </c>
      <c r="R135">
        <v>20150327</v>
      </c>
      <c r="S135" t="s">
        <v>82</v>
      </c>
      <c r="T135">
        <v>20150812</v>
      </c>
      <c r="U135">
        <v>20150326</v>
      </c>
      <c r="V135">
        <v>20150320</v>
      </c>
      <c r="W135">
        <v>20150812</v>
      </c>
      <c r="X135">
        <v>20150312</v>
      </c>
      <c r="Y135">
        <v>20150319</v>
      </c>
      <c r="Z135" t="s">
        <v>82</v>
      </c>
      <c r="AA135" t="s">
        <v>82</v>
      </c>
      <c r="AB135">
        <v>20150319</v>
      </c>
      <c r="AC135">
        <v>20150810</v>
      </c>
      <c r="AD135">
        <v>20150330</v>
      </c>
      <c r="AE135">
        <v>20150304</v>
      </c>
      <c r="AF135">
        <v>20150813</v>
      </c>
      <c r="AG135">
        <v>20150327</v>
      </c>
      <c r="AH135">
        <v>20150212</v>
      </c>
      <c r="AI135">
        <v>20150730</v>
      </c>
      <c r="AJ135">
        <v>20150304</v>
      </c>
      <c r="AK135">
        <v>20150305</v>
      </c>
      <c r="AL135" t="s">
        <v>82</v>
      </c>
      <c r="AM135">
        <v>20150724</v>
      </c>
      <c r="AN135">
        <v>20150330</v>
      </c>
      <c r="AO135" t="s">
        <v>82</v>
      </c>
      <c r="AP135">
        <v>20150226</v>
      </c>
      <c r="AQ135">
        <v>20150210</v>
      </c>
      <c r="AR135">
        <v>20150203</v>
      </c>
      <c r="AS135">
        <v>20150211</v>
      </c>
      <c r="AT135">
        <v>20150212</v>
      </c>
      <c r="AU135">
        <v>20150508</v>
      </c>
      <c r="AV135">
        <v>20150730</v>
      </c>
      <c r="AW135">
        <v>20150304</v>
      </c>
      <c r="AX135">
        <v>20150512</v>
      </c>
      <c r="AY135">
        <v>20150429</v>
      </c>
      <c r="AZ135" t="s">
        <v>82</v>
      </c>
      <c r="BA135">
        <v>20150212</v>
      </c>
      <c r="BB135">
        <v>20150422</v>
      </c>
      <c r="BC135">
        <v>20150422</v>
      </c>
      <c r="BD135">
        <v>20150224</v>
      </c>
      <c r="BE135">
        <v>20150820</v>
      </c>
      <c r="BF135">
        <v>20150213</v>
      </c>
      <c r="BG135">
        <v>20150226</v>
      </c>
      <c r="BH135">
        <v>20150331</v>
      </c>
      <c r="BI135" t="s">
        <v>82</v>
      </c>
      <c r="BJ135">
        <v>20160302</v>
      </c>
      <c r="BK135" t="s">
        <v>82</v>
      </c>
      <c r="BL135">
        <v>20150209</v>
      </c>
      <c r="BM135">
        <v>20150209</v>
      </c>
      <c r="BN135">
        <v>20150203</v>
      </c>
      <c r="BO135">
        <v>20150326</v>
      </c>
      <c r="BP135">
        <v>20150506</v>
      </c>
      <c r="BQ135" t="s">
        <v>82</v>
      </c>
      <c r="BR135">
        <v>20150304</v>
      </c>
      <c r="BS135">
        <v>20150312</v>
      </c>
      <c r="BT135">
        <v>20150212</v>
      </c>
      <c r="BU135">
        <v>20150128</v>
      </c>
      <c r="BV135">
        <v>20150225</v>
      </c>
      <c r="BW135">
        <v>20150218</v>
      </c>
      <c r="BX135">
        <v>20150226</v>
      </c>
      <c r="BY135" t="s">
        <v>82</v>
      </c>
      <c r="BZ135">
        <v>20150224</v>
      </c>
      <c r="CA135" t="s">
        <v>82</v>
      </c>
      <c r="CB135" t="s">
        <v>82</v>
      </c>
      <c r="CC135">
        <v>20150225</v>
      </c>
      <c r="CD135">
        <v>20150806</v>
      </c>
    </row>
    <row r="136" spans="1:82" x14ac:dyDescent="0.25">
      <c r="A136" s="2">
        <v>42062</v>
      </c>
      <c r="B136">
        <v>20150226</v>
      </c>
      <c r="C136">
        <v>20150805</v>
      </c>
      <c r="D136" t="s">
        <v>82</v>
      </c>
      <c r="E136">
        <v>20150327</v>
      </c>
      <c r="F136">
        <v>20150327</v>
      </c>
      <c r="G136">
        <v>20150805</v>
      </c>
      <c r="H136">
        <v>20150813</v>
      </c>
      <c r="I136">
        <v>20150514</v>
      </c>
      <c r="J136">
        <v>20150129</v>
      </c>
      <c r="K136">
        <v>20160222</v>
      </c>
      <c r="L136">
        <v>20150429</v>
      </c>
      <c r="M136">
        <v>20150805</v>
      </c>
      <c r="N136">
        <v>20150319</v>
      </c>
      <c r="O136" t="s">
        <v>82</v>
      </c>
      <c r="P136">
        <v>20150212</v>
      </c>
      <c r="Q136" t="s">
        <v>82</v>
      </c>
      <c r="R136">
        <v>20150327</v>
      </c>
      <c r="S136" t="s">
        <v>82</v>
      </c>
      <c r="T136">
        <v>20150812</v>
      </c>
      <c r="U136">
        <v>20150326</v>
      </c>
      <c r="V136">
        <v>20150320</v>
      </c>
      <c r="W136">
        <v>20150812</v>
      </c>
      <c r="X136">
        <v>20150312</v>
      </c>
      <c r="Y136">
        <v>20150319</v>
      </c>
      <c r="Z136" t="s">
        <v>82</v>
      </c>
      <c r="AA136" t="s">
        <v>82</v>
      </c>
      <c r="AB136">
        <v>20150319</v>
      </c>
      <c r="AC136">
        <v>20150810</v>
      </c>
      <c r="AD136">
        <v>20150330</v>
      </c>
      <c r="AE136">
        <v>20150304</v>
      </c>
      <c r="AF136">
        <v>20150813</v>
      </c>
      <c r="AG136">
        <v>20150327</v>
      </c>
      <c r="AH136">
        <v>20150507</v>
      </c>
      <c r="AI136">
        <v>20150730</v>
      </c>
      <c r="AJ136">
        <v>20150304</v>
      </c>
      <c r="AK136">
        <v>20150305</v>
      </c>
      <c r="AL136" t="s">
        <v>82</v>
      </c>
      <c r="AM136">
        <v>20150724</v>
      </c>
      <c r="AN136">
        <v>20150330</v>
      </c>
      <c r="AO136" t="s">
        <v>82</v>
      </c>
      <c r="AP136">
        <v>20150226</v>
      </c>
      <c r="AQ136">
        <v>20150210</v>
      </c>
      <c r="AR136">
        <v>20150203</v>
      </c>
      <c r="AS136">
        <v>20150211</v>
      </c>
      <c r="AT136">
        <v>20150212</v>
      </c>
      <c r="AU136">
        <v>20150508</v>
      </c>
      <c r="AV136">
        <v>20150730</v>
      </c>
      <c r="AW136">
        <v>20150304</v>
      </c>
      <c r="AX136">
        <v>20150512</v>
      </c>
      <c r="AY136">
        <v>20150429</v>
      </c>
      <c r="AZ136" t="s">
        <v>82</v>
      </c>
      <c r="BA136">
        <v>20150212</v>
      </c>
      <c r="BB136">
        <v>20150422</v>
      </c>
      <c r="BC136">
        <v>20150422</v>
      </c>
      <c r="BD136">
        <v>20150224</v>
      </c>
      <c r="BE136">
        <v>20150820</v>
      </c>
      <c r="BF136">
        <v>20150213</v>
      </c>
      <c r="BG136">
        <v>20150226</v>
      </c>
      <c r="BH136">
        <v>20150331</v>
      </c>
      <c r="BI136" t="s">
        <v>82</v>
      </c>
      <c r="BJ136">
        <v>20160302</v>
      </c>
      <c r="BK136" t="s">
        <v>82</v>
      </c>
      <c r="BL136">
        <v>20150209</v>
      </c>
      <c r="BM136">
        <v>20150209</v>
      </c>
      <c r="BN136">
        <v>20150428</v>
      </c>
      <c r="BO136">
        <v>20150326</v>
      </c>
      <c r="BP136">
        <v>20150506</v>
      </c>
      <c r="BQ136" t="s">
        <v>82</v>
      </c>
      <c r="BR136">
        <v>20150304</v>
      </c>
      <c r="BS136">
        <v>20150508</v>
      </c>
      <c r="BT136">
        <v>20150212</v>
      </c>
      <c r="BU136">
        <v>20150128</v>
      </c>
      <c r="BV136">
        <v>20150225</v>
      </c>
      <c r="BW136">
        <v>20150218</v>
      </c>
      <c r="BX136">
        <v>20150226</v>
      </c>
      <c r="BY136" t="s">
        <v>82</v>
      </c>
      <c r="BZ136">
        <v>20150224</v>
      </c>
      <c r="CA136" t="s">
        <v>82</v>
      </c>
      <c r="CB136" t="s">
        <v>82</v>
      </c>
      <c r="CC136">
        <v>20150225</v>
      </c>
      <c r="CD136">
        <v>20150806</v>
      </c>
    </row>
    <row r="137" spans="1:82" x14ac:dyDescent="0.25">
      <c r="A137" s="2">
        <v>42094</v>
      </c>
      <c r="B137">
        <v>20150506</v>
      </c>
      <c r="C137">
        <v>20151109</v>
      </c>
      <c r="D137" t="s">
        <v>82</v>
      </c>
      <c r="E137">
        <v>20150515</v>
      </c>
      <c r="F137">
        <v>20150516</v>
      </c>
      <c r="G137">
        <v>20151105</v>
      </c>
      <c r="H137">
        <v>20151112</v>
      </c>
      <c r="I137">
        <v>20150514</v>
      </c>
      <c r="J137">
        <v>20150429</v>
      </c>
      <c r="K137">
        <v>20160222</v>
      </c>
      <c r="L137">
        <v>20150804</v>
      </c>
      <c r="M137">
        <v>20151104</v>
      </c>
      <c r="N137">
        <v>20150513</v>
      </c>
      <c r="O137" t="s">
        <v>82</v>
      </c>
      <c r="P137">
        <v>20150507</v>
      </c>
      <c r="Q137" t="s">
        <v>82</v>
      </c>
      <c r="R137">
        <v>20150516</v>
      </c>
      <c r="S137" t="s">
        <v>82</v>
      </c>
      <c r="T137">
        <v>20150812</v>
      </c>
      <c r="U137">
        <v>20150509</v>
      </c>
      <c r="V137">
        <v>20150515</v>
      </c>
      <c r="W137">
        <v>20150812</v>
      </c>
      <c r="X137">
        <v>20150506</v>
      </c>
      <c r="Y137">
        <v>20150514</v>
      </c>
      <c r="Z137" t="s">
        <v>82</v>
      </c>
      <c r="AA137" t="s">
        <v>82</v>
      </c>
      <c r="AB137">
        <v>20150515</v>
      </c>
      <c r="AC137">
        <v>20151109</v>
      </c>
      <c r="AD137">
        <v>20150424</v>
      </c>
      <c r="AE137">
        <v>20150430</v>
      </c>
      <c r="AF137">
        <v>20151112</v>
      </c>
      <c r="AG137">
        <v>20150515</v>
      </c>
      <c r="AH137">
        <v>20150507</v>
      </c>
      <c r="AI137">
        <v>20151029</v>
      </c>
      <c r="AJ137">
        <v>20150506</v>
      </c>
      <c r="AK137">
        <v>20150506</v>
      </c>
      <c r="AL137" t="s">
        <v>82</v>
      </c>
      <c r="AM137">
        <v>20151030</v>
      </c>
      <c r="AN137">
        <v>20150514</v>
      </c>
      <c r="AO137" t="s">
        <v>82</v>
      </c>
      <c r="AP137">
        <v>20150429</v>
      </c>
      <c r="AQ137">
        <v>20150512</v>
      </c>
      <c r="AR137">
        <v>20150505</v>
      </c>
      <c r="AS137">
        <v>20150427</v>
      </c>
      <c r="AT137">
        <v>20150429</v>
      </c>
      <c r="AU137">
        <v>20150812</v>
      </c>
      <c r="AV137">
        <v>20151109</v>
      </c>
      <c r="AW137">
        <v>20150514</v>
      </c>
      <c r="AX137">
        <v>20150815</v>
      </c>
      <c r="AY137">
        <v>20150730</v>
      </c>
      <c r="AZ137" t="s">
        <v>82</v>
      </c>
      <c r="BA137">
        <v>20150507</v>
      </c>
      <c r="BB137">
        <v>20150515</v>
      </c>
      <c r="BC137">
        <v>20150515</v>
      </c>
      <c r="BD137">
        <v>20150504</v>
      </c>
      <c r="BE137">
        <v>20151112</v>
      </c>
      <c r="BF137">
        <v>20150505</v>
      </c>
      <c r="BG137">
        <v>20150429</v>
      </c>
      <c r="BH137">
        <v>20150511</v>
      </c>
      <c r="BI137" t="s">
        <v>82</v>
      </c>
      <c r="BJ137">
        <v>20160516</v>
      </c>
      <c r="BK137" t="s">
        <v>82</v>
      </c>
      <c r="BL137">
        <v>20150424</v>
      </c>
      <c r="BM137">
        <v>20150424</v>
      </c>
      <c r="BN137">
        <v>20150428</v>
      </c>
      <c r="BO137">
        <v>20150514</v>
      </c>
      <c r="BP137">
        <v>20150812</v>
      </c>
      <c r="BQ137" t="s">
        <v>82</v>
      </c>
      <c r="BR137">
        <v>20150507</v>
      </c>
      <c r="BS137">
        <v>20150508</v>
      </c>
      <c r="BT137">
        <v>20150505</v>
      </c>
      <c r="BU137">
        <v>20150506</v>
      </c>
      <c r="BV137">
        <v>20150506</v>
      </c>
      <c r="BW137">
        <v>20150423</v>
      </c>
      <c r="BX137">
        <v>20150430</v>
      </c>
      <c r="BY137" t="s">
        <v>82</v>
      </c>
      <c r="BZ137">
        <v>20150513</v>
      </c>
      <c r="CA137" t="s">
        <v>82</v>
      </c>
      <c r="CB137" t="s">
        <v>82</v>
      </c>
      <c r="CC137">
        <v>20150429</v>
      </c>
      <c r="CD137">
        <v>20150806</v>
      </c>
    </row>
    <row r="138" spans="1:82" x14ac:dyDescent="0.25">
      <c r="A138" s="2">
        <v>42124</v>
      </c>
      <c r="B138">
        <v>20150506</v>
      </c>
      <c r="C138">
        <v>20151109</v>
      </c>
      <c r="D138" t="s">
        <v>82</v>
      </c>
      <c r="E138">
        <v>20150515</v>
      </c>
      <c r="F138">
        <v>20150516</v>
      </c>
      <c r="G138">
        <v>20151105</v>
      </c>
      <c r="H138">
        <v>20151112</v>
      </c>
      <c r="I138">
        <v>20150514</v>
      </c>
      <c r="J138">
        <v>20150429</v>
      </c>
      <c r="K138">
        <v>20160222</v>
      </c>
      <c r="L138">
        <v>20150804</v>
      </c>
      <c r="M138">
        <v>20151104</v>
      </c>
      <c r="N138">
        <v>20150513</v>
      </c>
      <c r="O138" t="s">
        <v>82</v>
      </c>
      <c r="P138">
        <v>20150507</v>
      </c>
      <c r="Q138" t="s">
        <v>82</v>
      </c>
      <c r="R138">
        <v>20150516</v>
      </c>
      <c r="S138" t="s">
        <v>82</v>
      </c>
      <c r="T138">
        <v>20151112</v>
      </c>
      <c r="U138">
        <v>20150509</v>
      </c>
      <c r="V138">
        <v>20150515</v>
      </c>
      <c r="W138">
        <v>20151111</v>
      </c>
      <c r="X138">
        <v>20150506</v>
      </c>
      <c r="Y138">
        <v>20150514</v>
      </c>
      <c r="Z138" t="s">
        <v>82</v>
      </c>
      <c r="AA138" t="s">
        <v>82</v>
      </c>
      <c r="AB138">
        <v>20150515</v>
      </c>
      <c r="AC138">
        <v>20151109</v>
      </c>
      <c r="AD138">
        <v>20150424</v>
      </c>
      <c r="AE138">
        <v>20150430</v>
      </c>
      <c r="AF138">
        <v>20151112</v>
      </c>
      <c r="AG138">
        <v>20150515</v>
      </c>
      <c r="AH138">
        <v>20150507</v>
      </c>
      <c r="AI138">
        <v>20151029</v>
      </c>
      <c r="AJ138">
        <v>20150506</v>
      </c>
      <c r="AK138">
        <v>20150506</v>
      </c>
      <c r="AL138" t="s">
        <v>82</v>
      </c>
      <c r="AM138">
        <v>20151030</v>
      </c>
      <c r="AN138">
        <v>20150514</v>
      </c>
      <c r="AO138" t="s">
        <v>82</v>
      </c>
      <c r="AP138">
        <v>20150429</v>
      </c>
      <c r="AQ138">
        <v>20150512</v>
      </c>
      <c r="AR138">
        <v>20150505</v>
      </c>
      <c r="AS138">
        <v>20150427</v>
      </c>
      <c r="AT138">
        <v>20150429</v>
      </c>
      <c r="AU138">
        <v>20150812</v>
      </c>
      <c r="AV138">
        <v>20151109</v>
      </c>
      <c r="AW138">
        <v>20150514</v>
      </c>
      <c r="AX138">
        <v>20150815</v>
      </c>
      <c r="AY138">
        <v>20150730</v>
      </c>
      <c r="AZ138" t="s">
        <v>82</v>
      </c>
      <c r="BA138">
        <v>20150507</v>
      </c>
      <c r="BB138">
        <v>20150515</v>
      </c>
      <c r="BC138">
        <v>20150515</v>
      </c>
      <c r="BD138">
        <v>20150504</v>
      </c>
      <c r="BE138">
        <v>20151112</v>
      </c>
      <c r="BF138">
        <v>20150505</v>
      </c>
      <c r="BG138">
        <v>20150429</v>
      </c>
      <c r="BH138">
        <v>20150511</v>
      </c>
      <c r="BI138" t="s">
        <v>82</v>
      </c>
      <c r="BJ138">
        <v>20160516</v>
      </c>
      <c r="BK138" t="s">
        <v>82</v>
      </c>
      <c r="BL138">
        <v>20150424</v>
      </c>
      <c r="BM138">
        <v>20150424</v>
      </c>
      <c r="BN138">
        <v>20150428</v>
      </c>
      <c r="BO138">
        <v>20150514</v>
      </c>
      <c r="BP138">
        <v>20150812</v>
      </c>
      <c r="BQ138" t="s">
        <v>82</v>
      </c>
      <c r="BR138">
        <v>20150507</v>
      </c>
      <c r="BS138">
        <v>20150508</v>
      </c>
      <c r="BT138">
        <v>20150505</v>
      </c>
      <c r="BU138">
        <v>20150506</v>
      </c>
      <c r="BV138">
        <v>20150506</v>
      </c>
      <c r="BW138">
        <v>20150423</v>
      </c>
      <c r="BX138">
        <v>20150430</v>
      </c>
      <c r="BY138" t="s">
        <v>82</v>
      </c>
      <c r="BZ138">
        <v>20150513</v>
      </c>
      <c r="CA138" t="s">
        <v>82</v>
      </c>
      <c r="CB138" t="s">
        <v>82</v>
      </c>
      <c r="CC138">
        <v>20150429</v>
      </c>
      <c r="CD138">
        <v>20151105</v>
      </c>
    </row>
    <row r="139" spans="1:82" x14ac:dyDescent="0.25">
      <c r="A139" s="2">
        <v>42153</v>
      </c>
      <c r="B139">
        <v>20150506</v>
      </c>
      <c r="C139">
        <v>20151109</v>
      </c>
      <c r="D139" t="s">
        <v>82</v>
      </c>
      <c r="E139">
        <v>20150515</v>
      </c>
      <c r="F139">
        <v>20150516</v>
      </c>
      <c r="G139">
        <v>20151105</v>
      </c>
      <c r="H139">
        <v>20151112</v>
      </c>
      <c r="I139">
        <v>20150813</v>
      </c>
      <c r="J139">
        <v>20150429</v>
      </c>
      <c r="K139">
        <v>20160509</v>
      </c>
      <c r="L139">
        <v>20150804</v>
      </c>
      <c r="M139">
        <v>20151104</v>
      </c>
      <c r="N139">
        <v>20150513</v>
      </c>
      <c r="O139" t="s">
        <v>82</v>
      </c>
      <c r="P139">
        <v>20150507</v>
      </c>
      <c r="Q139" t="s">
        <v>82</v>
      </c>
      <c r="R139">
        <v>20150516</v>
      </c>
      <c r="S139" t="s">
        <v>82</v>
      </c>
      <c r="T139">
        <v>20151112</v>
      </c>
      <c r="U139">
        <v>20150509</v>
      </c>
      <c r="V139">
        <v>20150515</v>
      </c>
      <c r="W139">
        <v>20151111</v>
      </c>
      <c r="X139">
        <v>20150506</v>
      </c>
      <c r="Y139">
        <v>20150514</v>
      </c>
      <c r="Z139" t="s">
        <v>82</v>
      </c>
      <c r="AA139" t="s">
        <v>82</v>
      </c>
      <c r="AB139">
        <v>20150515</v>
      </c>
      <c r="AC139">
        <v>20151109</v>
      </c>
      <c r="AD139">
        <v>20150424</v>
      </c>
      <c r="AE139">
        <v>20150430</v>
      </c>
      <c r="AF139">
        <v>20151112</v>
      </c>
      <c r="AG139">
        <v>20150515</v>
      </c>
      <c r="AH139">
        <v>20150813</v>
      </c>
      <c r="AI139">
        <v>20151029</v>
      </c>
      <c r="AJ139">
        <v>20150506</v>
      </c>
      <c r="AK139">
        <v>20150506</v>
      </c>
      <c r="AL139" t="s">
        <v>82</v>
      </c>
      <c r="AM139">
        <v>20151030</v>
      </c>
      <c r="AN139">
        <v>20150514</v>
      </c>
      <c r="AO139" t="s">
        <v>82</v>
      </c>
      <c r="AP139">
        <v>20150429</v>
      </c>
      <c r="AQ139">
        <v>20150512</v>
      </c>
      <c r="AR139">
        <v>20150505</v>
      </c>
      <c r="AS139">
        <v>20150427</v>
      </c>
      <c r="AT139">
        <v>20150429</v>
      </c>
      <c r="AU139">
        <v>20150812</v>
      </c>
      <c r="AV139">
        <v>20151109</v>
      </c>
      <c r="AW139">
        <v>20150514</v>
      </c>
      <c r="AX139">
        <v>20150815</v>
      </c>
      <c r="AY139">
        <v>20150730</v>
      </c>
      <c r="AZ139" t="s">
        <v>82</v>
      </c>
      <c r="BA139">
        <v>20150507</v>
      </c>
      <c r="BB139">
        <v>20150515</v>
      </c>
      <c r="BC139">
        <v>20150515</v>
      </c>
      <c r="BD139">
        <v>20150504</v>
      </c>
      <c r="BE139">
        <v>20151112</v>
      </c>
      <c r="BF139">
        <v>20150505</v>
      </c>
      <c r="BG139">
        <v>20150429</v>
      </c>
      <c r="BH139">
        <v>20150511</v>
      </c>
      <c r="BI139" t="s">
        <v>82</v>
      </c>
      <c r="BJ139">
        <v>20160516</v>
      </c>
      <c r="BK139" t="s">
        <v>82</v>
      </c>
      <c r="BL139">
        <v>20150424</v>
      </c>
      <c r="BM139">
        <v>20150424</v>
      </c>
      <c r="BN139">
        <v>20150730</v>
      </c>
      <c r="BO139">
        <v>20150514</v>
      </c>
      <c r="BP139">
        <v>20150812</v>
      </c>
      <c r="BQ139" t="s">
        <v>82</v>
      </c>
      <c r="BR139">
        <v>20150507</v>
      </c>
      <c r="BS139">
        <v>20150807</v>
      </c>
      <c r="BT139">
        <v>20150505</v>
      </c>
      <c r="BU139">
        <v>20150506</v>
      </c>
      <c r="BV139">
        <v>20150506</v>
      </c>
      <c r="BW139">
        <v>20150423</v>
      </c>
      <c r="BX139">
        <v>20150430</v>
      </c>
      <c r="BY139" t="s">
        <v>82</v>
      </c>
      <c r="BZ139">
        <v>20150513</v>
      </c>
      <c r="CA139" t="s">
        <v>82</v>
      </c>
      <c r="CB139" t="s">
        <v>82</v>
      </c>
      <c r="CC139">
        <v>20150429</v>
      </c>
      <c r="CD139">
        <v>20151105</v>
      </c>
    </row>
    <row r="140" spans="1:82" x14ac:dyDescent="0.25">
      <c r="A140" s="2">
        <v>42185</v>
      </c>
      <c r="B140">
        <v>20150730</v>
      </c>
      <c r="C140">
        <v>20160303</v>
      </c>
      <c r="D140" t="s">
        <v>82</v>
      </c>
      <c r="E140">
        <v>20150814</v>
      </c>
      <c r="F140">
        <v>20150814</v>
      </c>
      <c r="G140">
        <v>20160302</v>
      </c>
      <c r="H140">
        <v>20160218</v>
      </c>
      <c r="I140">
        <v>20150813</v>
      </c>
      <c r="J140">
        <v>20150730</v>
      </c>
      <c r="K140">
        <v>20160509</v>
      </c>
      <c r="L140">
        <v>20151110</v>
      </c>
      <c r="M140">
        <v>20160221</v>
      </c>
      <c r="N140">
        <v>20150812</v>
      </c>
      <c r="O140" t="s">
        <v>82</v>
      </c>
      <c r="P140">
        <v>20150806</v>
      </c>
      <c r="Q140" t="s">
        <v>82</v>
      </c>
      <c r="R140">
        <v>20150814</v>
      </c>
      <c r="S140" t="s">
        <v>82</v>
      </c>
      <c r="T140">
        <v>20151112</v>
      </c>
      <c r="U140">
        <v>20150813</v>
      </c>
      <c r="V140">
        <v>20150813</v>
      </c>
      <c r="W140">
        <v>20151111</v>
      </c>
      <c r="X140">
        <v>20150813</v>
      </c>
      <c r="Y140">
        <v>20150806</v>
      </c>
      <c r="Z140" t="s">
        <v>82</v>
      </c>
      <c r="AA140" t="s">
        <v>82</v>
      </c>
      <c r="AB140">
        <v>20150813</v>
      </c>
      <c r="AC140">
        <v>20160314</v>
      </c>
      <c r="AD140">
        <v>20150724</v>
      </c>
      <c r="AE140">
        <v>20150730</v>
      </c>
      <c r="AF140">
        <v>20160323</v>
      </c>
      <c r="AG140">
        <v>20150818</v>
      </c>
      <c r="AH140">
        <v>20150813</v>
      </c>
      <c r="AI140">
        <v>20160303</v>
      </c>
      <c r="AJ140">
        <v>20150812</v>
      </c>
      <c r="AK140">
        <v>20150812</v>
      </c>
      <c r="AL140" t="s">
        <v>82</v>
      </c>
      <c r="AM140">
        <v>20160219</v>
      </c>
      <c r="AN140">
        <v>20150814</v>
      </c>
      <c r="AO140" t="s">
        <v>82</v>
      </c>
      <c r="AP140">
        <v>20150730</v>
      </c>
      <c r="AQ140">
        <v>20150811</v>
      </c>
      <c r="AR140">
        <v>20150804</v>
      </c>
      <c r="AS140">
        <v>20150723</v>
      </c>
      <c r="AT140">
        <v>20150730</v>
      </c>
      <c r="AU140">
        <v>20151106</v>
      </c>
      <c r="AV140">
        <v>20160229</v>
      </c>
      <c r="AW140">
        <v>20150810</v>
      </c>
      <c r="AX140">
        <v>20151112</v>
      </c>
      <c r="AY140">
        <v>20151030</v>
      </c>
      <c r="AZ140" t="s">
        <v>82</v>
      </c>
      <c r="BA140">
        <v>20150728</v>
      </c>
      <c r="BB140">
        <v>20150806</v>
      </c>
      <c r="BC140">
        <v>20150806</v>
      </c>
      <c r="BD140">
        <v>20150803</v>
      </c>
      <c r="BE140">
        <v>20160323</v>
      </c>
      <c r="BF140">
        <v>20150804</v>
      </c>
      <c r="BG140">
        <v>20150730</v>
      </c>
      <c r="BH140">
        <v>20150805</v>
      </c>
      <c r="BI140" t="s">
        <v>82</v>
      </c>
      <c r="BJ140">
        <v>20160829</v>
      </c>
      <c r="BK140" t="s">
        <v>82</v>
      </c>
      <c r="BL140">
        <v>20150723</v>
      </c>
      <c r="BM140">
        <v>20150723</v>
      </c>
      <c r="BN140">
        <v>20150730</v>
      </c>
      <c r="BO140">
        <v>20150813</v>
      </c>
      <c r="BP140">
        <v>20151111</v>
      </c>
      <c r="BQ140" t="s">
        <v>82</v>
      </c>
      <c r="BR140">
        <v>20150812</v>
      </c>
      <c r="BS140">
        <v>20150807</v>
      </c>
      <c r="BT140">
        <v>20150804</v>
      </c>
      <c r="BU140">
        <v>20150805</v>
      </c>
      <c r="BV140">
        <v>20150805</v>
      </c>
      <c r="BW140">
        <v>20150806</v>
      </c>
      <c r="BX140">
        <v>20150730</v>
      </c>
      <c r="BY140" t="s">
        <v>82</v>
      </c>
      <c r="BZ140">
        <v>20150729</v>
      </c>
      <c r="CA140" t="s">
        <v>82</v>
      </c>
      <c r="CB140" t="s">
        <v>82</v>
      </c>
      <c r="CC140">
        <v>20150729</v>
      </c>
      <c r="CD140">
        <v>20151105</v>
      </c>
    </row>
    <row r="141" spans="1:82" x14ac:dyDescent="0.25">
      <c r="A141" s="2">
        <v>42216</v>
      </c>
      <c r="B141">
        <v>20150730</v>
      </c>
      <c r="C141">
        <v>20160303</v>
      </c>
      <c r="D141" t="s">
        <v>82</v>
      </c>
      <c r="E141">
        <v>20150814</v>
      </c>
      <c r="F141">
        <v>20150814</v>
      </c>
      <c r="G141">
        <v>20160302</v>
      </c>
      <c r="H141">
        <v>20160218</v>
      </c>
      <c r="I141">
        <v>20150813</v>
      </c>
      <c r="J141">
        <v>20150730</v>
      </c>
      <c r="K141">
        <v>20160509</v>
      </c>
      <c r="L141">
        <v>20151110</v>
      </c>
      <c r="M141">
        <v>20160221</v>
      </c>
      <c r="N141">
        <v>20150812</v>
      </c>
      <c r="O141" t="s">
        <v>82</v>
      </c>
      <c r="P141">
        <v>20150806</v>
      </c>
      <c r="Q141" t="s">
        <v>82</v>
      </c>
      <c r="R141">
        <v>20150814</v>
      </c>
      <c r="S141" t="s">
        <v>82</v>
      </c>
      <c r="T141">
        <v>20160315</v>
      </c>
      <c r="U141">
        <v>20150813</v>
      </c>
      <c r="V141">
        <v>20150813</v>
      </c>
      <c r="W141">
        <v>20160218</v>
      </c>
      <c r="X141">
        <v>20150813</v>
      </c>
      <c r="Y141">
        <v>20150806</v>
      </c>
      <c r="Z141" t="s">
        <v>82</v>
      </c>
      <c r="AA141" t="s">
        <v>82</v>
      </c>
      <c r="AB141">
        <v>20150813</v>
      </c>
      <c r="AC141">
        <v>20160314</v>
      </c>
      <c r="AD141">
        <v>20150724</v>
      </c>
      <c r="AE141">
        <v>20150730</v>
      </c>
      <c r="AF141">
        <v>20160323</v>
      </c>
      <c r="AG141">
        <v>20150818</v>
      </c>
      <c r="AH141">
        <v>20150813</v>
      </c>
      <c r="AI141">
        <v>20160303</v>
      </c>
      <c r="AJ141">
        <v>20150812</v>
      </c>
      <c r="AK141">
        <v>20150812</v>
      </c>
      <c r="AL141" t="s">
        <v>82</v>
      </c>
      <c r="AM141">
        <v>20160219</v>
      </c>
      <c r="AN141">
        <v>20150814</v>
      </c>
      <c r="AO141" t="s">
        <v>82</v>
      </c>
      <c r="AP141">
        <v>20150730</v>
      </c>
      <c r="AQ141">
        <v>20150811</v>
      </c>
      <c r="AR141">
        <v>20150804</v>
      </c>
      <c r="AS141">
        <v>20150723</v>
      </c>
      <c r="AT141">
        <v>20150730</v>
      </c>
      <c r="AU141">
        <v>20151106</v>
      </c>
      <c r="AV141">
        <v>20160229</v>
      </c>
      <c r="AW141">
        <v>20150810</v>
      </c>
      <c r="AX141">
        <v>20151112</v>
      </c>
      <c r="AY141">
        <v>20151030</v>
      </c>
      <c r="AZ141" t="s">
        <v>82</v>
      </c>
      <c r="BA141">
        <v>20150728</v>
      </c>
      <c r="BB141">
        <v>20150806</v>
      </c>
      <c r="BC141">
        <v>20150806</v>
      </c>
      <c r="BD141">
        <v>20150803</v>
      </c>
      <c r="BE141">
        <v>20160323</v>
      </c>
      <c r="BF141">
        <v>20150804</v>
      </c>
      <c r="BG141">
        <v>20150730</v>
      </c>
      <c r="BH141">
        <v>20150805</v>
      </c>
      <c r="BI141" t="s">
        <v>82</v>
      </c>
      <c r="BJ141">
        <v>20160829</v>
      </c>
      <c r="BK141" t="s">
        <v>82</v>
      </c>
      <c r="BL141">
        <v>20150723</v>
      </c>
      <c r="BM141">
        <v>20150723</v>
      </c>
      <c r="BN141">
        <v>20150730</v>
      </c>
      <c r="BO141">
        <v>20150813</v>
      </c>
      <c r="BP141">
        <v>20151111</v>
      </c>
      <c r="BQ141" t="s">
        <v>82</v>
      </c>
      <c r="BR141">
        <v>20150812</v>
      </c>
      <c r="BS141">
        <v>20150807</v>
      </c>
      <c r="BT141">
        <v>20150804</v>
      </c>
      <c r="BU141">
        <v>20150805</v>
      </c>
      <c r="BV141">
        <v>20150805</v>
      </c>
      <c r="BW141">
        <v>20150806</v>
      </c>
      <c r="BX141">
        <v>20150730</v>
      </c>
      <c r="BY141" t="s">
        <v>82</v>
      </c>
      <c r="BZ141">
        <v>20150729</v>
      </c>
      <c r="CA141" t="s">
        <v>82</v>
      </c>
      <c r="CB141" t="s">
        <v>82</v>
      </c>
      <c r="CC141">
        <v>20150729</v>
      </c>
      <c r="CD141">
        <v>20160310</v>
      </c>
    </row>
    <row r="142" spans="1:82" x14ac:dyDescent="0.25">
      <c r="A142" s="2">
        <v>42247</v>
      </c>
      <c r="B142">
        <v>20150730</v>
      </c>
      <c r="C142">
        <v>20160303</v>
      </c>
      <c r="D142" t="s">
        <v>82</v>
      </c>
      <c r="E142">
        <v>20150814</v>
      </c>
      <c r="F142">
        <v>20150814</v>
      </c>
      <c r="G142">
        <v>20160302</v>
      </c>
      <c r="H142">
        <v>20160218</v>
      </c>
      <c r="I142">
        <v>20151112</v>
      </c>
      <c r="J142">
        <v>20150730</v>
      </c>
      <c r="K142">
        <v>20160808</v>
      </c>
      <c r="L142">
        <v>20151110</v>
      </c>
      <c r="M142">
        <v>20160221</v>
      </c>
      <c r="N142">
        <v>20150812</v>
      </c>
      <c r="O142" t="s">
        <v>82</v>
      </c>
      <c r="P142">
        <v>20150806</v>
      </c>
      <c r="Q142" t="s">
        <v>82</v>
      </c>
      <c r="R142">
        <v>20150814</v>
      </c>
      <c r="S142" t="s">
        <v>82</v>
      </c>
      <c r="T142">
        <v>20160315</v>
      </c>
      <c r="U142">
        <v>20150813</v>
      </c>
      <c r="V142">
        <v>20150813</v>
      </c>
      <c r="W142">
        <v>20160218</v>
      </c>
      <c r="X142">
        <v>20150813</v>
      </c>
      <c r="Y142">
        <v>20150806</v>
      </c>
      <c r="Z142" t="s">
        <v>82</v>
      </c>
      <c r="AA142" t="s">
        <v>82</v>
      </c>
      <c r="AB142">
        <v>20150813</v>
      </c>
      <c r="AC142">
        <v>20160314</v>
      </c>
      <c r="AD142">
        <v>20150724</v>
      </c>
      <c r="AE142">
        <v>20150730</v>
      </c>
      <c r="AF142">
        <v>20160323</v>
      </c>
      <c r="AG142">
        <v>20150818</v>
      </c>
      <c r="AH142">
        <v>20151103</v>
      </c>
      <c r="AI142">
        <v>20160303</v>
      </c>
      <c r="AJ142">
        <v>20150812</v>
      </c>
      <c r="AK142">
        <v>20150812</v>
      </c>
      <c r="AL142" t="s">
        <v>82</v>
      </c>
      <c r="AM142">
        <v>20160219</v>
      </c>
      <c r="AN142">
        <v>20150814</v>
      </c>
      <c r="AO142" t="s">
        <v>82</v>
      </c>
      <c r="AP142">
        <v>20150730</v>
      </c>
      <c r="AQ142">
        <v>20150811</v>
      </c>
      <c r="AR142">
        <v>20150804</v>
      </c>
      <c r="AS142">
        <v>20150723</v>
      </c>
      <c r="AT142">
        <v>20150730</v>
      </c>
      <c r="AU142">
        <v>20151106</v>
      </c>
      <c r="AV142">
        <v>20160229</v>
      </c>
      <c r="AW142">
        <v>20150810</v>
      </c>
      <c r="AX142">
        <v>20151112</v>
      </c>
      <c r="AY142">
        <v>20151030</v>
      </c>
      <c r="AZ142" t="s">
        <v>82</v>
      </c>
      <c r="BA142">
        <v>20150728</v>
      </c>
      <c r="BB142">
        <v>20150806</v>
      </c>
      <c r="BC142">
        <v>20150806</v>
      </c>
      <c r="BD142">
        <v>20150803</v>
      </c>
      <c r="BE142">
        <v>20160323</v>
      </c>
      <c r="BF142">
        <v>20150804</v>
      </c>
      <c r="BG142">
        <v>20150730</v>
      </c>
      <c r="BH142">
        <v>20150805</v>
      </c>
      <c r="BI142" t="s">
        <v>82</v>
      </c>
      <c r="BJ142">
        <v>20160829</v>
      </c>
      <c r="BK142" t="s">
        <v>82</v>
      </c>
      <c r="BL142">
        <v>20150723</v>
      </c>
      <c r="BM142">
        <v>20150723</v>
      </c>
      <c r="BN142">
        <v>20151029</v>
      </c>
      <c r="BO142">
        <v>20150813</v>
      </c>
      <c r="BP142">
        <v>20151111</v>
      </c>
      <c r="BQ142" t="s">
        <v>82</v>
      </c>
      <c r="BR142">
        <v>20150812</v>
      </c>
      <c r="BS142">
        <v>20151105</v>
      </c>
      <c r="BT142">
        <v>20150804</v>
      </c>
      <c r="BU142">
        <v>20150805</v>
      </c>
      <c r="BV142">
        <v>20150805</v>
      </c>
      <c r="BW142">
        <v>20150806</v>
      </c>
      <c r="BX142">
        <v>20150730</v>
      </c>
      <c r="BY142" t="s">
        <v>82</v>
      </c>
      <c r="BZ142">
        <v>20150729</v>
      </c>
      <c r="CA142" t="s">
        <v>82</v>
      </c>
      <c r="CB142" t="s">
        <v>82</v>
      </c>
      <c r="CC142">
        <v>20150729</v>
      </c>
      <c r="CD142">
        <v>20160310</v>
      </c>
    </row>
    <row r="143" spans="1:82" x14ac:dyDescent="0.25">
      <c r="A143" s="2">
        <v>42277</v>
      </c>
      <c r="B143">
        <v>20151030</v>
      </c>
      <c r="C143">
        <v>20160509</v>
      </c>
      <c r="D143" t="s">
        <v>82</v>
      </c>
      <c r="E143">
        <v>20151113</v>
      </c>
      <c r="F143">
        <v>20151113</v>
      </c>
      <c r="G143">
        <v>20160504</v>
      </c>
      <c r="H143">
        <v>20160512</v>
      </c>
      <c r="I143">
        <v>20151112</v>
      </c>
      <c r="J143">
        <v>20151029</v>
      </c>
      <c r="K143">
        <v>20160808</v>
      </c>
      <c r="L143">
        <v>20160308</v>
      </c>
      <c r="M143">
        <v>20160511</v>
      </c>
      <c r="N143">
        <v>20151112</v>
      </c>
      <c r="O143" t="s">
        <v>82</v>
      </c>
      <c r="P143">
        <v>20151105</v>
      </c>
      <c r="Q143" t="s">
        <v>82</v>
      </c>
      <c r="R143">
        <v>20151113</v>
      </c>
      <c r="S143" t="s">
        <v>82</v>
      </c>
      <c r="T143">
        <v>20160315</v>
      </c>
      <c r="U143">
        <v>20151112</v>
      </c>
      <c r="V143">
        <v>20151111</v>
      </c>
      <c r="W143">
        <v>20160218</v>
      </c>
      <c r="X143">
        <v>20151113</v>
      </c>
      <c r="Y143">
        <v>20151105</v>
      </c>
      <c r="Z143" t="s">
        <v>82</v>
      </c>
      <c r="AA143" t="s">
        <v>82</v>
      </c>
      <c r="AB143">
        <v>20151112</v>
      </c>
      <c r="AC143">
        <v>20160509</v>
      </c>
      <c r="AD143">
        <v>20151106</v>
      </c>
      <c r="AE143">
        <v>20151027</v>
      </c>
      <c r="AF143">
        <v>20160512</v>
      </c>
      <c r="AG143">
        <v>20151113</v>
      </c>
      <c r="AH143">
        <v>20151103</v>
      </c>
      <c r="AI143">
        <v>20160428</v>
      </c>
      <c r="AJ143">
        <v>20151029</v>
      </c>
      <c r="AK143">
        <v>20151029</v>
      </c>
      <c r="AL143" t="s">
        <v>82</v>
      </c>
      <c r="AM143">
        <v>20160427</v>
      </c>
      <c r="AN143">
        <v>20151116</v>
      </c>
      <c r="AO143" t="s">
        <v>82</v>
      </c>
      <c r="AP143">
        <v>20151026</v>
      </c>
      <c r="AQ143">
        <v>20151110</v>
      </c>
      <c r="AR143">
        <v>20151103</v>
      </c>
      <c r="AS143">
        <v>20151026</v>
      </c>
      <c r="AT143">
        <v>20151022</v>
      </c>
      <c r="AU143">
        <v>20160229</v>
      </c>
      <c r="AV143">
        <v>20160505</v>
      </c>
      <c r="AW143">
        <v>20151027</v>
      </c>
      <c r="AX143">
        <v>20160307</v>
      </c>
      <c r="AY143">
        <v>20160224</v>
      </c>
      <c r="AZ143" t="s">
        <v>82</v>
      </c>
      <c r="BA143">
        <v>20151029</v>
      </c>
      <c r="BB143">
        <v>20151112</v>
      </c>
      <c r="BC143">
        <v>20151112</v>
      </c>
      <c r="BD143">
        <v>20151103</v>
      </c>
      <c r="BE143">
        <v>20160512</v>
      </c>
      <c r="BF143">
        <v>20151104</v>
      </c>
      <c r="BG143">
        <v>20151029</v>
      </c>
      <c r="BH143">
        <v>20151113</v>
      </c>
      <c r="BI143" t="s">
        <v>82</v>
      </c>
      <c r="BJ143">
        <v>20161110</v>
      </c>
      <c r="BK143" t="s">
        <v>82</v>
      </c>
      <c r="BL143">
        <v>20151023</v>
      </c>
      <c r="BM143">
        <v>20151023</v>
      </c>
      <c r="BN143">
        <v>20151029</v>
      </c>
      <c r="BO143">
        <v>20151112</v>
      </c>
      <c r="BP143">
        <v>20160309</v>
      </c>
      <c r="BQ143" t="s">
        <v>82</v>
      </c>
      <c r="BR143">
        <v>20151112</v>
      </c>
      <c r="BS143">
        <v>20151105</v>
      </c>
      <c r="BT143">
        <v>20151103</v>
      </c>
      <c r="BU143">
        <v>20151028</v>
      </c>
      <c r="BV143">
        <v>20151104</v>
      </c>
      <c r="BW143">
        <v>20151029</v>
      </c>
      <c r="BX143">
        <v>20151022</v>
      </c>
      <c r="BY143" t="s">
        <v>82</v>
      </c>
      <c r="BZ143">
        <v>20151104</v>
      </c>
      <c r="CA143" t="s">
        <v>82</v>
      </c>
      <c r="CB143" t="s">
        <v>82</v>
      </c>
      <c r="CC143">
        <v>20151028</v>
      </c>
      <c r="CD143">
        <v>20160310</v>
      </c>
    </row>
    <row r="144" spans="1:82" x14ac:dyDescent="0.25">
      <c r="A144" s="2">
        <v>42307</v>
      </c>
      <c r="B144">
        <v>20151030</v>
      </c>
      <c r="C144">
        <v>20160509</v>
      </c>
      <c r="D144" t="s">
        <v>82</v>
      </c>
      <c r="E144">
        <v>20151113</v>
      </c>
      <c r="F144">
        <v>20151113</v>
      </c>
      <c r="G144">
        <v>20160504</v>
      </c>
      <c r="H144">
        <v>20160512</v>
      </c>
      <c r="I144">
        <v>20151112</v>
      </c>
      <c r="J144">
        <v>20151029</v>
      </c>
      <c r="K144">
        <v>20160808</v>
      </c>
      <c r="L144">
        <v>20160308</v>
      </c>
      <c r="M144">
        <v>20160511</v>
      </c>
      <c r="N144">
        <v>20151112</v>
      </c>
      <c r="O144" t="s">
        <v>82</v>
      </c>
      <c r="P144">
        <v>20151105</v>
      </c>
      <c r="Q144" t="s">
        <v>82</v>
      </c>
      <c r="R144">
        <v>20151113</v>
      </c>
      <c r="S144" t="s">
        <v>82</v>
      </c>
      <c r="T144">
        <v>20160512</v>
      </c>
      <c r="U144">
        <v>20151112</v>
      </c>
      <c r="V144">
        <v>20151111</v>
      </c>
      <c r="W144">
        <v>20160512</v>
      </c>
      <c r="X144">
        <v>20151113</v>
      </c>
      <c r="Y144">
        <v>20151105</v>
      </c>
      <c r="Z144" t="s">
        <v>82</v>
      </c>
      <c r="AA144" t="s">
        <v>82</v>
      </c>
      <c r="AB144">
        <v>20151112</v>
      </c>
      <c r="AC144">
        <v>20160509</v>
      </c>
      <c r="AD144">
        <v>20151106</v>
      </c>
      <c r="AE144">
        <v>20151027</v>
      </c>
      <c r="AF144">
        <v>20160512</v>
      </c>
      <c r="AG144">
        <v>20151113</v>
      </c>
      <c r="AH144">
        <v>20151103</v>
      </c>
      <c r="AI144">
        <v>20160428</v>
      </c>
      <c r="AJ144">
        <v>20151029</v>
      </c>
      <c r="AK144">
        <v>20151029</v>
      </c>
      <c r="AL144" t="s">
        <v>82</v>
      </c>
      <c r="AM144">
        <v>20160427</v>
      </c>
      <c r="AN144">
        <v>20151116</v>
      </c>
      <c r="AO144" t="s">
        <v>82</v>
      </c>
      <c r="AP144">
        <v>20151026</v>
      </c>
      <c r="AQ144">
        <v>20151110</v>
      </c>
      <c r="AR144">
        <v>20151103</v>
      </c>
      <c r="AS144">
        <v>20151026</v>
      </c>
      <c r="AT144">
        <v>20151022</v>
      </c>
      <c r="AU144">
        <v>20160229</v>
      </c>
      <c r="AV144">
        <v>20160505</v>
      </c>
      <c r="AW144">
        <v>20151027</v>
      </c>
      <c r="AX144">
        <v>20160307</v>
      </c>
      <c r="AY144">
        <v>20160224</v>
      </c>
      <c r="AZ144" t="s">
        <v>82</v>
      </c>
      <c r="BA144">
        <v>20151029</v>
      </c>
      <c r="BB144">
        <v>20151112</v>
      </c>
      <c r="BC144">
        <v>20151112</v>
      </c>
      <c r="BD144">
        <v>20151103</v>
      </c>
      <c r="BE144">
        <v>20160512</v>
      </c>
      <c r="BF144">
        <v>20151104</v>
      </c>
      <c r="BG144">
        <v>20151029</v>
      </c>
      <c r="BH144">
        <v>20151113</v>
      </c>
      <c r="BI144" t="s">
        <v>82</v>
      </c>
      <c r="BJ144">
        <v>20161110</v>
      </c>
      <c r="BK144" t="s">
        <v>82</v>
      </c>
      <c r="BL144">
        <v>20151023</v>
      </c>
      <c r="BM144">
        <v>20151023</v>
      </c>
      <c r="BN144">
        <v>20151029</v>
      </c>
      <c r="BO144">
        <v>20151112</v>
      </c>
      <c r="BP144">
        <v>20160309</v>
      </c>
      <c r="BQ144" t="s">
        <v>82</v>
      </c>
      <c r="BR144">
        <v>20151112</v>
      </c>
      <c r="BS144">
        <v>20151105</v>
      </c>
      <c r="BT144">
        <v>20151103</v>
      </c>
      <c r="BU144">
        <v>20151028</v>
      </c>
      <c r="BV144">
        <v>20151104</v>
      </c>
      <c r="BW144">
        <v>20151029</v>
      </c>
      <c r="BX144">
        <v>20151022</v>
      </c>
      <c r="BY144" t="s">
        <v>82</v>
      </c>
      <c r="BZ144">
        <v>20151104</v>
      </c>
      <c r="CA144" t="s">
        <v>82</v>
      </c>
      <c r="CB144" t="s">
        <v>82</v>
      </c>
      <c r="CC144">
        <v>20151028</v>
      </c>
      <c r="CD144">
        <v>20160505</v>
      </c>
    </row>
    <row r="145" spans="1:82" x14ac:dyDescent="0.25">
      <c r="A145" s="2">
        <v>42338</v>
      </c>
      <c r="B145">
        <v>20151030</v>
      </c>
      <c r="C145">
        <v>20160509</v>
      </c>
      <c r="D145" t="s">
        <v>82</v>
      </c>
      <c r="E145">
        <v>20151113</v>
      </c>
      <c r="F145">
        <v>20151113</v>
      </c>
      <c r="G145">
        <v>20160504</v>
      </c>
      <c r="H145">
        <v>20160512</v>
      </c>
      <c r="I145">
        <v>20160225</v>
      </c>
      <c r="J145">
        <v>20151029</v>
      </c>
      <c r="K145">
        <v>20161107</v>
      </c>
      <c r="L145">
        <v>20160308</v>
      </c>
      <c r="M145">
        <v>20160511</v>
      </c>
      <c r="N145">
        <v>20151112</v>
      </c>
      <c r="O145" t="s">
        <v>82</v>
      </c>
      <c r="P145">
        <v>20151105</v>
      </c>
      <c r="Q145" t="s">
        <v>82</v>
      </c>
      <c r="R145">
        <v>20151113</v>
      </c>
      <c r="S145" t="s">
        <v>82</v>
      </c>
      <c r="T145">
        <v>20160512</v>
      </c>
      <c r="U145">
        <v>20151112</v>
      </c>
      <c r="V145">
        <v>20151111</v>
      </c>
      <c r="W145">
        <v>20160512</v>
      </c>
      <c r="X145">
        <v>20151113</v>
      </c>
      <c r="Y145">
        <v>20151105</v>
      </c>
      <c r="Z145" t="s">
        <v>82</v>
      </c>
      <c r="AA145" t="s">
        <v>82</v>
      </c>
      <c r="AB145">
        <v>20151112</v>
      </c>
      <c r="AC145">
        <v>20160509</v>
      </c>
      <c r="AD145">
        <v>20151106</v>
      </c>
      <c r="AE145">
        <v>20151027</v>
      </c>
      <c r="AF145">
        <v>20160512</v>
      </c>
      <c r="AG145">
        <v>20151113</v>
      </c>
      <c r="AH145">
        <v>20160310</v>
      </c>
      <c r="AI145">
        <v>20160428</v>
      </c>
      <c r="AJ145">
        <v>20151029</v>
      </c>
      <c r="AK145">
        <v>20151029</v>
      </c>
      <c r="AL145" t="s">
        <v>82</v>
      </c>
      <c r="AM145">
        <v>20160427</v>
      </c>
      <c r="AN145">
        <v>20151116</v>
      </c>
      <c r="AO145" t="s">
        <v>82</v>
      </c>
      <c r="AP145">
        <v>20151026</v>
      </c>
      <c r="AQ145">
        <v>20151110</v>
      </c>
      <c r="AR145">
        <v>20151103</v>
      </c>
      <c r="AS145">
        <v>20151026</v>
      </c>
      <c r="AT145">
        <v>20151022</v>
      </c>
      <c r="AU145">
        <v>20160229</v>
      </c>
      <c r="AV145">
        <v>20160505</v>
      </c>
      <c r="AW145">
        <v>20151027</v>
      </c>
      <c r="AX145">
        <v>20160307</v>
      </c>
      <c r="AY145">
        <v>20160224</v>
      </c>
      <c r="AZ145" t="s">
        <v>82</v>
      </c>
      <c r="BA145">
        <v>20151029</v>
      </c>
      <c r="BB145">
        <v>20151112</v>
      </c>
      <c r="BC145">
        <v>20151112</v>
      </c>
      <c r="BD145">
        <v>20151103</v>
      </c>
      <c r="BE145">
        <v>20160512</v>
      </c>
      <c r="BF145">
        <v>20151104</v>
      </c>
      <c r="BG145">
        <v>20151029</v>
      </c>
      <c r="BH145">
        <v>20151113</v>
      </c>
      <c r="BI145" t="s">
        <v>82</v>
      </c>
      <c r="BJ145">
        <v>20161110</v>
      </c>
      <c r="BK145" t="s">
        <v>82</v>
      </c>
      <c r="BL145">
        <v>20151023</v>
      </c>
      <c r="BM145">
        <v>20151023</v>
      </c>
      <c r="BN145">
        <v>20160127</v>
      </c>
      <c r="BO145">
        <v>20151112</v>
      </c>
      <c r="BP145">
        <v>20160309</v>
      </c>
      <c r="BQ145" t="s">
        <v>82</v>
      </c>
      <c r="BR145">
        <v>20151112</v>
      </c>
      <c r="BS145">
        <v>20160309</v>
      </c>
      <c r="BT145">
        <v>20151103</v>
      </c>
      <c r="BU145">
        <v>20151028</v>
      </c>
      <c r="BV145">
        <v>20151104</v>
      </c>
      <c r="BW145">
        <v>20151029</v>
      </c>
      <c r="BX145">
        <v>20151022</v>
      </c>
      <c r="BY145" t="s">
        <v>82</v>
      </c>
      <c r="BZ145">
        <v>20151104</v>
      </c>
      <c r="CA145" t="s">
        <v>82</v>
      </c>
      <c r="CB145" t="s">
        <v>82</v>
      </c>
      <c r="CC145">
        <v>20151028</v>
      </c>
      <c r="CD145">
        <v>20160505</v>
      </c>
    </row>
    <row r="146" spans="1:82" x14ac:dyDescent="0.25">
      <c r="A146" s="2">
        <v>42369</v>
      </c>
      <c r="B146">
        <v>20160225</v>
      </c>
      <c r="C146">
        <v>20160803</v>
      </c>
      <c r="D146" t="s">
        <v>82</v>
      </c>
      <c r="E146">
        <v>20160324</v>
      </c>
      <c r="F146">
        <v>20160330</v>
      </c>
      <c r="G146">
        <v>20160803</v>
      </c>
      <c r="H146">
        <v>20160811</v>
      </c>
      <c r="I146">
        <v>20160225</v>
      </c>
      <c r="J146">
        <v>20160128</v>
      </c>
      <c r="K146">
        <v>20161107</v>
      </c>
      <c r="L146">
        <v>20160426</v>
      </c>
      <c r="M146">
        <v>20160810</v>
      </c>
      <c r="N146">
        <v>20160321</v>
      </c>
      <c r="O146" t="s">
        <v>82</v>
      </c>
      <c r="P146">
        <v>20160218</v>
      </c>
      <c r="Q146" t="s">
        <v>82</v>
      </c>
      <c r="R146">
        <v>20160330</v>
      </c>
      <c r="S146" t="s">
        <v>82</v>
      </c>
      <c r="T146">
        <v>20160512</v>
      </c>
      <c r="U146">
        <v>20160321</v>
      </c>
      <c r="V146">
        <v>20160317</v>
      </c>
      <c r="W146">
        <v>20160512</v>
      </c>
      <c r="X146">
        <v>20160328</v>
      </c>
      <c r="Y146">
        <v>20160310</v>
      </c>
      <c r="Z146" t="s">
        <v>82</v>
      </c>
      <c r="AA146" t="s">
        <v>82</v>
      </c>
      <c r="AB146">
        <v>20160326</v>
      </c>
      <c r="AC146">
        <v>20160808</v>
      </c>
      <c r="AD146">
        <v>20160223</v>
      </c>
      <c r="AE146">
        <v>20160303</v>
      </c>
      <c r="AF146">
        <v>20160811</v>
      </c>
      <c r="AG146">
        <v>20160322</v>
      </c>
      <c r="AH146">
        <v>20160310</v>
      </c>
      <c r="AI146">
        <v>20160728</v>
      </c>
      <c r="AJ146">
        <v>20160315</v>
      </c>
      <c r="AK146">
        <v>20160315</v>
      </c>
      <c r="AL146" t="s">
        <v>82</v>
      </c>
      <c r="AM146">
        <v>20160722</v>
      </c>
      <c r="AN146">
        <v>20160323</v>
      </c>
      <c r="AO146" t="s">
        <v>82</v>
      </c>
      <c r="AP146">
        <v>20160229</v>
      </c>
      <c r="AQ146">
        <v>20160219</v>
      </c>
      <c r="AR146">
        <v>20160202</v>
      </c>
      <c r="AS146">
        <v>20160203</v>
      </c>
      <c r="AT146">
        <v>20160204</v>
      </c>
      <c r="AU146">
        <v>20160512</v>
      </c>
      <c r="AV146">
        <v>20160803</v>
      </c>
      <c r="AW146">
        <v>20160225</v>
      </c>
      <c r="AX146">
        <v>20160512</v>
      </c>
      <c r="AY146">
        <v>20160427</v>
      </c>
      <c r="AZ146" t="s">
        <v>82</v>
      </c>
      <c r="BA146">
        <v>20160224</v>
      </c>
      <c r="BB146">
        <v>20160321</v>
      </c>
      <c r="BC146">
        <v>20160321</v>
      </c>
      <c r="BD146">
        <v>20160223</v>
      </c>
      <c r="BE146">
        <v>20160811</v>
      </c>
      <c r="BF146">
        <v>20160204</v>
      </c>
      <c r="BG146">
        <v>20160218</v>
      </c>
      <c r="BH146">
        <v>20160330</v>
      </c>
      <c r="BI146" t="s">
        <v>82</v>
      </c>
      <c r="BJ146">
        <v>20161110</v>
      </c>
      <c r="BK146" t="s">
        <v>82</v>
      </c>
      <c r="BL146">
        <v>20160303</v>
      </c>
      <c r="BM146">
        <v>20160303</v>
      </c>
      <c r="BN146">
        <v>20160127</v>
      </c>
      <c r="BO146">
        <v>20160325</v>
      </c>
      <c r="BP146">
        <v>20160511</v>
      </c>
      <c r="BQ146" t="s">
        <v>82</v>
      </c>
      <c r="BR146">
        <v>20160219</v>
      </c>
      <c r="BS146">
        <v>20160309</v>
      </c>
      <c r="BT146">
        <v>20160204</v>
      </c>
      <c r="BU146">
        <v>20160316</v>
      </c>
      <c r="BV146">
        <v>20160217</v>
      </c>
      <c r="BW146">
        <v>20160218</v>
      </c>
      <c r="BX146">
        <v>20160225</v>
      </c>
      <c r="BY146" t="s">
        <v>82</v>
      </c>
      <c r="BZ146">
        <v>20160224</v>
      </c>
      <c r="CA146" t="s">
        <v>82</v>
      </c>
      <c r="CB146" t="s">
        <v>82</v>
      </c>
      <c r="CC146">
        <v>20160224</v>
      </c>
      <c r="CD146">
        <v>20160505</v>
      </c>
    </row>
    <row r="147" spans="1:82" x14ac:dyDescent="0.25">
      <c r="A147" s="2">
        <v>42398</v>
      </c>
      <c r="B147">
        <v>20160225</v>
      </c>
      <c r="C147">
        <v>20160803</v>
      </c>
      <c r="D147" t="s">
        <v>82</v>
      </c>
      <c r="E147">
        <v>20160324</v>
      </c>
      <c r="F147">
        <v>20160330</v>
      </c>
      <c r="G147">
        <v>20160803</v>
      </c>
      <c r="H147">
        <v>20160811</v>
      </c>
      <c r="I147">
        <v>20160225</v>
      </c>
      <c r="J147">
        <v>20160128</v>
      </c>
      <c r="K147">
        <v>20161107</v>
      </c>
      <c r="L147">
        <v>20160426</v>
      </c>
      <c r="M147">
        <v>20160810</v>
      </c>
      <c r="N147">
        <v>20160321</v>
      </c>
      <c r="O147" t="s">
        <v>82</v>
      </c>
      <c r="P147">
        <v>20160218</v>
      </c>
      <c r="Q147" t="s">
        <v>82</v>
      </c>
      <c r="R147">
        <v>20160330</v>
      </c>
      <c r="S147" t="s">
        <v>82</v>
      </c>
      <c r="T147">
        <v>20160812</v>
      </c>
      <c r="U147">
        <v>20160321</v>
      </c>
      <c r="V147">
        <v>20160317</v>
      </c>
      <c r="W147">
        <v>20160810</v>
      </c>
      <c r="X147">
        <v>20160328</v>
      </c>
      <c r="Y147">
        <v>20160310</v>
      </c>
      <c r="Z147" t="s">
        <v>82</v>
      </c>
      <c r="AA147" t="s">
        <v>82</v>
      </c>
      <c r="AB147">
        <v>20160326</v>
      </c>
      <c r="AC147">
        <v>20160808</v>
      </c>
      <c r="AD147">
        <v>20160223</v>
      </c>
      <c r="AE147">
        <v>20160303</v>
      </c>
      <c r="AF147">
        <v>20160811</v>
      </c>
      <c r="AG147">
        <v>20160322</v>
      </c>
      <c r="AH147">
        <v>20160310</v>
      </c>
      <c r="AI147">
        <v>20160728</v>
      </c>
      <c r="AJ147">
        <v>20160315</v>
      </c>
      <c r="AK147">
        <v>20160315</v>
      </c>
      <c r="AL147" t="s">
        <v>82</v>
      </c>
      <c r="AM147">
        <v>20160722</v>
      </c>
      <c r="AN147">
        <v>20160323</v>
      </c>
      <c r="AO147" t="s">
        <v>82</v>
      </c>
      <c r="AP147">
        <v>20160229</v>
      </c>
      <c r="AQ147">
        <v>20160219</v>
      </c>
      <c r="AR147">
        <v>20160202</v>
      </c>
      <c r="AS147">
        <v>20160203</v>
      </c>
      <c r="AT147">
        <v>20160204</v>
      </c>
      <c r="AU147">
        <v>20160512</v>
      </c>
      <c r="AV147">
        <v>20160803</v>
      </c>
      <c r="AW147">
        <v>20160225</v>
      </c>
      <c r="AX147">
        <v>20160512</v>
      </c>
      <c r="AY147">
        <v>20160427</v>
      </c>
      <c r="AZ147" t="s">
        <v>82</v>
      </c>
      <c r="BA147">
        <v>20160224</v>
      </c>
      <c r="BB147">
        <v>20160321</v>
      </c>
      <c r="BC147">
        <v>20160321</v>
      </c>
      <c r="BD147">
        <v>20160223</v>
      </c>
      <c r="BE147">
        <v>20160811</v>
      </c>
      <c r="BF147">
        <v>20160204</v>
      </c>
      <c r="BG147">
        <v>20160218</v>
      </c>
      <c r="BH147">
        <v>20160330</v>
      </c>
      <c r="BI147" t="s">
        <v>82</v>
      </c>
      <c r="BJ147">
        <v>20170331</v>
      </c>
      <c r="BK147" t="s">
        <v>82</v>
      </c>
      <c r="BL147">
        <v>20160303</v>
      </c>
      <c r="BM147">
        <v>20160303</v>
      </c>
      <c r="BN147">
        <v>20160127</v>
      </c>
      <c r="BO147">
        <v>20160325</v>
      </c>
      <c r="BP147">
        <v>20160511</v>
      </c>
      <c r="BQ147" t="s">
        <v>82</v>
      </c>
      <c r="BR147">
        <v>20160219</v>
      </c>
      <c r="BS147">
        <v>20160309</v>
      </c>
      <c r="BT147">
        <v>20160204</v>
      </c>
      <c r="BU147">
        <v>20160316</v>
      </c>
      <c r="BV147">
        <v>20160217</v>
      </c>
      <c r="BW147">
        <v>20160218</v>
      </c>
      <c r="BX147">
        <v>20160225</v>
      </c>
      <c r="BY147" t="s">
        <v>82</v>
      </c>
      <c r="BZ147">
        <v>20160224</v>
      </c>
      <c r="CA147" t="s">
        <v>82</v>
      </c>
      <c r="CB147" t="s">
        <v>82</v>
      </c>
      <c r="CC147">
        <v>20160224</v>
      </c>
      <c r="CD147">
        <v>20160812</v>
      </c>
    </row>
    <row r="148" spans="1:82" x14ac:dyDescent="0.25">
      <c r="A148" s="2">
        <v>42429</v>
      </c>
      <c r="B148">
        <v>20160225</v>
      </c>
      <c r="C148">
        <v>20160803</v>
      </c>
      <c r="D148" t="s">
        <v>82</v>
      </c>
      <c r="E148">
        <v>20160324</v>
      </c>
      <c r="F148">
        <v>20160330</v>
      </c>
      <c r="G148">
        <v>20160803</v>
      </c>
      <c r="H148">
        <v>20160811</v>
      </c>
      <c r="I148">
        <v>20160512</v>
      </c>
      <c r="J148">
        <v>20160128</v>
      </c>
      <c r="K148">
        <v>20161107</v>
      </c>
      <c r="L148">
        <v>20160426</v>
      </c>
      <c r="M148">
        <v>20160810</v>
      </c>
      <c r="N148">
        <v>20160321</v>
      </c>
      <c r="O148" t="s">
        <v>82</v>
      </c>
      <c r="P148">
        <v>20160218</v>
      </c>
      <c r="Q148" t="s">
        <v>82</v>
      </c>
      <c r="R148">
        <v>20160330</v>
      </c>
      <c r="S148" t="s">
        <v>82</v>
      </c>
      <c r="T148">
        <v>20160812</v>
      </c>
      <c r="U148">
        <v>20160321</v>
      </c>
      <c r="V148">
        <v>20160317</v>
      </c>
      <c r="W148">
        <v>20160810</v>
      </c>
      <c r="X148">
        <v>20160328</v>
      </c>
      <c r="Y148">
        <v>20160310</v>
      </c>
      <c r="Z148" t="s">
        <v>82</v>
      </c>
      <c r="AA148" t="s">
        <v>82</v>
      </c>
      <c r="AB148">
        <v>20160326</v>
      </c>
      <c r="AC148">
        <v>20160808</v>
      </c>
      <c r="AD148">
        <v>20160223</v>
      </c>
      <c r="AE148">
        <v>20160303</v>
      </c>
      <c r="AF148">
        <v>20160811</v>
      </c>
      <c r="AG148">
        <v>20160322</v>
      </c>
      <c r="AH148">
        <v>20160513</v>
      </c>
      <c r="AI148">
        <v>20160728</v>
      </c>
      <c r="AJ148">
        <v>20160315</v>
      </c>
      <c r="AK148">
        <v>20160315</v>
      </c>
      <c r="AL148" t="s">
        <v>82</v>
      </c>
      <c r="AM148">
        <v>20160722</v>
      </c>
      <c r="AN148">
        <v>20160323</v>
      </c>
      <c r="AO148" t="s">
        <v>82</v>
      </c>
      <c r="AP148">
        <v>20160229</v>
      </c>
      <c r="AQ148">
        <v>20160219</v>
      </c>
      <c r="AR148">
        <v>20160202</v>
      </c>
      <c r="AS148">
        <v>20160203</v>
      </c>
      <c r="AT148">
        <v>20160204</v>
      </c>
      <c r="AU148">
        <v>20160512</v>
      </c>
      <c r="AV148">
        <v>20160803</v>
      </c>
      <c r="AW148">
        <v>20160225</v>
      </c>
      <c r="AX148">
        <v>20160512</v>
      </c>
      <c r="AY148">
        <v>20160427</v>
      </c>
      <c r="AZ148" t="s">
        <v>82</v>
      </c>
      <c r="BA148">
        <v>20160224</v>
      </c>
      <c r="BB148">
        <v>20160321</v>
      </c>
      <c r="BC148">
        <v>20160321</v>
      </c>
      <c r="BD148">
        <v>20160223</v>
      </c>
      <c r="BE148">
        <v>20160811</v>
      </c>
      <c r="BF148">
        <v>20160204</v>
      </c>
      <c r="BG148">
        <v>20160218</v>
      </c>
      <c r="BH148">
        <v>20160330</v>
      </c>
      <c r="BI148" t="s">
        <v>82</v>
      </c>
      <c r="BJ148">
        <v>20170331</v>
      </c>
      <c r="BK148" t="s">
        <v>82</v>
      </c>
      <c r="BL148">
        <v>20160303</v>
      </c>
      <c r="BM148">
        <v>20160303</v>
      </c>
      <c r="BN148">
        <v>20160427</v>
      </c>
      <c r="BO148">
        <v>20160325</v>
      </c>
      <c r="BP148">
        <v>20160511</v>
      </c>
      <c r="BQ148" t="s">
        <v>82</v>
      </c>
      <c r="BR148">
        <v>20160219</v>
      </c>
      <c r="BS148">
        <v>20160504</v>
      </c>
      <c r="BT148">
        <v>20160204</v>
      </c>
      <c r="BU148">
        <v>20160316</v>
      </c>
      <c r="BV148">
        <v>20160217</v>
      </c>
      <c r="BW148">
        <v>20160218</v>
      </c>
      <c r="BX148">
        <v>20160225</v>
      </c>
      <c r="BY148" t="s">
        <v>82</v>
      </c>
      <c r="BZ148">
        <v>20160224</v>
      </c>
      <c r="CA148" t="s">
        <v>82</v>
      </c>
      <c r="CB148" t="s">
        <v>82</v>
      </c>
      <c r="CC148">
        <v>20160224</v>
      </c>
      <c r="CD148">
        <v>20160812</v>
      </c>
    </row>
    <row r="149" spans="1:82" x14ac:dyDescent="0.25">
      <c r="A149" s="2">
        <v>42460</v>
      </c>
      <c r="B149">
        <v>20160504</v>
      </c>
      <c r="C149">
        <v>20161103</v>
      </c>
      <c r="D149" t="s">
        <v>82</v>
      </c>
      <c r="E149">
        <v>20160513</v>
      </c>
      <c r="F149">
        <v>20160511</v>
      </c>
      <c r="G149">
        <v>20161103</v>
      </c>
      <c r="H149">
        <v>20161111</v>
      </c>
      <c r="I149">
        <v>20160512</v>
      </c>
      <c r="J149">
        <v>20160428</v>
      </c>
      <c r="K149">
        <v>20170213</v>
      </c>
      <c r="L149">
        <v>20160802</v>
      </c>
      <c r="M149">
        <v>20161109</v>
      </c>
      <c r="N149">
        <v>20160512</v>
      </c>
      <c r="O149" t="s">
        <v>82</v>
      </c>
      <c r="P149">
        <v>20160505</v>
      </c>
      <c r="Q149" t="s">
        <v>82</v>
      </c>
      <c r="R149">
        <v>20160513</v>
      </c>
      <c r="S149" t="s">
        <v>82</v>
      </c>
      <c r="T149">
        <v>20160812</v>
      </c>
      <c r="U149">
        <v>20160512</v>
      </c>
      <c r="V149">
        <v>20160512</v>
      </c>
      <c r="W149">
        <v>20160810</v>
      </c>
      <c r="X149">
        <v>20160512</v>
      </c>
      <c r="Y149">
        <v>20160505</v>
      </c>
      <c r="Z149" t="s">
        <v>82</v>
      </c>
      <c r="AA149" t="s">
        <v>82</v>
      </c>
      <c r="AB149">
        <v>20160511</v>
      </c>
      <c r="AC149">
        <v>20161116</v>
      </c>
      <c r="AD149">
        <v>20160505</v>
      </c>
      <c r="AE149">
        <v>20160429</v>
      </c>
      <c r="AF149">
        <v>20161111</v>
      </c>
      <c r="AG149">
        <v>20160513</v>
      </c>
      <c r="AH149">
        <v>20160513</v>
      </c>
      <c r="AI149">
        <v>20161027</v>
      </c>
      <c r="AJ149">
        <v>20160504</v>
      </c>
      <c r="AK149">
        <v>20160504</v>
      </c>
      <c r="AL149" t="s">
        <v>82</v>
      </c>
      <c r="AM149">
        <v>20161028</v>
      </c>
      <c r="AN149">
        <v>20160513</v>
      </c>
      <c r="AO149">
        <v>20170518</v>
      </c>
      <c r="AP149">
        <v>20160428</v>
      </c>
      <c r="AQ149">
        <v>20160510</v>
      </c>
      <c r="AR149">
        <v>20160503</v>
      </c>
      <c r="AS149">
        <v>20160428</v>
      </c>
      <c r="AT149">
        <v>20160425</v>
      </c>
      <c r="AU149">
        <v>20160811</v>
      </c>
      <c r="AV149">
        <v>20161031</v>
      </c>
      <c r="AW149">
        <v>20160510</v>
      </c>
      <c r="AX149">
        <v>20160811</v>
      </c>
      <c r="AY149">
        <v>20160728</v>
      </c>
      <c r="AZ149" t="s">
        <v>82</v>
      </c>
      <c r="BA149">
        <v>20160510</v>
      </c>
      <c r="BB149">
        <v>20160512</v>
      </c>
      <c r="BC149">
        <v>20160512</v>
      </c>
      <c r="BD149">
        <v>20160502</v>
      </c>
      <c r="BE149">
        <v>20161114</v>
      </c>
      <c r="BF149">
        <v>20160503</v>
      </c>
      <c r="BG149">
        <v>20160428</v>
      </c>
      <c r="BH149">
        <v>20160512</v>
      </c>
      <c r="BI149" t="s">
        <v>82</v>
      </c>
      <c r="BJ149">
        <v>20170331</v>
      </c>
      <c r="BK149" t="s">
        <v>82</v>
      </c>
      <c r="BL149">
        <v>20160425</v>
      </c>
      <c r="BM149">
        <v>20160425</v>
      </c>
      <c r="BN149">
        <v>20160427</v>
      </c>
      <c r="BO149">
        <v>20160512</v>
      </c>
      <c r="BP149">
        <v>20160810</v>
      </c>
      <c r="BQ149">
        <v>20180402</v>
      </c>
      <c r="BR149">
        <v>20160427</v>
      </c>
      <c r="BS149">
        <v>20160504</v>
      </c>
      <c r="BT149">
        <v>20160511</v>
      </c>
      <c r="BU149">
        <v>20160504</v>
      </c>
      <c r="BV149">
        <v>20160511</v>
      </c>
      <c r="BW149">
        <v>20160425</v>
      </c>
      <c r="BX149">
        <v>20160428</v>
      </c>
      <c r="BY149" t="s">
        <v>82</v>
      </c>
      <c r="BZ149">
        <v>20160427</v>
      </c>
      <c r="CA149" t="s">
        <v>82</v>
      </c>
      <c r="CB149">
        <v>20171218</v>
      </c>
      <c r="CC149">
        <v>20160420</v>
      </c>
      <c r="CD149">
        <v>20160812</v>
      </c>
    </row>
    <row r="150" spans="1:82" x14ac:dyDescent="0.25">
      <c r="A150" s="2">
        <v>42489</v>
      </c>
      <c r="B150">
        <v>20160504</v>
      </c>
      <c r="C150">
        <v>20161103</v>
      </c>
      <c r="D150" t="s">
        <v>82</v>
      </c>
      <c r="E150">
        <v>20160513</v>
      </c>
      <c r="F150">
        <v>20160511</v>
      </c>
      <c r="G150">
        <v>20161103</v>
      </c>
      <c r="H150">
        <v>20161111</v>
      </c>
      <c r="I150">
        <v>20160512</v>
      </c>
      <c r="J150">
        <v>20160428</v>
      </c>
      <c r="K150">
        <v>20170213</v>
      </c>
      <c r="L150">
        <v>20160802</v>
      </c>
      <c r="M150">
        <v>20161109</v>
      </c>
      <c r="N150">
        <v>20160512</v>
      </c>
      <c r="O150" t="s">
        <v>82</v>
      </c>
      <c r="P150">
        <v>20160505</v>
      </c>
      <c r="Q150" t="s">
        <v>82</v>
      </c>
      <c r="R150">
        <v>20160513</v>
      </c>
      <c r="S150" t="s">
        <v>82</v>
      </c>
      <c r="T150">
        <v>20161110</v>
      </c>
      <c r="U150">
        <v>20160512</v>
      </c>
      <c r="V150">
        <v>20160512</v>
      </c>
      <c r="W150">
        <v>20161109</v>
      </c>
      <c r="X150">
        <v>20160512</v>
      </c>
      <c r="Y150">
        <v>20160505</v>
      </c>
      <c r="Z150" t="s">
        <v>82</v>
      </c>
      <c r="AA150" t="s">
        <v>82</v>
      </c>
      <c r="AB150">
        <v>20160511</v>
      </c>
      <c r="AC150">
        <v>20161116</v>
      </c>
      <c r="AD150">
        <v>20160505</v>
      </c>
      <c r="AE150">
        <v>20160429</v>
      </c>
      <c r="AF150">
        <v>20161111</v>
      </c>
      <c r="AG150">
        <v>20160513</v>
      </c>
      <c r="AH150">
        <v>20160513</v>
      </c>
      <c r="AI150">
        <v>20161027</v>
      </c>
      <c r="AJ150">
        <v>20160504</v>
      </c>
      <c r="AK150">
        <v>20160504</v>
      </c>
      <c r="AL150" t="s">
        <v>82</v>
      </c>
      <c r="AM150">
        <v>20161028</v>
      </c>
      <c r="AN150">
        <v>20160513</v>
      </c>
      <c r="AO150">
        <v>20170518</v>
      </c>
      <c r="AP150">
        <v>20160428</v>
      </c>
      <c r="AQ150">
        <v>20160510</v>
      </c>
      <c r="AR150">
        <v>20160503</v>
      </c>
      <c r="AS150">
        <v>20160428</v>
      </c>
      <c r="AT150">
        <v>20160425</v>
      </c>
      <c r="AU150">
        <v>20160811</v>
      </c>
      <c r="AV150">
        <v>20161031</v>
      </c>
      <c r="AW150">
        <v>20160510</v>
      </c>
      <c r="AX150">
        <v>20160811</v>
      </c>
      <c r="AY150">
        <v>20160728</v>
      </c>
      <c r="AZ150" t="s">
        <v>82</v>
      </c>
      <c r="BA150">
        <v>20160510</v>
      </c>
      <c r="BB150">
        <v>20160512</v>
      </c>
      <c r="BC150">
        <v>20160512</v>
      </c>
      <c r="BD150">
        <v>20160502</v>
      </c>
      <c r="BE150">
        <v>20161114</v>
      </c>
      <c r="BF150">
        <v>20160503</v>
      </c>
      <c r="BG150">
        <v>20160428</v>
      </c>
      <c r="BH150">
        <v>20160512</v>
      </c>
      <c r="BI150" t="s">
        <v>82</v>
      </c>
      <c r="BJ150">
        <v>20170515</v>
      </c>
      <c r="BK150" t="s">
        <v>82</v>
      </c>
      <c r="BL150">
        <v>20160425</v>
      </c>
      <c r="BM150">
        <v>20160425</v>
      </c>
      <c r="BN150">
        <v>20160427</v>
      </c>
      <c r="BO150">
        <v>20160512</v>
      </c>
      <c r="BP150">
        <v>20160810</v>
      </c>
      <c r="BQ150">
        <v>20180402</v>
      </c>
      <c r="BR150">
        <v>20160427</v>
      </c>
      <c r="BS150">
        <v>20160504</v>
      </c>
      <c r="BT150">
        <v>20160511</v>
      </c>
      <c r="BU150">
        <v>20160504</v>
      </c>
      <c r="BV150">
        <v>20160511</v>
      </c>
      <c r="BW150">
        <v>20160425</v>
      </c>
      <c r="BX150">
        <v>20160428</v>
      </c>
      <c r="BY150" t="s">
        <v>82</v>
      </c>
      <c r="BZ150">
        <v>20160427</v>
      </c>
      <c r="CA150" t="s">
        <v>82</v>
      </c>
      <c r="CB150">
        <v>20171218</v>
      </c>
      <c r="CC150">
        <v>20160420</v>
      </c>
      <c r="CD150">
        <v>20161110</v>
      </c>
    </row>
    <row r="151" spans="1:82" x14ac:dyDescent="0.25">
      <c r="A151" s="2">
        <v>42521</v>
      </c>
      <c r="B151">
        <v>20160504</v>
      </c>
      <c r="C151">
        <v>20161103</v>
      </c>
      <c r="D151" t="s">
        <v>82</v>
      </c>
      <c r="E151">
        <v>20160513</v>
      </c>
      <c r="F151">
        <v>20160511</v>
      </c>
      <c r="G151">
        <v>20161103</v>
      </c>
      <c r="H151">
        <v>20161111</v>
      </c>
      <c r="I151">
        <v>20160811</v>
      </c>
      <c r="J151">
        <v>20160428</v>
      </c>
      <c r="K151">
        <v>20170213</v>
      </c>
      <c r="L151">
        <v>20160802</v>
      </c>
      <c r="M151">
        <v>20161109</v>
      </c>
      <c r="N151">
        <v>20160512</v>
      </c>
      <c r="O151" t="s">
        <v>82</v>
      </c>
      <c r="P151">
        <v>20160505</v>
      </c>
      <c r="Q151" t="s">
        <v>82</v>
      </c>
      <c r="R151">
        <v>20160513</v>
      </c>
      <c r="S151" t="s">
        <v>82</v>
      </c>
      <c r="T151">
        <v>20161110</v>
      </c>
      <c r="U151">
        <v>20160512</v>
      </c>
      <c r="V151">
        <v>20160512</v>
      </c>
      <c r="W151">
        <v>20161109</v>
      </c>
      <c r="X151">
        <v>20160512</v>
      </c>
      <c r="Y151">
        <v>20160505</v>
      </c>
      <c r="Z151" t="s">
        <v>82</v>
      </c>
      <c r="AA151" t="s">
        <v>82</v>
      </c>
      <c r="AB151">
        <v>20160511</v>
      </c>
      <c r="AC151">
        <v>20161116</v>
      </c>
      <c r="AD151">
        <v>20160505</v>
      </c>
      <c r="AE151">
        <v>20160429</v>
      </c>
      <c r="AF151">
        <v>20161111</v>
      </c>
      <c r="AG151">
        <v>20160513</v>
      </c>
      <c r="AH151">
        <v>20160810</v>
      </c>
      <c r="AI151">
        <v>20161027</v>
      </c>
      <c r="AJ151">
        <v>20160504</v>
      </c>
      <c r="AK151">
        <v>20160504</v>
      </c>
      <c r="AL151" t="s">
        <v>82</v>
      </c>
      <c r="AM151">
        <v>20161028</v>
      </c>
      <c r="AN151">
        <v>20160513</v>
      </c>
      <c r="AO151">
        <v>20170518</v>
      </c>
      <c r="AP151">
        <v>20160428</v>
      </c>
      <c r="AQ151">
        <v>20160510</v>
      </c>
      <c r="AR151">
        <v>20160503</v>
      </c>
      <c r="AS151">
        <v>20160428</v>
      </c>
      <c r="AT151">
        <v>20160425</v>
      </c>
      <c r="AU151">
        <v>20160811</v>
      </c>
      <c r="AV151">
        <v>20161031</v>
      </c>
      <c r="AW151">
        <v>20160510</v>
      </c>
      <c r="AX151">
        <v>20160811</v>
      </c>
      <c r="AY151">
        <v>20160728</v>
      </c>
      <c r="AZ151" t="s">
        <v>82</v>
      </c>
      <c r="BA151">
        <v>20160510</v>
      </c>
      <c r="BB151">
        <v>20160512</v>
      </c>
      <c r="BC151">
        <v>20160512</v>
      </c>
      <c r="BD151">
        <v>20160502</v>
      </c>
      <c r="BE151">
        <v>20161114</v>
      </c>
      <c r="BF151">
        <v>20160503</v>
      </c>
      <c r="BG151">
        <v>20160428</v>
      </c>
      <c r="BH151">
        <v>20160512</v>
      </c>
      <c r="BI151" t="s">
        <v>82</v>
      </c>
      <c r="BJ151">
        <v>20170515</v>
      </c>
      <c r="BK151" t="s">
        <v>82</v>
      </c>
      <c r="BL151">
        <v>20160425</v>
      </c>
      <c r="BM151">
        <v>20160425</v>
      </c>
      <c r="BN151">
        <v>20160727</v>
      </c>
      <c r="BO151">
        <v>20160512</v>
      </c>
      <c r="BP151">
        <v>20160810</v>
      </c>
      <c r="BQ151">
        <v>20180402</v>
      </c>
      <c r="BR151">
        <v>20160427</v>
      </c>
      <c r="BS151">
        <v>20160808</v>
      </c>
      <c r="BT151">
        <v>20160511</v>
      </c>
      <c r="BU151">
        <v>20160504</v>
      </c>
      <c r="BV151">
        <v>20160511</v>
      </c>
      <c r="BW151">
        <v>20160425</v>
      </c>
      <c r="BX151">
        <v>20160428</v>
      </c>
      <c r="BY151" t="s">
        <v>82</v>
      </c>
      <c r="BZ151">
        <v>20160427</v>
      </c>
      <c r="CA151" t="s">
        <v>82</v>
      </c>
      <c r="CB151">
        <v>20171218</v>
      </c>
      <c r="CC151">
        <v>20160420</v>
      </c>
      <c r="CD151">
        <v>20161110</v>
      </c>
    </row>
    <row r="152" spans="1:82" x14ac:dyDescent="0.25">
      <c r="A152" s="2">
        <v>42551</v>
      </c>
      <c r="B152">
        <v>20160729</v>
      </c>
      <c r="C152">
        <v>20161103</v>
      </c>
      <c r="D152" t="s">
        <v>82</v>
      </c>
      <c r="E152">
        <v>20160812</v>
      </c>
      <c r="F152">
        <v>20160815</v>
      </c>
      <c r="G152">
        <v>20161103</v>
      </c>
      <c r="H152">
        <v>20161111</v>
      </c>
      <c r="I152">
        <v>20160811</v>
      </c>
      <c r="J152">
        <v>20160728</v>
      </c>
      <c r="K152">
        <v>20170508</v>
      </c>
      <c r="L152">
        <v>20161108</v>
      </c>
      <c r="M152">
        <v>20161109</v>
      </c>
      <c r="N152">
        <v>20160812</v>
      </c>
      <c r="O152" t="s">
        <v>82</v>
      </c>
      <c r="P152">
        <v>20160804</v>
      </c>
      <c r="Q152" t="s">
        <v>82</v>
      </c>
      <c r="R152">
        <v>20160812</v>
      </c>
      <c r="S152" t="s">
        <v>82</v>
      </c>
      <c r="T152">
        <v>20161110</v>
      </c>
      <c r="U152">
        <v>20160811</v>
      </c>
      <c r="V152">
        <v>20160811</v>
      </c>
      <c r="W152">
        <v>20161109</v>
      </c>
      <c r="X152">
        <v>20160815</v>
      </c>
      <c r="Y152">
        <v>20160811</v>
      </c>
      <c r="Z152" t="s">
        <v>82</v>
      </c>
      <c r="AA152" t="s">
        <v>82</v>
      </c>
      <c r="AB152">
        <v>20160809</v>
      </c>
      <c r="AC152">
        <v>20161116</v>
      </c>
      <c r="AD152">
        <v>20160728</v>
      </c>
      <c r="AE152">
        <v>20160729</v>
      </c>
      <c r="AF152">
        <v>20161111</v>
      </c>
      <c r="AG152">
        <v>20160812</v>
      </c>
      <c r="AH152">
        <v>20160810</v>
      </c>
      <c r="AI152">
        <v>20161027</v>
      </c>
      <c r="AJ152">
        <v>20160810</v>
      </c>
      <c r="AK152">
        <v>20160810</v>
      </c>
      <c r="AL152" t="s">
        <v>82</v>
      </c>
      <c r="AM152">
        <v>20161028</v>
      </c>
      <c r="AN152">
        <v>20160812</v>
      </c>
      <c r="AO152">
        <v>20170804</v>
      </c>
      <c r="AP152">
        <v>20160815</v>
      </c>
      <c r="AQ152">
        <v>20160809</v>
      </c>
      <c r="AR152">
        <v>20160802</v>
      </c>
      <c r="AS152">
        <v>20160726</v>
      </c>
      <c r="AT152">
        <v>20160725</v>
      </c>
      <c r="AU152">
        <v>20161110</v>
      </c>
      <c r="AV152">
        <v>20161031</v>
      </c>
      <c r="AW152">
        <v>20160811</v>
      </c>
      <c r="AX152">
        <v>20161109</v>
      </c>
      <c r="AY152">
        <v>20161031</v>
      </c>
      <c r="AZ152" t="s">
        <v>82</v>
      </c>
      <c r="BA152">
        <v>20160728</v>
      </c>
      <c r="BB152">
        <v>20160811</v>
      </c>
      <c r="BC152">
        <v>20160811</v>
      </c>
      <c r="BD152">
        <v>20160808</v>
      </c>
      <c r="BE152">
        <v>20161114</v>
      </c>
      <c r="BF152">
        <v>20160802</v>
      </c>
      <c r="BG152">
        <v>20160804</v>
      </c>
      <c r="BH152">
        <v>20160812</v>
      </c>
      <c r="BI152" t="s">
        <v>82</v>
      </c>
      <c r="BJ152">
        <v>20170515</v>
      </c>
      <c r="BK152" t="s">
        <v>82</v>
      </c>
      <c r="BL152">
        <v>20160721</v>
      </c>
      <c r="BM152">
        <v>20160721</v>
      </c>
      <c r="BN152">
        <v>20160727</v>
      </c>
      <c r="BO152">
        <v>20160812</v>
      </c>
      <c r="BP152">
        <v>20161108</v>
      </c>
      <c r="BQ152">
        <v>20180402</v>
      </c>
      <c r="BR152">
        <v>20160803</v>
      </c>
      <c r="BS152">
        <v>20160808</v>
      </c>
      <c r="BT152">
        <v>20160725</v>
      </c>
      <c r="BU152">
        <v>20160803</v>
      </c>
      <c r="BV152">
        <v>20160810</v>
      </c>
      <c r="BW152">
        <v>20160728</v>
      </c>
      <c r="BX152">
        <v>20160728</v>
      </c>
      <c r="BY152" t="s">
        <v>82</v>
      </c>
      <c r="BZ152">
        <v>20160726</v>
      </c>
      <c r="CA152" t="s">
        <v>82</v>
      </c>
      <c r="CB152">
        <v>20171218</v>
      </c>
      <c r="CC152">
        <v>20160727</v>
      </c>
      <c r="CD152">
        <v>20161110</v>
      </c>
    </row>
    <row r="153" spans="1:82" x14ac:dyDescent="0.25">
      <c r="A153" s="2">
        <v>42580</v>
      </c>
      <c r="B153">
        <v>20160729</v>
      </c>
      <c r="C153">
        <v>20170306</v>
      </c>
      <c r="D153" t="s">
        <v>82</v>
      </c>
      <c r="E153">
        <v>20160812</v>
      </c>
      <c r="F153">
        <v>20160815</v>
      </c>
      <c r="G153">
        <v>20170308</v>
      </c>
      <c r="H153">
        <v>20170217</v>
      </c>
      <c r="I153">
        <v>20160811</v>
      </c>
      <c r="J153">
        <v>20160728</v>
      </c>
      <c r="K153">
        <v>20170508</v>
      </c>
      <c r="L153">
        <v>20161108</v>
      </c>
      <c r="M153">
        <v>20170214</v>
      </c>
      <c r="N153">
        <v>20160812</v>
      </c>
      <c r="O153" t="s">
        <v>82</v>
      </c>
      <c r="P153">
        <v>20160804</v>
      </c>
      <c r="Q153" t="s">
        <v>82</v>
      </c>
      <c r="R153">
        <v>20160812</v>
      </c>
      <c r="S153" t="s">
        <v>82</v>
      </c>
      <c r="T153">
        <v>20161110</v>
      </c>
      <c r="U153">
        <v>20160811</v>
      </c>
      <c r="V153">
        <v>20160811</v>
      </c>
      <c r="W153">
        <v>20161109</v>
      </c>
      <c r="X153">
        <v>20160815</v>
      </c>
      <c r="Y153">
        <v>20160811</v>
      </c>
      <c r="Z153" t="s">
        <v>82</v>
      </c>
      <c r="AA153" t="s">
        <v>82</v>
      </c>
      <c r="AB153">
        <v>20160809</v>
      </c>
      <c r="AC153">
        <v>20170320</v>
      </c>
      <c r="AD153">
        <v>20160728</v>
      </c>
      <c r="AE153">
        <v>20160729</v>
      </c>
      <c r="AF153">
        <v>20170327</v>
      </c>
      <c r="AG153">
        <v>20160812</v>
      </c>
      <c r="AH153">
        <v>20160810</v>
      </c>
      <c r="AI153">
        <v>20170309</v>
      </c>
      <c r="AJ153">
        <v>20160810</v>
      </c>
      <c r="AK153">
        <v>20160810</v>
      </c>
      <c r="AL153" t="s">
        <v>82</v>
      </c>
      <c r="AM153">
        <v>20170217</v>
      </c>
      <c r="AN153">
        <v>20160812</v>
      </c>
      <c r="AO153">
        <v>20170804</v>
      </c>
      <c r="AP153">
        <v>20160815</v>
      </c>
      <c r="AQ153">
        <v>20160809</v>
      </c>
      <c r="AR153">
        <v>20160802</v>
      </c>
      <c r="AS153">
        <v>20160726</v>
      </c>
      <c r="AT153">
        <v>20160725</v>
      </c>
      <c r="AU153">
        <v>20161110</v>
      </c>
      <c r="AV153">
        <v>20170220</v>
      </c>
      <c r="AW153">
        <v>20160811</v>
      </c>
      <c r="AX153">
        <v>20161109</v>
      </c>
      <c r="AY153">
        <v>20161031</v>
      </c>
      <c r="AZ153" t="s">
        <v>82</v>
      </c>
      <c r="BA153">
        <v>20160728</v>
      </c>
      <c r="BB153">
        <v>20160811</v>
      </c>
      <c r="BC153">
        <v>20160811</v>
      </c>
      <c r="BD153">
        <v>20160808</v>
      </c>
      <c r="BE153">
        <v>20170328</v>
      </c>
      <c r="BF153">
        <v>20160802</v>
      </c>
      <c r="BG153">
        <v>20160804</v>
      </c>
      <c r="BH153">
        <v>20160812</v>
      </c>
      <c r="BI153" t="s">
        <v>82</v>
      </c>
      <c r="BJ153">
        <v>20170815</v>
      </c>
      <c r="BK153" t="s">
        <v>82</v>
      </c>
      <c r="BL153">
        <v>20160721</v>
      </c>
      <c r="BM153">
        <v>20160721</v>
      </c>
      <c r="BN153">
        <v>20160727</v>
      </c>
      <c r="BO153">
        <v>20160812</v>
      </c>
      <c r="BP153">
        <v>20161108</v>
      </c>
      <c r="BQ153">
        <v>20180402</v>
      </c>
      <c r="BR153">
        <v>20160803</v>
      </c>
      <c r="BS153">
        <v>20160808</v>
      </c>
      <c r="BT153">
        <v>20160725</v>
      </c>
      <c r="BU153">
        <v>20160803</v>
      </c>
      <c r="BV153">
        <v>20160810</v>
      </c>
      <c r="BW153">
        <v>20160728</v>
      </c>
      <c r="BX153">
        <v>20160728</v>
      </c>
      <c r="BY153" t="s">
        <v>82</v>
      </c>
      <c r="BZ153">
        <v>20160726</v>
      </c>
      <c r="CA153" t="s">
        <v>82</v>
      </c>
      <c r="CB153">
        <v>20171218</v>
      </c>
      <c r="CC153">
        <v>20160727</v>
      </c>
      <c r="CD153">
        <v>20161110</v>
      </c>
    </row>
    <row r="154" spans="1:82" x14ac:dyDescent="0.25">
      <c r="A154" s="2">
        <v>42613</v>
      </c>
      <c r="B154">
        <v>20160729</v>
      </c>
      <c r="C154">
        <v>20170306</v>
      </c>
      <c r="D154" t="s">
        <v>82</v>
      </c>
      <c r="E154">
        <v>20160812</v>
      </c>
      <c r="F154">
        <v>20160815</v>
      </c>
      <c r="G154">
        <v>20170308</v>
      </c>
      <c r="H154">
        <v>20170217</v>
      </c>
      <c r="I154">
        <v>20161110</v>
      </c>
      <c r="J154">
        <v>20160728</v>
      </c>
      <c r="K154">
        <v>20170508</v>
      </c>
      <c r="L154">
        <v>20161108</v>
      </c>
      <c r="M154">
        <v>20170214</v>
      </c>
      <c r="N154">
        <v>20160812</v>
      </c>
      <c r="O154" t="s">
        <v>82</v>
      </c>
      <c r="P154">
        <v>20160804</v>
      </c>
      <c r="Q154" t="s">
        <v>82</v>
      </c>
      <c r="R154">
        <v>20160812</v>
      </c>
      <c r="S154" t="s">
        <v>82</v>
      </c>
      <c r="T154">
        <v>20170322</v>
      </c>
      <c r="U154">
        <v>20160811</v>
      </c>
      <c r="V154">
        <v>20160811</v>
      </c>
      <c r="W154">
        <v>20170216</v>
      </c>
      <c r="X154">
        <v>20160815</v>
      </c>
      <c r="Y154">
        <v>20160811</v>
      </c>
      <c r="Z154" t="s">
        <v>82</v>
      </c>
      <c r="AA154" t="s">
        <v>82</v>
      </c>
      <c r="AB154">
        <v>20160809</v>
      </c>
      <c r="AC154">
        <v>20170320</v>
      </c>
      <c r="AD154">
        <v>20160728</v>
      </c>
      <c r="AE154">
        <v>20160729</v>
      </c>
      <c r="AF154">
        <v>20170327</v>
      </c>
      <c r="AG154">
        <v>20160812</v>
      </c>
      <c r="AH154">
        <v>20161114</v>
      </c>
      <c r="AI154">
        <v>20170309</v>
      </c>
      <c r="AJ154">
        <v>20160810</v>
      </c>
      <c r="AK154">
        <v>20160810</v>
      </c>
      <c r="AL154" t="s">
        <v>82</v>
      </c>
      <c r="AM154">
        <v>20170217</v>
      </c>
      <c r="AN154">
        <v>20160812</v>
      </c>
      <c r="AO154">
        <v>20170804</v>
      </c>
      <c r="AP154">
        <v>20160815</v>
      </c>
      <c r="AQ154">
        <v>20160809</v>
      </c>
      <c r="AR154">
        <v>20160802</v>
      </c>
      <c r="AS154">
        <v>20160726</v>
      </c>
      <c r="AT154">
        <v>20160725</v>
      </c>
      <c r="AU154">
        <v>20161110</v>
      </c>
      <c r="AV154">
        <v>20170220</v>
      </c>
      <c r="AW154">
        <v>20160811</v>
      </c>
      <c r="AX154">
        <v>20161109</v>
      </c>
      <c r="AY154">
        <v>20161031</v>
      </c>
      <c r="AZ154" t="s">
        <v>82</v>
      </c>
      <c r="BA154">
        <v>20160728</v>
      </c>
      <c r="BB154">
        <v>20160811</v>
      </c>
      <c r="BC154">
        <v>20160811</v>
      </c>
      <c r="BD154">
        <v>20160808</v>
      </c>
      <c r="BE154">
        <v>20170328</v>
      </c>
      <c r="BF154">
        <v>20160802</v>
      </c>
      <c r="BG154">
        <v>20160804</v>
      </c>
      <c r="BH154">
        <v>20160812</v>
      </c>
      <c r="BI154" t="s">
        <v>82</v>
      </c>
      <c r="BJ154">
        <v>20170815</v>
      </c>
      <c r="BK154" t="s">
        <v>82</v>
      </c>
      <c r="BL154">
        <v>20160721</v>
      </c>
      <c r="BM154">
        <v>20160721</v>
      </c>
      <c r="BN154">
        <v>20161026</v>
      </c>
      <c r="BO154">
        <v>20160812</v>
      </c>
      <c r="BP154">
        <v>20161108</v>
      </c>
      <c r="BQ154">
        <v>20180402</v>
      </c>
      <c r="BR154">
        <v>20160803</v>
      </c>
      <c r="BS154">
        <v>20161108</v>
      </c>
      <c r="BT154">
        <v>20160725</v>
      </c>
      <c r="BU154">
        <v>20160803</v>
      </c>
      <c r="BV154">
        <v>20160810</v>
      </c>
      <c r="BW154">
        <v>20160728</v>
      </c>
      <c r="BX154">
        <v>20160728</v>
      </c>
      <c r="BY154" t="s">
        <v>82</v>
      </c>
      <c r="BZ154">
        <v>20160726</v>
      </c>
      <c r="CA154" t="s">
        <v>82</v>
      </c>
      <c r="CB154">
        <v>20171218</v>
      </c>
      <c r="CC154">
        <v>20160727</v>
      </c>
      <c r="CD154">
        <v>20170316</v>
      </c>
    </row>
    <row r="155" spans="1:82" x14ac:dyDescent="0.25">
      <c r="A155" s="2">
        <v>42643</v>
      </c>
      <c r="B155">
        <v>20161028</v>
      </c>
      <c r="C155">
        <v>20170306</v>
      </c>
      <c r="D155" t="s">
        <v>82</v>
      </c>
      <c r="E155">
        <v>20161111</v>
      </c>
      <c r="F155">
        <v>20161109</v>
      </c>
      <c r="G155">
        <v>20170308</v>
      </c>
      <c r="H155">
        <v>20170217</v>
      </c>
      <c r="I155">
        <v>20161110</v>
      </c>
      <c r="J155">
        <v>20161110</v>
      </c>
      <c r="K155">
        <v>20170807</v>
      </c>
      <c r="L155">
        <v>20161108</v>
      </c>
      <c r="M155">
        <v>20170214</v>
      </c>
      <c r="N155">
        <v>20161111</v>
      </c>
      <c r="O155" t="s">
        <v>82</v>
      </c>
      <c r="P155">
        <v>20161110</v>
      </c>
      <c r="Q155" t="s">
        <v>82</v>
      </c>
      <c r="R155">
        <v>20161112</v>
      </c>
      <c r="S155" t="s">
        <v>82</v>
      </c>
      <c r="T155">
        <v>20170322</v>
      </c>
      <c r="U155">
        <v>20161110</v>
      </c>
      <c r="V155">
        <v>20161110</v>
      </c>
      <c r="W155">
        <v>20170216</v>
      </c>
      <c r="X155">
        <v>20161114</v>
      </c>
      <c r="Y155">
        <v>20161110</v>
      </c>
      <c r="Z155" t="s">
        <v>82</v>
      </c>
      <c r="AA155" t="s">
        <v>82</v>
      </c>
      <c r="AB155">
        <v>20161110</v>
      </c>
      <c r="AC155">
        <v>20170320</v>
      </c>
      <c r="AD155">
        <v>20161027</v>
      </c>
      <c r="AE155">
        <v>20161031</v>
      </c>
      <c r="AF155">
        <v>20170327</v>
      </c>
      <c r="AG155">
        <v>20161111</v>
      </c>
      <c r="AH155">
        <v>20161114</v>
      </c>
      <c r="AI155">
        <v>20170309</v>
      </c>
      <c r="AJ155">
        <v>20161109</v>
      </c>
      <c r="AK155">
        <v>20161109</v>
      </c>
      <c r="AL155" t="s">
        <v>82</v>
      </c>
      <c r="AM155">
        <v>20170217</v>
      </c>
      <c r="AN155">
        <v>20161110</v>
      </c>
      <c r="AO155">
        <v>20170804</v>
      </c>
      <c r="AP155">
        <v>20161028</v>
      </c>
      <c r="AQ155">
        <v>20161108</v>
      </c>
      <c r="AR155">
        <v>20161031</v>
      </c>
      <c r="AS155">
        <v>20161027</v>
      </c>
      <c r="AT155">
        <v>20161025</v>
      </c>
      <c r="AU155">
        <v>20161110</v>
      </c>
      <c r="AV155">
        <v>20170220</v>
      </c>
      <c r="AW155">
        <v>20161103</v>
      </c>
      <c r="AX155">
        <v>20161109</v>
      </c>
      <c r="AY155">
        <v>20161031</v>
      </c>
      <c r="AZ155" t="s">
        <v>82</v>
      </c>
      <c r="BA155">
        <v>20161027</v>
      </c>
      <c r="BB155">
        <v>20161110</v>
      </c>
      <c r="BC155">
        <v>20161110</v>
      </c>
      <c r="BD155">
        <v>20161107</v>
      </c>
      <c r="BE155">
        <v>20170328</v>
      </c>
      <c r="BF155">
        <v>20161031</v>
      </c>
      <c r="BG155">
        <v>20161027</v>
      </c>
      <c r="BH155">
        <v>20161011</v>
      </c>
      <c r="BI155" t="s">
        <v>82</v>
      </c>
      <c r="BJ155">
        <v>20170815</v>
      </c>
      <c r="BK155" t="s">
        <v>82</v>
      </c>
      <c r="BL155">
        <v>20161021</v>
      </c>
      <c r="BM155">
        <v>20161021</v>
      </c>
      <c r="BN155">
        <v>20161026</v>
      </c>
      <c r="BO155">
        <v>20161110</v>
      </c>
      <c r="BP155">
        <v>20161108</v>
      </c>
      <c r="BQ155">
        <v>20180402</v>
      </c>
      <c r="BR155">
        <v>20161026</v>
      </c>
      <c r="BS155">
        <v>20161108</v>
      </c>
      <c r="BT155">
        <v>20161031</v>
      </c>
      <c r="BU155">
        <v>20161103</v>
      </c>
      <c r="BV155">
        <v>20161109</v>
      </c>
      <c r="BW155">
        <v>20161028</v>
      </c>
      <c r="BX155">
        <v>20161027</v>
      </c>
      <c r="BY155" t="s">
        <v>82</v>
      </c>
      <c r="BZ155">
        <v>20161026</v>
      </c>
      <c r="CA155" t="s">
        <v>82</v>
      </c>
      <c r="CB155">
        <v>20171218</v>
      </c>
      <c r="CC155">
        <v>20161026</v>
      </c>
      <c r="CD155">
        <v>20170316</v>
      </c>
    </row>
    <row r="156" spans="1:82" x14ac:dyDescent="0.25">
      <c r="A156" s="2">
        <v>42674</v>
      </c>
      <c r="B156">
        <v>20161028</v>
      </c>
      <c r="C156">
        <v>20170511</v>
      </c>
      <c r="D156" t="s">
        <v>82</v>
      </c>
      <c r="E156">
        <v>20161111</v>
      </c>
      <c r="F156">
        <v>20161109</v>
      </c>
      <c r="G156">
        <v>20170504</v>
      </c>
      <c r="H156">
        <v>20170512</v>
      </c>
      <c r="I156">
        <v>20161110</v>
      </c>
      <c r="J156">
        <v>20161110</v>
      </c>
      <c r="K156">
        <v>20170807</v>
      </c>
      <c r="L156">
        <v>20170222</v>
      </c>
      <c r="M156">
        <v>20170510</v>
      </c>
      <c r="N156">
        <v>20161111</v>
      </c>
      <c r="O156" t="s">
        <v>82</v>
      </c>
      <c r="P156">
        <v>20161110</v>
      </c>
      <c r="Q156" t="s">
        <v>82</v>
      </c>
      <c r="R156">
        <v>20161112</v>
      </c>
      <c r="S156" t="s">
        <v>82</v>
      </c>
      <c r="T156">
        <v>20170322</v>
      </c>
      <c r="U156">
        <v>20161110</v>
      </c>
      <c r="V156">
        <v>20161110</v>
      </c>
      <c r="W156">
        <v>20170216</v>
      </c>
      <c r="X156">
        <v>20161114</v>
      </c>
      <c r="Y156">
        <v>20161110</v>
      </c>
      <c r="Z156" t="s">
        <v>82</v>
      </c>
      <c r="AA156" t="s">
        <v>82</v>
      </c>
      <c r="AB156">
        <v>20161110</v>
      </c>
      <c r="AC156">
        <v>20170511</v>
      </c>
      <c r="AD156">
        <v>20161027</v>
      </c>
      <c r="AE156">
        <v>20161031</v>
      </c>
      <c r="AF156">
        <v>20170510</v>
      </c>
      <c r="AG156">
        <v>20161111</v>
      </c>
      <c r="AH156">
        <v>20161114</v>
      </c>
      <c r="AI156">
        <v>20170427</v>
      </c>
      <c r="AJ156">
        <v>20161109</v>
      </c>
      <c r="AK156">
        <v>20161109</v>
      </c>
      <c r="AL156" t="s">
        <v>82</v>
      </c>
      <c r="AM156">
        <v>20170428</v>
      </c>
      <c r="AN156">
        <v>20161110</v>
      </c>
      <c r="AO156">
        <v>20171031</v>
      </c>
      <c r="AP156">
        <v>20161028</v>
      </c>
      <c r="AQ156">
        <v>20161108</v>
      </c>
      <c r="AR156">
        <v>20161031</v>
      </c>
      <c r="AS156">
        <v>20161027</v>
      </c>
      <c r="AT156">
        <v>20161025</v>
      </c>
      <c r="AU156">
        <v>20170223</v>
      </c>
      <c r="AV156">
        <v>20170504</v>
      </c>
      <c r="AW156">
        <v>20161103</v>
      </c>
      <c r="AX156">
        <v>20170307</v>
      </c>
      <c r="AY156">
        <v>20170309</v>
      </c>
      <c r="AZ156" t="s">
        <v>82</v>
      </c>
      <c r="BA156">
        <v>20161027</v>
      </c>
      <c r="BB156">
        <v>20161110</v>
      </c>
      <c r="BC156">
        <v>20161110</v>
      </c>
      <c r="BD156">
        <v>20161107</v>
      </c>
      <c r="BE156">
        <v>20170512</v>
      </c>
      <c r="BF156">
        <v>20161031</v>
      </c>
      <c r="BG156">
        <v>20161027</v>
      </c>
      <c r="BH156">
        <v>20161011</v>
      </c>
      <c r="BI156" t="s">
        <v>82</v>
      </c>
      <c r="BJ156">
        <v>20170815</v>
      </c>
      <c r="BK156" t="s">
        <v>82</v>
      </c>
      <c r="BL156">
        <v>20161021</v>
      </c>
      <c r="BM156">
        <v>20161021</v>
      </c>
      <c r="BN156">
        <v>20161026</v>
      </c>
      <c r="BO156">
        <v>20161110</v>
      </c>
      <c r="BP156">
        <v>20170315</v>
      </c>
      <c r="BQ156">
        <v>20180402</v>
      </c>
      <c r="BR156">
        <v>20161026</v>
      </c>
      <c r="BS156">
        <v>20161108</v>
      </c>
      <c r="BT156">
        <v>20161031</v>
      </c>
      <c r="BU156">
        <v>20161103</v>
      </c>
      <c r="BV156">
        <v>20161109</v>
      </c>
      <c r="BW156">
        <v>20161028</v>
      </c>
      <c r="BX156">
        <v>20161027</v>
      </c>
      <c r="BY156" t="s">
        <v>82</v>
      </c>
      <c r="BZ156">
        <v>20161026</v>
      </c>
      <c r="CA156" t="s">
        <v>82</v>
      </c>
      <c r="CB156">
        <v>20171218</v>
      </c>
      <c r="CC156">
        <v>20161026</v>
      </c>
      <c r="CD156">
        <v>20170316</v>
      </c>
    </row>
    <row r="157" spans="1:82" x14ac:dyDescent="0.25">
      <c r="A157" s="2">
        <v>42704</v>
      </c>
      <c r="B157">
        <v>20161028</v>
      </c>
      <c r="C157">
        <v>20170511</v>
      </c>
      <c r="D157" t="s">
        <v>82</v>
      </c>
      <c r="E157">
        <v>20161111</v>
      </c>
      <c r="F157">
        <v>20161109</v>
      </c>
      <c r="G157">
        <v>20170504</v>
      </c>
      <c r="H157">
        <v>20170512</v>
      </c>
      <c r="I157">
        <v>20161110</v>
      </c>
      <c r="J157">
        <v>20161110</v>
      </c>
      <c r="K157">
        <v>20170807</v>
      </c>
      <c r="L157">
        <v>20170222</v>
      </c>
      <c r="M157">
        <v>20170510</v>
      </c>
      <c r="N157">
        <v>20161111</v>
      </c>
      <c r="O157" t="s">
        <v>82</v>
      </c>
      <c r="P157">
        <v>20161110</v>
      </c>
      <c r="Q157" t="s">
        <v>82</v>
      </c>
      <c r="R157">
        <v>20161112</v>
      </c>
      <c r="S157" t="s">
        <v>82</v>
      </c>
      <c r="T157">
        <v>20170512</v>
      </c>
      <c r="U157">
        <v>20161110</v>
      </c>
      <c r="V157">
        <v>20161110</v>
      </c>
      <c r="W157">
        <v>20170510</v>
      </c>
      <c r="X157">
        <v>20161114</v>
      </c>
      <c r="Y157">
        <v>20161110</v>
      </c>
      <c r="Z157" t="s">
        <v>82</v>
      </c>
      <c r="AA157" t="s">
        <v>82</v>
      </c>
      <c r="AB157">
        <v>20161110</v>
      </c>
      <c r="AC157">
        <v>20170511</v>
      </c>
      <c r="AD157">
        <v>20161027</v>
      </c>
      <c r="AE157">
        <v>20161031</v>
      </c>
      <c r="AF157">
        <v>20170510</v>
      </c>
      <c r="AG157">
        <v>20161111</v>
      </c>
      <c r="AH157">
        <v>20161114</v>
      </c>
      <c r="AI157">
        <v>20170427</v>
      </c>
      <c r="AJ157">
        <v>20161109</v>
      </c>
      <c r="AK157">
        <v>20161109</v>
      </c>
      <c r="AL157" t="s">
        <v>82</v>
      </c>
      <c r="AM157">
        <v>20170428</v>
      </c>
      <c r="AN157">
        <v>20161110</v>
      </c>
      <c r="AO157">
        <v>20171031</v>
      </c>
      <c r="AP157">
        <v>20161028</v>
      </c>
      <c r="AQ157">
        <v>20161108</v>
      </c>
      <c r="AR157">
        <v>20161031</v>
      </c>
      <c r="AS157">
        <v>20161027</v>
      </c>
      <c r="AT157">
        <v>20161025</v>
      </c>
      <c r="AU157">
        <v>20170223</v>
      </c>
      <c r="AV157">
        <v>20170504</v>
      </c>
      <c r="AW157">
        <v>20161103</v>
      </c>
      <c r="AX157">
        <v>20170307</v>
      </c>
      <c r="AY157">
        <v>20170309</v>
      </c>
      <c r="AZ157" t="s">
        <v>82</v>
      </c>
      <c r="BA157">
        <v>20161027</v>
      </c>
      <c r="BB157">
        <v>20161110</v>
      </c>
      <c r="BC157">
        <v>20161110</v>
      </c>
      <c r="BD157">
        <v>20161107</v>
      </c>
      <c r="BE157">
        <v>20170512</v>
      </c>
      <c r="BF157">
        <v>20161031</v>
      </c>
      <c r="BG157">
        <v>20161027</v>
      </c>
      <c r="BH157">
        <v>20161011</v>
      </c>
      <c r="BI157" t="s">
        <v>82</v>
      </c>
      <c r="BJ157">
        <v>20171117</v>
      </c>
      <c r="BK157" t="s">
        <v>82</v>
      </c>
      <c r="BL157">
        <v>20161021</v>
      </c>
      <c r="BM157">
        <v>20161021</v>
      </c>
      <c r="BN157">
        <v>20161026</v>
      </c>
      <c r="BO157">
        <v>20161110</v>
      </c>
      <c r="BP157">
        <v>20170315</v>
      </c>
      <c r="BQ157">
        <v>20180402</v>
      </c>
      <c r="BR157">
        <v>20161026</v>
      </c>
      <c r="BS157">
        <v>20161108</v>
      </c>
      <c r="BT157">
        <v>20161031</v>
      </c>
      <c r="BU157">
        <v>20161103</v>
      </c>
      <c r="BV157">
        <v>20161109</v>
      </c>
      <c r="BW157">
        <v>20161028</v>
      </c>
      <c r="BX157">
        <v>20161027</v>
      </c>
      <c r="BY157" t="s">
        <v>82</v>
      </c>
      <c r="BZ157">
        <v>20161026</v>
      </c>
      <c r="CA157" t="s">
        <v>82</v>
      </c>
      <c r="CB157">
        <v>20171218</v>
      </c>
      <c r="CC157">
        <v>20161026</v>
      </c>
      <c r="CD157">
        <v>20170426</v>
      </c>
    </row>
    <row r="158" spans="1:82" x14ac:dyDescent="0.25">
      <c r="A158" s="2">
        <v>42734</v>
      </c>
      <c r="B158">
        <v>20161028</v>
      </c>
      <c r="C158">
        <v>20170511</v>
      </c>
      <c r="D158" t="s">
        <v>82</v>
      </c>
      <c r="E158">
        <v>20161111</v>
      </c>
      <c r="F158">
        <v>20161109</v>
      </c>
      <c r="G158">
        <v>20170504</v>
      </c>
      <c r="H158">
        <v>20170512</v>
      </c>
      <c r="I158">
        <v>20170216</v>
      </c>
      <c r="J158">
        <v>20161110</v>
      </c>
      <c r="K158">
        <v>20170807</v>
      </c>
      <c r="L158">
        <v>20170222</v>
      </c>
      <c r="M158">
        <v>20170510</v>
      </c>
      <c r="N158">
        <v>20161111</v>
      </c>
      <c r="O158" t="s">
        <v>82</v>
      </c>
      <c r="P158">
        <v>20161110</v>
      </c>
      <c r="Q158" t="s">
        <v>82</v>
      </c>
      <c r="R158">
        <v>20161112</v>
      </c>
      <c r="S158" t="s">
        <v>82</v>
      </c>
      <c r="T158">
        <v>20170512</v>
      </c>
      <c r="U158">
        <v>20161110</v>
      </c>
      <c r="V158">
        <v>20161110</v>
      </c>
      <c r="W158">
        <v>20170510</v>
      </c>
      <c r="X158">
        <v>20161114</v>
      </c>
      <c r="Y158">
        <v>20161110</v>
      </c>
      <c r="Z158" t="s">
        <v>82</v>
      </c>
      <c r="AA158" t="s">
        <v>82</v>
      </c>
      <c r="AB158">
        <v>20161110</v>
      </c>
      <c r="AC158">
        <v>20170511</v>
      </c>
      <c r="AD158">
        <v>20161027</v>
      </c>
      <c r="AE158">
        <v>20161031</v>
      </c>
      <c r="AF158">
        <v>20170510</v>
      </c>
      <c r="AG158">
        <v>20161111</v>
      </c>
      <c r="AH158">
        <v>20170308</v>
      </c>
      <c r="AI158">
        <v>20170427</v>
      </c>
      <c r="AJ158">
        <v>20161109</v>
      </c>
      <c r="AK158">
        <v>20161109</v>
      </c>
      <c r="AL158" t="s">
        <v>82</v>
      </c>
      <c r="AM158">
        <v>20170428</v>
      </c>
      <c r="AN158">
        <v>20161110</v>
      </c>
      <c r="AO158">
        <v>20171031</v>
      </c>
      <c r="AP158">
        <v>20161028</v>
      </c>
      <c r="AQ158">
        <v>20161108</v>
      </c>
      <c r="AR158">
        <v>20161031</v>
      </c>
      <c r="AS158">
        <v>20161027</v>
      </c>
      <c r="AT158">
        <v>20161025</v>
      </c>
      <c r="AU158">
        <v>20170223</v>
      </c>
      <c r="AV158">
        <v>20170504</v>
      </c>
      <c r="AW158">
        <v>20161103</v>
      </c>
      <c r="AX158">
        <v>20170307</v>
      </c>
      <c r="AY158">
        <v>20170309</v>
      </c>
      <c r="AZ158" t="s">
        <v>82</v>
      </c>
      <c r="BA158">
        <v>20161027</v>
      </c>
      <c r="BB158">
        <v>20161110</v>
      </c>
      <c r="BC158">
        <v>20161110</v>
      </c>
      <c r="BD158">
        <v>20161107</v>
      </c>
      <c r="BE158">
        <v>20170512</v>
      </c>
      <c r="BF158">
        <v>20161031</v>
      </c>
      <c r="BG158">
        <v>20161027</v>
      </c>
      <c r="BH158">
        <v>20161011</v>
      </c>
      <c r="BI158" t="s">
        <v>82</v>
      </c>
      <c r="BJ158">
        <v>20171117</v>
      </c>
      <c r="BK158" t="s">
        <v>82</v>
      </c>
      <c r="BL158">
        <v>20161021</v>
      </c>
      <c r="BM158">
        <v>20161021</v>
      </c>
      <c r="BN158">
        <v>20170126</v>
      </c>
      <c r="BO158">
        <v>20161110</v>
      </c>
      <c r="BP158">
        <v>20170315</v>
      </c>
      <c r="BQ158">
        <v>20180402</v>
      </c>
      <c r="BR158">
        <v>20161026</v>
      </c>
      <c r="BS158">
        <v>20170310</v>
      </c>
      <c r="BT158">
        <v>20161031</v>
      </c>
      <c r="BU158">
        <v>20161103</v>
      </c>
      <c r="BV158">
        <v>20161109</v>
      </c>
      <c r="BW158">
        <v>20161028</v>
      </c>
      <c r="BX158">
        <v>20161027</v>
      </c>
      <c r="BY158" t="s">
        <v>82</v>
      </c>
      <c r="BZ158">
        <v>20161026</v>
      </c>
      <c r="CA158" t="s">
        <v>82</v>
      </c>
      <c r="CB158">
        <v>20171218</v>
      </c>
      <c r="CC158">
        <v>20161026</v>
      </c>
      <c r="CD158">
        <v>20170426</v>
      </c>
    </row>
    <row r="159" spans="1:82" x14ac:dyDescent="0.25">
      <c r="A159" s="2">
        <v>42735</v>
      </c>
      <c r="B159">
        <v>20170302</v>
      </c>
      <c r="C159">
        <v>20170807</v>
      </c>
      <c r="D159" t="s">
        <v>82</v>
      </c>
      <c r="E159">
        <v>20170324</v>
      </c>
      <c r="F159">
        <v>20170328</v>
      </c>
      <c r="G159">
        <v>20170802</v>
      </c>
      <c r="H159">
        <v>20170811</v>
      </c>
      <c r="I159">
        <v>20170216</v>
      </c>
      <c r="J159">
        <v>20170202</v>
      </c>
      <c r="K159">
        <v>20171106</v>
      </c>
      <c r="L159">
        <v>20170508</v>
      </c>
      <c r="M159">
        <v>20170801</v>
      </c>
      <c r="N159">
        <v>20170321</v>
      </c>
      <c r="O159" t="s">
        <v>82</v>
      </c>
      <c r="P159">
        <v>20170222</v>
      </c>
      <c r="Q159" t="s">
        <v>82</v>
      </c>
      <c r="R159">
        <v>20170411</v>
      </c>
      <c r="S159" t="s">
        <v>82</v>
      </c>
      <c r="T159">
        <v>20170512</v>
      </c>
      <c r="U159">
        <v>20170323</v>
      </c>
      <c r="V159">
        <v>20170328</v>
      </c>
      <c r="W159">
        <v>20170510</v>
      </c>
      <c r="X159">
        <v>20171028</v>
      </c>
      <c r="Y159">
        <v>20170310</v>
      </c>
      <c r="Z159" t="s">
        <v>82</v>
      </c>
      <c r="AA159" t="s">
        <v>82</v>
      </c>
      <c r="AB159">
        <v>20170323</v>
      </c>
      <c r="AC159">
        <v>20170810</v>
      </c>
      <c r="AD159">
        <v>20170223</v>
      </c>
      <c r="AE159">
        <v>20170309</v>
      </c>
      <c r="AF159">
        <v>20170805</v>
      </c>
      <c r="AG159">
        <v>20170324</v>
      </c>
      <c r="AH159">
        <v>20170308</v>
      </c>
      <c r="AI159">
        <v>20170727</v>
      </c>
      <c r="AJ159">
        <v>20170222</v>
      </c>
      <c r="AK159">
        <v>20170222</v>
      </c>
      <c r="AL159" t="s">
        <v>82</v>
      </c>
      <c r="AM159">
        <v>20170729</v>
      </c>
      <c r="AN159">
        <v>20170310</v>
      </c>
      <c r="AO159">
        <v>20171031</v>
      </c>
      <c r="AP159">
        <v>20170223</v>
      </c>
      <c r="AQ159">
        <v>20170214</v>
      </c>
      <c r="AR159">
        <v>20170207</v>
      </c>
      <c r="AS159">
        <v>20170201</v>
      </c>
      <c r="AT159">
        <v>20170209</v>
      </c>
      <c r="AU159">
        <v>20170511</v>
      </c>
      <c r="AV159">
        <v>20170731</v>
      </c>
      <c r="AW159">
        <v>20170306</v>
      </c>
      <c r="AX159">
        <v>20170511</v>
      </c>
      <c r="AY159">
        <v>20170426</v>
      </c>
      <c r="AZ159" t="s">
        <v>82</v>
      </c>
      <c r="BA159">
        <v>20170224</v>
      </c>
      <c r="BB159">
        <v>20170321</v>
      </c>
      <c r="BC159">
        <v>20170321</v>
      </c>
      <c r="BD159">
        <v>20170223</v>
      </c>
      <c r="BE159">
        <v>20170809</v>
      </c>
      <c r="BF159">
        <v>20170206</v>
      </c>
      <c r="BG159">
        <v>20170216</v>
      </c>
      <c r="BH159">
        <v>20170330</v>
      </c>
      <c r="BI159" t="s">
        <v>82</v>
      </c>
      <c r="BJ159">
        <v>20171117</v>
      </c>
      <c r="BK159" t="s">
        <v>82</v>
      </c>
      <c r="BL159">
        <v>20170205</v>
      </c>
      <c r="BM159">
        <v>20170205</v>
      </c>
      <c r="BN159">
        <v>20170126</v>
      </c>
      <c r="BO159">
        <v>20170328</v>
      </c>
      <c r="BP159">
        <v>20170510</v>
      </c>
      <c r="BQ159">
        <v>20180402</v>
      </c>
      <c r="BR159">
        <v>20170208</v>
      </c>
      <c r="BS159">
        <v>20170310</v>
      </c>
      <c r="BT159">
        <v>20170202</v>
      </c>
      <c r="BU159">
        <v>20170222</v>
      </c>
      <c r="BV159">
        <v>20170222</v>
      </c>
      <c r="BW159">
        <v>20170217</v>
      </c>
      <c r="BX159">
        <v>20170223</v>
      </c>
      <c r="BY159" t="s">
        <v>82</v>
      </c>
      <c r="BZ159">
        <v>20170221</v>
      </c>
      <c r="CA159" t="s">
        <v>82</v>
      </c>
      <c r="CB159">
        <v>20171218</v>
      </c>
      <c r="CC159">
        <v>20170222</v>
      </c>
      <c r="CD159">
        <v>20170426</v>
      </c>
    </row>
    <row r="160" spans="1:82" x14ac:dyDescent="0.25">
      <c r="A160" s="2">
        <v>42766</v>
      </c>
      <c r="B160">
        <v>20170302</v>
      </c>
      <c r="C160">
        <v>20170807</v>
      </c>
      <c r="D160" t="s">
        <v>82</v>
      </c>
      <c r="E160">
        <v>20170324</v>
      </c>
      <c r="F160">
        <v>20170328</v>
      </c>
      <c r="G160">
        <v>20170802</v>
      </c>
      <c r="H160">
        <v>20170811</v>
      </c>
      <c r="I160">
        <v>20170216</v>
      </c>
      <c r="J160">
        <v>20170202</v>
      </c>
      <c r="K160">
        <v>20171106</v>
      </c>
      <c r="L160">
        <v>20170508</v>
      </c>
      <c r="M160">
        <v>20170801</v>
      </c>
      <c r="N160">
        <v>20170321</v>
      </c>
      <c r="O160" t="s">
        <v>82</v>
      </c>
      <c r="P160">
        <v>20170222</v>
      </c>
      <c r="Q160" t="s">
        <v>82</v>
      </c>
      <c r="R160">
        <v>20170411</v>
      </c>
      <c r="S160" t="s">
        <v>82</v>
      </c>
      <c r="T160">
        <v>20170811</v>
      </c>
      <c r="U160">
        <v>20170323</v>
      </c>
      <c r="V160">
        <v>20170328</v>
      </c>
      <c r="W160">
        <v>20170809</v>
      </c>
      <c r="X160">
        <v>20171028</v>
      </c>
      <c r="Y160">
        <v>20170310</v>
      </c>
      <c r="Z160" t="s">
        <v>82</v>
      </c>
      <c r="AA160" t="s">
        <v>82</v>
      </c>
      <c r="AB160">
        <v>20170323</v>
      </c>
      <c r="AC160">
        <v>20170810</v>
      </c>
      <c r="AD160">
        <v>20170223</v>
      </c>
      <c r="AE160">
        <v>20170309</v>
      </c>
      <c r="AF160">
        <v>20170805</v>
      </c>
      <c r="AG160">
        <v>20170324</v>
      </c>
      <c r="AH160">
        <v>20170308</v>
      </c>
      <c r="AI160">
        <v>20170727</v>
      </c>
      <c r="AJ160">
        <v>20170222</v>
      </c>
      <c r="AK160">
        <v>20170222</v>
      </c>
      <c r="AL160" t="s">
        <v>82</v>
      </c>
      <c r="AM160">
        <v>20170729</v>
      </c>
      <c r="AN160">
        <v>20170310</v>
      </c>
      <c r="AO160">
        <v>20180208</v>
      </c>
      <c r="AP160">
        <v>20170223</v>
      </c>
      <c r="AQ160">
        <v>20170214</v>
      </c>
      <c r="AR160">
        <v>20170207</v>
      </c>
      <c r="AS160">
        <v>20170201</v>
      </c>
      <c r="AT160">
        <v>20170209</v>
      </c>
      <c r="AU160">
        <v>20170511</v>
      </c>
      <c r="AV160">
        <v>20170731</v>
      </c>
      <c r="AW160">
        <v>20170306</v>
      </c>
      <c r="AX160">
        <v>20170511</v>
      </c>
      <c r="AY160">
        <v>20170426</v>
      </c>
      <c r="AZ160" t="s">
        <v>82</v>
      </c>
      <c r="BA160">
        <v>20170224</v>
      </c>
      <c r="BB160">
        <v>20170321</v>
      </c>
      <c r="BC160">
        <v>20170321</v>
      </c>
      <c r="BD160">
        <v>20170223</v>
      </c>
      <c r="BE160">
        <v>20170809</v>
      </c>
      <c r="BF160">
        <v>20170206</v>
      </c>
      <c r="BG160">
        <v>20170216</v>
      </c>
      <c r="BH160">
        <v>20170330</v>
      </c>
      <c r="BI160" t="s">
        <v>82</v>
      </c>
      <c r="BJ160">
        <v>20171117</v>
      </c>
      <c r="BK160" t="s">
        <v>82</v>
      </c>
      <c r="BL160">
        <v>20170205</v>
      </c>
      <c r="BM160">
        <v>20170205</v>
      </c>
      <c r="BN160">
        <v>20170126</v>
      </c>
      <c r="BO160">
        <v>20170328</v>
      </c>
      <c r="BP160">
        <v>20170510</v>
      </c>
      <c r="BQ160">
        <v>20180403</v>
      </c>
      <c r="BR160">
        <v>20170208</v>
      </c>
      <c r="BS160">
        <v>20170310</v>
      </c>
      <c r="BT160">
        <v>20170202</v>
      </c>
      <c r="BU160">
        <v>20170222</v>
      </c>
      <c r="BV160">
        <v>20170222</v>
      </c>
      <c r="BW160">
        <v>20170217</v>
      </c>
      <c r="BX160">
        <v>20170223</v>
      </c>
      <c r="BY160" t="s">
        <v>82</v>
      </c>
      <c r="BZ160">
        <v>20170221</v>
      </c>
      <c r="CA160" t="s">
        <v>82</v>
      </c>
      <c r="CB160">
        <v>20180313</v>
      </c>
      <c r="CC160">
        <v>20170222</v>
      </c>
      <c r="CD160">
        <v>20170727</v>
      </c>
    </row>
    <row r="161" spans="1:82" x14ac:dyDescent="0.25">
      <c r="A161" s="2">
        <v>42794</v>
      </c>
      <c r="B161">
        <v>20170302</v>
      </c>
      <c r="C161">
        <v>20170807</v>
      </c>
      <c r="D161" t="s">
        <v>82</v>
      </c>
      <c r="E161">
        <v>20170324</v>
      </c>
      <c r="F161">
        <v>20170328</v>
      </c>
      <c r="G161">
        <v>20170802</v>
      </c>
      <c r="H161">
        <v>20170811</v>
      </c>
      <c r="I161">
        <v>20170511</v>
      </c>
      <c r="J161">
        <v>20170202</v>
      </c>
      <c r="K161">
        <v>20171106</v>
      </c>
      <c r="L161">
        <v>20170508</v>
      </c>
      <c r="M161">
        <v>20170801</v>
      </c>
      <c r="N161">
        <v>20170321</v>
      </c>
      <c r="O161" t="s">
        <v>82</v>
      </c>
      <c r="P161">
        <v>20170222</v>
      </c>
      <c r="Q161" t="s">
        <v>82</v>
      </c>
      <c r="R161">
        <v>20170411</v>
      </c>
      <c r="S161" t="s">
        <v>82</v>
      </c>
      <c r="T161">
        <v>20170811</v>
      </c>
      <c r="U161">
        <v>20170323</v>
      </c>
      <c r="V161">
        <v>20170328</v>
      </c>
      <c r="W161">
        <v>20170809</v>
      </c>
      <c r="X161">
        <v>20171028</v>
      </c>
      <c r="Y161">
        <v>20170310</v>
      </c>
      <c r="Z161" t="s">
        <v>82</v>
      </c>
      <c r="AA161" t="s">
        <v>82</v>
      </c>
      <c r="AB161">
        <v>20170323</v>
      </c>
      <c r="AC161">
        <v>20170810</v>
      </c>
      <c r="AD161">
        <v>20170223</v>
      </c>
      <c r="AE161">
        <v>20170309</v>
      </c>
      <c r="AF161">
        <v>20170805</v>
      </c>
      <c r="AG161">
        <v>20170324</v>
      </c>
      <c r="AH161">
        <v>20170509</v>
      </c>
      <c r="AI161">
        <v>20170727</v>
      </c>
      <c r="AJ161">
        <v>20170222</v>
      </c>
      <c r="AK161">
        <v>20170222</v>
      </c>
      <c r="AL161" t="s">
        <v>82</v>
      </c>
      <c r="AM161">
        <v>20170729</v>
      </c>
      <c r="AN161">
        <v>20170310</v>
      </c>
      <c r="AO161">
        <v>20180208</v>
      </c>
      <c r="AP161">
        <v>20170223</v>
      </c>
      <c r="AQ161">
        <v>20170214</v>
      </c>
      <c r="AR161">
        <v>20170207</v>
      </c>
      <c r="AS161">
        <v>20170201</v>
      </c>
      <c r="AT161">
        <v>20170209</v>
      </c>
      <c r="AU161">
        <v>20170511</v>
      </c>
      <c r="AV161">
        <v>20170731</v>
      </c>
      <c r="AW161">
        <v>20170306</v>
      </c>
      <c r="AX161">
        <v>20170511</v>
      </c>
      <c r="AY161">
        <v>20170426</v>
      </c>
      <c r="AZ161" t="s">
        <v>82</v>
      </c>
      <c r="BA161">
        <v>20170224</v>
      </c>
      <c r="BB161">
        <v>20170321</v>
      </c>
      <c r="BC161">
        <v>20170321</v>
      </c>
      <c r="BD161">
        <v>20170223</v>
      </c>
      <c r="BE161">
        <v>20170809</v>
      </c>
      <c r="BF161">
        <v>20170206</v>
      </c>
      <c r="BG161">
        <v>20170216</v>
      </c>
      <c r="BH161">
        <v>20170330</v>
      </c>
      <c r="BI161" t="s">
        <v>82</v>
      </c>
      <c r="BJ161">
        <v>20180331</v>
      </c>
      <c r="BK161" t="s">
        <v>82</v>
      </c>
      <c r="BL161">
        <v>20170205</v>
      </c>
      <c r="BM161">
        <v>20170205</v>
      </c>
      <c r="BN161">
        <v>20170426</v>
      </c>
      <c r="BO161">
        <v>20170328</v>
      </c>
      <c r="BP161">
        <v>20170510</v>
      </c>
      <c r="BQ161">
        <v>20180403</v>
      </c>
      <c r="BR161">
        <v>20170208</v>
      </c>
      <c r="BS161">
        <v>20170505</v>
      </c>
      <c r="BT161">
        <v>20170202</v>
      </c>
      <c r="BU161">
        <v>20170222</v>
      </c>
      <c r="BV161">
        <v>20170222</v>
      </c>
      <c r="BW161">
        <v>20170217</v>
      </c>
      <c r="BX161">
        <v>20170223</v>
      </c>
      <c r="BY161" t="s">
        <v>82</v>
      </c>
      <c r="BZ161">
        <v>20170221</v>
      </c>
      <c r="CA161" t="s">
        <v>82</v>
      </c>
      <c r="CB161">
        <v>20180313</v>
      </c>
      <c r="CC161">
        <v>20170222</v>
      </c>
      <c r="CD161">
        <v>20170727</v>
      </c>
    </row>
    <row r="162" spans="1:82" x14ac:dyDescent="0.25">
      <c r="A162" s="2">
        <v>42825</v>
      </c>
      <c r="B162">
        <v>20170504</v>
      </c>
      <c r="C162">
        <v>20170807</v>
      </c>
      <c r="D162" t="s">
        <v>82</v>
      </c>
      <c r="E162">
        <v>20170515</v>
      </c>
      <c r="F162">
        <v>20170512</v>
      </c>
      <c r="G162">
        <v>20170802</v>
      </c>
      <c r="H162">
        <v>20170811</v>
      </c>
      <c r="I162">
        <v>20170511</v>
      </c>
      <c r="J162">
        <v>20170427</v>
      </c>
      <c r="K162">
        <v>20171106</v>
      </c>
      <c r="L162">
        <v>20170814</v>
      </c>
      <c r="M162">
        <v>20170801</v>
      </c>
      <c r="N162">
        <v>20170512</v>
      </c>
      <c r="O162" t="s">
        <v>82</v>
      </c>
      <c r="P162">
        <v>20170515</v>
      </c>
      <c r="Q162" t="s">
        <v>82</v>
      </c>
      <c r="R162">
        <v>20170516</v>
      </c>
      <c r="S162" t="s">
        <v>82</v>
      </c>
      <c r="T162">
        <v>20170811</v>
      </c>
      <c r="U162">
        <v>20170511</v>
      </c>
      <c r="V162">
        <v>20170515</v>
      </c>
      <c r="W162">
        <v>20170809</v>
      </c>
      <c r="X162">
        <v>20171226</v>
      </c>
      <c r="Y162">
        <v>20170427</v>
      </c>
      <c r="Z162" t="s">
        <v>82</v>
      </c>
      <c r="AA162" t="s">
        <v>82</v>
      </c>
      <c r="AB162">
        <v>20170511</v>
      </c>
      <c r="AC162">
        <v>20170810</v>
      </c>
      <c r="AD162">
        <v>20170425</v>
      </c>
      <c r="AE162">
        <v>20170502</v>
      </c>
      <c r="AF162">
        <v>20170805</v>
      </c>
      <c r="AG162">
        <v>20170511</v>
      </c>
      <c r="AH162">
        <v>20170509</v>
      </c>
      <c r="AI162">
        <v>20170727</v>
      </c>
      <c r="AJ162">
        <v>20170504</v>
      </c>
      <c r="AK162">
        <v>20170504</v>
      </c>
      <c r="AL162">
        <v>20180528</v>
      </c>
      <c r="AM162">
        <v>20170729</v>
      </c>
      <c r="AN162">
        <v>20170511</v>
      </c>
      <c r="AO162">
        <v>20180208</v>
      </c>
      <c r="AP162">
        <v>20170427</v>
      </c>
      <c r="AQ162">
        <v>20170505</v>
      </c>
      <c r="AR162">
        <v>20170503</v>
      </c>
      <c r="AS162">
        <v>20170427</v>
      </c>
      <c r="AT162">
        <v>20170425</v>
      </c>
      <c r="AU162">
        <v>20170814</v>
      </c>
      <c r="AV162">
        <v>20170731</v>
      </c>
      <c r="AW162">
        <v>20170511</v>
      </c>
      <c r="AX162">
        <v>20170809</v>
      </c>
      <c r="AY162">
        <v>20170728</v>
      </c>
      <c r="AZ162" t="s">
        <v>82</v>
      </c>
      <c r="BA162">
        <v>20170427</v>
      </c>
      <c r="BB162">
        <v>20170511</v>
      </c>
      <c r="BC162">
        <v>20170511</v>
      </c>
      <c r="BD162">
        <v>20170508</v>
      </c>
      <c r="BE162">
        <v>20170809</v>
      </c>
      <c r="BF162">
        <v>20170502</v>
      </c>
      <c r="BG162">
        <v>20170427</v>
      </c>
      <c r="BH162">
        <v>20170510</v>
      </c>
      <c r="BI162" t="s">
        <v>82</v>
      </c>
      <c r="BJ162">
        <v>20180331</v>
      </c>
      <c r="BK162" t="s">
        <v>82</v>
      </c>
      <c r="BL162">
        <v>20170426</v>
      </c>
      <c r="BM162">
        <v>20170426</v>
      </c>
      <c r="BN162">
        <v>20170426</v>
      </c>
      <c r="BO162">
        <v>20170512</v>
      </c>
      <c r="BP162">
        <v>20170809</v>
      </c>
      <c r="BQ162">
        <v>20180403</v>
      </c>
      <c r="BR162">
        <v>20170503</v>
      </c>
      <c r="BS162">
        <v>20170505</v>
      </c>
      <c r="BT162">
        <v>20170427</v>
      </c>
      <c r="BU162">
        <v>20170503</v>
      </c>
      <c r="BV162">
        <v>20170510</v>
      </c>
      <c r="BW162">
        <v>20170420</v>
      </c>
      <c r="BX162">
        <v>20170427</v>
      </c>
      <c r="BY162" t="s">
        <v>82</v>
      </c>
      <c r="BZ162">
        <v>20170509</v>
      </c>
      <c r="CA162" t="s">
        <v>82</v>
      </c>
      <c r="CB162">
        <v>20180313</v>
      </c>
      <c r="CC162">
        <v>20170426</v>
      </c>
      <c r="CD162">
        <v>20170727</v>
      </c>
    </row>
    <row r="163" spans="1:82" x14ac:dyDescent="0.25">
      <c r="A163" s="2">
        <v>42853</v>
      </c>
      <c r="B163">
        <v>20170504</v>
      </c>
      <c r="C163">
        <v>20171107</v>
      </c>
      <c r="D163" t="s">
        <v>82</v>
      </c>
      <c r="E163">
        <v>20170515</v>
      </c>
      <c r="F163">
        <v>20170512</v>
      </c>
      <c r="G163">
        <v>20171031</v>
      </c>
      <c r="H163">
        <v>20171110</v>
      </c>
      <c r="I163">
        <v>20170511</v>
      </c>
      <c r="J163">
        <v>20170427</v>
      </c>
      <c r="K163">
        <v>20180219</v>
      </c>
      <c r="L163">
        <v>20170814</v>
      </c>
      <c r="M163">
        <v>20171107</v>
      </c>
      <c r="N163">
        <v>20170512</v>
      </c>
      <c r="O163" t="s">
        <v>82</v>
      </c>
      <c r="P163">
        <v>20170515</v>
      </c>
      <c r="Q163" t="s">
        <v>82</v>
      </c>
      <c r="R163">
        <v>20170516</v>
      </c>
      <c r="S163" t="s">
        <v>82</v>
      </c>
      <c r="T163">
        <v>20170811</v>
      </c>
      <c r="U163">
        <v>20170511</v>
      </c>
      <c r="V163">
        <v>20170515</v>
      </c>
      <c r="W163">
        <v>20170809</v>
      </c>
      <c r="X163">
        <v>20171226</v>
      </c>
      <c r="Y163">
        <v>20170427</v>
      </c>
      <c r="Z163" t="s">
        <v>82</v>
      </c>
      <c r="AA163" t="s">
        <v>82</v>
      </c>
      <c r="AB163">
        <v>20170511</v>
      </c>
      <c r="AC163">
        <v>20171114</v>
      </c>
      <c r="AD163">
        <v>20170425</v>
      </c>
      <c r="AE163">
        <v>20170502</v>
      </c>
      <c r="AF163">
        <v>20171110</v>
      </c>
      <c r="AG163">
        <v>20170511</v>
      </c>
      <c r="AH163">
        <v>20170509</v>
      </c>
      <c r="AI163">
        <v>20171026</v>
      </c>
      <c r="AJ163">
        <v>20170504</v>
      </c>
      <c r="AK163">
        <v>20170504</v>
      </c>
      <c r="AL163">
        <v>20180528</v>
      </c>
      <c r="AM163">
        <v>20171027</v>
      </c>
      <c r="AN163">
        <v>20170511</v>
      </c>
      <c r="AO163">
        <v>20180208</v>
      </c>
      <c r="AP163">
        <v>20170427</v>
      </c>
      <c r="AQ163">
        <v>20170505</v>
      </c>
      <c r="AR163">
        <v>20170503</v>
      </c>
      <c r="AS163">
        <v>20170427</v>
      </c>
      <c r="AT163">
        <v>20170425</v>
      </c>
      <c r="AU163">
        <v>20170814</v>
      </c>
      <c r="AV163">
        <v>20171031</v>
      </c>
      <c r="AW163">
        <v>20170511</v>
      </c>
      <c r="AX163">
        <v>20170809</v>
      </c>
      <c r="AY163">
        <v>20170728</v>
      </c>
      <c r="AZ163" t="s">
        <v>82</v>
      </c>
      <c r="BA163">
        <v>20170427</v>
      </c>
      <c r="BB163">
        <v>20170511</v>
      </c>
      <c r="BC163">
        <v>20170511</v>
      </c>
      <c r="BD163">
        <v>20170508</v>
      </c>
      <c r="BE163">
        <v>20171109</v>
      </c>
      <c r="BF163">
        <v>20170502</v>
      </c>
      <c r="BG163">
        <v>20170427</v>
      </c>
      <c r="BH163">
        <v>20170510</v>
      </c>
      <c r="BI163" t="s">
        <v>82</v>
      </c>
      <c r="BJ163">
        <v>20180331</v>
      </c>
      <c r="BK163" t="s">
        <v>82</v>
      </c>
      <c r="BL163">
        <v>20170426</v>
      </c>
      <c r="BM163">
        <v>20170426</v>
      </c>
      <c r="BN163">
        <v>20170426</v>
      </c>
      <c r="BO163">
        <v>20170512</v>
      </c>
      <c r="BP163">
        <v>20170809</v>
      </c>
      <c r="BQ163">
        <v>20180403</v>
      </c>
      <c r="BR163">
        <v>20170503</v>
      </c>
      <c r="BS163">
        <v>20170505</v>
      </c>
      <c r="BT163">
        <v>20170427</v>
      </c>
      <c r="BU163">
        <v>20170503</v>
      </c>
      <c r="BV163">
        <v>20170510</v>
      </c>
      <c r="BW163">
        <v>20170420</v>
      </c>
      <c r="BX163">
        <v>20170427</v>
      </c>
      <c r="BY163" t="s">
        <v>82</v>
      </c>
      <c r="BZ163">
        <v>20170509</v>
      </c>
      <c r="CA163" t="s">
        <v>82</v>
      </c>
      <c r="CB163">
        <v>20180313</v>
      </c>
      <c r="CC163">
        <v>20170426</v>
      </c>
      <c r="CD163">
        <v>20170727</v>
      </c>
    </row>
    <row r="164" spans="1:82" x14ac:dyDescent="0.25">
      <c r="A164" s="2">
        <v>42886</v>
      </c>
      <c r="B164">
        <v>20170504</v>
      </c>
      <c r="C164">
        <v>20171107</v>
      </c>
      <c r="D164" t="s">
        <v>82</v>
      </c>
      <c r="E164">
        <v>20170515</v>
      </c>
      <c r="F164">
        <v>20170512</v>
      </c>
      <c r="G164">
        <v>20171031</v>
      </c>
      <c r="H164">
        <v>20171110</v>
      </c>
      <c r="I164">
        <v>20170810</v>
      </c>
      <c r="J164">
        <v>20170427</v>
      </c>
      <c r="K164">
        <v>20180219</v>
      </c>
      <c r="L164">
        <v>20170814</v>
      </c>
      <c r="M164">
        <v>20171107</v>
      </c>
      <c r="N164">
        <v>20170512</v>
      </c>
      <c r="O164" t="s">
        <v>82</v>
      </c>
      <c r="P164">
        <v>20170515</v>
      </c>
      <c r="Q164" t="s">
        <v>82</v>
      </c>
      <c r="R164">
        <v>20170516</v>
      </c>
      <c r="S164" t="s">
        <v>82</v>
      </c>
      <c r="T164">
        <v>20171110</v>
      </c>
      <c r="U164">
        <v>20170511</v>
      </c>
      <c r="V164">
        <v>20170515</v>
      </c>
      <c r="W164">
        <v>20171110</v>
      </c>
      <c r="X164">
        <v>20171226</v>
      </c>
      <c r="Y164">
        <v>20170427</v>
      </c>
      <c r="Z164" t="s">
        <v>82</v>
      </c>
      <c r="AA164" t="s">
        <v>82</v>
      </c>
      <c r="AB164">
        <v>20170511</v>
      </c>
      <c r="AC164">
        <v>20171114</v>
      </c>
      <c r="AD164">
        <v>20170425</v>
      </c>
      <c r="AE164">
        <v>20170502</v>
      </c>
      <c r="AF164">
        <v>20171110</v>
      </c>
      <c r="AG164">
        <v>20170511</v>
      </c>
      <c r="AH164">
        <v>20170808</v>
      </c>
      <c r="AI164">
        <v>20171026</v>
      </c>
      <c r="AJ164">
        <v>20170504</v>
      </c>
      <c r="AK164">
        <v>20170504</v>
      </c>
      <c r="AL164">
        <v>20180528</v>
      </c>
      <c r="AM164">
        <v>20171027</v>
      </c>
      <c r="AN164">
        <v>20170511</v>
      </c>
      <c r="AO164">
        <v>20180503</v>
      </c>
      <c r="AP164">
        <v>20170427</v>
      </c>
      <c r="AQ164">
        <v>20170505</v>
      </c>
      <c r="AR164">
        <v>20170503</v>
      </c>
      <c r="AS164">
        <v>20170427</v>
      </c>
      <c r="AT164">
        <v>20170425</v>
      </c>
      <c r="AU164">
        <v>20170814</v>
      </c>
      <c r="AV164">
        <v>20171031</v>
      </c>
      <c r="AW164">
        <v>20170511</v>
      </c>
      <c r="AX164">
        <v>20170809</v>
      </c>
      <c r="AY164">
        <v>20170728</v>
      </c>
      <c r="AZ164" t="s">
        <v>82</v>
      </c>
      <c r="BA164">
        <v>20170427</v>
      </c>
      <c r="BB164">
        <v>20170511</v>
      </c>
      <c r="BC164">
        <v>20170511</v>
      </c>
      <c r="BD164">
        <v>20170508</v>
      </c>
      <c r="BE164">
        <v>20171109</v>
      </c>
      <c r="BF164">
        <v>20170502</v>
      </c>
      <c r="BG164">
        <v>20170427</v>
      </c>
      <c r="BH164">
        <v>20170510</v>
      </c>
      <c r="BI164" t="s">
        <v>82</v>
      </c>
      <c r="BJ164">
        <v>20180331</v>
      </c>
      <c r="BK164" t="s">
        <v>82</v>
      </c>
      <c r="BL164">
        <v>20170426</v>
      </c>
      <c r="BM164">
        <v>20170426</v>
      </c>
      <c r="BN164">
        <v>20170728</v>
      </c>
      <c r="BO164">
        <v>20170512</v>
      </c>
      <c r="BP164">
        <v>20170809</v>
      </c>
      <c r="BQ164">
        <v>20180516</v>
      </c>
      <c r="BR164">
        <v>20170503</v>
      </c>
      <c r="BS164">
        <v>20170809</v>
      </c>
      <c r="BT164">
        <v>20170427</v>
      </c>
      <c r="BU164">
        <v>20170503</v>
      </c>
      <c r="BV164">
        <v>20170510</v>
      </c>
      <c r="BW164">
        <v>20170420</v>
      </c>
      <c r="BX164">
        <v>20170427</v>
      </c>
      <c r="BY164" t="s">
        <v>82</v>
      </c>
      <c r="BZ164">
        <v>20170509</v>
      </c>
      <c r="CA164" t="s">
        <v>82</v>
      </c>
      <c r="CB164">
        <v>20180504</v>
      </c>
      <c r="CC164">
        <v>20170426</v>
      </c>
      <c r="CD164">
        <v>20171026</v>
      </c>
    </row>
    <row r="165" spans="1:82" x14ac:dyDescent="0.25">
      <c r="A165" s="2">
        <v>42916</v>
      </c>
      <c r="B165">
        <v>20170727</v>
      </c>
      <c r="C165">
        <v>20171107</v>
      </c>
      <c r="D165" t="s">
        <v>82</v>
      </c>
      <c r="E165">
        <v>20170811</v>
      </c>
      <c r="F165">
        <v>20170810</v>
      </c>
      <c r="G165">
        <v>20171031</v>
      </c>
      <c r="H165">
        <v>20171110</v>
      </c>
      <c r="I165">
        <v>20170810</v>
      </c>
      <c r="J165">
        <v>20170727</v>
      </c>
      <c r="K165">
        <v>20180219</v>
      </c>
      <c r="L165">
        <v>20170814</v>
      </c>
      <c r="M165">
        <v>20171107</v>
      </c>
      <c r="N165">
        <v>20170811</v>
      </c>
      <c r="O165" t="s">
        <v>82</v>
      </c>
      <c r="P165">
        <v>20170815</v>
      </c>
      <c r="Q165" t="s">
        <v>82</v>
      </c>
      <c r="R165">
        <v>20170811</v>
      </c>
      <c r="S165" t="s">
        <v>82</v>
      </c>
      <c r="T165">
        <v>20171110</v>
      </c>
      <c r="U165">
        <v>20170810</v>
      </c>
      <c r="V165">
        <v>20170810</v>
      </c>
      <c r="W165">
        <v>20171110</v>
      </c>
      <c r="X165">
        <v>20171226</v>
      </c>
      <c r="Y165">
        <v>20170727</v>
      </c>
      <c r="Z165" t="s">
        <v>82</v>
      </c>
      <c r="AA165" t="s">
        <v>82</v>
      </c>
      <c r="AB165">
        <v>20170810</v>
      </c>
      <c r="AC165">
        <v>20171114</v>
      </c>
      <c r="AD165">
        <v>20170727</v>
      </c>
      <c r="AE165">
        <v>20170728</v>
      </c>
      <c r="AF165">
        <v>20171110</v>
      </c>
      <c r="AG165">
        <v>20170809</v>
      </c>
      <c r="AH165">
        <v>20170808</v>
      </c>
      <c r="AI165">
        <v>20171026</v>
      </c>
      <c r="AJ165">
        <v>20170809</v>
      </c>
      <c r="AK165">
        <v>20170809</v>
      </c>
      <c r="AL165">
        <v>20180528</v>
      </c>
      <c r="AM165">
        <v>20171027</v>
      </c>
      <c r="AN165">
        <v>20170810</v>
      </c>
      <c r="AO165">
        <v>20180503</v>
      </c>
      <c r="AP165">
        <v>20170801</v>
      </c>
      <c r="AQ165">
        <v>20170808</v>
      </c>
      <c r="AR165">
        <v>20170731</v>
      </c>
      <c r="AS165">
        <v>20170727</v>
      </c>
      <c r="AT165">
        <v>20170725</v>
      </c>
      <c r="AU165">
        <v>20170814</v>
      </c>
      <c r="AV165">
        <v>20171031</v>
      </c>
      <c r="AW165">
        <v>20170814</v>
      </c>
      <c r="AX165">
        <v>20170809</v>
      </c>
      <c r="AY165">
        <v>20170728</v>
      </c>
      <c r="AZ165" t="s">
        <v>82</v>
      </c>
      <c r="BA165">
        <v>20170725</v>
      </c>
      <c r="BB165">
        <v>20170810</v>
      </c>
      <c r="BC165">
        <v>20170810</v>
      </c>
      <c r="BD165">
        <v>20170807</v>
      </c>
      <c r="BE165">
        <v>20171109</v>
      </c>
      <c r="BF165">
        <v>20170801</v>
      </c>
      <c r="BG165">
        <v>20170727</v>
      </c>
      <c r="BH165">
        <v>20170809</v>
      </c>
      <c r="BI165" t="s">
        <v>82</v>
      </c>
      <c r="BJ165">
        <v>20180518</v>
      </c>
      <c r="BK165" t="s">
        <v>82</v>
      </c>
      <c r="BL165">
        <v>20170720</v>
      </c>
      <c r="BM165">
        <v>20170720</v>
      </c>
      <c r="BN165">
        <v>20170728</v>
      </c>
      <c r="BO165">
        <v>20170814</v>
      </c>
      <c r="BP165">
        <v>20170809</v>
      </c>
      <c r="BQ165">
        <v>20180516</v>
      </c>
      <c r="BR165">
        <v>20170802</v>
      </c>
      <c r="BS165">
        <v>20170809</v>
      </c>
      <c r="BT165">
        <v>20170726</v>
      </c>
      <c r="BU165">
        <v>20170802</v>
      </c>
      <c r="BV165">
        <v>20170809</v>
      </c>
      <c r="BW165">
        <v>20170728</v>
      </c>
      <c r="BX165">
        <v>20170727</v>
      </c>
      <c r="BY165" t="s">
        <v>82</v>
      </c>
      <c r="BZ165">
        <v>20170726</v>
      </c>
      <c r="CA165" t="s">
        <v>82</v>
      </c>
      <c r="CB165">
        <v>20180504</v>
      </c>
      <c r="CC165">
        <v>20170719</v>
      </c>
      <c r="CD165">
        <v>20171026</v>
      </c>
    </row>
    <row r="166" spans="1:82" x14ac:dyDescent="0.25">
      <c r="A166" s="2">
        <v>42947</v>
      </c>
      <c r="B166">
        <v>20170727</v>
      </c>
      <c r="C166">
        <v>20171107</v>
      </c>
      <c r="D166" t="s">
        <v>82</v>
      </c>
      <c r="E166">
        <v>20170811</v>
      </c>
      <c r="F166">
        <v>20170810</v>
      </c>
      <c r="G166">
        <v>20171031</v>
      </c>
      <c r="H166">
        <v>20171110</v>
      </c>
      <c r="I166">
        <v>20170810</v>
      </c>
      <c r="J166">
        <v>20170727</v>
      </c>
      <c r="K166">
        <v>20180219</v>
      </c>
      <c r="L166">
        <v>20171109</v>
      </c>
      <c r="M166">
        <v>20171107</v>
      </c>
      <c r="N166">
        <v>20170811</v>
      </c>
      <c r="O166" t="s">
        <v>82</v>
      </c>
      <c r="P166">
        <v>20170815</v>
      </c>
      <c r="Q166" t="s">
        <v>82</v>
      </c>
      <c r="R166">
        <v>20170811</v>
      </c>
      <c r="S166" t="s">
        <v>82</v>
      </c>
      <c r="T166">
        <v>20171110</v>
      </c>
      <c r="U166">
        <v>20170810</v>
      </c>
      <c r="V166">
        <v>20170810</v>
      </c>
      <c r="W166">
        <v>20171110</v>
      </c>
      <c r="X166">
        <v>20171226</v>
      </c>
      <c r="Y166">
        <v>20170727</v>
      </c>
      <c r="Z166" t="s">
        <v>82</v>
      </c>
      <c r="AA166" t="s">
        <v>82</v>
      </c>
      <c r="AB166">
        <v>20170810</v>
      </c>
      <c r="AC166">
        <v>20171114</v>
      </c>
      <c r="AD166">
        <v>20170727</v>
      </c>
      <c r="AE166">
        <v>20170728</v>
      </c>
      <c r="AF166">
        <v>20171110</v>
      </c>
      <c r="AG166">
        <v>20170809</v>
      </c>
      <c r="AH166">
        <v>20170808</v>
      </c>
      <c r="AI166">
        <v>20171026</v>
      </c>
      <c r="AJ166">
        <v>20170809</v>
      </c>
      <c r="AK166">
        <v>20170809</v>
      </c>
      <c r="AL166">
        <v>20180813</v>
      </c>
      <c r="AM166">
        <v>20171027</v>
      </c>
      <c r="AN166">
        <v>20170810</v>
      </c>
      <c r="AO166">
        <v>20180503</v>
      </c>
      <c r="AP166">
        <v>20170801</v>
      </c>
      <c r="AQ166">
        <v>20170808</v>
      </c>
      <c r="AR166">
        <v>20170731</v>
      </c>
      <c r="AS166">
        <v>20170727</v>
      </c>
      <c r="AT166">
        <v>20170725</v>
      </c>
      <c r="AU166">
        <v>20171113</v>
      </c>
      <c r="AV166">
        <v>20171031</v>
      </c>
      <c r="AW166">
        <v>20170814</v>
      </c>
      <c r="AX166">
        <v>20171107</v>
      </c>
      <c r="AY166">
        <v>20171030</v>
      </c>
      <c r="AZ166" t="s">
        <v>82</v>
      </c>
      <c r="BA166">
        <v>20170725</v>
      </c>
      <c r="BB166">
        <v>20170810</v>
      </c>
      <c r="BC166">
        <v>20170810</v>
      </c>
      <c r="BD166">
        <v>20170807</v>
      </c>
      <c r="BE166">
        <v>20171109</v>
      </c>
      <c r="BF166">
        <v>20170801</v>
      </c>
      <c r="BG166">
        <v>20170727</v>
      </c>
      <c r="BH166">
        <v>20170809</v>
      </c>
      <c r="BI166" t="s">
        <v>82</v>
      </c>
      <c r="BJ166">
        <v>20180518</v>
      </c>
      <c r="BK166" t="s">
        <v>82</v>
      </c>
      <c r="BL166">
        <v>20170720</v>
      </c>
      <c r="BM166">
        <v>20170720</v>
      </c>
      <c r="BN166">
        <v>20170728</v>
      </c>
      <c r="BO166">
        <v>20170814</v>
      </c>
      <c r="BP166">
        <v>20171109</v>
      </c>
      <c r="BQ166">
        <v>20180516</v>
      </c>
      <c r="BR166">
        <v>20170802</v>
      </c>
      <c r="BS166">
        <v>20170809</v>
      </c>
      <c r="BT166">
        <v>20170726</v>
      </c>
      <c r="BU166">
        <v>20170802</v>
      </c>
      <c r="BV166">
        <v>20170809</v>
      </c>
      <c r="BW166">
        <v>20170728</v>
      </c>
      <c r="BX166">
        <v>20170727</v>
      </c>
      <c r="BY166" t="s">
        <v>82</v>
      </c>
      <c r="BZ166">
        <v>20170726</v>
      </c>
      <c r="CA166" t="s">
        <v>82</v>
      </c>
      <c r="CB166">
        <v>20180504</v>
      </c>
      <c r="CC166">
        <v>20170719</v>
      </c>
      <c r="CD166">
        <v>20171026</v>
      </c>
    </row>
    <row r="167" spans="1:82" x14ac:dyDescent="0.25">
      <c r="A167" s="2">
        <v>42978</v>
      </c>
      <c r="B167">
        <v>20170727</v>
      </c>
      <c r="C167">
        <v>20180313</v>
      </c>
      <c r="D167" t="s">
        <v>82</v>
      </c>
      <c r="E167">
        <v>20170811</v>
      </c>
      <c r="F167">
        <v>20170810</v>
      </c>
      <c r="G167">
        <v>20180307</v>
      </c>
      <c r="H167">
        <v>20180301</v>
      </c>
      <c r="I167">
        <v>20170810</v>
      </c>
      <c r="J167">
        <v>20170727</v>
      </c>
      <c r="K167">
        <v>20180507</v>
      </c>
      <c r="L167">
        <v>20171109</v>
      </c>
      <c r="M167">
        <v>20180227</v>
      </c>
      <c r="N167">
        <v>20170811</v>
      </c>
      <c r="O167" t="s">
        <v>82</v>
      </c>
      <c r="P167">
        <v>20170815</v>
      </c>
      <c r="Q167" t="s">
        <v>82</v>
      </c>
      <c r="R167">
        <v>20170811</v>
      </c>
      <c r="S167" t="s">
        <v>82</v>
      </c>
      <c r="T167">
        <v>20171110</v>
      </c>
      <c r="U167">
        <v>20170810</v>
      </c>
      <c r="V167">
        <v>20170810</v>
      </c>
      <c r="W167">
        <v>20171110</v>
      </c>
      <c r="X167">
        <v>20171226</v>
      </c>
      <c r="Y167">
        <v>20170727</v>
      </c>
      <c r="Z167" t="s">
        <v>82</v>
      </c>
      <c r="AA167" t="s">
        <v>82</v>
      </c>
      <c r="AB167">
        <v>20170810</v>
      </c>
      <c r="AC167">
        <v>20180326</v>
      </c>
      <c r="AD167">
        <v>20170727</v>
      </c>
      <c r="AE167">
        <v>20170728</v>
      </c>
      <c r="AF167">
        <v>20180314</v>
      </c>
      <c r="AG167">
        <v>20170809</v>
      </c>
      <c r="AH167">
        <v>20170808</v>
      </c>
      <c r="AI167">
        <v>20180302</v>
      </c>
      <c r="AJ167">
        <v>20170809</v>
      </c>
      <c r="AK167">
        <v>20170809</v>
      </c>
      <c r="AL167">
        <v>20180813</v>
      </c>
      <c r="AM167">
        <v>20180223</v>
      </c>
      <c r="AN167">
        <v>20170810</v>
      </c>
      <c r="AO167">
        <v>20180503</v>
      </c>
      <c r="AP167">
        <v>20170801</v>
      </c>
      <c r="AQ167">
        <v>20170808</v>
      </c>
      <c r="AR167">
        <v>20170731</v>
      </c>
      <c r="AS167">
        <v>20170727</v>
      </c>
      <c r="AT167">
        <v>20170725</v>
      </c>
      <c r="AU167">
        <v>20171113</v>
      </c>
      <c r="AV167">
        <v>20180222</v>
      </c>
      <c r="AW167">
        <v>20170814</v>
      </c>
      <c r="AX167">
        <v>20171107</v>
      </c>
      <c r="AY167">
        <v>20171030</v>
      </c>
      <c r="AZ167" t="s">
        <v>82</v>
      </c>
      <c r="BA167">
        <v>20170725</v>
      </c>
      <c r="BB167">
        <v>20170810</v>
      </c>
      <c r="BC167">
        <v>20170810</v>
      </c>
      <c r="BD167">
        <v>20170807</v>
      </c>
      <c r="BE167">
        <v>20180316</v>
      </c>
      <c r="BF167">
        <v>20170801</v>
      </c>
      <c r="BG167">
        <v>20170727</v>
      </c>
      <c r="BH167">
        <v>20170809</v>
      </c>
      <c r="BI167" t="s">
        <v>82</v>
      </c>
      <c r="BJ167">
        <v>20180518</v>
      </c>
      <c r="BK167" t="s">
        <v>82</v>
      </c>
      <c r="BL167">
        <v>20170720</v>
      </c>
      <c r="BM167">
        <v>20170720</v>
      </c>
      <c r="BN167">
        <v>20170728</v>
      </c>
      <c r="BO167">
        <v>20170814</v>
      </c>
      <c r="BP167">
        <v>20171109</v>
      </c>
      <c r="BQ167">
        <v>20180516</v>
      </c>
      <c r="BR167">
        <v>20170802</v>
      </c>
      <c r="BS167">
        <v>20170809</v>
      </c>
      <c r="BT167">
        <v>20170726</v>
      </c>
      <c r="BU167">
        <v>20170802</v>
      </c>
      <c r="BV167">
        <v>20170809</v>
      </c>
      <c r="BW167">
        <v>20170728</v>
      </c>
      <c r="BX167">
        <v>20170727</v>
      </c>
      <c r="BY167" t="s">
        <v>82</v>
      </c>
      <c r="BZ167">
        <v>20170726</v>
      </c>
      <c r="CA167" t="s">
        <v>82</v>
      </c>
      <c r="CB167">
        <v>20180504</v>
      </c>
      <c r="CC167">
        <v>20170719</v>
      </c>
      <c r="CD167">
        <v>20171026</v>
      </c>
    </row>
    <row r="168" spans="1:82" x14ac:dyDescent="0.25">
      <c r="A168" s="2">
        <v>43007</v>
      </c>
      <c r="B168">
        <v>20170727</v>
      </c>
      <c r="C168">
        <v>20180313</v>
      </c>
      <c r="D168" t="s">
        <v>82</v>
      </c>
      <c r="E168">
        <v>20170811</v>
      </c>
      <c r="F168">
        <v>20170810</v>
      </c>
      <c r="G168">
        <v>20180307</v>
      </c>
      <c r="H168">
        <v>20180301</v>
      </c>
      <c r="I168">
        <v>20171109</v>
      </c>
      <c r="J168">
        <v>20170727</v>
      </c>
      <c r="K168">
        <v>20180507</v>
      </c>
      <c r="L168">
        <v>20171109</v>
      </c>
      <c r="M168">
        <v>20180227</v>
      </c>
      <c r="N168">
        <v>20170811</v>
      </c>
      <c r="O168" t="s">
        <v>82</v>
      </c>
      <c r="P168">
        <v>20170815</v>
      </c>
      <c r="Q168" t="s">
        <v>82</v>
      </c>
      <c r="R168">
        <v>20170811</v>
      </c>
      <c r="S168" t="s">
        <v>82</v>
      </c>
      <c r="T168">
        <v>20180316</v>
      </c>
      <c r="U168">
        <v>20170810</v>
      </c>
      <c r="V168">
        <v>20170810</v>
      </c>
      <c r="W168">
        <v>20180222</v>
      </c>
      <c r="X168">
        <v>20171226</v>
      </c>
      <c r="Y168">
        <v>20170727</v>
      </c>
      <c r="Z168" t="s">
        <v>82</v>
      </c>
      <c r="AA168" t="s">
        <v>82</v>
      </c>
      <c r="AB168">
        <v>20170810</v>
      </c>
      <c r="AC168">
        <v>20180326</v>
      </c>
      <c r="AD168">
        <v>20170727</v>
      </c>
      <c r="AE168">
        <v>20170728</v>
      </c>
      <c r="AF168">
        <v>20180314</v>
      </c>
      <c r="AG168">
        <v>20170809</v>
      </c>
      <c r="AH168">
        <v>20171109</v>
      </c>
      <c r="AI168">
        <v>20180302</v>
      </c>
      <c r="AJ168">
        <v>20170809</v>
      </c>
      <c r="AK168">
        <v>20170809</v>
      </c>
      <c r="AL168">
        <v>20180813</v>
      </c>
      <c r="AM168">
        <v>20180223</v>
      </c>
      <c r="AN168">
        <v>20170810</v>
      </c>
      <c r="AO168">
        <v>20180802</v>
      </c>
      <c r="AP168">
        <v>20170801</v>
      </c>
      <c r="AQ168">
        <v>20170808</v>
      </c>
      <c r="AR168">
        <v>20170731</v>
      </c>
      <c r="AS168">
        <v>20170727</v>
      </c>
      <c r="AT168">
        <v>20170725</v>
      </c>
      <c r="AU168">
        <v>20171113</v>
      </c>
      <c r="AV168">
        <v>20180222</v>
      </c>
      <c r="AW168">
        <v>20170814</v>
      </c>
      <c r="AX168">
        <v>20171107</v>
      </c>
      <c r="AY168">
        <v>20171030</v>
      </c>
      <c r="AZ168" t="s">
        <v>82</v>
      </c>
      <c r="BA168">
        <v>20170725</v>
      </c>
      <c r="BB168">
        <v>20170810</v>
      </c>
      <c r="BC168">
        <v>20170810</v>
      </c>
      <c r="BD168">
        <v>20170807</v>
      </c>
      <c r="BE168">
        <v>20180316</v>
      </c>
      <c r="BF168">
        <v>20170801</v>
      </c>
      <c r="BG168">
        <v>20170727</v>
      </c>
      <c r="BH168">
        <v>20170809</v>
      </c>
      <c r="BI168" t="s">
        <v>82</v>
      </c>
      <c r="BJ168">
        <v>20180518</v>
      </c>
      <c r="BK168" t="s">
        <v>82</v>
      </c>
      <c r="BL168">
        <v>20170720</v>
      </c>
      <c r="BM168">
        <v>20170720</v>
      </c>
      <c r="BN168">
        <v>20171025</v>
      </c>
      <c r="BO168">
        <v>20170814</v>
      </c>
      <c r="BP168">
        <v>20171109</v>
      </c>
      <c r="BQ168">
        <v>20180816</v>
      </c>
      <c r="BR168">
        <v>20170802</v>
      </c>
      <c r="BS168">
        <v>20171108</v>
      </c>
      <c r="BT168">
        <v>20170726</v>
      </c>
      <c r="BU168">
        <v>20170802</v>
      </c>
      <c r="BV168">
        <v>20170809</v>
      </c>
      <c r="BW168">
        <v>20170728</v>
      </c>
      <c r="BX168">
        <v>20170727</v>
      </c>
      <c r="BY168" t="s">
        <v>82</v>
      </c>
      <c r="BZ168">
        <v>20170726</v>
      </c>
      <c r="CA168" t="s">
        <v>82</v>
      </c>
      <c r="CB168">
        <v>20180802</v>
      </c>
      <c r="CC168">
        <v>20170719</v>
      </c>
      <c r="CD168">
        <v>20180316</v>
      </c>
    </row>
    <row r="169" spans="1:82" x14ac:dyDescent="0.25">
      <c r="A169" s="2">
        <v>43008</v>
      </c>
      <c r="B169">
        <v>20171026</v>
      </c>
      <c r="C169">
        <v>20180313</v>
      </c>
      <c r="D169" t="s">
        <v>82</v>
      </c>
      <c r="E169">
        <v>20171110</v>
      </c>
      <c r="F169">
        <v>20171113</v>
      </c>
      <c r="G169">
        <v>20180307</v>
      </c>
      <c r="H169">
        <v>20180301</v>
      </c>
      <c r="I169">
        <v>20171109</v>
      </c>
      <c r="J169">
        <v>20171101</v>
      </c>
      <c r="K169">
        <v>20180507</v>
      </c>
      <c r="L169">
        <v>20171109</v>
      </c>
      <c r="M169">
        <v>20180227</v>
      </c>
      <c r="N169">
        <v>20171113</v>
      </c>
      <c r="O169" t="s">
        <v>82</v>
      </c>
      <c r="P169">
        <v>20171109</v>
      </c>
      <c r="Q169" t="s">
        <v>82</v>
      </c>
      <c r="R169">
        <v>20171114</v>
      </c>
      <c r="S169" t="s">
        <v>82</v>
      </c>
      <c r="T169">
        <v>20180316</v>
      </c>
      <c r="U169">
        <v>20171113</v>
      </c>
      <c r="V169">
        <v>20171129</v>
      </c>
      <c r="W169">
        <v>20180222</v>
      </c>
      <c r="X169">
        <v>20171030</v>
      </c>
      <c r="Y169">
        <v>20171026</v>
      </c>
      <c r="Z169" t="s">
        <v>82</v>
      </c>
      <c r="AA169" t="s">
        <v>82</v>
      </c>
      <c r="AB169">
        <v>20171109</v>
      </c>
      <c r="AC169">
        <v>20180326</v>
      </c>
      <c r="AD169">
        <v>20171026</v>
      </c>
      <c r="AE169">
        <v>20171027</v>
      </c>
      <c r="AF169">
        <v>20180314</v>
      </c>
      <c r="AG169">
        <v>20171114</v>
      </c>
      <c r="AH169">
        <v>20171109</v>
      </c>
      <c r="AI169">
        <v>20180302</v>
      </c>
      <c r="AJ169">
        <v>20171108</v>
      </c>
      <c r="AK169">
        <v>20171108</v>
      </c>
      <c r="AL169">
        <v>20180813</v>
      </c>
      <c r="AM169">
        <v>20180223</v>
      </c>
      <c r="AN169">
        <v>20171113</v>
      </c>
      <c r="AO169">
        <v>20180802</v>
      </c>
      <c r="AP169">
        <v>20171030</v>
      </c>
      <c r="AQ169">
        <v>20171107</v>
      </c>
      <c r="AR169">
        <v>20171030</v>
      </c>
      <c r="AS169">
        <v>20171026</v>
      </c>
      <c r="AT169">
        <v>20171024</v>
      </c>
      <c r="AU169">
        <v>20171113</v>
      </c>
      <c r="AV169">
        <v>20180222</v>
      </c>
      <c r="AW169">
        <v>20171026</v>
      </c>
      <c r="AX169">
        <v>20171107</v>
      </c>
      <c r="AY169">
        <v>20171030</v>
      </c>
      <c r="AZ169" t="s">
        <v>82</v>
      </c>
      <c r="BA169">
        <v>20171026</v>
      </c>
      <c r="BB169">
        <v>20171113</v>
      </c>
      <c r="BC169">
        <v>20171113</v>
      </c>
      <c r="BD169">
        <v>20171106</v>
      </c>
      <c r="BE169">
        <v>20180316</v>
      </c>
      <c r="BF169">
        <v>20171031</v>
      </c>
      <c r="BG169">
        <v>20171026</v>
      </c>
      <c r="BH169">
        <v>20171108</v>
      </c>
      <c r="BI169" t="s">
        <v>82</v>
      </c>
      <c r="BJ169">
        <v>20180809</v>
      </c>
      <c r="BK169" t="s">
        <v>82</v>
      </c>
      <c r="BL169">
        <v>20171106</v>
      </c>
      <c r="BM169">
        <v>20171106</v>
      </c>
      <c r="BN169">
        <v>20171025</v>
      </c>
      <c r="BO169">
        <v>20171114</v>
      </c>
      <c r="BP169">
        <v>20171109</v>
      </c>
      <c r="BQ169">
        <v>20180816</v>
      </c>
      <c r="BR169">
        <v>20171026</v>
      </c>
      <c r="BS169">
        <v>20171108</v>
      </c>
      <c r="BT169">
        <v>20171107</v>
      </c>
      <c r="BU169">
        <v>20171108</v>
      </c>
      <c r="BV169">
        <v>20171108</v>
      </c>
      <c r="BW169">
        <v>20171027</v>
      </c>
      <c r="BX169">
        <v>20171026</v>
      </c>
      <c r="BY169" t="s">
        <v>82</v>
      </c>
      <c r="BZ169">
        <v>20171025</v>
      </c>
      <c r="CA169" t="s">
        <v>82</v>
      </c>
      <c r="CB169">
        <v>20180802</v>
      </c>
      <c r="CC169">
        <v>20171025</v>
      </c>
      <c r="CD169">
        <v>20180316</v>
      </c>
    </row>
    <row r="170" spans="1:82" x14ac:dyDescent="0.25">
      <c r="A170" s="2">
        <v>43039</v>
      </c>
      <c r="B170">
        <v>20171026</v>
      </c>
      <c r="C170">
        <v>20180313</v>
      </c>
      <c r="D170" t="s">
        <v>82</v>
      </c>
      <c r="E170">
        <v>20171110</v>
      </c>
      <c r="F170">
        <v>20171113</v>
      </c>
      <c r="G170">
        <v>20180307</v>
      </c>
      <c r="H170">
        <v>20180301</v>
      </c>
      <c r="I170">
        <v>20171109</v>
      </c>
      <c r="J170">
        <v>20171101</v>
      </c>
      <c r="K170">
        <v>20180507</v>
      </c>
      <c r="L170">
        <v>20180305</v>
      </c>
      <c r="M170">
        <v>20180227</v>
      </c>
      <c r="N170">
        <v>20171113</v>
      </c>
      <c r="O170" t="s">
        <v>82</v>
      </c>
      <c r="P170">
        <v>20171109</v>
      </c>
      <c r="Q170" t="s">
        <v>82</v>
      </c>
      <c r="R170">
        <v>20171114</v>
      </c>
      <c r="S170" t="s">
        <v>82</v>
      </c>
      <c r="T170">
        <v>20180316</v>
      </c>
      <c r="U170">
        <v>20171113</v>
      </c>
      <c r="V170">
        <v>20171129</v>
      </c>
      <c r="W170">
        <v>20180222</v>
      </c>
      <c r="X170">
        <v>20171030</v>
      </c>
      <c r="Y170">
        <v>20171026</v>
      </c>
      <c r="Z170" t="s">
        <v>82</v>
      </c>
      <c r="AA170" t="s">
        <v>82</v>
      </c>
      <c r="AB170">
        <v>20171109</v>
      </c>
      <c r="AC170">
        <v>20180326</v>
      </c>
      <c r="AD170">
        <v>20171026</v>
      </c>
      <c r="AE170">
        <v>20171027</v>
      </c>
      <c r="AF170">
        <v>20180314</v>
      </c>
      <c r="AG170">
        <v>20171114</v>
      </c>
      <c r="AH170">
        <v>20171109</v>
      </c>
      <c r="AI170">
        <v>20180302</v>
      </c>
      <c r="AJ170">
        <v>20171108</v>
      </c>
      <c r="AK170">
        <v>20171108</v>
      </c>
      <c r="AL170">
        <v>20181113</v>
      </c>
      <c r="AM170">
        <v>20180223</v>
      </c>
      <c r="AN170">
        <v>20171113</v>
      </c>
      <c r="AO170">
        <v>20180802</v>
      </c>
      <c r="AP170">
        <v>20171030</v>
      </c>
      <c r="AQ170">
        <v>20171107</v>
      </c>
      <c r="AR170">
        <v>20171030</v>
      </c>
      <c r="AS170">
        <v>20171026</v>
      </c>
      <c r="AT170">
        <v>20171024</v>
      </c>
      <c r="AU170">
        <v>20180327</v>
      </c>
      <c r="AV170">
        <v>20180222</v>
      </c>
      <c r="AW170">
        <v>20171026</v>
      </c>
      <c r="AX170">
        <v>20180308</v>
      </c>
      <c r="AY170">
        <v>20180228</v>
      </c>
      <c r="AZ170" t="s">
        <v>82</v>
      </c>
      <c r="BA170">
        <v>20171026</v>
      </c>
      <c r="BB170">
        <v>20171113</v>
      </c>
      <c r="BC170">
        <v>20171113</v>
      </c>
      <c r="BD170">
        <v>20171106</v>
      </c>
      <c r="BE170">
        <v>20180316</v>
      </c>
      <c r="BF170">
        <v>20171031</v>
      </c>
      <c r="BG170">
        <v>20171026</v>
      </c>
      <c r="BH170">
        <v>20171108</v>
      </c>
      <c r="BI170" t="s">
        <v>82</v>
      </c>
      <c r="BJ170">
        <v>20180809</v>
      </c>
      <c r="BK170" t="s">
        <v>82</v>
      </c>
      <c r="BL170">
        <v>20171106</v>
      </c>
      <c r="BM170">
        <v>20171106</v>
      </c>
      <c r="BN170">
        <v>20171025</v>
      </c>
      <c r="BO170">
        <v>20171114</v>
      </c>
      <c r="BP170">
        <v>20180307</v>
      </c>
      <c r="BQ170">
        <v>20180816</v>
      </c>
      <c r="BR170">
        <v>20171026</v>
      </c>
      <c r="BS170">
        <v>20171108</v>
      </c>
      <c r="BT170">
        <v>20171107</v>
      </c>
      <c r="BU170">
        <v>20171108</v>
      </c>
      <c r="BV170">
        <v>20171108</v>
      </c>
      <c r="BW170">
        <v>20171027</v>
      </c>
      <c r="BX170">
        <v>20171026</v>
      </c>
      <c r="BY170" t="s">
        <v>82</v>
      </c>
      <c r="BZ170">
        <v>20171025</v>
      </c>
      <c r="CA170" t="s">
        <v>82</v>
      </c>
      <c r="CB170">
        <v>20180802</v>
      </c>
      <c r="CC170">
        <v>20171025</v>
      </c>
      <c r="CD170">
        <v>20180316</v>
      </c>
    </row>
    <row r="171" spans="1:82" x14ac:dyDescent="0.25">
      <c r="A171" s="2">
        <v>43069</v>
      </c>
      <c r="B171">
        <v>20171026</v>
      </c>
      <c r="C171">
        <v>20180509</v>
      </c>
      <c r="D171" t="s">
        <v>82</v>
      </c>
      <c r="E171">
        <v>20171110</v>
      </c>
      <c r="F171">
        <v>20171113</v>
      </c>
      <c r="G171">
        <v>20180509</v>
      </c>
      <c r="H171">
        <v>20180510</v>
      </c>
      <c r="I171">
        <v>20171109</v>
      </c>
      <c r="J171">
        <v>20171101</v>
      </c>
      <c r="K171">
        <v>20180806</v>
      </c>
      <c r="L171">
        <v>20180305</v>
      </c>
      <c r="M171">
        <v>20180502</v>
      </c>
      <c r="N171">
        <v>20171113</v>
      </c>
      <c r="O171" t="s">
        <v>82</v>
      </c>
      <c r="P171">
        <v>20171109</v>
      </c>
      <c r="Q171" t="s">
        <v>82</v>
      </c>
      <c r="R171">
        <v>20171114</v>
      </c>
      <c r="S171" t="s">
        <v>82</v>
      </c>
      <c r="T171">
        <v>20180316</v>
      </c>
      <c r="U171">
        <v>20171113</v>
      </c>
      <c r="V171">
        <v>20171129</v>
      </c>
      <c r="W171">
        <v>20180222</v>
      </c>
      <c r="X171">
        <v>20171030</v>
      </c>
      <c r="Y171">
        <v>20171026</v>
      </c>
      <c r="Z171" t="s">
        <v>82</v>
      </c>
      <c r="AA171" t="s">
        <v>82</v>
      </c>
      <c r="AB171">
        <v>20171109</v>
      </c>
      <c r="AC171">
        <v>20180514</v>
      </c>
      <c r="AD171">
        <v>20171026</v>
      </c>
      <c r="AE171">
        <v>20171027</v>
      </c>
      <c r="AF171">
        <v>20180510</v>
      </c>
      <c r="AG171">
        <v>20171114</v>
      </c>
      <c r="AH171">
        <v>20171109</v>
      </c>
      <c r="AI171">
        <v>20180426</v>
      </c>
      <c r="AJ171">
        <v>20171108</v>
      </c>
      <c r="AK171">
        <v>20171108</v>
      </c>
      <c r="AL171">
        <v>20181113</v>
      </c>
      <c r="AM171">
        <v>20180427</v>
      </c>
      <c r="AN171">
        <v>20171113</v>
      </c>
      <c r="AO171">
        <v>20180802</v>
      </c>
      <c r="AP171">
        <v>20171030</v>
      </c>
      <c r="AQ171">
        <v>20171107</v>
      </c>
      <c r="AR171">
        <v>20171030</v>
      </c>
      <c r="AS171">
        <v>20171026</v>
      </c>
      <c r="AT171">
        <v>20171024</v>
      </c>
      <c r="AU171">
        <v>20180327</v>
      </c>
      <c r="AV171">
        <v>20180507</v>
      </c>
      <c r="AW171">
        <v>20171026</v>
      </c>
      <c r="AX171">
        <v>20180308</v>
      </c>
      <c r="AY171">
        <v>20180228</v>
      </c>
      <c r="AZ171" t="s">
        <v>82</v>
      </c>
      <c r="BA171">
        <v>20171026</v>
      </c>
      <c r="BB171">
        <v>20171113</v>
      </c>
      <c r="BC171">
        <v>20171113</v>
      </c>
      <c r="BD171">
        <v>20171106</v>
      </c>
      <c r="BE171">
        <v>20180510</v>
      </c>
      <c r="BF171">
        <v>20171031</v>
      </c>
      <c r="BG171">
        <v>20171026</v>
      </c>
      <c r="BH171">
        <v>20171108</v>
      </c>
      <c r="BI171" t="s">
        <v>82</v>
      </c>
      <c r="BJ171">
        <v>20180809</v>
      </c>
      <c r="BK171" t="s">
        <v>82</v>
      </c>
      <c r="BL171">
        <v>20171106</v>
      </c>
      <c r="BM171">
        <v>20171106</v>
      </c>
      <c r="BN171">
        <v>20171025</v>
      </c>
      <c r="BO171">
        <v>20171114</v>
      </c>
      <c r="BP171">
        <v>20180307</v>
      </c>
      <c r="BQ171">
        <v>20180816</v>
      </c>
      <c r="BR171">
        <v>20171026</v>
      </c>
      <c r="BS171">
        <v>20171108</v>
      </c>
      <c r="BT171">
        <v>20171107</v>
      </c>
      <c r="BU171">
        <v>20171108</v>
      </c>
      <c r="BV171">
        <v>20171108</v>
      </c>
      <c r="BW171">
        <v>20171027</v>
      </c>
      <c r="BX171">
        <v>20171026</v>
      </c>
      <c r="BY171" t="s">
        <v>82</v>
      </c>
      <c r="BZ171">
        <v>20171025</v>
      </c>
      <c r="CA171" t="s">
        <v>82</v>
      </c>
      <c r="CB171">
        <v>20180802</v>
      </c>
      <c r="CC171">
        <v>20171025</v>
      </c>
      <c r="CD171">
        <v>20180316</v>
      </c>
    </row>
    <row r="172" spans="1:82" x14ac:dyDescent="0.25">
      <c r="A172" s="2">
        <v>43098</v>
      </c>
      <c r="B172">
        <v>20171026</v>
      </c>
      <c r="C172">
        <v>20180509</v>
      </c>
      <c r="D172" t="s">
        <v>82</v>
      </c>
      <c r="E172">
        <v>20171110</v>
      </c>
      <c r="F172">
        <v>20171113</v>
      </c>
      <c r="G172">
        <v>20180509</v>
      </c>
      <c r="H172">
        <v>20180510</v>
      </c>
      <c r="I172">
        <v>20180222</v>
      </c>
      <c r="J172">
        <v>20171101</v>
      </c>
      <c r="K172">
        <v>20180806</v>
      </c>
      <c r="L172">
        <v>20180305</v>
      </c>
      <c r="M172">
        <v>20180502</v>
      </c>
      <c r="N172">
        <v>20171113</v>
      </c>
      <c r="O172" t="s">
        <v>82</v>
      </c>
      <c r="P172">
        <v>20171109</v>
      </c>
      <c r="Q172" t="s">
        <v>82</v>
      </c>
      <c r="R172">
        <v>20171114</v>
      </c>
      <c r="S172" t="s">
        <v>82</v>
      </c>
      <c r="T172">
        <v>20180511</v>
      </c>
      <c r="U172">
        <v>20171113</v>
      </c>
      <c r="V172">
        <v>20171129</v>
      </c>
      <c r="W172">
        <v>20180510</v>
      </c>
      <c r="X172">
        <v>20171030</v>
      </c>
      <c r="Y172">
        <v>20171026</v>
      </c>
      <c r="Z172" t="s">
        <v>82</v>
      </c>
      <c r="AA172" t="s">
        <v>82</v>
      </c>
      <c r="AB172">
        <v>20171109</v>
      </c>
      <c r="AC172">
        <v>20180514</v>
      </c>
      <c r="AD172">
        <v>20171026</v>
      </c>
      <c r="AE172">
        <v>20171027</v>
      </c>
      <c r="AF172">
        <v>20180510</v>
      </c>
      <c r="AG172">
        <v>20171114</v>
      </c>
      <c r="AH172">
        <v>20180309</v>
      </c>
      <c r="AI172">
        <v>20180426</v>
      </c>
      <c r="AJ172">
        <v>20171108</v>
      </c>
      <c r="AK172">
        <v>20171108</v>
      </c>
      <c r="AL172">
        <v>20181113</v>
      </c>
      <c r="AM172">
        <v>20180427</v>
      </c>
      <c r="AN172">
        <v>20171113</v>
      </c>
      <c r="AO172">
        <v>20181031</v>
      </c>
      <c r="AP172">
        <v>20171030</v>
      </c>
      <c r="AQ172">
        <v>20171107</v>
      </c>
      <c r="AR172">
        <v>20171030</v>
      </c>
      <c r="AS172">
        <v>20171026</v>
      </c>
      <c r="AT172">
        <v>20171024</v>
      </c>
      <c r="AU172">
        <v>20180327</v>
      </c>
      <c r="AV172">
        <v>20180507</v>
      </c>
      <c r="AW172">
        <v>20171026</v>
      </c>
      <c r="AX172">
        <v>20180308</v>
      </c>
      <c r="AY172">
        <v>20180228</v>
      </c>
      <c r="AZ172" t="s">
        <v>82</v>
      </c>
      <c r="BA172">
        <v>20171026</v>
      </c>
      <c r="BB172">
        <v>20171113</v>
      </c>
      <c r="BC172">
        <v>20171113</v>
      </c>
      <c r="BD172">
        <v>20171106</v>
      </c>
      <c r="BE172">
        <v>20180510</v>
      </c>
      <c r="BF172">
        <v>20171031</v>
      </c>
      <c r="BG172">
        <v>20171026</v>
      </c>
      <c r="BH172">
        <v>20171108</v>
      </c>
      <c r="BI172" t="s">
        <v>82</v>
      </c>
      <c r="BJ172">
        <v>20180809</v>
      </c>
      <c r="BK172" t="s">
        <v>82</v>
      </c>
      <c r="BL172">
        <v>20171106</v>
      </c>
      <c r="BM172">
        <v>20171106</v>
      </c>
      <c r="BN172">
        <v>20180130</v>
      </c>
      <c r="BO172">
        <v>20171114</v>
      </c>
      <c r="BP172">
        <v>20180307</v>
      </c>
      <c r="BQ172">
        <v>20191115</v>
      </c>
      <c r="BR172">
        <v>20171026</v>
      </c>
      <c r="BS172">
        <v>20180226</v>
      </c>
      <c r="BT172">
        <v>20171107</v>
      </c>
      <c r="BU172">
        <v>20171108</v>
      </c>
      <c r="BV172">
        <v>20171108</v>
      </c>
      <c r="BW172">
        <v>20171027</v>
      </c>
      <c r="BX172">
        <v>20171026</v>
      </c>
      <c r="BY172" t="s">
        <v>82</v>
      </c>
      <c r="BZ172">
        <v>20171025</v>
      </c>
      <c r="CA172" t="s">
        <v>82</v>
      </c>
      <c r="CB172">
        <v>20181105</v>
      </c>
      <c r="CC172">
        <v>20171025</v>
      </c>
      <c r="CD172">
        <v>20180425</v>
      </c>
    </row>
    <row r="173" spans="1:82" x14ac:dyDescent="0.25">
      <c r="A173" s="2">
        <v>43100</v>
      </c>
      <c r="B173">
        <v>20180301</v>
      </c>
      <c r="C173">
        <v>20180509</v>
      </c>
      <c r="D173" t="s">
        <v>82</v>
      </c>
      <c r="E173">
        <v>20180321</v>
      </c>
      <c r="F173">
        <v>20180327</v>
      </c>
      <c r="G173">
        <v>20180509</v>
      </c>
      <c r="H173">
        <v>20180510</v>
      </c>
      <c r="I173">
        <v>20180222</v>
      </c>
      <c r="J173">
        <v>20180201</v>
      </c>
      <c r="K173">
        <v>20180806</v>
      </c>
      <c r="L173">
        <v>20180305</v>
      </c>
      <c r="M173">
        <v>20180502</v>
      </c>
      <c r="N173">
        <v>20180321</v>
      </c>
      <c r="O173" t="s">
        <v>82</v>
      </c>
      <c r="P173">
        <v>20180329</v>
      </c>
      <c r="Q173" t="s">
        <v>82</v>
      </c>
      <c r="R173">
        <v>20180329</v>
      </c>
      <c r="S173" t="s">
        <v>82</v>
      </c>
      <c r="T173">
        <v>20180511</v>
      </c>
      <c r="U173">
        <v>20180327</v>
      </c>
      <c r="V173">
        <v>20180413</v>
      </c>
      <c r="W173">
        <v>20180510</v>
      </c>
      <c r="X173">
        <v>20180326</v>
      </c>
      <c r="Y173">
        <v>20180222</v>
      </c>
      <c r="Z173" t="s">
        <v>82</v>
      </c>
      <c r="AA173" t="s">
        <v>82</v>
      </c>
      <c r="AB173">
        <v>20180423</v>
      </c>
      <c r="AC173">
        <v>20180514</v>
      </c>
      <c r="AD173">
        <v>20180222</v>
      </c>
      <c r="AE173">
        <v>20180308</v>
      </c>
      <c r="AF173">
        <v>20180510</v>
      </c>
      <c r="AG173">
        <v>20180314</v>
      </c>
      <c r="AH173">
        <v>20180309</v>
      </c>
      <c r="AI173">
        <v>20180426</v>
      </c>
      <c r="AJ173">
        <v>20180228</v>
      </c>
      <c r="AK173">
        <v>20180228</v>
      </c>
      <c r="AL173">
        <v>20190314</v>
      </c>
      <c r="AM173">
        <v>20180427</v>
      </c>
      <c r="AN173">
        <v>20180314</v>
      </c>
      <c r="AO173">
        <v>20181031</v>
      </c>
      <c r="AP173">
        <v>20180226</v>
      </c>
      <c r="AQ173">
        <v>20180219</v>
      </c>
      <c r="AR173">
        <v>20180205</v>
      </c>
      <c r="AS173">
        <v>20180201</v>
      </c>
      <c r="AT173">
        <v>20180208</v>
      </c>
      <c r="AU173">
        <v>20180327</v>
      </c>
      <c r="AV173">
        <v>20180507</v>
      </c>
      <c r="AW173">
        <v>20180222</v>
      </c>
      <c r="AX173">
        <v>20180308</v>
      </c>
      <c r="AY173">
        <v>20180228</v>
      </c>
      <c r="AZ173" t="s">
        <v>82</v>
      </c>
      <c r="BA173">
        <v>20180219</v>
      </c>
      <c r="BB173">
        <v>20180315</v>
      </c>
      <c r="BC173">
        <v>20180315</v>
      </c>
      <c r="BD173">
        <v>20180222</v>
      </c>
      <c r="BE173">
        <v>20180510</v>
      </c>
      <c r="BF173">
        <v>20180205</v>
      </c>
      <c r="BG173">
        <v>20180222</v>
      </c>
      <c r="BH173">
        <v>20180227</v>
      </c>
      <c r="BI173" t="s">
        <v>82</v>
      </c>
      <c r="BJ173">
        <v>20181101</v>
      </c>
      <c r="BK173" t="s">
        <v>82</v>
      </c>
      <c r="BL173">
        <v>20180307</v>
      </c>
      <c r="BM173">
        <v>20180307</v>
      </c>
      <c r="BN173">
        <v>20180130</v>
      </c>
      <c r="BO173">
        <v>20180327</v>
      </c>
      <c r="BP173">
        <v>20180307</v>
      </c>
      <c r="BQ173">
        <v>20191115</v>
      </c>
      <c r="BR173">
        <v>20180207</v>
      </c>
      <c r="BS173">
        <v>20180226</v>
      </c>
      <c r="BT173">
        <v>20180205</v>
      </c>
      <c r="BU173">
        <v>20180207</v>
      </c>
      <c r="BV173">
        <v>20180221</v>
      </c>
      <c r="BW173">
        <v>20180209</v>
      </c>
      <c r="BX173">
        <v>20180227</v>
      </c>
      <c r="BY173" t="s">
        <v>82</v>
      </c>
      <c r="BZ173">
        <v>20180221</v>
      </c>
      <c r="CA173" t="s">
        <v>82</v>
      </c>
      <c r="CB173">
        <v>20181105</v>
      </c>
      <c r="CC173">
        <v>20180228</v>
      </c>
      <c r="CD173">
        <v>20180425</v>
      </c>
    </row>
    <row r="174" spans="1:82" x14ac:dyDescent="0.25">
      <c r="A174" s="2">
        <v>43131</v>
      </c>
      <c r="B174">
        <v>20180301</v>
      </c>
      <c r="C174">
        <v>20180509</v>
      </c>
      <c r="D174" t="s">
        <v>82</v>
      </c>
      <c r="E174">
        <v>20180321</v>
      </c>
      <c r="F174">
        <v>20180327</v>
      </c>
      <c r="G174">
        <v>20180509</v>
      </c>
      <c r="H174">
        <v>20180510</v>
      </c>
      <c r="I174">
        <v>20180222</v>
      </c>
      <c r="J174">
        <v>20180201</v>
      </c>
      <c r="K174">
        <v>20180806</v>
      </c>
      <c r="L174">
        <v>20180509</v>
      </c>
      <c r="M174">
        <v>20180502</v>
      </c>
      <c r="N174">
        <v>20180321</v>
      </c>
      <c r="O174" t="s">
        <v>82</v>
      </c>
      <c r="P174">
        <v>20180329</v>
      </c>
      <c r="Q174">
        <v>20191106</v>
      </c>
      <c r="R174">
        <v>20180329</v>
      </c>
      <c r="S174" t="s">
        <v>82</v>
      </c>
      <c r="T174">
        <v>20180511</v>
      </c>
      <c r="U174">
        <v>20180327</v>
      </c>
      <c r="V174">
        <v>20180413</v>
      </c>
      <c r="W174">
        <v>20180510</v>
      </c>
      <c r="X174">
        <v>20180326</v>
      </c>
      <c r="Y174">
        <v>20180222</v>
      </c>
      <c r="Z174" t="s">
        <v>82</v>
      </c>
      <c r="AA174" t="s">
        <v>82</v>
      </c>
      <c r="AB174">
        <v>20180423</v>
      </c>
      <c r="AC174">
        <v>20180514</v>
      </c>
      <c r="AD174">
        <v>20180222</v>
      </c>
      <c r="AE174">
        <v>20180308</v>
      </c>
      <c r="AF174">
        <v>20180510</v>
      </c>
      <c r="AG174">
        <v>20180314</v>
      </c>
      <c r="AH174">
        <v>20180309</v>
      </c>
      <c r="AI174">
        <v>20180426</v>
      </c>
      <c r="AJ174">
        <v>20180228</v>
      </c>
      <c r="AK174">
        <v>20180228</v>
      </c>
      <c r="AL174">
        <v>20190314</v>
      </c>
      <c r="AM174">
        <v>20180427</v>
      </c>
      <c r="AN174">
        <v>20180314</v>
      </c>
      <c r="AO174">
        <v>20181031</v>
      </c>
      <c r="AP174">
        <v>20180226</v>
      </c>
      <c r="AQ174">
        <v>20180219</v>
      </c>
      <c r="AR174">
        <v>20180205</v>
      </c>
      <c r="AS174">
        <v>20180201</v>
      </c>
      <c r="AT174">
        <v>20180208</v>
      </c>
      <c r="AU174">
        <v>20180514</v>
      </c>
      <c r="AV174">
        <v>20180507</v>
      </c>
      <c r="AW174">
        <v>20180222</v>
      </c>
      <c r="AX174">
        <v>20180507</v>
      </c>
      <c r="AY174">
        <v>20180501</v>
      </c>
      <c r="AZ174" t="s">
        <v>82</v>
      </c>
      <c r="BA174">
        <v>20180219</v>
      </c>
      <c r="BB174">
        <v>20180315</v>
      </c>
      <c r="BC174">
        <v>20180315</v>
      </c>
      <c r="BD174">
        <v>20180222</v>
      </c>
      <c r="BE174">
        <v>20180510</v>
      </c>
      <c r="BF174">
        <v>20180205</v>
      </c>
      <c r="BG174">
        <v>20180222</v>
      </c>
      <c r="BH174">
        <v>20180227</v>
      </c>
      <c r="BI174" t="s">
        <v>82</v>
      </c>
      <c r="BJ174">
        <v>20181101</v>
      </c>
      <c r="BK174" t="s">
        <v>82</v>
      </c>
      <c r="BL174">
        <v>20180307</v>
      </c>
      <c r="BM174">
        <v>20180307</v>
      </c>
      <c r="BN174">
        <v>20180130</v>
      </c>
      <c r="BO174">
        <v>20180327</v>
      </c>
      <c r="BP174">
        <v>20180509</v>
      </c>
      <c r="BQ174">
        <v>20191115</v>
      </c>
      <c r="BR174">
        <v>20180207</v>
      </c>
      <c r="BS174">
        <v>20180226</v>
      </c>
      <c r="BT174">
        <v>20180205</v>
      </c>
      <c r="BU174">
        <v>20180207</v>
      </c>
      <c r="BV174">
        <v>20180221</v>
      </c>
      <c r="BW174">
        <v>20180209</v>
      </c>
      <c r="BX174">
        <v>20180227</v>
      </c>
      <c r="BY174" t="s">
        <v>82</v>
      </c>
      <c r="BZ174">
        <v>20180221</v>
      </c>
      <c r="CA174" t="s">
        <v>82</v>
      </c>
      <c r="CB174">
        <v>20181105</v>
      </c>
      <c r="CC174">
        <v>20180228</v>
      </c>
      <c r="CD174">
        <v>20180425</v>
      </c>
    </row>
    <row r="175" spans="1:82" x14ac:dyDescent="0.25">
      <c r="A175" s="2">
        <v>43159</v>
      </c>
      <c r="B175">
        <v>20180301</v>
      </c>
      <c r="C175">
        <v>20180808</v>
      </c>
      <c r="D175" t="s">
        <v>82</v>
      </c>
      <c r="E175">
        <v>20180321</v>
      </c>
      <c r="F175">
        <v>20180327</v>
      </c>
      <c r="G175">
        <v>20180801</v>
      </c>
      <c r="H175">
        <v>20180809</v>
      </c>
      <c r="I175">
        <v>20180222</v>
      </c>
      <c r="J175">
        <v>20180201</v>
      </c>
      <c r="K175">
        <v>20181105</v>
      </c>
      <c r="L175">
        <v>20180509</v>
      </c>
      <c r="M175">
        <v>20180807</v>
      </c>
      <c r="N175">
        <v>20180321</v>
      </c>
      <c r="O175" t="s">
        <v>82</v>
      </c>
      <c r="P175">
        <v>20180329</v>
      </c>
      <c r="Q175">
        <v>20191106</v>
      </c>
      <c r="R175">
        <v>20180329</v>
      </c>
      <c r="S175" t="s">
        <v>82</v>
      </c>
      <c r="T175">
        <v>20180511</v>
      </c>
      <c r="U175">
        <v>20180327</v>
      </c>
      <c r="V175">
        <v>20180413</v>
      </c>
      <c r="W175">
        <v>20180510</v>
      </c>
      <c r="X175">
        <v>20180326</v>
      </c>
      <c r="Y175">
        <v>20180222</v>
      </c>
      <c r="Z175" t="s">
        <v>82</v>
      </c>
      <c r="AA175" t="s">
        <v>82</v>
      </c>
      <c r="AB175">
        <v>20180423</v>
      </c>
      <c r="AC175">
        <v>20180813</v>
      </c>
      <c r="AD175">
        <v>20180222</v>
      </c>
      <c r="AE175">
        <v>20180308</v>
      </c>
      <c r="AF175">
        <v>20180808</v>
      </c>
      <c r="AG175">
        <v>20180314</v>
      </c>
      <c r="AH175">
        <v>20180309</v>
      </c>
      <c r="AI175">
        <v>20180726</v>
      </c>
      <c r="AJ175">
        <v>20180228</v>
      </c>
      <c r="AK175">
        <v>20180228</v>
      </c>
      <c r="AL175">
        <v>20190314</v>
      </c>
      <c r="AM175">
        <v>20180727</v>
      </c>
      <c r="AN175">
        <v>20180314</v>
      </c>
      <c r="AO175">
        <v>20190207</v>
      </c>
      <c r="AP175">
        <v>20180226</v>
      </c>
      <c r="AQ175">
        <v>20180219</v>
      </c>
      <c r="AR175">
        <v>20180205</v>
      </c>
      <c r="AS175">
        <v>20180201</v>
      </c>
      <c r="AT175">
        <v>20180208</v>
      </c>
      <c r="AU175">
        <v>20180514</v>
      </c>
      <c r="AV175">
        <v>20180806</v>
      </c>
      <c r="AW175">
        <v>20180222</v>
      </c>
      <c r="AX175">
        <v>20180507</v>
      </c>
      <c r="AY175">
        <v>20180501</v>
      </c>
      <c r="AZ175" t="s">
        <v>82</v>
      </c>
      <c r="BA175">
        <v>20180219</v>
      </c>
      <c r="BB175">
        <v>20180315</v>
      </c>
      <c r="BC175">
        <v>20180315</v>
      </c>
      <c r="BD175">
        <v>20180222</v>
      </c>
      <c r="BE175">
        <v>20180807</v>
      </c>
      <c r="BF175">
        <v>20180205</v>
      </c>
      <c r="BG175">
        <v>20180222</v>
      </c>
      <c r="BH175">
        <v>20180227</v>
      </c>
      <c r="BI175" t="s">
        <v>82</v>
      </c>
      <c r="BJ175">
        <v>20181101</v>
      </c>
      <c r="BK175" t="s">
        <v>82</v>
      </c>
      <c r="BL175">
        <v>20180307</v>
      </c>
      <c r="BM175">
        <v>20180307</v>
      </c>
      <c r="BN175">
        <v>20180130</v>
      </c>
      <c r="BO175">
        <v>20180327</v>
      </c>
      <c r="BP175">
        <v>20180509</v>
      </c>
      <c r="BQ175">
        <v>20190330</v>
      </c>
      <c r="BR175">
        <v>20180207</v>
      </c>
      <c r="BS175">
        <v>20180226</v>
      </c>
      <c r="BT175">
        <v>20180205</v>
      </c>
      <c r="BU175">
        <v>20180207</v>
      </c>
      <c r="BV175">
        <v>20180221</v>
      </c>
      <c r="BW175">
        <v>20180209</v>
      </c>
      <c r="BX175">
        <v>20180227</v>
      </c>
      <c r="BY175" t="s">
        <v>82</v>
      </c>
      <c r="BZ175">
        <v>20180221</v>
      </c>
      <c r="CA175" t="s">
        <v>82</v>
      </c>
      <c r="CB175">
        <v>20190226</v>
      </c>
      <c r="CC175">
        <v>20180228</v>
      </c>
      <c r="CD175">
        <v>20180425</v>
      </c>
    </row>
    <row r="176" spans="1:82" x14ac:dyDescent="0.25">
      <c r="A176" s="2">
        <v>43189</v>
      </c>
      <c r="B176">
        <v>20180301</v>
      </c>
      <c r="C176">
        <v>20180808</v>
      </c>
      <c r="D176" t="s">
        <v>82</v>
      </c>
      <c r="E176">
        <v>20180321</v>
      </c>
      <c r="F176">
        <v>20180327</v>
      </c>
      <c r="G176">
        <v>20180801</v>
      </c>
      <c r="H176">
        <v>20180809</v>
      </c>
      <c r="I176">
        <v>20180510</v>
      </c>
      <c r="J176">
        <v>20180201</v>
      </c>
      <c r="K176">
        <v>20181105</v>
      </c>
      <c r="L176">
        <v>20180509</v>
      </c>
      <c r="M176">
        <v>20180807</v>
      </c>
      <c r="N176">
        <v>20180321</v>
      </c>
      <c r="O176" t="s">
        <v>82</v>
      </c>
      <c r="P176">
        <v>20180329</v>
      </c>
      <c r="Q176">
        <v>20191106</v>
      </c>
      <c r="R176">
        <v>20180329</v>
      </c>
      <c r="S176" t="s">
        <v>82</v>
      </c>
      <c r="T176">
        <v>20180814</v>
      </c>
      <c r="U176">
        <v>20180327</v>
      </c>
      <c r="V176">
        <v>20180413</v>
      </c>
      <c r="W176">
        <v>20180808</v>
      </c>
      <c r="X176">
        <v>20180326</v>
      </c>
      <c r="Y176">
        <v>20180222</v>
      </c>
      <c r="Z176" t="s">
        <v>82</v>
      </c>
      <c r="AA176" t="s">
        <v>82</v>
      </c>
      <c r="AB176">
        <v>20180423</v>
      </c>
      <c r="AC176">
        <v>20180813</v>
      </c>
      <c r="AD176">
        <v>20180222</v>
      </c>
      <c r="AE176">
        <v>20180308</v>
      </c>
      <c r="AF176">
        <v>20180808</v>
      </c>
      <c r="AG176">
        <v>20180314</v>
      </c>
      <c r="AH176">
        <v>20180510</v>
      </c>
      <c r="AI176">
        <v>20180726</v>
      </c>
      <c r="AJ176">
        <v>20180228</v>
      </c>
      <c r="AK176">
        <v>20180228</v>
      </c>
      <c r="AL176">
        <v>20190314</v>
      </c>
      <c r="AM176">
        <v>20180727</v>
      </c>
      <c r="AN176">
        <v>20180314</v>
      </c>
      <c r="AO176">
        <v>20190207</v>
      </c>
      <c r="AP176">
        <v>20180226</v>
      </c>
      <c r="AQ176">
        <v>20180219</v>
      </c>
      <c r="AR176">
        <v>20180205</v>
      </c>
      <c r="AS176">
        <v>20180201</v>
      </c>
      <c r="AT176">
        <v>20180208</v>
      </c>
      <c r="AU176">
        <v>20180514</v>
      </c>
      <c r="AV176">
        <v>20180806</v>
      </c>
      <c r="AW176">
        <v>20180222</v>
      </c>
      <c r="AX176">
        <v>20180507</v>
      </c>
      <c r="AY176">
        <v>20180501</v>
      </c>
      <c r="AZ176" t="s">
        <v>82</v>
      </c>
      <c r="BA176">
        <v>20180219</v>
      </c>
      <c r="BB176">
        <v>20180315</v>
      </c>
      <c r="BC176">
        <v>20180315</v>
      </c>
      <c r="BD176">
        <v>20180222</v>
      </c>
      <c r="BE176">
        <v>20180807</v>
      </c>
      <c r="BF176">
        <v>20180205</v>
      </c>
      <c r="BG176">
        <v>20180222</v>
      </c>
      <c r="BH176">
        <v>20180227</v>
      </c>
      <c r="BI176" t="s">
        <v>82</v>
      </c>
      <c r="BJ176">
        <v>20201116</v>
      </c>
      <c r="BK176" t="s">
        <v>82</v>
      </c>
      <c r="BL176">
        <v>20180307</v>
      </c>
      <c r="BM176">
        <v>20180307</v>
      </c>
      <c r="BN176">
        <v>20180424</v>
      </c>
      <c r="BO176">
        <v>20180327</v>
      </c>
      <c r="BP176">
        <v>20180509</v>
      </c>
      <c r="BQ176">
        <v>20190330</v>
      </c>
      <c r="BR176">
        <v>20180207</v>
      </c>
      <c r="BS176">
        <v>20180509</v>
      </c>
      <c r="BT176">
        <v>20180205</v>
      </c>
      <c r="BU176">
        <v>20180207</v>
      </c>
      <c r="BV176">
        <v>20180221</v>
      </c>
      <c r="BW176">
        <v>20180209</v>
      </c>
      <c r="BX176">
        <v>20180227</v>
      </c>
      <c r="BY176" t="s">
        <v>82</v>
      </c>
      <c r="BZ176">
        <v>20180221</v>
      </c>
      <c r="CA176" t="s">
        <v>82</v>
      </c>
      <c r="CB176">
        <v>20190226</v>
      </c>
      <c r="CC176">
        <v>20180228</v>
      </c>
      <c r="CD176">
        <v>20180814</v>
      </c>
    </row>
    <row r="177" spans="1:82" x14ac:dyDescent="0.25">
      <c r="A177" s="2">
        <v>43190</v>
      </c>
      <c r="B177">
        <v>20180509</v>
      </c>
      <c r="C177">
        <v>20180808</v>
      </c>
      <c r="D177" t="s">
        <v>82</v>
      </c>
      <c r="E177">
        <v>20180511</v>
      </c>
      <c r="F177">
        <v>20180515</v>
      </c>
      <c r="G177">
        <v>20180801</v>
      </c>
      <c r="H177">
        <v>20180809</v>
      </c>
      <c r="I177">
        <v>20180510</v>
      </c>
      <c r="J177">
        <v>20180426</v>
      </c>
      <c r="K177">
        <v>20181105</v>
      </c>
      <c r="L177">
        <v>20180509</v>
      </c>
      <c r="M177">
        <v>20180807</v>
      </c>
      <c r="N177">
        <v>20180514</v>
      </c>
      <c r="O177" t="s">
        <v>82</v>
      </c>
      <c r="P177">
        <v>20180509</v>
      </c>
      <c r="Q177">
        <v>20191106</v>
      </c>
      <c r="R177">
        <v>20180516</v>
      </c>
      <c r="S177" t="s">
        <v>82</v>
      </c>
      <c r="T177">
        <v>20180814</v>
      </c>
      <c r="U177">
        <v>20180515</v>
      </c>
      <c r="V177">
        <v>20180515</v>
      </c>
      <c r="W177">
        <v>20180808</v>
      </c>
      <c r="X177">
        <v>20180514</v>
      </c>
      <c r="Y177">
        <v>20180426</v>
      </c>
      <c r="Z177" t="s">
        <v>82</v>
      </c>
      <c r="AA177" t="s">
        <v>82</v>
      </c>
      <c r="AB177">
        <v>20180511</v>
      </c>
      <c r="AC177">
        <v>20180813</v>
      </c>
      <c r="AD177">
        <v>20180419</v>
      </c>
      <c r="AE177">
        <v>20180427</v>
      </c>
      <c r="AF177">
        <v>20180808</v>
      </c>
      <c r="AG177">
        <v>20180510</v>
      </c>
      <c r="AH177">
        <v>20180510</v>
      </c>
      <c r="AI177">
        <v>20180726</v>
      </c>
      <c r="AJ177">
        <v>20180509</v>
      </c>
      <c r="AK177">
        <v>20180509</v>
      </c>
      <c r="AL177">
        <v>20190508</v>
      </c>
      <c r="AM177">
        <v>20180727</v>
      </c>
      <c r="AN177">
        <v>20180510</v>
      </c>
      <c r="AO177">
        <v>20190207</v>
      </c>
      <c r="AP177">
        <v>20180515</v>
      </c>
      <c r="AQ177">
        <v>20180515</v>
      </c>
      <c r="AR177">
        <v>20180501</v>
      </c>
      <c r="AS177">
        <v>20180426</v>
      </c>
      <c r="AT177">
        <v>20180503</v>
      </c>
      <c r="AU177">
        <v>20180514</v>
      </c>
      <c r="AV177">
        <v>20180806</v>
      </c>
      <c r="AW177">
        <v>20180510</v>
      </c>
      <c r="AX177">
        <v>20180507</v>
      </c>
      <c r="AY177">
        <v>20180501</v>
      </c>
      <c r="AZ177" t="s">
        <v>82</v>
      </c>
      <c r="BA177">
        <v>20180426</v>
      </c>
      <c r="BB177">
        <v>20180508</v>
      </c>
      <c r="BC177">
        <v>20180508</v>
      </c>
      <c r="BD177">
        <v>20180507</v>
      </c>
      <c r="BE177">
        <v>20180807</v>
      </c>
      <c r="BF177">
        <v>20180502</v>
      </c>
      <c r="BG177">
        <v>20180502</v>
      </c>
      <c r="BH177">
        <v>20180508</v>
      </c>
      <c r="BI177" t="s">
        <v>82</v>
      </c>
      <c r="BJ177">
        <v>20201116</v>
      </c>
      <c r="BK177" t="s">
        <v>82</v>
      </c>
      <c r="BL177">
        <v>20180426</v>
      </c>
      <c r="BM177">
        <v>20180426</v>
      </c>
      <c r="BN177">
        <v>20180424</v>
      </c>
      <c r="BO177">
        <v>20180510</v>
      </c>
      <c r="BP177">
        <v>20180509</v>
      </c>
      <c r="BQ177">
        <v>20190330</v>
      </c>
      <c r="BR177">
        <v>20180426</v>
      </c>
      <c r="BS177">
        <v>20180509</v>
      </c>
      <c r="BT177">
        <v>20180508</v>
      </c>
      <c r="BU177">
        <v>20180509</v>
      </c>
      <c r="BV177">
        <v>20180502</v>
      </c>
      <c r="BW177">
        <v>20180420</v>
      </c>
      <c r="BX177">
        <v>20180425</v>
      </c>
      <c r="BY177">
        <v>20190812</v>
      </c>
      <c r="BZ177">
        <v>20180425</v>
      </c>
      <c r="CA177">
        <v>20190918</v>
      </c>
      <c r="CB177">
        <v>20190226</v>
      </c>
      <c r="CC177">
        <v>20180418</v>
      </c>
      <c r="CD177">
        <v>20180814</v>
      </c>
    </row>
    <row r="178" spans="1:82" x14ac:dyDescent="0.25">
      <c r="A178" s="2">
        <v>43220</v>
      </c>
      <c r="B178">
        <v>20180509</v>
      </c>
      <c r="C178">
        <v>20180808</v>
      </c>
      <c r="D178" t="s">
        <v>82</v>
      </c>
      <c r="E178">
        <v>20180511</v>
      </c>
      <c r="F178">
        <v>20180515</v>
      </c>
      <c r="G178">
        <v>20180801</v>
      </c>
      <c r="H178">
        <v>20180809</v>
      </c>
      <c r="I178">
        <v>20180510</v>
      </c>
      <c r="J178">
        <v>20180426</v>
      </c>
      <c r="K178">
        <v>20190211</v>
      </c>
      <c r="L178">
        <v>20180807</v>
      </c>
      <c r="M178">
        <v>20180807</v>
      </c>
      <c r="N178">
        <v>20180514</v>
      </c>
      <c r="O178" t="s">
        <v>82</v>
      </c>
      <c r="P178">
        <v>20180509</v>
      </c>
      <c r="Q178">
        <v>20191106</v>
      </c>
      <c r="R178">
        <v>20180516</v>
      </c>
      <c r="S178" t="s">
        <v>82</v>
      </c>
      <c r="T178">
        <v>20180814</v>
      </c>
      <c r="U178">
        <v>20180515</v>
      </c>
      <c r="V178">
        <v>20180515</v>
      </c>
      <c r="W178">
        <v>20180808</v>
      </c>
      <c r="X178">
        <v>20180514</v>
      </c>
      <c r="Y178">
        <v>20180426</v>
      </c>
      <c r="Z178" t="s">
        <v>82</v>
      </c>
      <c r="AA178" t="s">
        <v>82</v>
      </c>
      <c r="AB178">
        <v>20180511</v>
      </c>
      <c r="AC178">
        <v>20180813</v>
      </c>
      <c r="AD178">
        <v>20180419</v>
      </c>
      <c r="AE178">
        <v>20180427</v>
      </c>
      <c r="AF178">
        <v>20180808</v>
      </c>
      <c r="AG178">
        <v>20180510</v>
      </c>
      <c r="AH178">
        <v>20180510</v>
      </c>
      <c r="AI178">
        <v>20180726</v>
      </c>
      <c r="AJ178">
        <v>20180509</v>
      </c>
      <c r="AK178">
        <v>20180509</v>
      </c>
      <c r="AL178">
        <v>20190508</v>
      </c>
      <c r="AM178">
        <v>20180727</v>
      </c>
      <c r="AN178">
        <v>20180510</v>
      </c>
      <c r="AO178">
        <v>20190207</v>
      </c>
      <c r="AP178">
        <v>20180515</v>
      </c>
      <c r="AQ178">
        <v>20180515</v>
      </c>
      <c r="AR178">
        <v>20180501</v>
      </c>
      <c r="AS178">
        <v>20180426</v>
      </c>
      <c r="AT178">
        <v>20180503</v>
      </c>
      <c r="AU178">
        <v>20180815</v>
      </c>
      <c r="AV178">
        <v>20180806</v>
      </c>
      <c r="AW178">
        <v>20180510</v>
      </c>
      <c r="AX178">
        <v>20180809</v>
      </c>
      <c r="AY178">
        <v>20180726</v>
      </c>
      <c r="AZ178" t="s">
        <v>82</v>
      </c>
      <c r="BA178">
        <v>20180426</v>
      </c>
      <c r="BB178">
        <v>20180508</v>
      </c>
      <c r="BC178">
        <v>20180508</v>
      </c>
      <c r="BD178">
        <v>20180507</v>
      </c>
      <c r="BE178">
        <v>20180807</v>
      </c>
      <c r="BF178">
        <v>20180502</v>
      </c>
      <c r="BG178">
        <v>20180502</v>
      </c>
      <c r="BH178">
        <v>20180508</v>
      </c>
      <c r="BI178" t="s">
        <v>82</v>
      </c>
      <c r="BJ178">
        <v>20201116</v>
      </c>
      <c r="BK178" t="s">
        <v>82</v>
      </c>
      <c r="BL178">
        <v>20180426</v>
      </c>
      <c r="BM178">
        <v>20180426</v>
      </c>
      <c r="BN178">
        <v>20180424</v>
      </c>
      <c r="BO178">
        <v>20180510</v>
      </c>
      <c r="BP178">
        <v>20180814</v>
      </c>
      <c r="BQ178">
        <v>20190330</v>
      </c>
      <c r="BR178">
        <v>20180426</v>
      </c>
      <c r="BS178">
        <v>20180509</v>
      </c>
      <c r="BT178">
        <v>20180508</v>
      </c>
      <c r="BU178">
        <v>20180509</v>
      </c>
      <c r="BV178">
        <v>20180502</v>
      </c>
      <c r="BW178">
        <v>20180420</v>
      </c>
      <c r="BX178">
        <v>20180425</v>
      </c>
      <c r="BY178">
        <v>20190812</v>
      </c>
      <c r="BZ178">
        <v>20180425</v>
      </c>
      <c r="CA178">
        <v>20190918</v>
      </c>
      <c r="CB178">
        <v>20190226</v>
      </c>
      <c r="CC178">
        <v>20180418</v>
      </c>
      <c r="CD178">
        <v>20180814</v>
      </c>
    </row>
    <row r="179" spans="1:82" x14ac:dyDescent="0.25">
      <c r="A179" s="2">
        <v>43251</v>
      </c>
      <c r="B179">
        <v>20180509</v>
      </c>
      <c r="C179">
        <v>20181106</v>
      </c>
      <c r="D179" t="s">
        <v>82</v>
      </c>
      <c r="E179">
        <v>20180511</v>
      </c>
      <c r="F179">
        <v>20180515</v>
      </c>
      <c r="G179">
        <v>20181031</v>
      </c>
      <c r="H179">
        <v>20181108</v>
      </c>
      <c r="I179">
        <v>20180510</v>
      </c>
      <c r="J179">
        <v>20180426</v>
      </c>
      <c r="K179">
        <v>20190211</v>
      </c>
      <c r="L179">
        <v>20180807</v>
      </c>
      <c r="M179">
        <v>20181105</v>
      </c>
      <c r="N179">
        <v>20180514</v>
      </c>
      <c r="O179" t="s">
        <v>82</v>
      </c>
      <c r="P179">
        <v>20180509</v>
      </c>
      <c r="Q179">
        <v>20191106</v>
      </c>
      <c r="R179">
        <v>20180516</v>
      </c>
      <c r="S179" t="s">
        <v>82</v>
      </c>
      <c r="T179">
        <v>20180814</v>
      </c>
      <c r="U179">
        <v>20180515</v>
      </c>
      <c r="V179">
        <v>20180515</v>
      </c>
      <c r="W179">
        <v>20180808</v>
      </c>
      <c r="X179">
        <v>20180514</v>
      </c>
      <c r="Y179">
        <v>20180426</v>
      </c>
      <c r="Z179" t="s">
        <v>82</v>
      </c>
      <c r="AA179" t="s">
        <v>82</v>
      </c>
      <c r="AB179">
        <v>20180511</v>
      </c>
      <c r="AC179">
        <v>20181108</v>
      </c>
      <c r="AD179">
        <v>20180419</v>
      </c>
      <c r="AE179">
        <v>20180427</v>
      </c>
      <c r="AF179">
        <v>20181108</v>
      </c>
      <c r="AG179">
        <v>20180510</v>
      </c>
      <c r="AH179">
        <v>20180510</v>
      </c>
      <c r="AI179">
        <v>20181025</v>
      </c>
      <c r="AJ179">
        <v>20180509</v>
      </c>
      <c r="AK179">
        <v>20180509</v>
      </c>
      <c r="AL179">
        <v>20190508</v>
      </c>
      <c r="AM179">
        <v>20181026</v>
      </c>
      <c r="AN179">
        <v>20180510</v>
      </c>
      <c r="AO179">
        <v>20190502</v>
      </c>
      <c r="AP179">
        <v>20180515</v>
      </c>
      <c r="AQ179">
        <v>20180515</v>
      </c>
      <c r="AR179">
        <v>20180501</v>
      </c>
      <c r="AS179">
        <v>20180426</v>
      </c>
      <c r="AT179">
        <v>20180503</v>
      </c>
      <c r="AU179">
        <v>20180815</v>
      </c>
      <c r="AV179">
        <v>20181105</v>
      </c>
      <c r="AW179">
        <v>20180510</v>
      </c>
      <c r="AX179">
        <v>20180809</v>
      </c>
      <c r="AY179">
        <v>20180726</v>
      </c>
      <c r="AZ179" t="s">
        <v>82</v>
      </c>
      <c r="BA179">
        <v>20180426</v>
      </c>
      <c r="BB179">
        <v>20180508</v>
      </c>
      <c r="BC179">
        <v>20180508</v>
      </c>
      <c r="BD179">
        <v>20180507</v>
      </c>
      <c r="BE179">
        <v>20181030</v>
      </c>
      <c r="BF179">
        <v>20180502</v>
      </c>
      <c r="BG179">
        <v>20180502</v>
      </c>
      <c r="BH179">
        <v>20180508</v>
      </c>
      <c r="BI179" t="s">
        <v>82</v>
      </c>
      <c r="BJ179">
        <v>20201116</v>
      </c>
      <c r="BK179" t="s">
        <v>82</v>
      </c>
      <c r="BL179">
        <v>20180426</v>
      </c>
      <c r="BM179">
        <v>20180426</v>
      </c>
      <c r="BN179">
        <v>20180424</v>
      </c>
      <c r="BO179">
        <v>20180510</v>
      </c>
      <c r="BP179">
        <v>20180814</v>
      </c>
      <c r="BQ179">
        <v>20190520</v>
      </c>
      <c r="BR179">
        <v>20180426</v>
      </c>
      <c r="BS179">
        <v>20180509</v>
      </c>
      <c r="BT179">
        <v>20180508</v>
      </c>
      <c r="BU179">
        <v>20180509</v>
      </c>
      <c r="BV179">
        <v>20180502</v>
      </c>
      <c r="BW179">
        <v>20180420</v>
      </c>
      <c r="BX179">
        <v>20180425</v>
      </c>
      <c r="BY179">
        <v>20190812</v>
      </c>
      <c r="BZ179">
        <v>20180425</v>
      </c>
      <c r="CA179">
        <v>20190918</v>
      </c>
      <c r="CB179">
        <v>20190506</v>
      </c>
      <c r="CC179">
        <v>20180418</v>
      </c>
      <c r="CD179">
        <v>20180814</v>
      </c>
    </row>
    <row r="180" spans="1:82" x14ac:dyDescent="0.25">
      <c r="A180" s="2">
        <v>43280</v>
      </c>
      <c r="B180">
        <v>20180509</v>
      </c>
      <c r="C180">
        <v>20181106</v>
      </c>
      <c r="D180" t="s">
        <v>82</v>
      </c>
      <c r="E180">
        <v>20180511</v>
      </c>
      <c r="F180">
        <v>20180515</v>
      </c>
      <c r="G180">
        <v>20181031</v>
      </c>
      <c r="H180">
        <v>20181108</v>
      </c>
      <c r="I180">
        <v>20180809</v>
      </c>
      <c r="J180">
        <v>20180426</v>
      </c>
      <c r="K180">
        <v>20190211</v>
      </c>
      <c r="L180">
        <v>20180807</v>
      </c>
      <c r="M180">
        <v>20181105</v>
      </c>
      <c r="N180">
        <v>20180514</v>
      </c>
      <c r="O180" t="s">
        <v>82</v>
      </c>
      <c r="P180">
        <v>20180509</v>
      </c>
      <c r="Q180">
        <v>20191106</v>
      </c>
      <c r="R180">
        <v>20180516</v>
      </c>
      <c r="S180" t="s">
        <v>82</v>
      </c>
      <c r="T180">
        <v>20181109</v>
      </c>
      <c r="U180">
        <v>20180515</v>
      </c>
      <c r="V180">
        <v>20180515</v>
      </c>
      <c r="W180">
        <v>20181107</v>
      </c>
      <c r="X180">
        <v>20180514</v>
      </c>
      <c r="Y180">
        <v>20180426</v>
      </c>
      <c r="Z180" t="s">
        <v>82</v>
      </c>
      <c r="AA180" t="s">
        <v>82</v>
      </c>
      <c r="AB180">
        <v>20180511</v>
      </c>
      <c r="AC180">
        <v>20181108</v>
      </c>
      <c r="AD180">
        <v>20180419</v>
      </c>
      <c r="AE180">
        <v>20180427</v>
      </c>
      <c r="AF180">
        <v>20181108</v>
      </c>
      <c r="AG180">
        <v>20180510</v>
      </c>
      <c r="AH180">
        <v>20180809</v>
      </c>
      <c r="AI180">
        <v>20181025</v>
      </c>
      <c r="AJ180">
        <v>20180509</v>
      </c>
      <c r="AK180">
        <v>20180509</v>
      </c>
      <c r="AL180">
        <v>20190508</v>
      </c>
      <c r="AM180">
        <v>20181026</v>
      </c>
      <c r="AN180">
        <v>20180510</v>
      </c>
      <c r="AO180">
        <v>20190502</v>
      </c>
      <c r="AP180">
        <v>20180515</v>
      </c>
      <c r="AQ180">
        <v>20180515</v>
      </c>
      <c r="AR180">
        <v>20180501</v>
      </c>
      <c r="AS180">
        <v>20180426</v>
      </c>
      <c r="AT180">
        <v>20180503</v>
      </c>
      <c r="AU180">
        <v>20180815</v>
      </c>
      <c r="AV180">
        <v>20181105</v>
      </c>
      <c r="AW180">
        <v>20180510</v>
      </c>
      <c r="AX180">
        <v>20180809</v>
      </c>
      <c r="AY180">
        <v>20180726</v>
      </c>
      <c r="AZ180" t="s">
        <v>82</v>
      </c>
      <c r="BA180">
        <v>20180426</v>
      </c>
      <c r="BB180">
        <v>20180508</v>
      </c>
      <c r="BC180">
        <v>20180508</v>
      </c>
      <c r="BD180">
        <v>20180507</v>
      </c>
      <c r="BE180">
        <v>20181030</v>
      </c>
      <c r="BF180">
        <v>20180502</v>
      </c>
      <c r="BG180">
        <v>20180502</v>
      </c>
      <c r="BH180">
        <v>20180508</v>
      </c>
      <c r="BI180" t="s">
        <v>82</v>
      </c>
      <c r="BJ180">
        <v>20191007</v>
      </c>
      <c r="BK180" t="s">
        <v>82</v>
      </c>
      <c r="BL180">
        <v>20180426</v>
      </c>
      <c r="BM180">
        <v>20180426</v>
      </c>
      <c r="BN180">
        <v>20180725</v>
      </c>
      <c r="BO180">
        <v>20180510</v>
      </c>
      <c r="BP180">
        <v>20180814</v>
      </c>
      <c r="BQ180">
        <v>20190520</v>
      </c>
      <c r="BR180">
        <v>20180426</v>
      </c>
      <c r="BS180">
        <v>20180806</v>
      </c>
      <c r="BT180">
        <v>20180508</v>
      </c>
      <c r="BU180">
        <v>20180509</v>
      </c>
      <c r="BV180">
        <v>20180502</v>
      </c>
      <c r="BW180">
        <v>20180420</v>
      </c>
      <c r="BX180">
        <v>20180425</v>
      </c>
      <c r="BY180">
        <v>20240112</v>
      </c>
      <c r="BZ180">
        <v>20180425</v>
      </c>
      <c r="CA180">
        <v>20191113</v>
      </c>
      <c r="CB180">
        <v>20190506</v>
      </c>
      <c r="CC180">
        <v>20180418</v>
      </c>
      <c r="CD180">
        <v>20181107</v>
      </c>
    </row>
    <row r="181" spans="1:82" x14ac:dyDescent="0.25">
      <c r="A181" s="2">
        <v>43281</v>
      </c>
      <c r="B181">
        <v>20180726</v>
      </c>
      <c r="C181">
        <v>20181106</v>
      </c>
      <c r="D181" t="s">
        <v>82</v>
      </c>
      <c r="E181">
        <v>20180814</v>
      </c>
      <c r="F181">
        <v>20180814</v>
      </c>
      <c r="G181">
        <v>20181031</v>
      </c>
      <c r="H181">
        <v>20181108</v>
      </c>
      <c r="I181">
        <v>20180809</v>
      </c>
      <c r="J181">
        <v>20180726</v>
      </c>
      <c r="K181">
        <v>20190211</v>
      </c>
      <c r="L181">
        <v>20180807</v>
      </c>
      <c r="M181">
        <v>20181105</v>
      </c>
      <c r="N181">
        <v>20180813</v>
      </c>
      <c r="O181" t="s">
        <v>82</v>
      </c>
      <c r="P181">
        <v>20180808</v>
      </c>
      <c r="Q181">
        <v>20191112</v>
      </c>
      <c r="R181">
        <v>20180814</v>
      </c>
      <c r="S181" t="s">
        <v>82</v>
      </c>
      <c r="T181">
        <v>20181109</v>
      </c>
      <c r="U181">
        <v>20180814</v>
      </c>
      <c r="V181">
        <v>20180814</v>
      </c>
      <c r="W181">
        <v>20181107</v>
      </c>
      <c r="X181">
        <v>20180807</v>
      </c>
      <c r="Y181">
        <v>20180726</v>
      </c>
      <c r="Z181" t="s">
        <v>82</v>
      </c>
      <c r="AA181" t="s">
        <v>82</v>
      </c>
      <c r="AB181">
        <v>20180810</v>
      </c>
      <c r="AC181">
        <v>20181108</v>
      </c>
      <c r="AD181">
        <v>20180808</v>
      </c>
      <c r="AE181">
        <v>20180731</v>
      </c>
      <c r="AF181">
        <v>20181108</v>
      </c>
      <c r="AG181">
        <v>20180808</v>
      </c>
      <c r="AH181">
        <v>20180809</v>
      </c>
      <c r="AI181">
        <v>20181025</v>
      </c>
      <c r="AJ181">
        <v>20180808</v>
      </c>
      <c r="AK181">
        <v>20180808</v>
      </c>
      <c r="AL181">
        <v>20190813</v>
      </c>
      <c r="AM181">
        <v>20181026</v>
      </c>
      <c r="AN181">
        <v>20180808</v>
      </c>
      <c r="AO181">
        <v>20190502</v>
      </c>
      <c r="AP181">
        <v>20180731</v>
      </c>
      <c r="AQ181">
        <v>20180814</v>
      </c>
      <c r="AR181">
        <v>20180730</v>
      </c>
      <c r="AS181">
        <v>20180730</v>
      </c>
      <c r="AT181">
        <v>20180726</v>
      </c>
      <c r="AU181">
        <v>20180815</v>
      </c>
      <c r="AV181">
        <v>20181105</v>
      </c>
      <c r="AW181">
        <v>20180814</v>
      </c>
      <c r="AX181">
        <v>20180809</v>
      </c>
      <c r="AY181">
        <v>20180726</v>
      </c>
      <c r="AZ181" t="s">
        <v>82</v>
      </c>
      <c r="BA181">
        <v>20180724</v>
      </c>
      <c r="BB181">
        <v>20180803</v>
      </c>
      <c r="BC181">
        <v>20180803</v>
      </c>
      <c r="BD181">
        <v>20180806</v>
      </c>
      <c r="BE181">
        <v>20181030</v>
      </c>
      <c r="BF181">
        <v>20180730</v>
      </c>
      <c r="BG181">
        <v>20180730</v>
      </c>
      <c r="BH181">
        <v>20180807</v>
      </c>
      <c r="BI181" t="s">
        <v>82</v>
      </c>
      <c r="BJ181">
        <v>20191007</v>
      </c>
      <c r="BK181" t="s">
        <v>82</v>
      </c>
      <c r="BL181">
        <v>20180727</v>
      </c>
      <c r="BM181">
        <v>20180727</v>
      </c>
      <c r="BN181">
        <v>20180725</v>
      </c>
      <c r="BO181">
        <v>20180809</v>
      </c>
      <c r="BP181">
        <v>20180814</v>
      </c>
      <c r="BQ181">
        <v>20190520</v>
      </c>
      <c r="BR181">
        <v>20180809</v>
      </c>
      <c r="BS181">
        <v>20180806</v>
      </c>
      <c r="BT181">
        <v>20180719</v>
      </c>
      <c r="BU181">
        <v>20180801</v>
      </c>
      <c r="BV181">
        <v>20180802</v>
      </c>
      <c r="BW181">
        <v>20180727</v>
      </c>
      <c r="BX181">
        <v>20180725</v>
      </c>
      <c r="BY181">
        <v>20240112</v>
      </c>
      <c r="BZ181">
        <v>20180725</v>
      </c>
      <c r="CA181">
        <v>20191113</v>
      </c>
      <c r="CB181">
        <v>20190506</v>
      </c>
      <c r="CC181">
        <v>20180718</v>
      </c>
      <c r="CD181">
        <v>20181107</v>
      </c>
    </row>
    <row r="182" spans="1:82" x14ac:dyDescent="0.25">
      <c r="A182" s="2">
        <v>43312</v>
      </c>
      <c r="B182">
        <v>20180726</v>
      </c>
      <c r="C182">
        <v>20190312</v>
      </c>
      <c r="D182" t="s">
        <v>82</v>
      </c>
      <c r="E182">
        <v>20180814</v>
      </c>
      <c r="F182">
        <v>20180814</v>
      </c>
      <c r="G182">
        <v>20190220</v>
      </c>
      <c r="H182">
        <v>20190221</v>
      </c>
      <c r="I182">
        <v>20180809</v>
      </c>
      <c r="J182">
        <v>20180726</v>
      </c>
      <c r="K182">
        <v>20190506</v>
      </c>
      <c r="L182">
        <v>20181106</v>
      </c>
      <c r="M182">
        <v>20190225</v>
      </c>
      <c r="N182">
        <v>20180813</v>
      </c>
      <c r="O182" t="s">
        <v>82</v>
      </c>
      <c r="P182">
        <v>20180808</v>
      </c>
      <c r="Q182">
        <v>20191112</v>
      </c>
      <c r="R182">
        <v>20180814</v>
      </c>
      <c r="S182" t="s">
        <v>82</v>
      </c>
      <c r="T182">
        <v>20181109</v>
      </c>
      <c r="U182">
        <v>20180814</v>
      </c>
      <c r="V182">
        <v>20180814</v>
      </c>
      <c r="W182">
        <v>20181107</v>
      </c>
      <c r="X182">
        <v>20180807</v>
      </c>
      <c r="Y182">
        <v>20180726</v>
      </c>
      <c r="Z182" t="s">
        <v>82</v>
      </c>
      <c r="AA182" t="s">
        <v>82</v>
      </c>
      <c r="AB182">
        <v>20180810</v>
      </c>
      <c r="AC182">
        <v>20190311</v>
      </c>
      <c r="AD182">
        <v>20180808</v>
      </c>
      <c r="AE182">
        <v>20180731</v>
      </c>
      <c r="AF182">
        <v>20190320</v>
      </c>
      <c r="AG182">
        <v>20180808</v>
      </c>
      <c r="AH182">
        <v>20180809</v>
      </c>
      <c r="AI182">
        <v>20190227</v>
      </c>
      <c r="AJ182">
        <v>20180808</v>
      </c>
      <c r="AK182">
        <v>20180808</v>
      </c>
      <c r="AL182">
        <v>20190813</v>
      </c>
      <c r="AM182">
        <v>20190221</v>
      </c>
      <c r="AN182">
        <v>20180808</v>
      </c>
      <c r="AO182">
        <v>20190502</v>
      </c>
      <c r="AP182">
        <v>20180731</v>
      </c>
      <c r="AQ182">
        <v>20180814</v>
      </c>
      <c r="AR182">
        <v>20180730</v>
      </c>
      <c r="AS182">
        <v>20180730</v>
      </c>
      <c r="AT182">
        <v>20180726</v>
      </c>
      <c r="AU182">
        <v>20181105</v>
      </c>
      <c r="AV182">
        <v>20190221</v>
      </c>
      <c r="AW182">
        <v>20180814</v>
      </c>
      <c r="AX182">
        <v>20181107</v>
      </c>
      <c r="AY182">
        <v>20181029</v>
      </c>
      <c r="AZ182" t="s">
        <v>82</v>
      </c>
      <c r="BA182">
        <v>20180724</v>
      </c>
      <c r="BB182">
        <v>20180803</v>
      </c>
      <c r="BC182">
        <v>20180803</v>
      </c>
      <c r="BD182">
        <v>20180806</v>
      </c>
      <c r="BE182">
        <v>20190311</v>
      </c>
      <c r="BF182">
        <v>20180730</v>
      </c>
      <c r="BG182">
        <v>20180730</v>
      </c>
      <c r="BH182">
        <v>20180807</v>
      </c>
      <c r="BI182" t="s">
        <v>82</v>
      </c>
      <c r="BJ182">
        <v>20191007</v>
      </c>
      <c r="BK182" t="s">
        <v>82</v>
      </c>
      <c r="BL182">
        <v>20180727</v>
      </c>
      <c r="BM182">
        <v>20180727</v>
      </c>
      <c r="BN182">
        <v>20180725</v>
      </c>
      <c r="BO182">
        <v>20180809</v>
      </c>
      <c r="BP182">
        <v>20181113</v>
      </c>
      <c r="BQ182">
        <v>20190520</v>
      </c>
      <c r="BR182">
        <v>20180809</v>
      </c>
      <c r="BS182">
        <v>20180806</v>
      </c>
      <c r="BT182">
        <v>20180719</v>
      </c>
      <c r="BU182">
        <v>20180801</v>
      </c>
      <c r="BV182">
        <v>20180802</v>
      </c>
      <c r="BW182">
        <v>20180727</v>
      </c>
      <c r="BX182">
        <v>20180725</v>
      </c>
      <c r="BY182">
        <v>20240112</v>
      </c>
      <c r="BZ182">
        <v>20180725</v>
      </c>
      <c r="CA182">
        <v>20191113</v>
      </c>
      <c r="CB182">
        <v>20190506</v>
      </c>
      <c r="CC182">
        <v>20180718</v>
      </c>
      <c r="CD182">
        <v>20181107</v>
      </c>
    </row>
    <row r="183" spans="1:82" x14ac:dyDescent="0.25">
      <c r="A183" s="2">
        <v>43343</v>
      </c>
      <c r="B183">
        <v>20180726</v>
      </c>
      <c r="C183">
        <v>20190312</v>
      </c>
      <c r="D183" t="s">
        <v>82</v>
      </c>
      <c r="E183">
        <v>20180814</v>
      </c>
      <c r="F183">
        <v>20180814</v>
      </c>
      <c r="G183">
        <v>20190220</v>
      </c>
      <c r="H183">
        <v>20190221</v>
      </c>
      <c r="I183">
        <v>20180809</v>
      </c>
      <c r="J183">
        <v>20180726</v>
      </c>
      <c r="K183">
        <v>20190506</v>
      </c>
      <c r="L183">
        <v>20181106</v>
      </c>
      <c r="M183">
        <v>20190225</v>
      </c>
      <c r="N183">
        <v>20180813</v>
      </c>
      <c r="O183" t="s">
        <v>82</v>
      </c>
      <c r="P183">
        <v>20180808</v>
      </c>
      <c r="Q183">
        <v>20191112</v>
      </c>
      <c r="R183">
        <v>20180814</v>
      </c>
      <c r="S183" t="s">
        <v>82</v>
      </c>
      <c r="T183">
        <v>20190329</v>
      </c>
      <c r="U183">
        <v>20180814</v>
      </c>
      <c r="V183">
        <v>20180814</v>
      </c>
      <c r="W183">
        <v>20190214</v>
      </c>
      <c r="X183">
        <v>20180807</v>
      </c>
      <c r="Y183">
        <v>20180726</v>
      </c>
      <c r="Z183" t="s">
        <v>82</v>
      </c>
      <c r="AA183" t="s">
        <v>82</v>
      </c>
      <c r="AB183">
        <v>20180810</v>
      </c>
      <c r="AC183">
        <v>20190311</v>
      </c>
      <c r="AD183">
        <v>20180808</v>
      </c>
      <c r="AE183">
        <v>20180731</v>
      </c>
      <c r="AF183">
        <v>20190320</v>
      </c>
      <c r="AG183">
        <v>20180808</v>
      </c>
      <c r="AH183">
        <v>20180809</v>
      </c>
      <c r="AI183">
        <v>20190227</v>
      </c>
      <c r="AJ183">
        <v>20180808</v>
      </c>
      <c r="AK183">
        <v>20180808</v>
      </c>
      <c r="AL183">
        <v>20190813</v>
      </c>
      <c r="AM183">
        <v>20190221</v>
      </c>
      <c r="AN183">
        <v>20180808</v>
      </c>
      <c r="AO183">
        <v>20190805</v>
      </c>
      <c r="AP183">
        <v>20180731</v>
      </c>
      <c r="AQ183">
        <v>20180814</v>
      </c>
      <c r="AR183">
        <v>20180730</v>
      </c>
      <c r="AS183">
        <v>20180730</v>
      </c>
      <c r="AT183">
        <v>20180726</v>
      </c>
      <c r="AU183">
        <v>20181105</v>
      </c>
      <c r="AV183">
        <v>20190221</v>
      </c>
      <c r="AW183">
        <v>20180814</v>
      </c>
      <c r="AX183">
        <v>20181107</v>
      </c>
      <c r="AY183">
        <v>20181029</v>
      </c>
      <c r="AZ183" t="s">
        <v>82</v>
      </c>
      <c r="BA183">
        <v>20180724</v>
      </c>
      <c r="BB183">
        <v>20180803</v>
      </c>
      <c r="BC183">
        <v>20180803</v>
      </c>
      <c r="BD183">
        <v>20180806</v>
      </c>
      <c r="BE183">
        <v>20190311</v>
      </c>
      <c r="BF183">
        <v>20180730</v>
      </c>
      <c r="BG183">
        <v>20180730</v>
      </c>
      <c r="BH183">
        <v>20180807</v>
      </c>
      <c r="BI183" t="s">
        <v>82</v>
      </c>
      <c r="BJ183">
        <v>20191007</v>
      </c>
      <c r="BK183" t="s">
        <v>82</v>
      </c>
      <c r="BL183">
        <v>20180727</v>
      </c>
      <c r="BM183">
        <v>20180727</v>
      </c>
      <c r="BN183">
        <v>20180725</v>
      </c>
      <c r="BO183">
        <v>20180809</v>
      </c>
      <c r="BP183">
        <v>20181113</v>
      </c>
      <c r="BQ183">
        <v>20190815</v>
      </c>
      <c r="BR183">
        <v>20180809</v>
      </c>
      <c r="BS183">
        <v>20180806</v>
      </c>
      <c r="BT183">
        <v>20180719</v>
      </c>
      <c r="BU183">
        <v>20180801</v>
      </c>
      <c r="BV183">
        <v>20180802</v>
      </c>
      <c r="BW183">
        <v>20180727</v>
      </c>
      <c r="BX183">
        <v>20180725</v>
      </c>
      <c r="BY183">
        <v>20200131</v>
      </c>
      <c r="BZ183">
        <v>20180725</v>
      </c>
      <c r="CA183">
        <v>20200323</v>
      </c>
      <c r="CB183">
        <v>20190731</v>
      </c>
      <c r="CC183">
        <v>20180718</v>
      </c>
      <c r="CD183">
        <v>20190314</v>
      </c>
    </row>
    <row r="184" spans="1:82" x14ac:dyDescent="0.25">
      <c r="A184" s="2">
        <v>43371</v>
      </c>
      <c r="B184">
        <v>20180726</v>
      </c>
      <c r="C184">
        <v>20190312</v>
      </c>
      <c r="D184" t="s">
        <v>82</v>
      </c>
      <c r="E184">
        <v>20180814</v>
      </c>
      <c r="F184">
        <v>20180814</v>
      </c>
      <c r="G184">
        <v>20190220</v>
      </c>
      <c r="H184">
        <v>20190221</v>
      </c>
      <c r="I184">
        <v>20181108</v>
      </c>
      <c r="J184">
        <v>20180726</v>
      </c>
      <c r="K184">
        <v>20190506</v>
      </c>
      <c r="L184">
        <v>20181106</v>
      </c>
      <c r="M184">
        <v>20190225</v>
      </c>
      <c r="N184">
        <v>20180813</v>
      </c>
      <c r="O184" t="s">
        <v>82</v>
      </c>
      <c r="P184">
        <v>20180808</v>
      </c>
      <c r="Q184">
        <v>20200319</v>
      </c>
      <c r="R184">
        <v>20180814</v>
      </c>
      <c r="S184" t="s">
        <v>82</v>
      </c>
      <c r="T184">
        <v>20190329</v>
      </c>
      <c r="U184">
        <v>20180814</v>
      </c>
      <c r="V184">
        <v>20180814</v>
      </c>
      <c r="W184">
        <v>20190214</v>
      </c>
      <c r="X184">
        <v>20180807</v>
      </c>
      <c r="Y184">
        <v>20180726</v>
      </c>
      <c r="Z184" t="s">
        <v>82</v>
      </c>
      <c r="AA184" t="s">
        <v>82</v>
      </c>
      <c r="AB184">
        <v>20180810</v>
      </c>
      <c r="AC184">
        <v>20190311</v>
      </c>
      <c r="AD184">
        <v>20180808</v>
      </c>
      <c r="AE184">
        <v>20180731</v>
      </c>
      <c r="AF184">
        <v>20190320</v>
      </c>
      <c r="AG184">
        <v>20180808</v>
      </c>
      <c r="AH184">
        <v>20181108</v>
      </c>
      <c r="AI184">
        <v>20190227</v>
      </c>
      <c r="AJ184">
        <v>20180808</v>
      </c>
      <c r="AK184">
        <v>20180808</v>
      </c>
      <c r="AL184">
        <v>20191113</v>
      </c>
      <c r="AM184">
        <v>20190221</v>
      </c>
      <c r="AN184">
        <v>20180808</v>
      </c>
      <c r="AO184">
        <v>20190805</v>
      </c>
      <c r="AP184">
        <v>20180731</v>
      </c>
      <c r="AQ184">
        <v>20180814</v>
      </c>
      <c r="AR184">
        <v>20180730</v>
      </c>
      <c r="AS184">
        <v>20180730</v>
      </c>
      <c r="AT184">
        <v>20180726</v>
      </c>
      <c r="AU184">
        <v>20181105</v>
      </c>
      <c r="AV184">
        <v>20190221</v>
      </c>
      <c r="AW184">
        <v>20180814</v>
      </c>
      <c r="AX184">
        <v>20181107</v>
      </c>
      <c r="AY184">
        <v>20181029</v>
      </c>
      <c r="AZ184" t="s">
        <v>82</v>
      </c>
      <c r="BA184">
        <v>20180724</v>
      </c>
      <c r="BB184">
        <v>20180803</v>
      </c>
      <c r="BC184">
        <v>20180803</v>
      </c>
      <c r="BD184">
        <v>20180806</v>
      </c>
      <c r="BE184">
        <v>20190311</v>
      </c>
      <c r="BF184">
        <v>20180730</v>
      </c>
      <c r="BG184">
        <v>20180730</v>
      </c>
      <c r="BH184">
        <v>20180807</v>
      </c>
      <c r="BI184" t="s">
        <v>82</v>
      </c>
      <c r="BJ184">
        <v>20191007</v>
      </c>
      <c r="BK184" t="s">
        <v>82</v>
      </c>
      <c r="BL184">
        <v>20180727</v>
      </c>
      <c r="BM184">
        <v>20180727</v>
      </c>
      <c r="BN184">
        <v>20181031</v>
      </c>
      <c r="BO184">
        <v>20180809</v>
      </c>
      <c r="BP184">
        <v>20181113</v>
      </c>
      <c r="BQ184">
        <v>20190815</v>
      </c>
      <c r="BR184">
        <v>20180809</v>
      </c>
      <c r="BS184">
        <v>20181106</v>
      </c>
      <c r="BT184">
        <v>20180719</v>
      </c>
      <c r="BU184">
        <v>20180801</v>
      </c>
      <c r="BV184">
        <v>20180802</v>
      </c>
      <c r="BW184">
        <v>20180727</v>
      </c>
      <c r="BX184">
        <v>20180725</v>
      </c>
      <c r="BY184">
        <v>20200131</v>
      </c>
      <c r="BZ184">
        <v>20180725</v>
      </c>
      <c r="CA184">
        <v>20200323</v>
      </c>
      <c r="CB184">
        <v>20190731</v>
      </c>
      <c r="CC184">
        <v>20180718</v>
      </c>
      <c r="CD184">
        <v>20190314</v>
      </c>
    </row>
    <row r="185" spans="1:82" x14ac:dyDescent="0.25">
      <c r="A185" s="2">
        <v>43373</v>
      </c>
      <c r="B185">
        <v>20181025</v>
      </c>
      <c r="C185">
        <v>20190312</v>
      </c>
      <c r="D185">
        <v>20201111</v>
      </c>
      <c r="E185">
        <v>20181114</v>
      </c>
      <c r="F185">
        <v>20181112</v>
      </c>
      <c r="G185">
        <v>20190220</v>
      </c>
      <c r="H185">
        <v>20190221</v>
      </c>
      <c r="I185">
        <v>20181108</v>
      </c>
      <c r="J185">
        <v>20181101</v>
      </c>
      <c r="K185">
        <v>20190506</v>
      </c>
      <c r="L185">
        <v>20190312</v>
      </c>
      <c r="M185">
        <v>20190225</v>
      </c>
      <c r="N185">
        <v>20181113</v>
      </c>
      <c r="O185">
        <v>20201016</v>
      </c>
      <c r="P185">
        <v>20181112</v>
      </c>
      <c r="Q185">
        <v>20200319</v>
      </c>
      <c r="R185">
        <v>20181114</v>
      </c>
      <c r="S185">
        <v>20210127</v>
      </c>
      <c r="T185">
        <v>20190329</v>
      </c>
      <c r="U185">
        <v>20181112</v>
      </c>
      <c r="V185">
        <v>20181108</v>
      </c>
      <c r="W185">
        <v>20190214</v>
      </c>
      <c r="X185">
        <v>20181107</v>
      </c>
      <c r="Y185">
        <v>20181031</v>
      </c>
      <c r="Z185">
        <v>20200724</v>
      </c>
      <c r="AA185">
        <v>20200512</v>
      </c>
      <c r="AB185">
        <v>20181108</v>
      </c>
      <c r="AC185">
        <v>20190311</v>
      </c>
      <c r="AD185">
        <v>20181031</v>
      </c>
      <c r="AE185">
        <v>20181030</v>
      </c>
      <c r="AF185">
        <v>20190320</v>
      </c>
      <c r="AG185">
        <v>20181108</v>
      </c>
      <c r="AH185">
        <v>20181108</v>
      </c>
      <c r="AI185">
        <v>20190227</v>
      </c>
      <c r="AJ185">
        <v>20181107</v>
      </c>
      <c r="AK185">
        <v>20181107</v>
      </c>
      <c r="AL185">
        <v>20191113</v>
      </c>
      <c r="AM185">
        <v>20190221</v>
      </c>
      <c r="AN185">
        <v>20181113</v>
      </c>
      <c r="AO185">
        <v>20190805</v>
      </c>
      <c r="AP185">
        <v>20181029</v>
      </c>
      <c r="AQ185">
        <v>20181113</v>
      </c>
      <c r="AR185">
        <v>20181029</v>
      </c>
      <c r="AS185">
        <v>20181029</v>
      </c>
      <c r="AT185">
        <v>20181025</v>
      </c>
      <c r="AU185">
        <v>20190227</v>
      </c>
      <c r="AV185">
        <v>20190221</v>
      </c>
      <c r="AW185">
        <v>20181024</v>
      </c>
      <c r="AX185">
        <v>20190228</v>
      </c>
      <c r="AY185">
        <v>20190221</v>
      </c>
      <c r="AZ185" t="s">
        <v>82</v>
      </c>
      <c r="BA185">
        <v>20181025</v>
      </c>
      <c r="BB185">
        <v>20181106</v>
      </c>
      <c r="BC185">
        <v>20181106</v>
      </c>
      <c r="BD185">
        <v>20181105</v>
      </c>
      <c r="BE185">
        <v>20190311</v>
      </c>
      <c r="BF185">
        <v>20181105</v>
      </c>
      <c r="BG185">
        <v>20181030</v>
      </c>
      <c r="BH185">
        <v>20181108</v>
      </c>
      <c r="BI185">
        <v>20210531</v>
      </c>
      <c r="BJ185">
        <v>20191007</v>
      </c>
      <c r="BK185" t="s">
        <v>82</v>
      </c>
      <c r="BL185">
        <v>20181024</v>
      </c>
      <c r="BM185">
        <v>20181024</v>
      </c>
      <c r="BN185">
        <v>20181031</v>
      </c>
      <c r="BO185">
        <v>20181108</v>
      </c>
      <c r="BP185">
        <v>20190313</v>
      </c>
      <c r="BQ185">
        <v>20190815</v>
      </c>
      <c r="BR185">
        <v>20181025</v>
      </c>
      <c r="BS185">
        <v>20181106</v>
      </c>
      <c r="BT185">
        <v>20181106</v>
      </c>
      <c r="BU185">
        <v>20181113</v>
      </c>
      <c r="BV185">
        <v>20181107</v>
      </c>
      <c r="BW185">
        <v>20181026</v>
      </c>
      <c r="BX185">
        <v>20181024</v>
      </c>
      <c r="BY185">
        <v>20200131</v>
      </c>
      <c r="BZ185">
        <v>20181030</v>
      </c>
      <c r="CA185">
        <v>20200323</v>
      </c>
      <c r="CB185">
        <v>20190731</v>
      </c>
      <c r="CC185">
        <v>20181024</v>
      </c>
      <c r="CD185">
        <v>20190314</v>
      </c>
    </row>
    <row r="186" spans="1:82" x14ac:dyDescent="0.25">
      <c r="A186" s="2">
        <v>43404</v>
      </c>
      <c r="B186">
        <v>20181025</v>
      </c>
      <c r="C186">
        <v>20190514</v>
      </c>
      <c r="D186">
        <v>20201111</v>
      </c>
      <c r="E186">
        <v>20181114</v>
      </c>
      <c r="F186">
        <v>20181112</v>
      </c>
      <c r="G186">
        <v>20190508</v>
      </c>
      <c r="H186">
        <v>20190509</v>
      </c>
      <c r="I186">
        <v>20181108</v>
      </c>
      <c r="J186">
        <v>20181101</v>
      </c>
      <c r="K186">
        <v>20190806</v>
      </c>
      <c r="L186">
        <v>20190312</v>
      </c>
      <c r="M186">
        <v>20190509</v>
      </c>
      <c r="N186">
        <v>20181113</v>
      </c>
      <c r="O186">
        <v>20201016</v>
      </c>
      <c r="P186">
        <v>20181112</v>
      </c>
      <c r="Q186">
        <v>20200319</v>
      </c>
      <c r="R186">
        <v>20181114</v>
      </c>
      <c r="S186">
        <v>20210127</v>
      </c>
      <c r="T186">
        <v>20190329</v>
      </c>
      <c r="U186">
        <v>20181112</v>
      </c>
      <c r="V186">
        <v>20181108</v>
      </c>
      <c r="W186">
        <v>20190214</v>
      </c>
      <c r="X186">
        <v>20181107</v>
      </c>
      <c r="Y186">
        <v>20181031</v>
      </c>
      <c r="Z186">
        <v>20200724</v>
      </c>
      <c r="AA186">
        <v>20200512</v>
      </c>
      <c r="AB186">
        <v>20181108</v>
      </c>
      <c r="AC186">
        <v>20190510</v>
      </c>
      <c r="AD186">
        <v>20181031</v>
      </c>
      <c r="AE186">
        <v>20181030</v>
      </c>
      <c r="AF186">
        <v>20190508</v>
      </c>
      <c r="AG186">
        <v>20181108</v>
      </c>
      <c r="AH186">
        <v>20181108</v>
      </c>
      <c r="AI186">
        <v>20190425</v>
      </c>
      <c r="AJ186">
        <v>20181107</v>
      </c>
      <c r="AK186">
        <v>20181107</v>
      </c>
      <c r="AL186">
        <v>20191113</v>
      </c>
      <c r="AM186">
        <v>20190426</v>
      </c>
      <c r="AN186">
        <v>20181113</v>
      </c>
      <c r="AO186">
        <v>20191106</v>
      </c>
      <c r="AP186">
        <v>20181029</v>
      </c>
      <c r="AQ186">
        <v>20181113</v>
      </c>
      <c r="AR186">
        <v>20181029</v>
      </c>
      <c r="AS186">
        <v>20181029</v>
      </c>
      <c r="AT186">
        <v>20181025</v>
      </c>
      <c r="AU186">
        <v>20190227</v>
      </c>
      <c r="AV186">
        <v>20190506</v>
      </c>
      <c r="AW186">
        <v>20181024</v>
      </c>
      <c r="AX186">
        <v>20190228</v>
      </c>
      <c r="AY186">
        <v>20190221</v>
      </c>
      <c r="AZ186" t="s">
        <v>82</v>
      </c>
      <c r="BA186">
        <v>20181025</v>
      </c>
      <c r="BB186">
        <v>20181106</v>
      </c>
      <c r="BC186">
        <v>20181106</v>
      </c>
      <c r="BD186">
        <v>20181105</v>
      </c>
      <c r="BE186">
        <v>20190515</v>
      </c>
      <c r="BF186">
        <v>20181105</v>
      </c>
      <c r="BG186">
        <v>20181030</v>
      </c>
      <c r="BH186">
        <v>20181108</v>
      </c>
      <c r="BI186">
        <v>20210531</v>
      </c>
      <c r="BJ186">
        <v>20191007</v>
      </c>
      <c r="BK186" t="s">
        <v>82</v>
      </c>
      <c r="BL186">
        <v>20181024</v>
      </c>
      <c r="BM186">
        <v>20181024</v>
      </c>
      <c r="BN186">
        <v>20181031</v>
      </c>
      <c r="BO186">
        <v>20181108</v>
      </c>
      <c r="BP186">
        <v>20190313</v>
      </c>
      <c r="BQ186">
        <v>20191114</v>
      </c>
      <c r="BR186">
        <v>20181025</v>
      </c>
      <c r="BS186">
        <v>20181106</v>
      </c>
      <c r="BT186">
        <v>20181106</v>
      </c>
      <c r="BU186">
        <v>20181113</v>
      </c>
      <c r="BV186">
        <v>20181107</v>
      </c>
      <c r="BW186">
        <v>20181026</v>
      </c>
      <c r="BX186">
        <v>20181024</v>
      </c>
      <c r="BY186">
        <v>20200514</v>
      </c>
      <c r="BZ186">
        <v>20181030</v>
      </c>
      <c r="CA186">
        <v>20200514</v>
      </c>
      <c r="CB186">
        <v>20191111</v>
      </c>
      <c r="CC186">
        <v>20181024</v>
      </c>
      <c r="CD186">
        <v>20190314</v>
      </c>
    </row>
    <row r="187" spans="1:82" x14ac:dyDescent="0.25">
      <c r="A187" s="2">
        <v>43434</v>
      </c>
      <c r="B187">
        <v>20181025</v>
      </c>
      <c r="C187">
        <v>20190514</v>
      </c>
      <c r="D187">
        <v>20201111</v>
      </c>
      <c r="E187">
        <v>20181114</v>
      </c>
      <c r="F187">
        <v>20181112</v>
      </c>
      <c r="G187">
        <v>20190508</v>
      </c>
      <c r="H187">
        <v>20190509</v>
      </c>
      <c r="I187">
        <v>20190214</v>
      </c>
      <c r="J187">
        <v>20181101</v>
      </c>
      <c r="K187">
        <v>20190806</v>
      </c>
      <c r="L187">
        <v>20190312</v>
      </c>
      <c r="M187">
        <v>20190509</v>
      </c>
      <c r="N187">
        <v>20181113</v>
      </c>
      <c r="O187">
        <v>20201016</v>
      </c>
      <c r="P187">
        <v>20181112</v>
      </c>
      <c r="Q187">
        <v>20200527</v>
      </c>
      <c r="R187">
        <v>20181114</v>
      </c>
      <c r="S187">
        <v>20210127</v>
      </c>
      <c r="T187">
        <v>20190515</v>
      </c>
      <c r="U187">
        <v>20181112</v>
      </c>
      <c r="V187">
        <v>20181108</v>
      </c>
      <c r="W187">
        <v>20190513</v>
      </c>
      <c r="X187">
        <v>20181107</v>
      </c>
      <c r="Y187">
        <v>20181031</v>
      </c>
      <c r="Z187">
        <v>20200724</v>
      </c>
      <c r="AA187">
        <v>20200512</v>
      </c>
      <c r="AB187">
        <v>20181108</v>
      </c>
      <c r="AC187">
        <v>20190510</v>
      </c>
      <c r="AD187">
        <v>20181031</v>
      </c>
      <c r="AE187">
        <v>20181030</v>
      </c>
      <c r="AF187">
        <v>20190508</v>
      </c>
      <c r="AG187">
        <v>20181108</v>
      </c>
      <c r="AH187">
        <v>20190329</v>
      </c>
      <c r="AI187">
        <v>20190425</v>
      </c>
      <c r="AJ187">
        <v>20181107</v>
      </c>
      <c r="AK187">
        <v>20181107</v>
      </c>
      <c r="AL187">
        <v>20200326</v>
      </c>
      <c r="AM187">
        <v>20190426</v>
      </c>
      <c r="AN187">
        <v>20181113</v>
      </c>
      <c r="AO187">
        <v>20191106</v>
      </c>
      <c r="AP187">
        <v>20181029</v>
      </c>
      <c r="AQ187">
        <v>20181113</v>
      </c>
      <c r="AR187">
        <v>20181029</v>
      </c>
      <c r="AS187">
        <v>20181029</v>
      </c>
      <c r="AT187">
        <v>20181025</v>
      </c>
      <c r="AU187">
        <v>20190227</v>
      </c>
      <c r="AV187">
        <v>20190506</v>
      </c>
      <c r="AW187">
        <v>20181024</v>
      </c>
      <c r="AX187">
        <v>20190228</v>
      </c>
      <c r="AY187">
        <v>20190221</v>
      </c>
      <c r="AZ187" t="s">
        <v>82</v>
      </c>
      <c r="BA187">
        <v>20181025</v>
      </c>
      <c r="BB187">
        <v>20181106</v>
      </c>
      <c r="BC187">
        <v>20181106</v>
      </c>
      <c r="BD187">
        <v>20181105</v>
      </c>
      <c r="BE187">
        <v>20190515</v>
      </c>
      <c r="BF187">
        <v>20181105</v>
      </c>
      <c r="BG187">
        <v>20181030</v>
      </c>
      <c r="BH187">
        <v>20181108</v>
      </c>
      <c r="BI187">
        <v>20210531</v>
      </c>
      <c r="BJ187">
        <v>20191108</v>
      </c>
      <c r="BK187" t="s">
        <v>82</v>
      </c>
      <c r="BL187">
        <v>20181024</v>
      </c>
      <c r="BM187">
        <v>20181024</v>
      </c>
      <c r="BN187">
        <v>20190130</v>
      </c>
      <c r="BO187">
        <v>20181108</v>
      </c>
      <c r="BP187">
        <v>20190313</v>
      </c>
      <c r="BQ187">
        <v>20191114</v>
      </c>
      <c r="BR187">
        <v>20181025</v>
      </c>
      <c r="BS187">
        <v>20190329</v>
      </c>
      <c r="BT187">
        <v>20181106</v>
      </c>
      <c r="BU187">
        <v>20181113</v>
      </c>
      <c r="BV187">
        <v>20181107</v>
      </c>
      <c r="BW187">
        <v>20181026</v>
      </c>
      <c r="BX187">
        <v>20181024</v>
      </c>
      <c r="BY187">
        <v>20200514</v>
      </c>
      <c r="BZ187">
        <v>20181030</v>
      </c>
      <c r="CA187">
        <v>20200514</v>
      </c>
      <c r="CB187">
        <v>20191111</v>
      </c>
      <c r="CC187">
        <v>20181024</v>
      </c>
      <c r="CD187">
        <v>20190509</v>
      </c>
    </row>
    <row r="188" spans="1:82" x14ac:dyDescent="0.25">
      <c r="A188" s="2">
        <v>43465</v>
      </c>
      <c r="B188">
        <v>20190228</v>
      </c>
      <c r="C188">
        <v>20190514</v>
      </c>
      <c r="D188">
        <v>20201111</v>
      </c>
      <c r="E188">
        <v>20190322</v>
      </c>
      <c r="F188">
        <v>20190327</v>
      </c>
      <c r="G188">
        <v>20190508</v>
      </c>
      <c r="H188">
        <v>20190509</v>
      </c>
      <c r="I188">
        <v>20190214</v>
      </c>
      <c r="J188">
        <v>20190131</v>
      </c>
      <c r="K188">
        <v>20190806</v>
      </c>
      <c r="L188">
        <v>20190312</v>
      </c>
      <c r="M188">
        <v>20190509</v>
      </c>
      <c r="N188">
        <v>20190328</v>
      </c>
      <c r="O188">
        <v>20201016</v>
      </c>
      <c r="P188">
        <v>20190313</v>
      </c>
      <c r="Q188">
        <v>20200527</v>
      </c>
      <c r="R188">
        <v>20190401</v>
      </c>
      <c r="S188">
        <v>20210127</v>
      </c>
      <c r="T188">
        <v>20190515</v>
      </c>
      <c r="U188">
        <v>20190328</v>
      </c>
      <c r="V188">
        <v>20190328</v>
      </c>
      <c r="W188">
        <v>20190513</v>
      </c>
      <c r="X188">
        <v>20190220</v>
      </c>
      <c r="Y188">
        <v>20190228</v>
      </c>
      <c r="Z188">
        <v>20200724</v>
      </c>
      <c r="AA188">
        <v>20200807</v>
      </c>
      <c r="AB188">
        <v>20190322</v>
      </c>
      <c r="AC188">
        <v>20190510</v>
      </c>
      <c r="AD188">
        <v>20190219</v>
      </c>
      <c r="AE188">
        <v>20190314</v>
      </c>
      <c r="AF188">
        <v>20190508</v>
      </c>
      <c r="AG188">
        <v>20190319</v>
      </c>
      <c r="AH188">
        <v>20190329</v>
      </c>
      <c r="AI188">
        <v>20190425</v>
      </c>
      <c r="AJ188">
        <v>20190221</v>
      </c>
      <c r="AK188">
        <v>20190221</v>
      </c>
      <c r="AL188">
        <v>20200326</v>
      </c>
      <c r="AM188">
        <v>20190426</v>
      </c>
      <c r="AN188">
        <v>20190314</v>
      </c>
      <c r="AO188">
        <v>20191106</v>
      </c>
      <c r="AP188">
        <v>20190228</v>
      </c>
      <c r="AQ188">
        <v>20190219</v>
      </c>
      <c r="AR188">
        <v>20190205</v>
      </c>
      <c r="AS188">
        <v>20190207</v>
      </c>
      <c r="AT188">
        <v>20190207</v>
      </c>
      <c r="AU188">
        <v>20190227</v>
      </c>
      <c r="AV188">
        <v>20190506</v>
      </c>
      <c r="AW188">
        <v>20190321</v>
      </c>
      <c r="AX188">
        <v>20190228</v>
      </c>
      <c r="AY188">
        <v>20190221</v>
      </c>
      <c r="AZ188" t="s">
        <v>82</v>
      </c>
      <c r="BA188">
        <v>20190111</v>
      </c>
      <c r="BB188">
        <v>20190227</v>
      </c>
      <c r="BC188">
        <v>20190227</v>
      </c>
      <c r="BD188">
        <v>20190226</v>
      </c>
      <c r="BE188">
        <v>20190515</v>
      </c>
      <c r="BF188">
        <v>20190204</v>
      </c>
      <c r="BG188">
        <v>20190226</v>
      </c>
      <c r="BH188">
        <v>20190212</v>
      </c>
      <c r="BI188">
        <v>20210812</v>
      </c>
      <c r="BJ188">
        <v>20191108</v>
      </c>
      <c r="BK188" t="s">
        <v>82</v>
      </c>
      <c r="BL188">
        <v>20190221</v>
      </c>
      <c r="BM188">
        <v>20190221</v>
      </c>
      <c r="BN188">
        <v>20190130</v>
      </c>
      <c r="BO188">
        <v>20190328</v>
      </c>
      <c r="BP188">
        <v>20190313</v>
      </c>
      <c r="BQ188">
        <v>20191114</v>
      </c>
      <c r="BR188">
        <v>20190221</v>
      </c>
      <c r="BS188">
        <v>20190329</v>
      </c>
      <c r="BT188">
        <v>20190219</v>
      </c>
      <c r="BU188">
        <v>20190213</v>
      </c>
      <c r="BV188">
        <v>20190220</v>
      </c>
      <c r="BW188">
        <v>20190215</v>
      </c>
      <c r="BX188">
        <v>20190327</v>
      </c>
      <c r="BY188">
        <v>20200514</v>
      </c>
      <c r="BZ188">
        <v>20190220</v>
      </c>
      <c r="CA188">
        <v>20200514</v>
      </c>
      <c r="CB188">
        <v>20191111</v>
      </c>
      <c r="CC188">
        <v>20190220</v>
      </c>
      <c r="CD188">
        <v>20190509</v>
      </c>
    </row>
    <row r="189" spans="1:82" x14ac:dyDescent="0.25">
      <c r="A189" s="2">
        <v>43496</v>
      </c>
      <c r="B189">
        <v>20190228</v>
      </c>
      <c r="C189">
        <v>20190514</v>
      </c>
      <c r="D189">
        <v>20201111</v>
      </c>
      <c r="E189">
        <v>20190322</v>
      </c>
      <c r="F189">
        <v>20190327</v>
      </c>
      <c r="G189">
        <v>20190508</v>
      </c>
      <c r="H189">
        <v>20190509</v>
      </c>
      <c r="I189">
        <v>20190214</v>
      </c>
      <c r="J189">
        <v>20190131</v>
      </c>
      <c r="K189">
        <v>20191104</v>
      </c>
      <c r="L189">
        <v>20190514</v>
      </c>
      <c r="M189">
        <v>20190509</v>
      </c>
      <c r="N189">
        <v>20190328</v>
      </c>
      <c r="O189">
        <v>20201016</v>
      </c>
      <c r="P189">
        <v>20190313</v>
      </c>
      <c r="Q189">
        <v>20200527</v>
      </c>
      <c r="R189">
        <v>20190401</v>
      </c>
      <c r="S189">
        <v>20210127</v>
      </c>
      <c r="T189">
        <v>20190515</v>
      </c>
      <c r="U189">
        <v>20190328</v>
      </c>
      <c r="V189">
        <v>20190328</v>
      </c>
      <c r="W189">
        <v>20190513</v>
      </c>
      <c r="X189">
        <v>20190220</v>
      </c>
      <c r="Y189">
        <v>20190228</v>
      </c>
      <c r="Z189">
        <v>20200724</v>
      </c>
      <c r="AA189">
        <v>20200807</v>
      </c>
      <c r="AB189">
        <v>20190322</v>
      </c>
      <c r="AC189">
        <v>20190510</v>
      </c>
      <c r="AD189">
        <v>20190219</v>
      </c>
      <c r="AE189">
        <v>20190314</v>
      </c>
      <c r="AF189">
        <v>20190508</v>
      </c>
      <c r="AG189">
        <v>20190319</v>
      </c>
      <c r="AH189">
        <v>20190329</v>
      </c>
      <c r="AI189">
        <v>20190425</v>
      </c>
      <c r="AJ189">
        <v>20190221</v>
      </c>
      <c r="AK189">
        <v>20190221</v>
      </c>
      <c r="AL189">
        <v>20200326</v>
      </c>
      <c r="AM189">
        <v>20190426</v>
      </c>
      <c r="AN189">
        <v>20190314</v>
      </c>
      <c r="AO189">
        <v>20200218</v>
      </c>
      <c r="AP189">
        <v>20190228</v>
      </c>
      <c r="AQ189">
        <v>20190219</v>
      </c>
      <c r="AR189">
        <v>20190205</v>
      </c>
      <c r="AS189">
        <v>20190207</v>
      </c>
      <c r="AT189">
        <v>20190207</v>
      </c>
      <c r="AU189">
        <v>20190515</v>
      </c>
      <c r="AV189">
        <v>20190506</v>
      </c>
      <c r="AW189">
        <v>20190321</v>
      </c>
      <c r="AX189">
        <v>20190508</v>
      </c>
      <c r="AY189">
        <v>20190429</v>
      </c>
      <c r="AZ189" t="s">
        <v>82</v>
      </c>
      <c r="BA189">
        <v>20190111</v>
      </c>
      <c r="BB189">
        <v>20190227</v>
      </c>
      <c r="BC189">
        <v>20190227</v>
      </c>
      <c r="BD189">
        <v>20190226</v>
      </c>
      <c r="BE189">
        <v>20190515</v>
      </c>
      <c r="BF189">
        <v>20190204</v>
      </c>
      <c r="BG189">
        <v>20190226</v>
      </c>
      <c r="BH189">
        <v>20190212</v>
      </c>
      <c r="BI189">
        <v>20210812</v>
      </c>
      <c r="BJ189">
        <v>20191108</v>
      </c>
      <c r="BK189" t="s">
        <v>82</v>
      </c>
      <c r="BL189">
        <v>20190221</v>
      </c>
      <c r="BM189">
        <v>20190221</v>
      </c>
      <c r="BN189">
        <v>20190130</v>
      </c>
      <c r="BO189">
        <v>20190328</v>
      </c>
      <c r="BP189">
        <v>20190508</v>
      </c>
      <c r="BQ189">
        <v>20200327</v>
      </c>
      <c r="BR189">
        <v>20190221</v>
      </c>
      <c r="BS189">
        <v>20190329</v>
      </c>
      <c r="BT189">
        <v>20190219</v>
      </c>
      <c r="BU189">
        <v>20190213</v>
      </c>
      <c r="BV189">
        <v>20190220</v>
      </c>
      <c r="BW189">
        <v>20190215</v>
      </c>
      <c r="BX189">
        <v>20190327</v>
      </c>
      <c r="BY189">
        <v>20200813</v>
      </c>
      <c r="BZ189">
        <v>20190220</v>
      </c>
      <c r="CA189">
        <v>20200826</v>
      </c>
      <c r="CB189">
        <v>20200311</v>
      </c>
      <c r="CC189">
        <v>20190220</v>
      </c>
      <c r="CD189">
        <v>20190509</v>
      </c>
    </row>
    <row r="190" spans="1:82" x14ac:dyDescent="0.25">
      <c r="A190" s="2">
        <v>43524</v>
      </c>
      <c r="B190">
        <v>20190228</v>
      </c>
      <c r="C190">
        <v>20190730</v>
      </c>
      <c r="D190">
        <v>20201111</v>
      </c>
      <c r="E190">
        <v>20190322</v>
      </c>
      <c r="F190">
        <v>20190327</v>
      </c>
      <c r="G190">
        <v>20190806</v>
      </c>
      <c r="H190">
        <v>20190808</v>
      </c>
      <c r="I190">
        <v>20190214</v>
      </c>
      <c r="J190">
        <v>20190131</v>
      </c>
      <c r="K190">
        <v>20191104</v>
      </c>
      <c r="L190">
        <v>20190514</v>
      </c>
      <c r="M190">
        <v>20190813</v>
      </c>
      <c r="N190">
        <v>20190328</v>
      </c>
      <c r="O190">
        <v>20201016</v>
      </c>
      <c r="P190">
        <v>20190313</v>
      </c>
      <c r="Q190">
        <v>20200819</v>
      </c>
      <c r="R190">
        <v>20190401</v>
      </c>
      <c r="S190">
        <v>20210127</v>
      </c>
      <c r="T190">
        <v>20190515</v>
      </c>
      <c r="U190">
        <v>20190328</v>
      </c>
      <c r="V190">
        <v>20190328</v>
      </c>
      <c r="W190">
        <v>20190513</v>
      </c>
      <c r="X190">
        <v>20190220</v>
      </c>
      <c r="Y190">
        <v>20190228</v>
      </c>
      <c r="Z190">
        <v>20200724</v>
      </c>
      <c r="AA190">
        <v>20200807</v>
      </c>
      <c r="AB190">
        <v>20190322</v>
      </c>
      <c r="AC190">
        <v>20190812</v>
      </c>
      <c r="AD190">
        <v>20190219</v>
      </c>
      <c r="AE190">
        <v>20190314</v>
      </c>
      <c r="AF190">
        <v>20190814</v>
      </c>
      <c r="AG190">
        <v>20190319</v>
      </c>
      <c r="AH190">
        <v>20190329</v>
      </c>
      <c r="AI190">
        <v>20190725</v>
      </c>
      <c r="AJ190">
        <v>20190221</v>
      </c>
      <c r="AK190">
        <v>20190221</v>
      </c>
      <c r="AL190">
        <v>20200520</v>
      </c>
      <c r="AM190">
        <v>20190726</v>
      </c>
      <c r="AN190">
        <v>20190314</v>
      </c>
      <c r="AO190">
        <v>20200218</v>
      </c>
      <c r="AP190">
        <v>20190228</v>
      </c>
      <c r="AQ190">
        <v>20190219</v>
      </c>
      <c r="AR190">
        <v>20190205</v>
      </c>
      <c r="AS190">
        <v>20190207</v>
      </c>
      <c r="AT190">
        <v>20190207</v>
      </c>
      <c r="AU190">
        <v>20190515</v>
      </c>
      <c r="AV190">
        <v>20190812</v>
      </c>
      <c r="AW190">
        <v>20190321</v>
      </c>
      <c r="AX190">
        <v>20190508</v>
      </c>
      <c r="AY190">
        <v>20190429</v>
      </c>
      <c r="AZ190" t="s">
        <v>82</v>
      </c>
      <c r="BA190">
        <v>20190111</v>
      </c>
      <c r="BB190">
        <v>20190227</v>
      </c>
      <c r="BC190">
        <v>20190227</v>
      </c>
      <c r="BD190">
        <v>20190226</v>
      </c>
      <c r="BE190">
        <v>20190814</v>
      </c>
      <c r="BF190">
        <v>20190204</v>
      </c>
      <c r="BG190">
        <v>20190226</v>
      </c>
      <c r="BH190">
        <v>20190212</v>
      </c>
      <c r="BI190">
        <v>20210812</v>
      </c>
      <c r="BJ190">
        <v>20201116</v>
      </c>
      <c r="BK190" t="s">
        <v>82</v>
      </c>
      <c r="BL190">
        <v>20190221</v>
      </c>
      <c r="BM190">
        <v>20190221</v>
      </c>
      <c r="BN190">
        <v>20190130</v>
      </c>
      <c r="BO190">
        <v>20190328</v>
      </c>
      <c r="BP190">
        <v>20190508</v>
      </c>
      <c r="BQ190">
        <v>20200327</v>
      </c>
      <c r="BR190">
        <v>20190221</v>
      </c>
      <c r="BS190">
        <v>20190329</v>
      </c>
      <c r="BT190">
        <v>20190219</v>
      </c>
      <c r="BU190">
        <v>20190213</v>
      </c>
      <c r="BV190">
        <v>20190220</v>
      </c>
      <c r="BW190">
        <v>20190215</v>
      </c>
      <c r="BX190">
        <v>20190327</v>
      </c>
      <c r="BY190">
        <v>20200813</v>
      </c>
      <c r="BZ190">
        <v>20190220</v>
      </c>
      <c r="CA190">
        <v>20200826</v>
      </c>
      <c r="CB190">
        <v>20200311</v>
      </c>
      <c r="CC190">
        <v>20190220</v>
      </c>
      <c r="CD190">
        <v>20190509</v>
      </c>
    </row>
    <row r="191" spans="1:82" x14ac:dyDescent="0.25">
      <c r="A191" s="2">
        <v>43553</v>
      </c>
      <c r="B191">
        <v>20190228</v>
      </c>
      <c r="C191">
        <v>20190730</v>
      </c>
      <c r="D191">
        <v>20210222</v>
      </c>
      <c r="E191">
        <v>20190322</v>
      </c>
      <c r="F191">
        <v>20190327</v>
      </c>
      <c r="G191">
        <v>20190806</v>
      </c>
      <c r="H191">
        <v>20190808</v>
      </c>
      <c r="I191">
        <v>20190509</v>
      </c>
      <c r="J191">
        <v>20190131</v>
      </c>
      <c r="K191">
        <v>20191104</v>
      </c>
      <c r="L191">
        <v>20190514</v>
      </c>
      <c r="M191">
        <v>20190813</v>
      </c>
      <c r="N191">
        <v>20190328</v>
      </c>
      <c r="O191">
        <v>20201117</v>
      </c>
      <c r="P191">
        <v>20190313</v>
      </c>
      <c r="Q191">
        <v>20200819</v>
      </c>
      <c r="R191">
        <v>20190401</v>
      </c>
      <c r="S191">
        <v>20210127</v>
      </c>
      <c r="T191">
        <v>20190814</v>
      </c>
      <c r="U191">
        <v>20190328</v>
      </c>
      <c r="V191">
        <v>20190328</v>
      </c>
      <c r="W191">
        <v>20190812</v>
      </c>
      <c r="X191">
        <v>20190220</v>
      </c>
      <c r="Y191">
        <v>20190228</v>
      </c>
      <c r="Z191">
        <v>20201112</v>
      </c>
      <c r="AA191">
        <v>20201110</v>
      </c>
      <c r="AB191">
        <v>20190322</v>
      </c>
      <c r="AC191">
        <v>20190812</v>
      </c>
      <c r="AD191">
        <v>20190219</v>
      </c>
      <c r="AE191">
        <v>20190314</v>
      </c>
      <c r="AF191">
        <v>20190814</v>
      </c>
      <c r="AG191">
        <v>20190319</v>
      </c>
      <c r="AH191">
        <v>20190515</v>
      </c>
      <c r="AI191">
        <v>20190725</v>
      </c>
      <c r="AJ191">
        <v>20190221</v>
      </c>
      <c r="AK191">
        <v>20190221</v>
      </c>
      <c r="AL191">
        <v>20200520</v>
      </c>
      <c r="AM191">
        <v>20190726</v>
      </c>
      <c r="AN191">
        <v>20190314</v>
      </c>
      <c r="AO191">
        <v>20200218</v>
      </c>
      <c r="AP191">
        <v>20190228</v>
      </c>
      <c r="AQ191">
        <v>20190219</v>
      </c>
      <c r="AR191">
        <v>20190205</v>
      </c>
      <c r="AS191">
        <v>20190207</v>
      </c>
      <c r="AT191">
        <v>20190207</v>
      </c>
      <c r="AU191">
        <v>20190515</v>
      </c>
      <c r="AV191">
        <v>20190812</v>
      </c>
      <c r="AW191">
        <v>20190321</v>
      </c>
      <c r="AX191">
        <v>20190508</v>
      </c>
      <c r="AY191">
        <v>20190429</v>
      </c>
      <c r="AZ191" t="s">
        <v>82</v>
      </c>
      <c r="BA191">
        <v>20190111</v>
      </c>
      <c r="BB191">
        <v>20190227</v>
      </c>
      <c r="BC191">
        <v>20190227</v>
      </c>
      <c r="BD191">
        <v>20190226</v>
      </c>
      <c r="BE191">
        <v>20190814</v>
      </c>
      <c r="BF191">
        <v>20190204</v>
      </c>
      <c r="BG191">
        <v>20190226</v>
      </c>
      <c r="BH191">
        <v>20190212</v>
      </c>
      <c r="BI191">
        <v>20211111</v>
      </c>
      <c r="BJ191">
        <v>20201116</v>
      </c>
      <c r="BK191" t="s">
        <v>82</v>
      </c>
      <c r="BL191">
        <v>20190221</v>
      </c>
      <c r="BM191">
        <v>20190221</v>
      </c>
      <c r="BN191">
        <v>20190430</v>
      </c>
      <c r="BO191">
        <v>20190328</v>
      </c>
      <c r="BP191">
        <v>20190508</v>
      </c>
      <c r="BQ191">
        <v>20200327</v>
      </c>
      <c r="BR191">
        <v>20190221</v>
      </c>
      <c r="BS191">
        <v>20190514</v>
      </c>
      <c r="BT191">
        <v>20190219</v>
      </c>
      <c r="BU191">
        <v>20190213</v>
      </c>
      <c r="BV191">
        <v>20190220</v>
      </c>
      <c r="BW191">
        <v>20190215</v>
      </c>
      <c r="BX191">
        <v>20190327</v>
      </c>
      <c r="BY191">
        <v>20200813</v>
      </c>
      <c r="BZ191">
        <v>20190220</v>
      </c>
      <c r="CA191">
        <v>20200826</v>
      </c>
      <c r="CB191">
        <v>20200311</v>
      </c>
      <c r="CC191">
        <v>20190220</v>
      </c>
      <c r="CD191">
        <v>20190812</v>
      </c>
    </row>
    <row r="192" spans="1:82" x14ac:dyDescent="0.25">
      <c r="A192" s="2">
        <v>43555</v>
      </c>
      <c r="B192">
        <v>20190507</v>
      </c>
      <c r="C192">
        <v>20190730</v>
      </c>
      <c r="D192">
        <v>20210222</v>
      </c>
      <c r="E192">
        <v>20190513</v>
      </c>
      <c r="F192">
        <v>20190513</v>
      </c>
      <c r="G192">
        <v>20190806</v>
      </c>
      <c r="H192">
        <v>20190808</v>
      </c>
      <c r="I192">
        <v>20190509</v>
      </c>
      <c r="J192">
        <v>20190425</v>
      </c>
      <c r="K192">
        <v>20200210</v>
      </c>
      <c r="L192">
        <v>20190514</v>
      </c>
      <c r="M192">
        <v>20190813</v>
      </c>
      <c r="N192">
        <v>20190514</v>
      </c>
      <c r="O192">
        <v>20201117</v>
      </c>
      <c r="P192">
        <v>20190508</v>
      </c>
      <c r="Q192">
        <v>20200819</v>
      </c>
      <c r="R192">
        <v>20190516</v>
      </c>
      <c r="S192">
        <v>20210127</v>
      </c>
      <c r="T192">
        <v>20190814</v>
      </c>
      <c r="U192">
        <v>20190507</v>
      </c>
      <c r="V192">
        <v>20190514</v>
      </c>
      <c r="W192">
        <v>20190812</v>
      </c>
      <c r="X192">
        <v>20190508</v>
      </c>
      <c r="Y192">
        <v>20190425</v>
      </c>
      <c r="Z192">
        <v>20201112</v>
      </c>
      <c r="AA192">
        <v>20201110</v>
      </c>
      <c r="AB192">
        <v>20190509</v>
      </c>
      <c r="AC192">
        <v>20190812</v>
      </c>
      <c r="AD192">
        <v>20190508</v>
      </c>
      <c r="AE192">
        <v>20190515</v>
      </c>
      <c r="AF192">
        <v>20190814</v>
      </c>
      <c r="AG192">
        <v>20190509</v>
      </c>
      <c r="AH192">
        <v>20190515</v>
      </c>
      <c r="AI192">
        <v>20190725</v>
      </c>
      <c r="AJ192">
        <v>20190508</v>
      </c>
      <c r="AK192">
        <v>20190508</v>
      </c>
      <c r="AL192">
        <v>20200520</v>
      </c>
      <c r="AM192">
        <v>20190726</v>
      </c>
      <c r="AN192">
        <v>20190514</v>
      </c>
      <c r="AO192">
        <v>20200630</v>
      </c>
      <c r="AP192">
        <v>20190429</v>
      </c>
      <c r="AQ192">
        <v>20190513</v>
      </c>
      <c r="AR192">
        <v>20190502</v>
      </c>
      <c r="AS192">
        <v>20190502</v>
      </c>
      <c r="AT192">
        <v>20190425</v>
      </c>
      <c r="AU192">
        <v>20190515</v>
      </c>
      <c r="AV192">
        <v>20190812</v>
      </c>
      <c r="AW192">
        <v>20190429</v>
      </c>
      <c r="AX192">
        <v>20190508</v>
      </c>
      <c r="AY192">
        <v>20190429</v>
      </c>
      <c r="AZ192" t="s">
        <v>82</v>
      </c>
      <c r="BA192">
        <v>20190508</v>
      </c>
      <c r="BB192">
        <v>20190507</v>
      </c>
      <c r="BC192">
        <v>20190507</v>
      </c>
      <c r="BD192">
        <v>20190506</v>
      </c>
      <c r="BE192">
        <v>20190814</v>
      </c>
      <c r="BF192">
        <v>20190503</v>
      </c>
      <c r="BG192">
        <v>20190429</v>
      </c>
      <c r="BH192">
        <v>20190509</v>
      </c>
      <c r="BI192">
        <v>20211111</v>
      </c>
      <c r="BJ192">
        <v>20201116</v>
      </c>
      <c r="BK192" t="s">
        <v>82</v>
      </c>
      <c r="BL192">
        <v>20190425</v>
      </c>
      <c r="BM192">
        <v>20190425</v>
      </c>
      <c r="BN192">
        <v>20190430</v>
      </c>
      <c r="BO192">
        <v>20190509</v>
      </c>
      <c r="BP192">
        <v>20190508</v>
      </c>
      <c r="BQ192">
        <v>20200528</v>
      </c>
      <c r="BR192">
        <v>20190509</v>
      </c>
      <c r="BS192">
        <v>20190514</v>
      </c>
      <c r="BT192">
        <v>20190507</v>
      </c>
      <c r="BU192">
        <v>20190508</v>
      </c>
      <c r="BV192">
        <v>20190515</v>
      </c>
      <c r="BW192">
        <v>20190418</v>
      </c>
      <c r="BX192">
        <v>20190509</v>
      </c>
      <c r="BY192">
        <v>20201103</v>
      </c>
      <c r="BZ192">
        <v>20190509</v>
      </c>
      <c r="CA192">
        <v>20201112</v>
      </c>
      <c r="CB192">
        <v>20200610</v>
      </c>
      <c r="CC192">
        <v>20190424</v>
      </c>
      <c r="CD192">
        <v>20190812</v>
      </c>
    </row>
    <row r="193" spans="1:82" x14ac:dyDescent="0.25">
      <c r="A193" s="2">
        <v>43585</v>
      </c>
      <c r="B193">
        <v>20190507</v>
      </c>
      <c r="C193">
        <v>20191113</v>
      </c>
      <c r="D193">
        <v>20210222</v>
      </c>
      <c r="E193">
        <v>20190513</v>
      </c>
      <c r="F193">
        <v>20190513</v>
      </c>
      <c r="G193">
        <v>20191030</v>
      </c>
      <c r="H193">
        <v>20191107</v>
      </c>
      <c r="I193">
        <v>20190509</v>
      </c>
      <c r="J193">
        <v>20190425</v>
      </c>
      <c r="K193">
        <v>20200210</v>
      </c>
      <c r="L193">
        <v>20190725</v>
      </c>
      <c r="M193">
        <v>20191105</v>
      </c>
      <c r="N193">
        <v>20190514</v>
      </c>
      <c r="O193">
        <v>20201117</v>
      </c>
      <c r="P193">
        <v>20190508</v>
      </c>
      <c r="Q193">
        <v>20201112</v>
      </c>
      <c r="R193">
        <v>20190516</v>
      </c>
      <c r="S193">
        <v>20210127</v>
      </c>
      <c r="T193">
        <v>20190814</v>
      </c>
      <c r="U193">
        <v>20190507</v>
      </c>
      <c r="V193">
        <v>20190514</v>
      </c>
      <c r="W193">
        <v>20190812</v>
      </c>
      <c r="X193">
        <v>20190508</v>
      </c>
      <c r="Y193">
        <v>20190425</v>
      </c>
      <c r="Z193">
        <v>20201112</v>
      </c>
      <c r="AA193">
        <v>20201110</v>
      </c>
      <c r="AB193">
        <v>20190509</v>
      </c>
      <c r="AC193">
        <v>20191031</v>
      </c>
      <c r="AD193">
        <v>20190508</v>
      </c>
      <c r="AE193">
        <v>20190515</v>
      </c>
      <c r="AF193">
        <v>20191105</v>
      </c>
      <c r="AG193">
        <v>20190509</v>
      </c>
      <c r="AH193">
        <v>20190515</v>
      </c>
      <c r="AI193">
        <v>20191024</v>
      </c>
      <c r="AJ193">
        <v>20190508</v>
      </c>
      <c r="AK193">
        <v>20190508</v>
      </c>
      <c r="AL193">
        <v>20200813</v>
      </c>
      <c r="AM193">
        <v>20191025</v>
      </c>
      <c r="AN193">
        <v>20190514</v>
      </c>
      <c r="AO193">
        <v>20200630</v>
      </c>
      <c r="AP193">
        <v>20190429</v>
      </c>
      <c r="AQ193">
        <v>20190513</v>
      </c>
      <c r="AR193">
        <v>20190502</v>
      </c>
      <c r="AS193">
        <v>20190502</v>
      </c>
      <c r="AT193">
        <v>20190425</v>
      </c>
      <c r="AU193">
        <v>20190814</v>
      </c>
      <c r="AV193">
        <v>20191029</v>
      </c>
      <c r="AW193">
        <v>20190429</v>
      </c>
      <c r="AX193">
        <v>20190808</v>
      </c>
      <c r="AY193">
        <v>20190729</v>
      </c>
      <c r="AZ193" t="s">
        <v>82</v>
      </c>
      <c r="BA193">
        <v>20190508</v>
      </c>
      <c r="BB193">
        <v>20190507</v>
      </c>
      <c r="BC193">
        <v>20190507</v>
      </c>
      <c r="BD193">
        <v>20190506</v>
      </c>
      <c r="BE193">
        <v>20191031</v>
      </c>
      <c r="BF193">
        <v>20190503</v>
      </c>
      <c r="BG193">
        <v>20190429</v>
      </c>
      <c r="BH193">
        <v>20190509</v>
      </c>
      <c r="BI193">
        <v>20211111</v>
      </c>
      <c r="BJ193">
        <v>20201115</v>
      </c>
      <c r="BK193" t="s">
        <v>82</v>
      </c>
      <c r="BL193">
        <v>20190425</v>
      </c>
      <c r="BM193">
        <v>20190425</v>
      </c>
      <c r="BN193">
        <v>20190430</v>
      </c>
      <c r="BO193">
        <v>20190509</v>
      </c>
      <c r="BP193">
        <v>20190814</v>
      </c>
      <c r="BQ193">
        <v>20200528</v>
      </c>
      <c r="BR193">
        <v>20190509</v>
      </c>
      <c r="BS193">
        <v>20190514</v>
      </c>
      <c r="BT193">
        <v>20190507</v>
      </c>
      <c r="BU193">
        <v>20190508</v>
      </c>
      <c r="BV193">
        <v>20190515</v>
      </c>
      <c r="BW193">
        <v>20190418</v>
      </c>
      <c r="BX193">
        <v>20190509</v>
      </c>
      <c r="BY193">
        <v>20201103</v>
      </c>
      <c r="BZ193">
        <v>20190509</v>
      </c>
      <c r="CA193">
        <v>20201112</v>
      </c>
      <c r="CB193">
        <v>20200610</v>
      </c>
      <c r="CC193">
        <v>20190424</v>
      </c>
      <c r="CD193">
        <v>20190812</v>
      </c>
    </row>
    <row r="194" spans="1:82" x14ac:dyDescent="0.25">
      <c r="A194" s="2">
        <v>43616</v>
      </c>
      <c r="B194">
        <v>20190507</v>
      </c>
      <c r="C194">
        <v>20191113</v>
      </c>
      <c r="D194">
        <v>20210222</v>
      </c>
      <c r="E194">
        <v>20190513</v>
      </c>
      <c r="F194">
        <v>20190513</v>
      </c>
      <c r="G194">
        <v>20191030</v>
      </c>
      <c r="H194">
        <v>20191107</v>
      </c>
      <c r="I194">
        <v>20190509</v>
      </c>
      <c r="J194">
        <v>20190425</v>
      </c>
      <c r="K194">
        <v>20200210</v>
      </c>
      <c r="L194">
        <v>20190725</v>
      </c>
      <c r="M194">
        <v>20191105</v>
      </c>
      <c r="N194">
        <v>20190514</v>
      </c>
      <c r="O194">
        <v>20210317</v>
      </c>
      <c r="P194">
        <v>20190508</v>
      </c>
      <c r="Q194">
        <v>20201112</v>
      </c>
      <c r="R194">
        <v>20190516</v>
      </c>
      <c r="S194">
        <v>20210222</v>
      </c>
      <c r="T194">
        <v>20191113</v>
      </c>
      <c r="U194">
        <v>20190507</v>
      </c>
      <c r="V194">
        <v>20190514</v>
      </c>
      <c r="W194">
        <v>20191111</v>
      </c>
      <c r="X194">
        <v>20190508</v>
      </c>
      <c r="Y194">
        <v>20190425</v>
      </c>
      <c r="Z194">
        <v>20210318</v>
      </c>
      <c r="AA194">
        <v>20210225</v>
      </c>
      <c r="AB194">
        <v>20190509</v>
      </c>
      <c r="AC194">
        <v>20191031</v>
      </c>
      <c r="AD194">
        <v>20190508</v>
      </c>
      <c r="AE194">
        <v>20190515</v>
      </c>
      <c r="AF194">
        <v>20191105</v>
      </c>
      <c r="AG194">
        <v>20190509</v>
      </c>
      <c r="AH194">
        <v>20190515</v>
      </c>
      <c r="AI194">
        <v>20191024</v>
      </c>
      <c r="AJ194">
        <v>20190508</v>
      </c>
      <c r="AK194">
        <v>20190508</v>
      </c>
      <c r="AL194">
        <v>20200813</v>
      </c>
      <c r="AM194">
        <v>20191025</v>
      </c>
      <c r="AN194">
        <v>20190514</v>
      </c>
      <c r="AO194">
        <v>20200630</v>
      </c>
      <c r="AP194">
        <v>20190429</v>
      </c>
      <c r="AQ194">
        <v>20190513</v>
      </c>
      <c r="AR194">
        <v>20190502</v>
      </c>
      <c r="AS194">
        <v>20190502</v>
      </c>
      <c r="AT194">
        <v>20190425</v>
      </c>
      <c r="AU194">
        <v>20190814</v>
      </c>
      <c r="AV194">
        <v>20191029</v>
      </c>
      <c r="AW194">
        <v>20190429</v>
      </c>
      <c r="AX194">
        <v>20190808</v>
      </c>
      <c r="AY194">
        <v>20190729</v>
      </c>
      <c r="AZ194" t="s">
        <v>82</v>
      </c>
      <c r="BA194">
        <v>20190508</v>
      </c>
      <c r="BB194">
        <v>20190507</v>
      </c>
      <c r="BC194">
        <v>20190507</v>
      </c>
      <c r="BD194">
        <v>20190506</v>
      </c>
      <c r="BE194">
        <v>20191031</v>
      </c>
      <c r="BF194">
        <v>20190503</v>
      </c>
      <c r="BG194">
        <v>20190429</v>
      </c>
      <c r="BH194">
        <v>20190509</v>
      </c>
      <c r="BI194">
        <v>20210316</v>
      </c>
      <c r="BJ194">
        <v>20201115</v>
      </c>
      <c r="BK194" t="s">
        <v>82</v>
      </c>
      <c r="BL194">
        <v>20190425</v>
      </c>
      <c r="BM194">
        <v>20190425</v>
      </c>
      <c r="BN194">
        <v>20190430</v>
      </c>
      <c r="BO194">
        <v>20190509</v>
      </c>
      <c r="BP194">
        <v>20190814</v>
      </c>
      <c r="BQ194">
        <v>20200528</v>
      </c>
      <c r="BR194">
        <v>20190509</v>
      </c>
      <c r="BS194">
        <v>20190514</v>
      </c>
      <c r="BT194">
        <v>20190507</v>
      </c>
      <c r="BU194">
        <v>20190508</v>
      </c>
      <c r="BV194">
        <v>20190515</v>
      </c>
      <c r="BW194">
        <v>20190418</v>
      </c>
      <c r="BX194">
        <v>20190509</v>
      </c>
      <c r="BY194">
        <v>20201103</v>
      </c>
      <c r="BZ194">
        <v>20190509</v>
      </c>
      <c r="CA194">
        <v>20201112</v>
      </c>
      <c r="CB194">
        <v>20200610</v>
      </c>
      <c r="CC194">
        <v>20190424</v>
      </c>
      <c r="CD194">
        <v>20191111</v>
      </c>
    </row>
    <row r="195" spans="1:82" x14ac:dyDescent="0.25">
      <c r="A195" s="2">
        <v>43644</v>
      </c>
      <c r="B195">
        <v>20190507</v>
      </c>
      <c r="C195">
        <v>20191113</v>
      </c>
      <c r="D195">
        <v>20210222</v>
      </c>
      <c r="E195">
        <v>20190513</v>
      </c>
      <c r="F195">
        <v>20190513</v>
      </c>
      <c r="G195">
        <v>20191030</v>
      </c>
      <c r="H195">
        <v>20191107</v>
      </c>
      <c r="I195">
        <v>20190808</v>
      </c>
      <c r="J195">
        <v>20190425</v>
      </c>
      <c r="K195">
        <v>20200504</v>
      </c>
      <c r="L195">
        <v>20190725</v>
      </c>
      <c r="M195">
        <v>20191105</v>
      </c>
      <c r="N195">
        <v>20190514</v>
      </c>
      <c r="O195">
        <v>20210317</v>
      </c>
      <c r="P195">
        <v>20190508</v>
      </c>
      <c r="Q195">
        <v>20201112</v>
      </c>
      <c r="R195">
        <v>20190516</v>
      </c>
      <c r="S195">
        <v>20210222</v>
      </c>
      <c r="T195">
        <v>20191113</v>
      </c>
      <c r="U195">
        <v>20190507</v>
      </c>
      <c r="V195">
        <v>20190514</v>
      </c>
      <c r="W195">
        <v>20191111</v>
      </c>
      <c r="X195">
        <v>20190508</v>
      </c>
      <c r="Y195">
        <v>20190425</v>
      </c>
      <c r="Z195">
        <v>20210318</v>
      </c>
      <c r="AA195">
        <v>20210225</v>
      </c>
      <c r="AB195">
        <v>20190509</v>
      </c>
      <c r="AC195">
        <v>20191031</v>
      </c>
      <c r="AD195">
        <v>20190508</v>
      </c>
      <c r="AE195">
        <v>20190515</v>
      </c>
      <c r="AF195">
        <v>20191105</v>
      </c>
      <c r="AG195">
        <v>20190509</v>
      </c>
      <c r="AH195">
        <v>20190815</v>
      </c>
      <c r="AI195">
        <v>20191024</v>
      </c>
      <c r="AJ195">
        <v>20190508</v>
      </c>
      <c r="AK195">
        <v>20190508</v>
      </c>
      <c r="AL195">
        <v>20200813</v>
      </c>
      <c r="AM195">
        <v>20191025</v>
      </c>
      <c r="AN195">
        <v>20190514</v>
      </c>
      <c r="AO195">
        <v>20200828</v>
      </c>
      <c r="AP195">
        <v>20190429</v>
      </c>
      <c r="AQ195">
        <v>20190513</v>
      </c>
      <c r="AR195">
        <v>20190502</v>
      </c>
      <c r="AS195">
        <v>20190502</v>
      </c>
      <c r="AT195">
        <v>20190425</v>
      </c>
      <c r="AU195">
        <v>20190814</v>
      </c>
      <c r="AV195">
        <v>20191029</v>
      </c>
      <c r="AW195">
        <v>20190429</v>
      </c>
      <c r="AX195">
        <v>20190808</v>
      </c>
      <c r="AY195">
        <v>20190729</v>
      </c>
      <c r="AZ195" t="s">
        <v>82</v>
      </c>
      <c r="BA195">
        <v>20190508</v>
      </c>
      <c r="BB195">
        <v>20190507</v>
      </c>
      <c r="BC195">
        <v>20190507</v>
      </c>
      <c r="BD195">
        <v>20190506</v>
      </c>
      <c r="BE195">
        <v>20191031</v>
      </c>
      <c r="BF195">
        <v>20190503</v>
      </c>
      <c r="BG195">
        <v>20190429</v>
      </c>
      <c r="BH195">
        <v>20190509</v>
      </c>
      <c r="BI195">
        <v>20210316</v>
      </c>
      <c r="BJ195">
        <v>20201115</v>
      </c>
      <c r="BK195" t="s">
        <v>82</v>
      </c>
      <c r="BL195">
        <v>20190425</v>
      </c>
      <c r="BM195">
        <v>20190425</v>
      </c>
      <c r="BN195">
        <v>20190723</v>
      </c>
      <c r="BO195">
        <v>20190509</v>
      </c>
      <c r="BP195">
        <v>20190814</v>
      </c>
      <c r="BQ195">
        <v>20200828</v>
      </c>
      <c r="BR195">
        <v>20190509</v>
      </c>
      <c r="BS195">
        <v>20190806</v>
      </c>
      <c r="BT195">
        <v>20190507</v>
      </c>
      <c r="BU195">
        <v>20190508</v>
      </c>
      <c r="BV195">
        <v>20190515</v>
      </c>
      <c r="BW195">
        <v>20190418</v>
      </c>
      <c r="BX195">
        <v>20190509</v>
      </c>
      <c r="BY195">
        <v>20210225</v>
      </c>
      <c r="BZ195">
        <v>20190509</v>
      </c>
      <c r="CA195">
        <v>20210317</v>
      </c>
      <c r="CB195">
        <v>20200811</v>
      </c>
      <c r="CC195">
        <v>20190424</v>
      </c>
      <c r="CD195">
        <v>20191111</v>
      </c>
    </row>
    <row r="196" spans="1:82" x14ac:dyDescent="0.25">
      <c r="A196" s="2">
        <v>43646</v>
      </c>
      <c r="B196">
        <v>20190725</v>
      </c>
      <c r="C196">
        <v>20200311</v>
      </c>
      <c r="D196">
        <v>20210222</v>
      </c>
      <c r="E196">
        <v>20190806</v>
      </c>
      <c r="F196">
        <v>20190812</v>
      </c>
      <c r="G196">
        <v>20200304</v>
      </c>
      <c r="H196">
        <v>20200305</v>
      </c>
      <c r="I196">
        <v>20190808</v>
      </c>
      <c r="J196">
        <v>20190725</v>
      </c>
      <c r="K196">
        <v>20200504</v>
      </c>
      <c r="L196">
        <v>20191112</v>
      </c>
      <c r="M196">
        <v>20200214</v>
      </c>
      <c r="N196">
        <v>20190813</v>
      </c>
      <c r="O196">
        <v>20210317</v>
      </c>
      <c r="P196">
        <v>20190807</v>
      </c>
      <c r="Q196">
        <v>20210318</v>
      </c>
      <c r="R196">
        <v>20190815</v>
      </c>
      <c r="S196">
        <v>20210222</v>
      </c>
      <c r="T196">
        <v>20191113</v>
      </c>
      <c r="U196">
        <v>20190813</v>
      </c>
      <c r="V196">
        <v>20190814</v>
      </c>
      <c r="W196">
        <v>20191111</v>
      </c>
      <c r="X196">
        <v>20190730</v>
      </c>
      <c r="Y196">
        <v>20190726</v>
      </c>
      <c r="Z196">
        <v>20210318</v>
      </c>
      <c r="AA196">
        <v>20210225</v>
      </c>
      <c r="AB196">
        <v>20190808</v>
      </c>
      <c r="AC196">
        <v>20200309</v>
      </c>
      <c r="AD196">
        <v>20190806</v>
      </c>
      <c r="AE196">
        <v>20190814</v>
      </c>
      <c r="AF196">
        <v>20200323</v>
      </c>
      <c r="AG196">
        <v>20190808</v>
      </c>
      <c r="AH196">
        <v>20190815</v>
      </c>
      <c r="AI196">
        <v>20200219</v>
      </c>
      <c r="AJ196">
        <v>20190807</v>
      </c>
      <c r="AK196">
        <v>20190807</v>
      </c>
      <c r="AL196">
        <v>20201112</v>
      </c>
      <c r="AM196">
        <v>20200306</v>
      </c>
      <c r="AN196">
        <v>20190812</v>
      </c>
      <c r="AO196">
        <v>20200828</v>
      </c>
      <c r="AP196">
        <v>20190730</v>
      </c>
      <c r="AQ196">
        <v>20190812</v>
      </c>
      <c r="AR196">
        <v>20190729</v>
      </c>
      <c r="AS196">
        <v>20190805</v>
      </c>
      <c r="AT196">
        <v>20190730</v>
      </c>
      <c r="AU196">
        <v>20191111</v>
      </c>
      <c r="AV196">
        <v>20200217</v>
      </c>
      <c r="AW196">
        <v>20190808</v>
      </c>
      <c r="AX196">
        <v>20191112</v>
      </c>
      <c r="AY196">
        <v>20191029</v>
      </c>
      <c r="AZ196" t="s">
        <v>82</v>
      </c>
      <c r="BA196">
        <v>20190724</v>
      </c>
      <c r="BB196">
        <v>20190801</v>
      </c>
      <c r="BC196">
        <v>20190801</v>
      </c>
      <c r="BD196">
        <v>20190805</v>
      </c>
      <c r="BE196">
        <v>20200219</v>
      </c>
      <c r="BF196">
        <v>20190802</v>
      </c>
      <c r="BG196">
        <v>20190806</v>
      </c>
      <c r="BH196">
        <v>20190812</v>
      </c>
      <c r="BI196">
        <v>20210316</v>
      </c>
      <c r="BJ196">
        <v>20201115</v>
      </c>
      <c r="BK196" t="s">
        <v>82</v>
      </c>
      <c r="BL196">
        <v>20190801</v>
      </c>
      <c r="BM196">
        <v>20190801</v>
      </c>
      <c r="BN196">
        <v>20190723</v>
      </c>
      <c r="BO196">
        <v>20190814</v>
      </c>
      <c r="BP196">
        <v>20191113</v>
      </c>
      <c r="BQ196">
        <v>20200828</v>
      </c>
      <c r="BR196">
        <v>20190808</v>
      </c>
      <c r="BS196">
        <v>20190806</v>
      </c>
      <c r="BT196">
        <v>20190730</v>
      </c>
      <c r="BU196">
        <v>20190807</v>
      </c>
      <c r="BV196">
        <v>20190814</v>
      </c>
      <c r="BW196">
        <v>20190726</v>
      </c>
      <c r="BX196">
        <v>20190731</v>
      </c>
      <c r="BY196">
        <v>20210225</v>
      </c>
      <c r="BZ196">
        <v>20190724</v>
      </c>
      <c r="CA196">
        <v>20210317</v>
      </c>
      <c r="CB196">
        <v>20200811</v>
      </c>
      <c r="CC196">
        <v>20190724</v>
      </c>
      <c r="CD196">
        <v>20191111</v>
      </c>
    </row>
    <row r="197" spans="1:82" x14ac:dyDescent="0.25">
      <c r="A197" s="2">
        <v>43677</v>
      </c>
      <c r="B197">
        <v>20190725</v>
      </c>
      <c r="C197">
        <v>20200311</v>
      </c>
      <c r="D197">
        <v>20210504</v>
      </c>
      <c r="E197">
        <v>20190806</v>
      </c>
      <c r="F197">
        <v>20190812</v>
      </c>
      <c r="G197">
        <v>20200304</v>
      </c>
      <c r="H197">
        <v>20200305</v>
      </c>
      <c r="I197">
        <v>20190808</v>
      </c>
      <c r="J197">
        <v>20190725</v>
      </c>
      <c r="K197">
        <v>20200504</v>
      </c>
      <c r="L197">
        <v>20191112</v>
      </c>
      <c r="M197">
        <v>20200214</v>
      </c>
      <c r="N197">
        <v>20190813</v>
      </c>
      <c r="O197">
        <v>20210513</v>
      </c>
      <c r="P197">
        <v>20190807</v>
      </c>
      <c r="Q197">
        <v>20210318</v>
      </c>
      <c r="R197">
        <v>20190815</v>
      </c>
      <c r="S197">
        <v>20210507</v>
      </c>
      <c r="T197">
        <v>20200330</v>
      </c>
      <c r="U197">
        <v>20190813</v>
      </c>
      <c r="V197">
        <v>20190814</v>
      </c>
      <c r="W197">
        <v>20200214</v>
      </c>
      <c r="X197">
        <v>20190730</v>
      </c>
      <c r="Y197">
        <v>20190726</v>
      </c>
      <c r="Z197">
        <v>20210513</v>
      </c>
      <c r="AA197">
        <v>20210511</v>
      </c>
      <c r="AB197">
        <v>20190808</v>
      </c>
      <c r="AC197">
        <v>20200309</v>
      </c>
      <c r="AD197">
        <v>20190806</v>
      </c>
      <c r="AE197">
        <v>20190814</v>
      </c>
      <c r="AF197">
        <v>20200323</v>
      </c>
      <c r="AG197">
        <v>20190808</v>
      </c>
      <c r="AH197">
        <v>20190815</v>
      </c>
      <c r="AI197">
        <v>20200219</v>
      </c>
      <c r="AJ197">
        <v>20190807</v>
      </c>
      <c r="AK197">
        <v>20190807</v>
      </c>
      <c r="AL197">
        <v>20201112</v>
      </c>
      <c r="AM197">
        <v>20200306</v>
      </c>
      <c r="AN197">
        <v>20190812</v>
      </c>
      <c r="AO197">
        <v>20200828</v>
      </c>
      <c r="AP197">
        <v>20190730</v>
      </c>
      <c r="AQ197">
        <v>20190812</v>
      </c>
      <c r="AR197">
        <v>20190729</v>
      </c>
      <c r="AS197">
        <v>20190805</v>
      </c>
      <c r="AT197">
        <v>20190730</v>
      </c>
      <c r="AU197">
        <v>20191111</v>
      </c>
      <c r="AV197">
        <v>20200217</v>
      </c>
      <c r="AW197">
        <v>20190808</v>
      </c>
      <c r="AX197">
        <v>20191112</v>
      </c>
      <c r="AY197">
        <v>20191029</v>
      </c>
      <c r="AZ197" t="s">
        <v>82</v>
      </c>
      <c r="BA197">
        <v>20190724</v>
      </c>
      <c r="BB197">
        <v>20190801</v>
      </c>
      <c r="BC197">
        <v>20190801</v>
      </c>
      <c r="BD197">
        <v>20190805</v>
      </c>
      <c r="BE197">
        <v>20200219</v>
      </c>
      <c r="BF197">
        <v>20190802</v>
      </c>
      <c r="BG197">
        <v>20190806</v>
      </c>
      <c r="BH197">
        <v>20190812</v>
      </c>
      <c r="BI197">
        <v>20210531</v>
      </c>
      <c r="BJ197">
        <v>20201115</v>
      </c>
      <c r="BK197">
        <v>20210517</v>
      </c>
      <c r="BL197">
        <v>20190801</v>
      </c>
      <c r="BM197">
        <v>20190801</v>
      </c>
      <c r="BN197">
        <v>20190723</v>
      </c>
      <c r="BO197">
        <v>20190814</v>
      </c>
      <c r="BP197">
        <v>20191113</v>
      </c>
      <c r="BQ197">
        <v>20200828</v>
      </c>
      <c r="BR197">
        <v>20190808</v>
      </c>
      <c r="BS197">
        <v>20190806</v>
      </c>
      <c r="BT197">
        <v>20190730</v>
      </c>
      <c r="BU197">
        <v>20190807</v>
      </c>
      <c r="BV197">
        <v>20190814</v>
      </c>
      <c r="BW197">
        <v>20190726</v>
      </c>
      <c r="BX197">
        <v>20190731</v>
      </c>
      <c r="BY197">
        <v>20210225</v>
      </c>
      <c r="BZ197">
        <v>20190724</v>
      </c>
      <c r="CA197">
        <v>20210317</v>
      </c>
      <c r="CB197">
        <v>20200811</v>
      </c>
      <c r="CC197">
        <v>20190724</v>
      </c>
      <c r="CD197">
        <v>20200312</v>
      </c>
    </row>
    <row r="198" spans="1:82" x14ac:dyDescent="0.25">
      <c r="A198" s="2">
        <v>43707</v>
      </c>
      <c r="B198">
        <v>20190725</v>
      </c>
      <c r="C198">
        <v>20200311</v>
      </c>
      <c r="D198">
        <v>20210504</v>
      </c>
      <c r="E198">
        <v>20190806</v>
      </c>
      <c r="F198">
        <v>20190812</v>
      </c>
      <c r="G198">
        <v>20200304</v>
      </c>
      <c r="H198">
        <v>20200305</v>
      </c>
      <c r="I198">
        <v>20191107</v>
      </c>
      <c r="J198">
        <v>20190725</v>
      </c>
      <c r="K198">
        <v>20200803</v>
      </c>
      <c r="L198">
        <v>20191112</v>
      </c>
      <c r="M198">
        <v>20200214</v>
      </c>
      <c r="N198">
        <v>20190813</v>
      </c>
      <c r="O198">
        <v>20210513</v>
      </c>
      <c r="P198">
        <v>20190807</v>
      </c>
      <c r="Q198">
        <v>20210318</v>
      </c>
      <c r="R198">
        <v>20190815</v>
      </c>
      <c r="S198">
        <v>20210507</v>
      </c>
      <c r="T198">
        <v>20200330</v>
      </c>
      <c r="U198">
        <v>20190813</v>
      </c>
      <c r="V198">
        <v>20190814</v>
      </c>
      <c r="W198">
        <v>20200214</v>
      </c>
      <c r="X198">
        <v>20190730</v>
      </c>
      <c r="Y198">
        <v>20190726</v>
      </c>
      <c r="Z198">
        <v>20210513</v>
      </c>
      <c r="AA198">
        <v>20210511</v>
      </c>
      <c r="AB198">
        <v>20190808</v>
      </c>
      <c r="AC198">
        <v>20200309</v>
      </c>
      <c r="AD198">
        <v>20190806</v>
      </c>
      <c r="AE198">
        <v>20190814</v>
      </c>
      <c r="AF198">
        <v>20200323</v>
      </c>
      <c r="AG198">
        <v>20190808</v>
      </c>
      <c r="AH198">
        <v>20191112</v>
      </c>
      <c r="AI198">
        <v>20200219</v>
      </c>
      <c r="AJ198">
        <v>20190807</v>
      </c>
      <c r="AK198">
        <v>20190807</v>
      </c>
      <c r="AL198">
        <v>20201112</v>
      </c>
      <c r="AM198">
        <v>20200306</v>
      </c>
      <c r="AN198">
        <v>20190812</v>
      </c>
      <c r="AO198">
        <v>20201103</v>
      </c>
      <c r="AP198">
        <v>20190730</v>
      </c>
      <c r="AQ198">
        <v>20190812</v>
      </c>
      <c r="AR198">
        <v>20190729</v>
      </c>
      <c r="AS198">
        <v>20190805</v>
      </c>
      <c r="AT198">
        <v>20190730</v>
      </c>
      <c r="AU198">
        <v>20191111</v>
      </c>
      <c r="AV198">
        <v>20200217</v>
      </c>
      <c r="AW198">
        <v>20190808</v>
      </c>
      <c r="AX198">
        <v>20191112</v>
      </c>
      <c r="AY198">
        <v>20191029</v>
      </c>
      <c r="AZ198" t="s">
        <v>82</v>
      </c>
      <c r="BA198">
        <v>20190724</v>
      </c>
      <c r="BB198">
        <v>20190801</v>
      </c>
      <c r="BC198">
        <v>20190801</v>
      </c>
      <c r="BD198">
        <v>20190805</v>
      </c>
      <c r="BE198">
        <v>20200219</v>
      </c>
      <c r="BF198">
        <v>20190802</v>
      </c>
      <c r="BG198">
        <v>20190806</v>
      </c>
      <c r="BH198">
        <v>20190812</v>
      </c>
      <c r="BI198">
        <v>20210531</v>
      </c>
      <c r="BJ198">
        <v>20201115</v>
      </c>
      <c r="BK198">
        <v>20210517</v>
      </c>
      <c r="BL198">
        <v>20190801</v>
      </c>
      <c r="BM198">
        <v>20190801</v>
      </c>
      <c r="BN198">
        <v>20191030</v>
      </c>
      <c r="BO198">
        <v>20190814</v>
      </c>
      <c r="BP198">
        <v>20191113</v>
      </c>
      <c r="BQ198">
        <v>20201114</v>
      </c>
      <c r="BR198">
        <v>20190808</v>
      </c>
      <c r="BS198">
        <v>20191113</v>
      </c>
      <c r="BT198">
        <v>20190730</v>
      </c>
      <c r="BU198">
        <v>20190807</v>
      </c>
      <c r="BV198">
        <v>20190814</v>
      </c>
      <c r="BW198">
        <v>20190726</v>
      </c>
      <c r="BX198">
        <v>20190731</v>
      </c>
      <c r="BY198">
        <v>20210427</v>
      </c>
      <c r="BZ198">
        <v>20190724</v>
      </c>
      <c r="CA198">
        <v>20210514</v>
      </c>
      <c r="CB198">
        <v>20201110</v>
      </c>
      <c r="CC198">
        <v>20190724</v>
      </c>
      <c r="CD198">
        <v>20200312</v>
      </c>
    </row>
    <row r="199" spans="1:82" x14ac:dyDescent="0.25">
      <c r="A199" s="2">
        <v>43738</v>
      </c>
      <c r="B199">
        <v>20191025</v>
      </c>
      <c r="C199">
        <v>20200520</v>
      </c>
      <c r="D199">
        <v>20210504</v>
      </c>
      <c r="E199">
        <v>20191030</v>
      </c>
      <c r="F199">
        <v>20191111</v>
      </c>
      <c r="G199">
        <v>20200527</v>
      </c>
      <c r="H199">
        <v>20200514</v>
      </c>
      <c r="I199">
        <v>20191107</v>
      </c>
      <c r="J199">
        <v>20191031</v>
      </c>
      <c r="K199">
        <v>20200803</v>
      </c>
      <c r="L199">
        <v>20200218</v>
      </c>
      <c r="M199">
        <v>20200512</v>
      </c>
      <c r="N199">
        <v>20191113</v>
      </c>
      <c r="O199">
        <v>20210513</v>
      </c>
      <c r="P199">
        <v>20191114</v>
      </c>
      <c r="Q199">
        <v>20210513</v>
      </c>
      <c r="R199">
        <v>20191114</v>
      </c>
      <c r="S199">
        <v>20210507</v>
      </c>
      <c r="T199">
        <v>20200330</v>
      </c>
      <c r="U199">
        <v>20191112</v>
      </c>
      <c r="V199">
        <v>20191112</v>
      </c>
      <c r="W199">
        <v>20200214</v>
      </c>
      <c r="X199">
        <v>20191023</v>
      </c>
      <c r="Y199">
        <v>20191031</v>
      </c>
      <c r="Z199">
        <v>20210513</v>
      </c>
      <c r="AA199">
        <v>20210511</v>
      </c>
      <c r="AB199">
        <v>20191107</v>
      </c>
      <c r="AC199">
        <v>20200514</v>
      </c>
      <c r="AD199">
        <v>20191105</v>
      </c>
      <c r="AE199">
        <v>20191112</v>
      </c>
      <c r="AF199">
        <v>20200515</v>
      </c>
      <c r="AG199">
        <v>20191107</v>
      </c>
      <c r="AH199">
        <v>20191112</v>
      </c>
      <c r="AI199">
        <v>20200514</v>
      </c>
      <c r="AJ199">
        <v>20191030</v>
      </c>
      <c r="AK199">
        <v>20191030</v>
      </c>
      <c r="AL199">
        <v>20210318</v>
      </c>
      <c r="AM199">
        <v>20200424</v>
      </c>
      <c r="AN199">
        <v>20191112</v>
      </c>
      <c r="AO199">
        <v>20201103</v>
      </c>
      <c r="AP199">
        <v>20191105</v>
      </c>
      <c r="AQ199">
        <v>20191111</v>
      </c>
      <c r="AR199">
        <v>20191104</v>
      </c>
      <c r="AS199">
        <v>20191028</v>
      </c>
      <c r="AT199">
        <v>20191024</v>
      </c>
      <c r="AU199">
        <v>20200219</v>
      </c>
      <c r="AV199">
        <v>20200525</v>
      </c>
      <c r="AW199">
        <v>20191028</v>
      </c>
      <c r="AX199">
        <v>20200302</v>
      </c>
      <c r="AY199">
        <v>20200217</v>
      </c>
      <c r="AZ199" t="s">
        <v>82</v>
      </c>
      <c r="BA199">
        <v>20191030</v>
      </c>
      <c r="BB199">
        <v>20191024</v>
      </c>
      <c r="BC199">
        <v>20191024</v>
      </c>
      <c r="BD199">
        <v>20191104</v>
      </c>
      <c r="BE199">
        <v>20200515</v>
      </c>
      <c r="BF199">
        <v>20191104</v>
      </c>
      <c r="BG199">
        <v>20191029</v>
      </c>
      <c r="BH199">
        <v>20191111</v>
      </c>
      <c r="BI199">
        <v>20210531</v>
      </c>
      <c r="BJ199">
        <v>20201116</v>
      </c>
      <c r="BK199">
        <v>20210517</v>
      </c>
      <c r="BL199">
        <v>20191023</v>
      </c>
      <c r="BM199">
        <v>20191023</v>
      </c>
      <c r="BN199">
        <v>20191030</v>
      </c>
      <c r="BO199">
        <v>20191114</v>
      </c>
      <c r="BP199">
        <v>20200311</v>
      </c>
      <c r="BQ199">
        <v>20201114</v>
      </c>
      <c r="BR199">
        <v>20191031</v>
      </c>
      <c r="BS199">
        <v>20191113</v>
      </c>
      <c r="BT199">
        <v>20191105</v>
      </c>
      <c r="BU199">
        <v>20191106</v>
      </c>
      <c r="BV199">
        <v>20191106</v>
      </c>
      <c r="BW199">
        <v>20191025</v>
      </c>
      <c r="BX199">
        <v>20191024</v>
      </c>
      <c r="BY199">
        <v>20210427</v>
      </c>
      <c r="BZ199">
        <v>20191104</v>
      </c>
      <c r="CA199">
        <v>20210514</v>
      </c>
      <c r="CB199">
        <v>20201110</v>
      </c>
      <c r="CC199">
        <v>20191023</v>
      </c>
      <c r="CD199">
        <v>20200312</v>
      </c>
    </row>
    <row r="200" spans="1:82" x14ac:dyDescent="0.25">
      <c r="A200" s="2">
        <v>43769</v>
      </c>
      <c r="B200">
        <v>20191025</v>
      </c>
      <c r="C200">
        <v>20200520</v>
      </c>
      <c r="D200">
        <v>20210727</v>
      </c>
      <c r="E200">
        <v>20191030</v>
      </c>
      <c r="F200">
        <v>20191111</v>
      </c>
      <c r="G200">
        <v>20200527</v>
      </c>
      <c r="H200">
        <v>20200514</v>
      </c>
      <c r="I200">
        <v>20191107</v>
      </c>
      <c r="J200">
        <v>20191031</v>
      </c>
      <c r="K200">
        <v>20200803</v>
      </c>
      <c r="L200">
        <v>20200218</v>
      </c>
      <c r="M200">
        <v>20200512</v>
      </c>
      <c r="N200">
        <v>20191113</v>
      </c>
      <c r="O200">
        <v>20210804</v>
      </c>
      <c r="P200">
        <v>20191114</v>
      </c>
      <c r="Q200">
        <v>20210513</v>
      </c>
      <c r="R200">
        <v>20191114</v>
      </c>
      <c r="S200">
        <v>20210727</v>
      </c>
      <c r="T200">
        <v>20200521</v>
      </c>
      <c r="U200">
        <v>20191112</v>
      </c>
      <c r="V200">
        <v>20191112</v>
      </c>
      <c r="W200">
        <v>20200529</v>
      </c>
      <c r="X200">
        <v>20191023</v>
      </c>
      <c r="Y200">
        <v>20191031</v>
      </c>
      <c r="Z200">
        <v>20210812</v>
      </c>
      <c r="AA200">
        <v>20210811</v>
      </c>
      <c r="AB200">
        <v>20191107</v>
      </c>
      <c r="AC200">
        <v>20200514</v>
      </c>
      <c r="AD200">
        <v>20191105</v>
      </c>
      <c r="AE200">
        <v>20191112</v>
      </c>
      <c r="AF200">
        <v>20200515</v>
      </c>
      <c r="AG200">
        <v>20191107</v>
      </c>
      <c r="AH200">
        <v>20191112</v>
      </c>
      <c r="AI200">
        <v>20200514</v>
      </c>
      <c r="AJ200">
        <v>20191030</v>
      </c>
      <c r="AK200">
        <v>20191030</v>
      </c>
      <c r="AL200">
        <v>20210318</v>
      </c>
      <c r="AM200">
        <v>20200424</v>
      </c>
      <c r="AN200">
        <v>20191112</v>
      </c>
      <c r="AO200">
        <v>20201103</v>
      </c>
      <c r="AP200">
        <v>20191105</v>
      </c>
      <c r="AQ200">
        <v>20191111</v>
      </c>
      <c r="AR200">
        <v>20191104</v>
      </c>
      <c r="AS200">
        <v>20191028</v>
      </c>
      <c r="AT200">
        <v>20191024</v>
      </c>
      <c r="AU200">
        <v>20200219</v>
      </c>
      <c r="AV200">
        <v>20200525</v>
      </c>
      <c r="AW200">
        <v>20191028</v>
      </c>
      <c r="AX200">
        <v>20200302</v>
      </c>
      <c r="AY200">
        <v>20200217</v>
      </c>
      <c r="AZ200" t="s">
        <v>82</v>
      </c>
      <c r="BA200">
        <v>20191030</v>
      </c>
      <c r="BB200">
        <v>20191024</v>
      </c>
      <c r="BC200">
        <v>20191024</v>
      </c>
      <c r="BD200">
        <v>20191104</v>
      </c>
      <c r="BE200">
        <v>20200515</v>
      </c>
      <c r="BF200">
        <v>20191104</v>
      </c>
      <c r="BG200">
        <v>20191029</v>
      </c>
      <c r="BH200">
        <v>20191111</v>
      </c>
      <c r="BI200">
        <v>20210812</v>
      </c>
      <c r="BJ200">
        <v>20201116</v>
      </c>
      <c r="BK200">
        <v>20210816</v>
      </c>
      <c r="BL200">
        <v>20191023</v>
      </c>
      <c r="BM200">
        <v>20191023</v>
      </c>
      <c r="BN200">
        <v>20191030</v>
      </c>
      <c r="BO200">
        <v>20191114</v>
      </c>
      <c r="BP200">
        <v>20200311</v>
      </c>
      <c r="BQ200">
        <v>20201114</v>
      </c>
      <c r="BR200">
        <v>20191031</v>
      </c>
      <c r="BS200">
        <v>20191113</v>
      </c>
      <c r="BT200">
        <v>20191105</v>
      </c>
      <c r="BU200">
        <v>20191106</v>
      </c>
      <c r="BV200">
        <v>20191106</v>
      </c>
      <c r="BW200">
        <v>20191025</v>
      </c>
      <c r="BX200">
        <v>20191024</v>
      </c>
      <c r="BY200">
        <v>20210427</v>
      </c>
      <c r="BZ200">
        <v>20191104</v>
      </c>
      <c r="CA200">
        <v>20210514</v>
      </c>
      <c r="CB200">
        <v>20201110</v>
      </c>
      <c r="CC200">
        <v>20191023</v>
      </c>
      <c r="CD200">
        <v>20200507</v>
      </c>
    </row>
    <row r="201" spans="1:82" x14ac:dyDescent="0.25">
      <c r="A201" s="2">
        <v>43798</v>
      </c>
      <c r="B201">
        <v>20191025</v>
      </c>
      <c r="C201">
        <v>20200520</v>
      </c>
      <c r="D201">
        <v>20210727</v>
      </c>
      <c r="E201">
        <v>20191030</v>
      </c>
      <c r="F201">
        <v>20191111</v>
      </c>
      <c r="G201">
        <v>20200527</v>
      </c>
      <c r="H201">
        <v>20200514</v>
      </c>
      <c r="I201">
        <v>20200213</v>
      </c>
      <c r="J201">
        <v>20191031</v>
      </c>
      <c r="K201">
        <v>20201103</v>
      </c>
      <c r="L201">
        <v>20200218</v>
      </c>
      <c r="M201">
        <v>20200512</v>
      </c>
      <c r="N201">
        <v>20191113</v>
      </c>
      <c r="O201">
        <v>20210804</v>
      </c>
      <c r="P201">
        <v>20191114</v>
      </c>
      <c r="Q201">
        <v>20210513</v>
      </c>
      <c r="R201">
        <v>20191114</v>
      </c>
      <c r="S201">
        <v>20210727</v>
      </c>
      <c r="T201">
        <v>20200521</v>
      </c>
      <c r="U201">
        <v>20191112</v>
      </c>
      <c r="V201">
        <v>20191112</v>
      </c>
      <c r="W201">
        <v>20200529</v>
      </c>
      <c r="X201">
        <v>20191023</v>
      </c>
      <c r="Y201">
        <v>20191031</v>
      </c>
      <c r="Z201">
        <v>20210812</v>
      </c>
      <c r="AA201">
        <v>20210811</v>
      </c>
      <c r="AB201">
        <v>20191107</v>
      </c>
      <c r="AC201">
        <v>20200514</v>
      </c>
      <c r="AD201">
        <v>20191105</v>
      </c>
      <c r="AE201">
        <v>20191112</v>
      </c>
      <c r="AF201">
        <v>20200515</v>
      </c>
      <c r="AG201">
        <v>20191107</v>
      </c>
      <c r="AH201">
        <v>20200523</v>
      </c>
      <c r="AI201">
        <v>20200514</v>
      </c>
      <c r="AJ201">
        <v>20191030</v>
      </c>
      <c r="AK201">
        <v>20191030</v>
      </c>
      <c r="AL201">
        <v>20210318</v>
      </c>
      <c r="AM201">
        <v>20200424</v>
      </c>
      <c r="AN201">
        <v>20191112</v>
      </c>
      <c r="AO201">
        <v>20210218</v>
      </c>
      <c r="AP201">
        <v>20191105</v>
      </c>
      <c r="AQ201">
        <v>20191111</v>
      </c>
      <c r="AR201">
        <v>20191104</v>
      </c>
      <c r="AS201">
        <v>20191028</v>
      </c>
      <c r="AT201">
        <v>20191024</v>
      </c>
      <c r="AU201">
        <v>20200219</v>
      </c>
      <c r="AV201">
        <v>20200525</v>
      </c>
      <c r="AW201">
        <v>20191028</v>
      </c>
      <c r="AX201">
        <v>20200302</v>
      </c>
      <c r="AY201">
        <v>20200217</v>
      </c>
      <c r="AZ201" t="s">
        <v>82</v>
      </c>
      <c r="BA201">
        <v>20191030</v>
      </c>
      <c r="BB201">
        <v>20191024</v>
      </c>
      <c r="BC201">
        <v>20191024</v>
      </c>
      <c r="BD201">
        <v>20191104</v>
      </c>
      <c r="BE201">
        <v>20200515</v>
      </c>
      <c r="BF201">
        <v>20191104</v>
      </c>
      <c r="BG201">
        <v>20191029</v>
      </c>
      <c r="BH201">
        <v>20191111</v>
      </c>
      <c r="BI201">
        <v>20210812</v>
      </c>
      <c r="BJ201">
        <v>20201116</v>
      </c>
      <c r="BK201">
        <v>20210816</v>
      </c>
      <c r="BL201">
        <v>20191023</v>
      </c>
      <c r="BM201">
        <v>20191023</v>
      </c>
      <c r="BN201">
        <v>20200129</v>
      </c>
      <c r="BO201">
        <v>20191114</v>
      </c>
      <c r="BP201">
        <v>20200311</v>
      </c>
      <c r="BQ201">
        <v>20210325</v>
      </c>
      <c r="BR201">
        <v>20191031</v>
      </c>
      <c r="BS201">
        <v>20200312</v>
      </c>
      <c r="BT201">
        <v>20191105</v>
      </c>
      <c r="BU201">
        <v>20191106</v>
      </c>
      <c r="BV201">
        <v>20191106</v>
      </c>
      <c r="BW201">
        <v>20191025</v>
      </c>
      <c r="BX201">
        <v>20191024</v>
      </c>
      <c r="BY201">
        <v>20210727</v>
      </c>
      <c r="BZ201">
        <v>20191104</v>
      </c>
      <c r="CA201">
        <v>20210813</v>
      </c>
      <c r="CB201">
        <v>20210309</v>
      </c>
      <c r="CC201">
        <v>20191023</v>
      </c>
      <c r="CD201">
        <v>20200507</v>
      </c>
    </row>
    <row r="202" spans="1:82" x14ac:dyDescent="0.25">
      <c r="A202" s="2">
        <v>43830</v>
      </c>
      <c r="B202">
        <v>20200227</v>
      </c>
      <c r="C202">
        <v>20200812</v>
      </c>
      <c r="D202">
        <v>20210727</v>
      </c>
      <c r="E202">
        <v>20200217</v>
      </c>
      <c r="F202">
        <v>20200327</v>
      </c>
      <c r="G202">
        <v>20200813</v>
      </c>
      <c r="H202">
        <v>20200813</v>
      </c>
      <c r="I202">
        <v>20200213</v>
      </c>
      <c r="J202">
        <v>20200205</v>
      </c>
      <c r="K202">
        <v>20201103</v>
      </c>
      <c r="L202">
        <v>20200428</v>
      </c>
      <c r="M202">
        <v>20200811</v>
      </c>
      <c r="N202">
        <v>20200326</v>
      </c>
      <c r="O202">
        <v>20210804</v>
      </c>
      <c r="P202">
        <v>20200403</v>
      </c>
      <c r="Q202">
        <v>20210810</v>
      </c>
      <c r="R202">
        <v>20200319</v>
      </c>
      <c r="S202">
        <v>20210727</v>
      </c>
      <c r="T202">
        <v>20200521</v>
      </c>
      <c r="U202">
        <v>20200309</v>
      </c>
      <c r="V202">
        <v>20200325</v>
      </c>
      <c r="W202">
        <v>20200529</v>
      </c>
      <c r="X202">
        <v>20200304</v>
      </c>
      <c r="Y202">
        <v>20200319</v>
      </c>
      <c r="Z202">
        <v>20210812</v>
      </c>
      <c r="AA202">
        <v>20210811</v>
      </c>
      <c r="AB202">
        <v>20200319</v>
      </c>
      <c r="AC202">
        <v>20200814</v>
      </c>
      <c r="AD202">
        <v>20200218</v>
      </c>
      <c r="AE202">
        <v>20200326</v>
      </c>
      <c r="AF202">
        <v>20200811</v>
      </c>
      <c r="AG202">
        <v>20200312</v>
      </c>
      <c r="AH202">
        <v>20200523</v>
      </c>
      <c r="AI202">
        <v>20200730</v>
      </c>
      <c r="AJ202">
        <v>20200219</v>
      </c>
      <c r="AK202">
        <v>20200219</v>
      </c>
      <c r="AL202">
        <v>20210512</v>
      </c>
      <c r="AM202">
        <v>20200724</v>
      </c>
      <c r="AN202">
        <v>20200312</v>
      </c>
      <c r="AO202">
        <v>20210218</v>
      </c>
      <c r="AP202">
        <v>20200304</v>
      </c>
      <c r="AQ202">
        <v>20200217</v>
      </c>
      <c r="AR202">
        <v>20200210</v>
      </c>
      <c r="AS202">
        <v>20200206</v>
      </c>
      <c r="AT202">
        <v>20200206</v>
      </c>
      <c r="AU202">
        <v>20200518</v>
      </c>
      <c r="AV202">
        <v>20200817</v>
      </c>
      <c r="AW202">
        <v>20200305</v>
      </c>
      <c r="AX202">
        <v>20200528</v>
      </c>
      <c r="AY202">
        <v>20200429</v>
      </c>
      <c r="AZ202" t="s">
        <v>82</v>
      </c>
      <c r="BA202">
        <v>20200219</v>
      </c>
      <c r="BB202">
        <v>20200219</v>
      </c>
      <c r="BC202">
        <v>20200219</v>
      </c>
      <c r="BD202">
        <v>20200227</v>
      </c>
      <c r="BE202">
        <v>20200803</v>
      </c>
      <c r="BF202">
        <v>20200203</v>
      </c>
      <c r="BG202">
        <v>20200219</v>
      </c>
      <c r="BH202">
        <v>20200213</v>
      </c>
      <c r="BI202">
        <v>20210812</v>
      </c>
      <c r="BJ202">
        <v>20210224</v>
      </c>
      <c r="BK202">
        <v>20210816</v>
      </c>
      <c r="BL202">
        <v>20200310</v>
      </c>
      <c r="BM202">
        <v>20200310</v>
      </c>
      <c r="BN202">
        <v>20200129</v>
      </c>
      <c r="BO202">
        <v>20200326</v>
      </c>
      <c r="BP202">
        <v>20200513</v>
      </c>
      <c r="BQ202">
        <v>20210325</v>
      </c>
      <c r="BR202">
        <v>20200212</v>
      </c>
      <c r="BS202">
        <v>20200312</v>
      </c>
      <c r="BT202">
        <v>20200211</v>
      </c>
      <c r="BU202">
        <v>20200212</v>
      </c>
      <c r="BV202">
        <v>20200219</v>
      </c>
      <c r="BW202">
        <v>20200214</v>
      </c>
      <c r="BX202">
        <v>20200220</v>
      </c>
      <c r="BY202">
        <v>20210727</v>
      </c>
      <c r="BZ202">
        <v>20200219</v>
      </c>
      <c r="CA202">
        <v>20210813</v>
      </c>
      <c r="CB202">
        <v>20210309</v>
      </c>
      <c r="CC202">
        <v>20200219</v>
      </c>
      <c r="CD202">
        <v>20200507</v>
      </c>
    </row>
    <row r="203" spans="1:82" x14ac:dyDescent="0.25">
      <c r="A203" s="2">
        <v>43861</v>
      </c>
      <c r="B203">
        <v>20200227</v>
      </c>
      <c r="C203">
        <v>20200812</v>
      </c>
      <c r="D203">
        <v>20211028</v>
      </c>
      <c r="E203">
        <v>20200217</v>
      </c>
      <c r="F203">
        <v>20200327</v>
      </c>
      <c r="G203">
        <v>20200813</v>
      </c>
      <c r="H203">
        <v>20200813</v>
      </c>
      <c r="I203">
        <v>20200213</v>
      </c>
      <c r="J203">
        <v>20200205</v>
      </c>
      <c r="K203">
        <v>20201103</v>
      </c>
      <c r="L203">
        <v>20200428</v>
      </c>
      <c r="M203">
        <v>20200811</v>
      </c>
      <c r="N203">
        <v>20200326</v>
      </c>
      <c r="O203">
        <v>20211110</v>
      </c>
      <c r="P203">
        <v>20200403</v>
      </c>
      <c r="Q203">
        <v>20210810</v>
      </c>
      <c r="R203">
        <v>20200319</v>
      </c>
      <c r="S203">
        <v>20211103</v>
      </c>
      <c r="T203">
        <v>20200820</v>
      </c>
      <c r="U203">
        <v>20200309</v>
      </c>
      <c r="V203">
        <v>20200325</v>
      </c>
      <c r="W203">
        <v>20200810</v>
      </c>
      <c r="X203">
        <v>20200304</v>
      </c>
      <c r="Y203">
        <v>20200319</v>
      </c>
      <c r="Z203">
        <v>20211111</v>
      </c>
      <c r="AA203">
        <v>20211110</v>
      </c>
      <c r="AB203">
        <v>20200319</v>
      </c>
      <c r="AC203">
        <v>20200814</v>
      </c>
      <c r="AD203">
        <v>20200218</v>
      </c>
      <c r="AE203">
        <v>20200326</v>
      </c>
      <c r="AF203">
        <v>20200811</v>
      </c>
      <c r="AG203">
        <v>20200312</v>
      </c>
      <c r="AH203">
        <v>20200523</v>
      </c>
      <c r="AI203">
        <v>20200730</v>
      </c>
      <c r="AJ203">
        <v>20200219</v>
      </c>
      <c r="AK203">
        <v>20200219</v>
      </c>
      <c r="AL203">
        <v>20210512</v>
      </c>
      <c r="AM203">
        <v>20200724</v>
      </c>
      <c r="AN203">
        <v>20200312</v>
      </c>
      <c r="AO203">
        <v>20210218</v>
      </c>
      <c r="AP203">
        <v>20200304</v>
      </c>
      <c r="AQ203">
        <v>20200217</v>
      </c>
      <c r="AR203">
        <v>20200210</v>
      </c>
      <c r="AS203">
        <v>20200206</v>
      </c>
      <c r="AT203">
        <v>20200206</v>
      </c>
      <c r="AU203">
        <v>20200518</v>
      </c>
      <c r="AV203">
        <v>20200817</v>
      </c>
      <c r="AW203">
        <v>20200305</v>
      </c>
      <c r="AX203">
        <v>20200528</v>
      </c>
      <c r="AY203">
        <v>20200429</v>
      </c>
      <c r="AZ203" t="s">
        <v>82</v>
      </c>
      <c r="BA203">
        <v>20200219</v>
      </c>
      <c r="BB203">
        <v>20200219</v>
      </c>
      <c r="BC203">
        <v>20200219</v>
      </c>
      <c r="BD203">
        <v>20200227</v>
      </c>
      <c r="BE203">
        <v>20200803</v>
      </c>
      <c r="BF203">
        <v>20200203</v>
      </c>
      <c r="BG203">
        <v>20200219</v>
      </c>
      <c r="BH203">
        <v>20200213</v>
      </c>
      <c r="BI203">
        <v>20211111</v>
      </c>
      <c r="BJ203">
        <v>20210224</v>
      </c>
      <c r="BK203">
        <v>20211110</v>
      </c>
      <c r="BL203">
        <v>20200310</v>
      </c>
      <c r="BM203">
        <v>20200310</v>
      </c>
      <c r="BN203">
        <v>20200129</v>
      </c>
      <c r="BO203">
        <v>20200326</v>
      </c>
      <c r="BP203">
        <v>20200513</v>
      </c>
      <c r="BQ203">
        <v>20210325</v>
      </c>
      <c r="BR203">
        <v>20200212</v>
      </c>
      <c r="BS203">
        <v>20200312</v>
      </c>
      <c r="BT203">
        <v>20200211</v>
      </c>
      <c r="BU203">
        <v>20200212</v>
      </c>
      <c r="BV203">
        <v>20200219</v>
      </c>
      <c r="BW203">
        <v>20200214</v>
      </c>
      <c r="BX203">
        <v>20200220</v>
      </c>
      <c r="BY203">
        <v>20210727</v>
      </c>
      <c r="BZ203">
        <v>20200219</v>
      </c>
      <c r="CA203">
        <v>20210813</v>
      </c>
      <c r="CB203">
        <v>20210309</v>
      </c>
      <c r="CC203">
        <v>20200219</v>
      </c>
      <c r="CD203">
        <v>20200826</v>
      </c>
    </row>
    <row r="204" spans="1:82" x14ac:dyDescent="0.25">
      <c r="A204" s="2">
        <v>43889</v>
      </c>
      <c r="B204">
        <v>20200227</v>
      </c>
      <c r="C204">
        <v>20200812</v>
      </c>
      <c r="D204">
        <v>20211028</v>
      </c>
      <c r="E204">
        <v>20200217</v>
      </c>
      <c r="F204">
        <v>20200327</v>
      </c>
      <c r="G204">
        <v>20200813</v>
      </c>
      <c r="H204">
        <v>20200813</v>
      </c>
      <c r="I204">
        <v>20200507</v>
      </c>
      <c r="J204">
        <v>20200205</v>
      </c>
      <c r="K204">
        <v>20210208</v>
      </c>
      <c r="L204">
        <v>20200428</v>
      </c>
      <c r="M204">
        <v>20200811</v>
      </c>
      <c r="N204">
        <v>20200326</v>
      </c>
      <c r="O204">
        <v>20211110</v>
      </c>
      <c r="P204">
        <v>20200403</v>
      </c>
      <c r="Q204">
        <v>20210810</v>
      </c>
      <c r="R204">
        <v>20200319</v>
      </c>
      <c r="S204">
        <v>20211103</v>
      </c>
      <c r="T204">
        <v>20200820</v>
      </c>
      <c r="U204">
        <v>20200309</v>
      </c>
      <c r="V204">
        <v>20200325</v>
      </c>
      <c r="W204">
        <v>20200810</v>
      </c>
      <c r="X204">
        <v>20200304</v>
      </c>
      <c r="Y204">
        <v>20200319</v>
      </c>
      <c r="Z204">
        <v>20211111</v>
      </c>
      <c r="AA204">
        <v>20211110</v>
      </c>
      <c r="AB204">
        <v>20200319</v>
      </c>
      <c r="AC204">
        <v>20200814</v>
      </c>
      <c r="AD204">
        <v>20200218</v>
      </c>
      <c r="AE204">
        <v>20200326</v>
      </c>
      <c r="AF204">
        <v>20200811</v>
      </c>
      <c r="AG204">
        <v>20200312</v>
      </c>
      <c r="AH204">
        <v>20200629</v>
      </c>
      <c r="AI204">
        <v>20200730</v>
      </c>
      <c r="AJ204">
        <v>20200219</v>
      </c>
      <c r="AK204">
        <v>20200219</v>
      </c>
      <c r="AL204">
        <v>20210512</v>
      </c>
      <c r="AM204">
        <v>20200724</v>
      </c>
      <c r="AN204">
        <v>20200312</v>
      </c>
      <c r="AO204">
        <v>20210513</v>
      </c>
      <c r="AP204">
        <v>20200304</v>
      </c>
      <c r="AQ204">
        <v>20200217</v>
      </c>
      <c r="AR204">
        <v>20200210</v>
      </c>
      <c r="AS204">
        <v>20200206</v>
      </c>
      <c r="AT204">
        <v>20200206</v>
      </c>
      <c r="AU204">
        <v>20200518</v>
      </c>
      <c r="AV204">
        <v>20200817</v>
      </c>
      <c r="AW204">
        <v>20200305</v>
      </c>
      <c r="AX204">
        <v>20200528</v>
      </c>
      <c r="AY204">
        <v>20200429</v>
      </c>
      <c r="AZ204" t="s">
        <v>82</v>
      </c>
      <c r="BA204">
        <v>20200219</v>
      </c>
      <c r="BB204">
        <v>20200219</v>
      </c>
      <c r="BC204">
        <v>20200219</v>
      </c>
      <c r="BD204">
        <v>20200227</v>
      </c>
      <c r="BE204">
        <v>20200803</v>
      </c>
      <c r="BF204">
        <v>20200203</v>
      </c>
      <c r="BG204">
        <v>20200219</v>
      </c>
      <c r="BH204">
        <v>20200213</v>
      </c>
      <c r="BI204">
        <v>20211111</v>
      </c>
      <c r="BJ204">
        <v>20210224</v>
      </c>
      <c r="BK204">
        <v>20211110</v>
      </c>
      <c r="BL204">
        <v>20200310</v>
      </c>
      <c r="BM204">
        <v>20200310</v>
      </c>
      <c r="BN204">
        <v>20200428</v>
      </c>
      <c r="BO204">
        <v>20200326</v>
      </c>
      <c r="BP204">
        <v>20200513</v>
      </c>
      <c r="BQ204">
        <v>20210515</v>
      </c>
      <c r="BR204">
        <v>20200212</v>
      </c>
      <c r="BS204">
        <v>20200514</v>
      </c>
      <c r="BT204">
        <v>20200211</v>
      </c>
      <c r="BU204">
        <v>20200212</v>
      </c>
      <c r="BV204">
        <v>20200219</v>
      </c>
      <c r="BW204">
        <v>20200214</v>
      </c>
      <c r="BX204">
        <v>20200220</v>
      </c>
      <c r="BY204">
        <v>20211028</v>
      </c>
      <c r="BZ204">
        <v>20200219</v>
      </c>
      <c r="CA204">
        <v>20211110</v>
      </c>
      <c r="CB204">
        <v>20210511</v>
      </c>
      <c r="CC204">
        <v>20200219</v>
      </c>
      <c r="CD204">
        <v>20200826</v>
      </c>
    </row>
    <row r="205" spans="1:82" x14ac:dyDescent="0.25">
      <c r="A205" s="2">
        <v>43921</v>
      </c>
      <c r="B205">
        <v>20200507</v>
      </c>
      <c r="C205">
        <v>20201111</v>
      </c>
      <c r="D205">
        <v>20211028</v>
      </c>
      <c r="E205">
        <v>20200429</v>
      </c>
      <c r="F205">
        <v>20200528</v>
      </c>
      <c r="G205">
        <v>20201112</v>
      </c>
      <c r="H205">
        <v>20201112</v>
      </c>
      <c r="I205">
        <v>20200507</v>
      </c>
      <c r="J205">
        <v>20200430</v>
      </c>
      <c r="K205">
        <v>20210208</v>
      </c>
      <c r="L205">
        <v>20200728</v>
      </c>
      <c r="M205">
        <v>20201110</v>
      </c>
      <c r="N205">
        <v>20200514</v>
      </c>
      <c r="O205">
        <v>20211110</v>
      </c>
      <c r="P205">
        <v>20200602</v>
      </c>
      <c r="Q205">
        <v>20211111</v>
      </c>
      <c r="R205">
        <v>20200515</v>
      </c>
      <c r="S205">
        <v>20211103</v>
      </c>
      <c r="T205">
        <v>20200820</v>
      </c>
      <c r="U205">
        <v>20200515</v>
      </c>
      <c r="V205">
        <v>20200514</v>
      </c>
      <c r="W205">
        <v>20200810</v>
      </c>
      <c r="X205">
        <v>20200514</v>
      </c>
      <c r="Y205">
        <v>20200430</v>
      </c>
      <c r="Z205">
        <v>20211111</v>
      </c>
      <c r="AA205">
        <v>20211110</v>
      </c>
      <c r="AB205">
        <v>20200514</v>
      </c>
      <c r="AC205">
        <v>20201109</v>
      </c>
      <c r="AD205">
        <v>20200624</v>
      </c>
      <c r="AE205">
        <v>20200601</v>
      </c>
      <c r="AF205">
        <v>20201112</v>
      </c>
      <c r="AG205">
        <v>20200514</v>
      </c>
      <c r="AH205">
        <v>20200629</v>
      </c>
      <c r="AI205">
        <v>20201029</v>
      </c>
      <c r="AJ205">
        <v>20200506</v>
      </c>
      <c r="AK205">
        <v>20200506</v>
      </c>
      <c r="AL205">
        <v>20210811</v>
      </c>
      <c r="AM205">
        <v>20201023</v>
      </c>
      <c r="AN205">
        <v>20200604</v>
      </c>
      <c r="AO205">
        <v>20210513</v>
      </c>
      <c r="AP205">
        <v>20200429</v>
      </c>
      <c r="AQ205">
        <v>20200511</v>
      </c>
      <c r="AR205">
        <v>20200504</v>
      </c>
      <c r="AS205">
        <v>20200504</v>
      </c>
      <c r="AT205">
        <v>20200521</v>
      </c>
      <c r="AU205">
        <v>20200812</v>
      </c>
      <c r="AV205">
        <v>20201109</v>
      </c>
      <c r="AW205">
        <v>20200514</v>
      </c>
      <c r="AX205">
        <v>20200812</v>
      </c>
      <c r="AY205">
        <v>20200806</v>
      </c>
      <c r="AZ205" t="s">
        <v>82</v>
      </c>
      <c r="BA205">
        <v>20200513</v>
      </c>
      <c r="BB205">
        <v>20200514</v>
      </c>
      <c r="BC205">
        <v>20200514</v>
      </c>
      <c r="BD205">
        <v>20200525</v>
      </c>
      <c r="BE205">
        <v>20201103</v>
      </c>
      <c r="BF205">
        <v>20200504</v>
      </c>
      <c r="BG205">
        <v>20200429</v>
      </c>
      <c r="BH205">
        <v>20200527</v>
      </c>
      <c r="BI205">
        <v>20211111</v>
      </c>
      <c r="BJ205">
        <v>20210517</v>
      </c>
      <c r="BK205">
        <v>20211110</v>
      </c>
      <c r="BL205">
        <v>20200514</v>
      </c>
      <c r="BM205">
        <v>20200514</v>
      </c>
      <c r="BN205">
        <v>20200428</v>
      </c>
      <c r="BO205">
        <v>20200514</v>
      </c>
      <c r="BP205">
        <v>20200813</v>
      </c>
      <c r="BQ205">
        <v>20210515</v>
      </c>
      <c r="BR205">
        <v>20200514</v>
      </c>
      <c r="BS205">
        <v>20200514</v>
      </c>
      <c r="BT205">
        <v>20200505</v>
      </c>
      <c r="BU205">
        <v>20200506</v>
      </c>
      <c r="BV205">
        <v>20200513</v>
      </c>
      <c r="BW205">
        <v>20200522</v>
      </c>
      <c r="BX205">
        <v>20200428</v>
      </c>
      <c r="BY205">
        <v>20211028</v>
      </c>
      <c r="BZ205">
        <v>20200506</v>
      </c>
      <c r="CA205">
        <v>20211110</v>
      </c>
      <c r="CB205">
        <v>20210511</v>
      </c>
      <c r="CC205">
        <v>20200429</v>
      </c>
      <c r="CD205">
        <v>20200826</v>
      </c>
    </row>
    <row r="206" spans="1:82" x14ac:dyDescent="0.25">
      <c r="A206" s="2">
        <v>43951</v>
      </c>
      <c r="B206">
        <v>20200507</v>
      </c>
      <c r="C206">
        <v>20201111</v>
      </c>
      <c r="D206">
        <v>20220221</v>
      </c>
      <c r="E206">
        <v>20200429</v>
      </c>
      <c r="F206">
        <v>20200528</v>
      </c>
      <c r="G206">
        <v>20201112</v>
      </c>
      <c r="H206">
        <v>20201112</v>
      </c>
      <c r="I206">
        <v>20200507</v>
      </c>
      <c r="J206">
        <v>20200430</v>
      </c>
      <c r="K206">
        <v>20210208</v>
      </c>
      <c r="L206">
        <v>20200728</v>
      </c>
      <c r="M206">
        <v>20201110</v>
      </c>
      <c r="N206">
        <v>20200514</v>
      </c>
      <c r="O206">
        <v>20220222</v>
      </c>
      <c r="P206">
        <v>20200602</v>
      </c>
      <c r="Q206">
        <v>20211111</v>
      </c>
      <c r="R206">
        <v>20200515</v>
      </c>
      <c r="S206">
        <v>20220309</v>
      </c>
      <c r="T206">
        <v>20201113</v>
      </c>
      <c r="U206">
        <v>20200515</v>
      </c>
      <c r="V206">
        <v>20200514</v>
      </c>
      <c r="W206">
        <v>20201113</v>
      </c>
      <c r="X206">
        <v>20200514</v>
      </c>
      <c r="Y206">
        <v>20200430</v>
      </c>
      <c r="Z206">
        <v>20220317</v>
      </c>
      <c r="AA206">
        <v>20220215</v>
      </c>
      <c r="AB206">
        <v>20200514</v>
      </c>
      <c r="AC206">
        <v>20201109</v>
      </c>
      <c r="AD206">
        <v>20200624</v>
      </c>
      <c r="AE206">
        <v>20200601</v>
      </c>
      <c r="AF206">
        <v>20201112</v>
      </c>
      <c r="AG206">
        <v>20200514</v>
      </c>
      <c r="AH206">
        <v>20200629</v>
      </c>
      <c r="AI206">
        <v>20201029</v>
      </c>
      <c r="AJ206">
        <v>20200506</v>
      </c>
      <c r="AK206">
        <v>20200506</v>
      </c>
      <c r="AL206">
        <v>20210811</v>
      </c>
      <c r="AM206">
        <v>20201023</v>
      </c>
      <c r="AN206">
        <v>20200604</v>
      </c>
      <c r="AO206">
        <v>20210513</v>
      </c>
      <c r="AP206">
        <v>20200429</v>
      </c>
      <c r="AQ206">
        <v>20200511</v>
      </c>
      <c r="AR206">
        <v>20200504</v>
      </c>
      <c r="AS206">
        <v>20200504</v>
      </c>
      <c r="AT206">
        <v>20200521</v>
      </c>
      <c r="AU206">
        <v>20200812</v>
      </c>
      <c r="AV206">
        <v>20201109</v>
      </c>
      <c r="AW206">
        <v>20200514</v>
      </c>
      <c r="AX206">
        <v>20200812</v>
      </c>
      <c r="AY206">
        <v>20200806</v>
      </c>
      <c r="AZ206" t="s">
        <v>82</v>
      </c>
      <c r="BA206">
        <v>20200513</v>
      </c>
      <c r="BB206">
        <v>20200514</v>
      </c>
      <c r="BC206">
        <v>20200514</v>
      </c>
      <c r="BD206">
        <v>20200525</v>
      </c>
      <c r="BE206">
        <v>20201103</v>
      </c>
      <c r="BF206">
        <v>20200504</v>
      </c>
      <c r="BG206">
        <v>20200429</v>
      </c>
      <c r="BH206">
        <v>20200527</v>
      </c>
      <c r="BI206">
        <v>20220214</v>
      </c>
      <c r="BJ206">
        <v>20210517</v>
      </c>
      <c r="BK206">
        <v>20220322</v>
      </c>
      <c r="BL206">
        <v>20200514</v>
      </c>
      <c r="BM206">
        <v>20200514</v>
      </c>
      <c r="BN206">
        <v>20200428</v>
      </c>
      <c r="BO206">
        <v>20200514</v>
      </c>
      <c r="BP206">
        <v>20200813</v>
      </c>
      <c r="BQ206">
        <v>20210515</v>
      </c>
      <c r="BR206">
        <v>20200514</v>
      </c>
      <c r="BS206">
        <v>20200514</v>
      </c>
      <c r="BT206">
        <v>20200505</v>
      </c>
      <c r="BU206">
        <v>20200506</v>
      </c>
      <c r="BV206">
        <v>20200513</v>
      </c>
      <c r="BW206">
        <v>20200522</v>
      </c>
      <c r="BX206">
        <v>20200428</v>
      </c>
      <c r="BY206">
        <v>20211028</v>
      </c>
      <c r="BZ206">
        <v>20200506</v>
      </c>
      <c r="CA206">
        <v>20211110</v>
      </c>
      <c r="CB206">
        <v>20210511</v>
      </c>
      <c r="CC206">
        <v>20200429</v>
      </c>
      <c r="CD206">
        <v>20201109</v>
      </c>
    </row>
    <row r="207" spans="1:82" x14ac:dyDescent="0.25">
      <c r="A207" s="2">
        <v>43980</v>
      </c>
      <c r="B207">
        <v>20200507</v>
      </c>
      <c r="C207">
        <v>20201111</v>
      </c>
      <c r="D207">
        <v>20220221</v>
      </c>
      <c r="E207">
        <v>20200429</v>
      </c>
      <c r="F207">
        <v>20200528</v>
      </c>
      <c r="G207">
        <v>20201112</v>
      </c>
      <c r="H207">
        <v>20201112</v>
      </c>
      <c r="I207">
        <v>20200806</v>
      </c>
      <c r="J207">
        <v>20200430</v>
      </c>
      <c r="K207">
        <v>20210503</v>
      </c>
      <c r="L207">
        <v>20200728</v>
      </c>
      <c r="M207">
        <v>20201110</v>
      </c>
      <c r="N207">
        <v>20200514</v>
      </c>
      <c r="O207">
        <v>20220222</v>
      </c>
      <c r="P207">
        <v>20200602</v>
      </c>
      <c r="Q207">
        <v>20211111</v>
      </c>
      <c r="R207">
        <v>20200515</v>
      </c>
      <c r="S207">
        <v>20220309</v>
      </c>
      <c r="T207">
        <v>20201113</v>
      </c>
      <c r="U207">
        <v>20200515</v>
      </c>
      <c r="V207">
        <v>20200514</v>
      </c>
      <c r="W207">
        <v>20201113</v>
      </c>
      <c r="X207">
        <v>20200514</v>
      </c>
      <c r="Y207">
        <v>20200430</v>
      </c>
      <c r="Z207">
        <v>20220317</v>
      </c>
      <c r="AA207">
        <v>20220215</v>
      </c>
      <c r="AB207">
        <v>20200514</v>
      </c>
      <c r="AC207">
        <v>20201109</v>
      </c>
      <c r="AD207">
        <v>20200624</v>
      </c>
      <c r="AE207">
        <v>20200601</v>
      </c>
      <c r="AF207">
        <v>20201112</v>
      </c>
      <c r="AG207">
        <v>20200514</v>
      </c>
      <c r="AH207">
        <v>20200813</v>
      </c>
      <c r="AI207">
        <v>20201029</v>
      </c>
      <c r="AJ207">
        <v>20200506</v>
      </c>
      <c r="AK207">
        <v>20200506</v>
      </c>
      <c r="AL207">
        <v>20210811</v>
      </c>
      <c r="AM207">
        <v>20201023</v>
      </c>
      <c r="AN207">
        <v>20200604</v>
      </c>
      <c r="AO207">
        <v>20210816</v>
      </c>
      <c r="AP207">
        <v>20200429</v>
      </c>
      <c r="AQ207">
        <v>20200511</v>
      </c>
      <c r="AR207">
        <v>20200504</v>
      </c>
      <c r="AS207">
        <v>20200504</v>
      </c>
      <c r="AT207">
        <v>20200521</v>
      </c>
      <c r="AU207">
        <v>20200812</v>
      </c>
      <c r="AV207">
        <v>20201109</v>
      </c>
      <c r="AW207">
        <v>20200514</v>
      </c>
      <c r="AX207">
        <v>20200812</v>
      </c>
      <c r="AY207">
        <v>20200806</v>
      </c>
      <c r="AZ207" t="s">
        <v>82</v>
      </c>
      <c r="BA207">
        <v>20200513</v>
      </c>
      <c r="BB207">
        <v>20200514</v>
      </c>
      <c r="BC207">
        <v>20200514</v>
      </c>
      <c r="BD207">
        <v>20200525</v>
      </c>
      <c r="BE207">
        <v>20201103</v>
      </c>
      <c r="BF207">
        <v>20200504</v>
      </c>
      <c r="BG207">
        <v>20200429</v>
      </c>
      <c r="BH207">
        <v>20200527</v>
      </c>
      <c r="BI207">
        <v>20220214</v>
      </c>
      <c r="BJ207">
        <v>20210517</v>
      </c>
      <c r="BK207">
        <v>20220322</v>
      </c>
      <c r="BL207">
        <v>20200514</v>
      </c>
      <c r="BM207">
        <v>20200514</v>
      </c>
      <c r="BN207">
        <v>20200729</v>
      </c>
      <c r="BO207">
        <v>20200514</v>
      </c>
      <c r="BP207">
        <v>20200813</v>
      </c>
      <c r="BQ207">
        <v>20210812</v>
      </c>
      <c r="BR207">
        <v>20200514</v>
      </c>
      <c r="BS207">
        <v>20200812</v>
      </c>
      <c r="BT207">
        <v>20200505</v>
      </c>
      <c r="BU207">
        <v>20200506</v>
      </c>
      <c r="BV207">
        <v>20200513</v>
      </c>
      <c r="BW207">
        <v>20200522</v>
      </c>
      <c r="BX207">
        <v>20200428</v>
      </c>
      <c r="BY207">
        <v>20220217</v>
      </c>
      <c r="BZ207">
        <v>20200506</v>
      </c>
      <c r="CA207">
        <v>20220317</v>
      </c>
      <c r="CB207">
        <v>20210810</v>
      </c>
      <c r="CC207">
        <v>20200429</v>
      </c>
      <c r="CD207">
        <v>20201109</v>
      </c>
    </row>
    <row r="208" spans="1:82" x14ac:dyDescent="0.25">
      <c r="A208" s="2">
        <v>44012</v>
      </c>
      <c r="B208">
        <v>20200730</v>
      </c>
      <c r="C208">
        <v>20210310</v>
      </c>
      <c r="D208">
        <v>20220221</v>
      </c>
      <c r="E208">
        <v>20200729</v>
      </c>
      <c r="F208">
        <v>20200812</v>
      </c>
      <c r="G208">
        <v>20210304</v>
      </c>
      <c r="H208">
        <v>20210304</v>
      </c>
      <c r="I208">
        <v>20200806</v>
      </c>
      <c r="J208">
        <v>20200730</v>
      </c>
      <c r="K208">
        <v>20210503</v>
      </c>
      <c r="L208">
        <v>20201103</v>
      </c>
      <c r="M208">
        <v>20210209</v>
      </c>
      <c r="N208">
        <v>20200813</v>
      </c>
      <c r="O208">
        <v>20220222</v>
      </c>
      <c r="P208">
        <v>20200805</v>
      </c>
      <c r="Q208">
        <v>20220310</v>
      </c>
      <c r="R208">
        <v>20200814</v>
      </c>
      <c r="S208">
        <v>20220309</v>
      </c>
      <c r="T208">
        <v>20201113</v>
      </c>
      <c r="U208">
        <v>20200813</v>
      </c>
      <c r="V208">
        <v>20200813</v>
      </c>
      <c r="W208">
        <v>20201113</v>
      </c>
      <c r="X208">
        <v>20200728</v>
      </c>
      <c r="Y208">
        <v>20200731</v>
      </c>
      <c r="Z208">
        <v>20220317</v>
      </c>
      <c r="AA208">
        <v>20220215</v>
      </c>
      <c r="AB208">
        <v>20200813</v>
      </c>
      <c r="AC208">
        <v>20210315</v>
      </c>
      <c r="AD208">
        <v>20200730</v>
      </c>
      <c r="AE208">
        <v>20200805</v>
      </c>
      <c r="AF208">
        <v>20210310</v>
      </c>
      <c r="AG208">
        <v>20200813</v>
      </c>
      <c r="AH208">
        <v>20200813</v>
      </c>
      <c r="AI208">
        <v>20210225</v>
      </c>
      <c r="AJ208">
        <v>20200805</v>
      </c>
      <c r="AK208">
        <v>20200805</v>
      </c>
      <c r="AL208">
        <v>20211111</v>
      </c>
      <c r="AM208">
        <v>20210226</v>
      </c>
      <c r="AN208">
        <v>20200917</v>
      </c>
      <c r="AO208">
        <v>20210816</v>
      </c>
      <c r="AP208">
        <v>20200730</v>
      </c>
      <c r="AQ208">
        <v>20200810</v>
      </c>
      <c r="AR208">
        <v>20200803</v>
      </c>
      <c r="AS208">
        <v>20200805</v>
      </c>
      <c r="AT208">
        <v>20200831</v>
      </c>
      <c r="AU208">
        <v>20201111</v>
      </c>
      <c r="AV208">
        <v>20210308</v>
      </c>
      <c r="AW208">
        <v>20200813</v>
      </c>
      <c r="AX208">
        <v>20201111</v>
      </c>
      <c r="AY208">
        <v>20201028</v>
      </c>
      <c r="AZ208" t="s">
        <v>82</v>
      </c>
      <c r="BA208">
        <v>20200729</v>
      </c>
      <c r="BB208">
        <v>20200730</v>
      </c>
      <c r="BC208">
        <v>20200730</v>
      </c>
      <c r="BD208">
        <v>20200803</v>
      </c>
      <c r="BE208">
        <v>20210301</v>
      </c>
      <c r="BF208">
        <v>20200803</v>
      </c>
      <c r="BG208">
        <v>20200811</v>
      </c>
      <c r="BH208">
        <v>20200813</v>
      </c>
      <c r="BI208">
        <v>20220214</v>
      </c>
      <c r="BJ208">
        <v>20210803</v>
      </c>
      <c r="BK208">
        <v>20220322</v>
      </c>
      <c r="BL208">
        <v>20200729</v>
      </c>
      <c r="BM208">
        <v>20200729</v>
      </c>
      <c r="BN208">
        <v>20200729</v>
      </c>
      <c r="BO208">
        <v>20200813</v>
      </c>
      <c r="BP208">
        <v>20201106</v>
      </c>
      <c r="BQ208">
        <v>20210812</v>
      </c>
      <c r="BR208">
        <v>20200813</v>
      </c>
      <c r="BS208">
        <v>20200812</v>
      </c>
      <c r="BT208">
        <v>20200729</v>
      </c>
      <c r="BU208">
        <v>20200805</v>
      </c>
      <c r="BV208">
        <v>20200812</v>
      </c>
      <c r="BW208">
        <v>20200730</v>
      </c>
      <c r="BX208">
        <v>20200729</v>
      </c>
      <c r="BY208">
        <v>20220217</v>
      </c>
      <c r="BZ208">
        <v>20200729</v>
      </c>
      <c r="CA208">
        <v>20220317</v>
      </c>
      <c r="CB208">
        <v>20210810</v>
      </c>
      <c r="CC208">
        <v>20200722</v>
      </c>
      <c r="CD208">
        <v>20201109</v>
      </c>
    </row>
    <row r="209" spans="1:82" x14ac:dyDescent="0.25">
      <c r="A209" s="2">
        <v>44043</v>
      </c>
      <c r="B209">
        <v>20200730</v>
      </c>
      <c r="C209">
        <v>20210310</v>
      </c>
      <c r="D209">
        <v>20220510</v>
      </c>
      <c r="E209">
        <v>20200729</v>
      </c>
      <c r="F209">
        <v>20200812</v>
      </c>
      <c r="G209">
        <v>20210304</v>
      </c>
      <c r="H209">
        <v>20210304</v>
      </c>
      <c r="I209">
        <v>20200806</v>
      </c>
      <c r="J209">
        <v>20200730</v>
      </c>
      <c r="K209">
        <v>20210503</v>
      </c>
      <c r="L209">
        <v>20201103</v>
      </c>
      <c r="M209">
        <v>20210209</v>
      </c>
      <c r="N209">
        <v>20200813</v>
      </c>
      <c r="O209">
        <v>20220503</v>
      </c>
      <c r="P209">
        <v>20200805</v>
      </c>
      <c r="Q209">
        <v>20220310</v>
      </c>
      <c r="R209">
        <v>20200814</v>
      </c>
      <c r="S209">
        <v>20220504</v>
      </c>
      <c r="T209">
        <v>20210331</v>
      </c>
      <c r="U209">
        <v>20200813</v>
      </c>
      <c r="V209">
        <v>20200813</v>
      </c>
      <c r="W209">
        <v>20210211</v>
      </c>
      <c r="X209">
        <v>20200728</v>
      </c>
      <c r="Y209">
        <v>20200731</v>
      </c>
      <c r="Z209">
        <v>20220510</v>
      </c>
      <c r="AA209">
        <v>20220509</v>
      </c>
      <c r="AB209">
        <v>20200813</v>
      </c>
      <c r="AC209">
        <v>20210315</v>
      </c>
      <c r="AD209">
        <v>20200730</v>
      </c>
      <c r="AE209">
        <v>20200805</v>
      </c>
      <c r="AF209">
        <v>20210310</v>
      </c>
      <c r="AG209">
        <v>20200813</v>
      </c>
      <c r="AH209">
        <v>20200813</v>
      </c>
      <c r="AI209">
        <v>20210225</v>
      </c>
      <c r="AJ209">
        <v>20200805</v>
      </c>
      <c r="AK209">
        <v>20200805</v>
      </c>
      <c r="AL209">
        <v>20211111</v>
      </c>
      <c r="AM209">
        <v>20210226</v>
      </c>
      <c r="AN209">
        <v>20200917</v>
      </c>
      <c r="AO209">
        <v>20210816</v>
      </c>
      <c r="AP209">
        <v>20200730</v>
      </c>
      <c r="AQ209">
        <v>20200810</v>
      </c>
      <c r="AR209">
        <v>20200803</v>
      </c>
      <c r="AS209">
        <v>20200805</v>
      </c>
      <c r="AT209">
        <v>20200831</v>
      </c>
      <c r="AU209">
        <v>20201111</v>
      </c>
      <c r="AV209">
        <v>20210308</v>
      </c>
      <c r="AW209">
        <v>20200813</v>
      </c>
      <c r="AX209">
        <v>20201111</v>
      </c>
      <c r="AY209">
        <v>20201028</v>
      </c>
      <c r="AZ209">
        <v>20251201</v>
      </c>
      <c r="BA209">
        <v>20200729</v>
      </c>
      <c r="BB209">
        <v>20200730</v>
      </c>
      <c r="BC209">
        <v>20200730</v>
      </c>
      <c r="BD209">
        <v>20200803</v>
      </c>
      <c r="BE209">
        <v>20210301</v>
      </c>
      <c r="BF209">
        <v>20200803</v>
      </c>
      <c r="BG209">
        <v>20200811</v>
      </c>
      <c r="BH209">
        <v>20200813</v>
      </c>
      <c r="BI209">
        <v>20220603</v>
      </c>
      <c r="BJ209">
        <v>20210803</v>
      </c>
      <c r="BK209">
        <v>20220505</v>
      </c>
      <c r="BL209">
        <v>20200729</v>
      </c>
      <c r="BM209">
        <v>20200729</v>
      </c>
      <c r="BN209">
        <v>20200729</v>
      </c>
      <c r="BO209">
        <v>20200813</v>
      </c>
      <c r="BP209">
        <v>20201106</v>
      </c>
      <c r="BQ209">
        <v>20210812</v>
      </c>
      <c r="BR209">
        <v>20200813</v>
      </c>
      <c r="BS209">
        <v>20200812</v>
      </c>
      <c r="BT209">
        <v>20200729</v>
      </c>
      <c r="BU209">
        <v>20200805</v>
      </c>
      <c r="BV209">
        <v>20200812</v>
      </c>
      <c r="BW209">
        <v>20200730</v>
      </c>
      <c r="BX209">
        <v>20200729</v>
      </c>
      <c r="BY209">
        <v>20220217</v>
      </c>
      <c r="BZ209">
        <v>20200729</v>
      </c>
      <c r="CA209">
        <v>20220317</v>
      </c>
      <c r="CB209">
        <v>20210810</v>
      </c>
      <c r="CC209">
        <v>20200722</v>
      </c>
      <c r="CD209">
        <v>20210317</v>
      </c>
    </row>
    <row r="210" spans="1:82" x14ac:dyDescent="0.25">
      <c r="A210" s="2">
        <v>44074</v>
      </c>
      <c r="B210">
        <v>20200730</v>
      </c>
      <c r="C210">
        <v>20210310</v>
      </c>
      <c r="D210">
        <v>20220510</v>
      </c>
      <c r="E210">
        <v>20200729</v>
      </c>
      <c r="F210">
        <v>20200812</v>
      </c>
      <c r="G210">
        <v>20210304</v>
      </c>
      <c r="H210">
        <v>20210304</v>
      </c>
      <c r="I210">
        <v>20201105</v>
      </c>
      <c r="J210">
        <v>20200730</v>
      </c>
      <c r="K210">
        <v>20210802</v>
      </c>
      <c r="L210">
        <v>20201103</v>
      </c>
      <c r="M210">
        <v>20210209</v>
      </c>
      <c r="N210">
        <v>20200813</v>
      </c>
      <c r="O210">
        <v>20220503</v>
      </c>
      <c r="P210">
        <v>20200805</v>
      </c>
      <c r="Q210">
        <v>20220310</v>
      </c>
      <c r="R210">
        <v>20200814</v>
      </c>
      <c r="S210">
        <v>20220504</v>
      </c>
      <c r="T210">
        <v>20210331</v>
      </c>
      <c r="U210">
        <v>20200813</v>
      </c>
      <c r="V210">
        <v>20200813</v>
      </c>
      <c r="W210">
        <v>20210211</v>
      </c>
      <c r="X210">
        <v>20200728</v>
      </c>
      <c r="Y210">
        <v>20200731</v>
      </c>
      <c r="Z210">
        <v>20220510</v>
      </c>
      <c r="AA210">
        <v>20220509</v>
      </c>
      <c r="AB210">
        <v>20200813</v>
      </c>
      <c r="AC210">
        <v>20210315</v>
      </c>
      <c r="AD210">
        <v>20200730</v>
      </c>
      <c r="AE210">
        <v>20200805</v>
      </c>
      <c r="AF210">
        <v>20210310</v>
      </c>
      <c r="AG210">
        <v>20200813</v>
      </c>
      <c r="AH210">
        <v>20201113</v>
      </c>
      <c r="AI210">
        <v>20210225</v>
      </c>
      <c r="AJ210">
        <v>20200805</v>
      </c>
      <c r="AK210">
        <v>20200805</v>
      </c>
      <c r="AL210">
        <v>20211111</v>
      </c>
      <c r="AM210">
        <v>20210226</v>
      </c>
      <c r="AN210">
        <v>20200917</v>
      </c>
      <c r="AO210">
        <v>20211111</v>
      </c>
      <c r="AP210">
        <v>20200730</v>
      </c>
      <c r="AQ210">
        <v>20200810</v>
      </c>
      <c r="AR210">
        <v>20200803</v>
      </c>
      <c r="AS210">
        <v>20200805</v>
      </c>
      <c r="AT210">
        <v>20200831</v>
      </c>
      <c r="AU210">
        <v>20201111</v>
      </c>
      <c r="AV210">
        <v>20210308</v>
      </c>
      <c r="AW210">
        <v>20200813</v>
      </c>
      <c r="AX210">
        <v>20201111</v>
      </c>
      <c r="AY210">
        <v>20201028</v>
      </c>
      <c r="AZ210">
        <v>20251201</v>
      </c>
      <c r="BA210">
        <v>20200729</v>
      </c>
      <c r="BB210">
        <v>20200730</v>
      </c>
      <c r="BC210">
        <v>20200730</v>
      </c>
      <c r="BD210">
        <v>20200803</v>
      </c>
      <c r="BE210">
        <v>20210301</v>
      </c>
      <c r="BF210">
        <v>20200803</v>
      </c>
      <c r="BG210">
        <v>20200811</v>
      </c>
      <c r="BH210">
        <v>20200813</v>
      </c>
      <c r="BI210">
        <v>20220603</v>
      </c>
      <c r="BJ210">
        <v>20210803</v>
      </c>
      <c r="BK210">
        <v>20220505</v>
      </c>
      <c r="BL210">
        <v>20200729</v>
      </c>
      <c r="BM210">
        <v>20200729</v>
      </c>
      <c r="BN210">
        <v>20201027</v>
      </c>
      <c r="BO210">
        <v>20200813</v>
      </c>
      <c r="BP210">
        <v>20201106</v>
      </c>
      <c r="BQ210">
        <v>20211111</v>
      </c>
      <c r="BR210">
        <v>20200813</v>
      </c>
      <c r="BS210">
        <v>20201111</v>
      </c>
      <c r="BT210">
        <v>20200729</v>
      </c>
      <c r="BU210">
        <v>20200805</v>
      </c>
      <c r="BV210">
        <v>20200812</v>
      </c>
      <c r="BW210">
        <v>20200730</v>
      </c>
      <c r="BX210">
        <v>20200729</v>
      </c>
      <c r="BY210">
        <v>20220427</v>
      </c>
      <c r="BZ210">
        <v>20200729</v>
      </c>
      <c r="CA210">
        <v>20220509</v>
      </c>
      <c r="CB210">
        <v>20211115</v>
      </c>
      <c r="CC210">
        <v>20200722</v>
      </c>
      <c r="CD210">
        <v>20210317</v>
      </c>
    </row>
    <row r="211" spans="1:82" x14ac:dyDescent="0.25">
      <c r="A211" s="2">
        <v>44104</v>
      </c>
      <c r="B211">
        <v>20201029</v>
      </c>
      <c r="C211">
        <v>20210512</v>
      </c>
      <c r="D211">
        <v>20220510</v>
      </c>
      <c r="E211">
        <v>20201028</v>
      </c>
      <c r="F211">
        <v>20201111</v>
      </c>
      <c r="G211">
        <v>20210513</v>
      </c>
      <c r="H211">
        <v>20210506</v>
      </c>
      <c r="I211">
        <v>20201105</v>
      </c>
      <c r="J211">
        <v>20201028</v>
      </c>
      <c r="K211">
        <v>20210802</v>
      </c>
      <c r="L211">
        <v>20210225</v>
      </c>
      <c r="M211">
        <v>20210511</v>
      </c>
      <c r="N211">
        <v>20201112</v>
      </c>
      <c r="O211">
        <v>20220503</v>
      </c>
      <c r="P211">
        <v>20201110</v>
      </c>
      <c r="Q211">
        <v>20220505</v>
      </c>
      <c r="R211">
        <v>20201113</v>
      </c>
      <c r="S211">
        <v>20220504</v>
      </c>
      <c r="T211">
        <v>20210331</v>
      </c>
      <c r="U211">
        <v>20201112</v>
      </c>
      <c r="V211">
        <v>20201112</v>
      </c>
      <c r="W211">
        <v>20210211</v>
      </c>
      <c r="X211">
        <v>20201015</v>
      </c>
      <c r="Y211">
        <v>20201030</v>
      </c>
      <c r="Z211">
        <v>20220510</v>
      </c>
      <c r="AA211">
        <v>20220509</v>
      </c>
      <c r="AB211">
        <v>20201112</v>
      </c>
      <c r="AC211">
        <v>20210510</v>
      </c>
      <c r="AD211">
        <v>20201105</v>
      </c>
      <c r="AE211">
        <v>20201110</v>
      </c>
      <c r="AF211">
        <v>20210512</v>
      </c>
      <c r="AG211">
        <v>20201113</v>
      </c>
      <c r="AH211">
        <v>20201113</v>
      </c>
      <c r="AI211">
        <v>20210429</v>
      </c>
      <c r="AJ211">
        <v>20201028</v>
      </c>
      <c r="AK211">
        <v>20201028</v>
      </c>
      <c r="AL211">
        <v>20220324</v>
      </c>
      <c r="AM211">
        <v>20210423</v>
      </c>
      <c r="AN211">
        <v>20201112</v>
      </c>
      <c r="AO211">
        <v>20211111</v>
      </c>
      <c r="AP211">
        <v>20201029</v>
      </c>
      <c r="AQ211">
        <v>20201109</v>
      </c>
      <c r="AR211">
        <v>20201103</v>
      </c>
      <c r="AS211">
        <v>20201026</v>
      </c>
      <c r="AT211">
        <v>20201105</v>
      </c>
      <c r="AU211">
        <v>20210308</v>
      </c>
      <c r="AV211">
        <v>20210513</v>
      </c>
      <c r="AW211">
        <v>20201111</v>
      </c>
      <c r="AX211">
        <v>20210304</v>
      </c>
      <c r="AY211">
        <v>20210211</v>
      </c>
      <c r="AZ211">
        <v>20251201</v>
      </c>
      <c r="BA211">
        <v>20201028</v>
      </c>
      <c r="BB211">
        <v>20201028</v>
      </c>
      <c r="BC211">
        <v>20201028</v>
      </c>
      <c r="BD211">
        <v>20201103</v>
      </c>
      <c r="BE211">
        <v>20210503</v>
      </c>
      <c r="BF211">
        <v>20201103</v>
      </c>
      <c r="BG211">
        <v>20201027</v>
      </c>
      <c r="BH211">
        <v>20201111</v>
      </c>
      <c r="BI211">
        <v>20220603</v>
      </c>
      <c r="BJ211">
        <v>20220329</v>
      </c>
      <c r="BK211">
        <v>20220505</v>
      </c>
      <c r="BL211">
        <v>20201027</v>
      </c>
      <c r="BM211">
        <v>20201027</v>
      </c>
      <c r="BN211">
        <v>20201027</v>
      </c>
      <c r="BO211">
        <v>20201112</v>
      </c>
      <c r="BP211">
        <v>20210317</v>
      </c>
      <c r="BQ211">
        <v>20211111</v>
      </c>
      <c r="BR211">
        <v>20201029</v>
      </c>
      <c r="BS211">
        <v>20201111</v>
      </c>
      <c r="BT211">
        <v>20201103</v>
      </c>
      <c r="BU211">
        <v>20201029</v>
      </c>
      <c r="BV211">
        <v>20201104</v>
      </c>
      <c r="BW211">
        <v>20201029</v>
      </c>
      <c r="BX211">
        <v>20201028</v>
      </c>
      <c r="BY211">
        <v>20220427</v>
      </c>
      <c r="BZ211">
        <v>20201027</v>
      </c>
      <c r="CA211">
        <v>20220509</v>
      </c>
      <c r="CB211">
        <v>20211115</v>
      </c>
      <c r="CC211">
        <v>20201021</v>
      </c>
      <c r="CD211">
        <v>20210317</v>
      </c>
    </row>
    <row r="212" spans="1:82" x14ac:dyDescent="0.25">
      <c r="A212" s="2">
        <v>44134</v>
      </c>
      <c r="B212">
        <v>20201029</v>
      </c>
      <c r="C212">
        <v>20210512</v>
      </c>
      <c r="D212">
        <v>20220727</v>
      </c>
      <c r="E212">
        <v>20201028</v>
      </c>
      <c r="F212">
        <v>20201111</v>
      </c>
      <c r="G212">
        <v>20210513</v>
      </c>
      <c r="H212">
        <v>20210506</v>
      </c>
      <c r="I212">
        <v>20201105</v>
      </c>
      <c r="J212">
        <v>20201028</v>
      </c>
      <c r="K212">
        <v>20210802</v>
      </c>
      <c r="L212">
        <v>20210225</v>
      </c>
      <c r="M212">
        <v>20210511</v>
      </c>
      <c r="N212">
        <v>20201112</v>
      </c>
      <c r="O212">
        <v>20220810</v>
      </c>
      <c r="P212">
        <v>20201110</v>
      </c>
      <c r="Q212">
        <v>20220505</v>
      </c>
      <c r="R212">
        <v>20201113</v>
      </c>
      <c r="S212">
        <v>20220815</v>
      </c>
      <c r="T212">
        <v>20210514</v>
      </c>
      <c r="U212">
        <v>20201112</v>
      </c>
      <c r="V212">
        <v>20201112</v>
      </c>
      <c r="W212">
        <v>20210514</v>
      </c>
      <c r="X212">
        <v>20201015</v>
      </c>
      <c r="Y212">
        <v>20201030</v>
      </c>
      <c r="Z212">
        <v>20220809</v>
      </c>
      <c r="AA212">
        <v>20220815</v>
      </c>
      <c r="AB212">
        <v>20201112</v>
      </c>
      <c r="AC212">
        <v>20210510</v>
      </c>
      <c r="AD212">
        <v>20201105</v>
      </c>
      <c r="AE212">
        <v>20201110</v>
      </c>
      <c r="AF212">
        <v>20210512</v>
      </c>
      <c r="AG212">
        <v>20201113</v>
      </c>
      <c r="AH212">
        <v>20201113</v>
      </c>
      <c r="AI212">
        <v>20210429</v>
      </c>
      <c r="AJ212">
        <v>20201028</v>
      </c>
      <c r="AK212">
        <v>20201028</v>
      </c>
      <c r="AL212">
        <v>20220324</v>
      </c>
      <c r="AM212">
        <v>20210423</v>
      </c>
      <c r="AN212">
        <v>20201112</v>
      </c>
      <c r="AO212">
        <v>20211111</v>
      </c>
      <c r="AP212">
        <v>20201029</v>
      </c>
      <c r="AQ212">
        <v>20201109</v>
      </c>
      <c r="AR212">
        <v>20201103</v>
      </c>
      <c r="AS212">
        <v>20201026</v>
      </c>
      <c r="AT212">
        <v>20201105</v>
      </c>
      <c r="AU212">
        <v>20210308</v>
      </c>
      <c r="AV212">
        <v>20210513</v>
      </c>
      <c r="AW212">
        <v>20201111</v>
      </c>
      <c r="AX212">
        <v>20210304</v>
      </c>
      <c r="AY212">
        <v>20210211</v>
      </c>
      <c r="AZ212">
        <v>20220811</v>
      </c>
      <c r="BA212">
        <v>20201028</v>
      </c>
      <c r="BB212">
        <v>20201028</v>
      </c>
      <c r="BC212">
        <v>20201028</v>
      </c>
      <c r="BD212">
        <v>20201103</v>
      </c>
      <c r="BE212">
        <v>20210503</v>
      </c>
      <c r="BF212">
        <v>20201103</v>
      </c>
      <c r="BG212">
        <v>20201027</v>
      </c>
      <c r="BH212">
        <v>20201111</v>
      </c>
      <c r="BI212">
        <v>20220811</v>
      </c>
      <c r="BJ212">
        <v>20220329</v>
      </c>
      <c r="BK212">
        <v>20220810</v>
      </c>
      <c r="BL212">
        <v>20201027</v>
      </c>
      <c r="BM212">
        <v>20201027</v>
      </c>
      <c r="BN212">
        <v>20201027</v>
      </c>
      <c r="BO212">
        <v>20201112</v>
      </c>
      <c r="BP212">
        <v>20210317</v>
      </c>
      <c r="BQ212">
        <v>20211111</v>
      </c>
      <c r="BR212">
        <v>20201029</v>
      </c>
      <c r="BS212">
        <v>20201111</v>
      </c>
      <c r="BT212">
        <v>20201103</v>
      </c>
      <c r="BU212">
        <v>20201029</v>
      </c>
      <c r="BV212">
        <v>20201104</v>
      </c>
      <c r="BW212">
        <v>20201029</v>
      </c>
      <c r="BX212">
        <v>20201028</v>
      </c>
      <c r="BY212">
        <v>20220427</v>
      </c>
      <c r="BZ212">
        <v>20201027</v>
      </c>
      <c r="CA212">
        <v>20220509</v>
      </c>
      <c r="CB212">
        <v>20211115</v>
      </c>
      <c r="CC212">
        <v>20201021</v>
      </c>
      <c r="CD212">
        <v>20210512</v>
      </c>
    </row>
    <row r="213" spans="1:82" x14ac:dyDescent="0.25">
      <c r="A213" s="2">
        <v>44165</v>
      </c>
      <c r="B213">
        <v>20201029</v>
      </c>
      <c r="C213">
        <v>20210512</v>
      </c>
      <c r="D213">
        <v>20220727</v>
      </c>
      <c r="E213">
        <v>20201028</v>
      </c>
      <c r="F213">
        <v>20201111</v>
      </c>
      <c r="G213">
        <v>20210513</v>
      </c>
      <c r="H213">
        <v>20210506</v>
      </c>
      <c r="I213">
        <v>20210211</v>
      </c>
      <c r="J213">
        <v>20201028</v>
      </c>
      <c r="K213">
        <v>20211108</v>
      </c>
      <c r="L213">
        <v>20210225</v>
      </c>
      <c r="M213">
        <v>20210511</v>
      </c>
      <c r="N213">
        <v>20201112</v>
      </c>
      <c r="O213">
        <v>20220810</v>
      </c>
      <c r="P213">
        <v>20201110</v>
      </c>
      <c r="Q213">
        <v>20220505</v>
      </c>
      <c r="R213">
        <v>20201113</v>
      </c>
      <c r="S213">
        <v>20220815</v>
      </c>
      <c r="T213">
        <v>20210514</v>
      </c>
      <c r="U213">
        <v>20201112</v>
      </c>
      <c r="V213">
        <v>20201112</v>
      </c>
      <c r="W213">
        <v>20210514</v>
      </c>
      <c r="X213">
        <v>20201015</v>
      </c>
      <c r="Y213">
        <v>20201030</v>
      </c>
      <c r="Z213">
        <v>20220809</v>
      </c>
      <c r="AA213">
        <v>20220815</v>
      </c>
      <c r="AB213">
        <v>20201112</v>
      </c>
      <c r="AC213">
        <v>20210510</v>
      </c>
      <c r="AD213">
        <v>20201105</v>
      </c>
      <c r="AE213">
        <v>20201110</v>
      </c>
      <c r="AF213">
        <v>20210512</v>
      </c>
      <c r="AG213">
        <v>20201113</v>
      </c>
      <c r="AH213">
        <v>20210324</v>
      </c>
      <c r="AI213">
        <v>20210429</v>
      </c>
      <c r="AJ213">
        <v>20201028</v>
      </c>
      <c r="AK213">
        <v>20201028</v>
      </c>
      <c r="AL213">
        <v>20220324</v>
      </c>
      <c r="AM213">
        <v>20210423</v>
      </c>
      <c r="AN213">
        <v>20201112</v>
      </c>
      <c r="AO213">
        <v>20220224</v>
      </c>
      <c r="AP213">
        <v>20201029</v>
      </c>
      <c r="AQ213">
        <v>20201109</v>
      </c>
      <c r="AR213">
        <v>20201103</v>
      </c>
      <c r="AS213">
        <v>20201026</v>
      </c>
      <c r="AT213">
        <v>20201105</v>
      </c>
      <c r="AU213">
        <v>20210308</v>
      </c>
      <c r="AV213">
        <v>20210513</v>
      </c>
      <c r="AW213">
        <v>20201111</v>
      </c>
      <c r="AX213">
        <v>20210304</v>
      </c>
      <c r="AY213">
        <v>20210211</v>
      </c>
      <c r="AZ213">
        <v>20220811</v>
      </c>
      <c r="BA213">
        <v>20201028</v>
      </c>
      <c r="BB213">
        <v>20201028</v>
      </c>
      <c r="BC213">
        <v>20201028</v>
      </c>
      <c r="BD213">
        <v>20201103</v>
      </c>
      <c r="BE213">
        <v>20210503</v>
      </c>
      <c r="BF213">
        <v>20201103</v>
      </c>
      <c r="BG213">
        <v>20201027</v>
      </c>
      <c r="BH213">
        <v>20201111</v>
      </c>
      <c r="BI213">
        <v>20220811</v>
      </c>
      <c r="BJ213">
        <v>20220329</v>
      </c>
      <c r="BK213">
        <v>20220810</v>
      </c>
      <c r="BL213">
        <v>20201027</v>
      </c>
      <c r="BM213">
        <v>20201027</v>
      </c>
      <c r="BN213">
        <v>20210203</v>
      </c>
      <c r="BO213">
        <v>20201112</v>
      </c>
      <c r="BP213">
        <v>20210317</v>
      </c>
      <c r="BQ213">
        <v>20220315</v>
      </c>
      <c r="BR213">
        <v>20201029</v>
      </c>
      <c r="BS213">
        <v>20210303</v>
      </c>
      <c r="BT213">
        <v>20201103</v>
      </c>
      <c r="BU213">
        <v>20201029</v>
      </c>
      <c r="BV213">
        <v>20201104</v>
      </c>
      <c r="BW213">
        <v>20201029</v>
      </c>
      <c r="BX213">
        <v>20201028</v>
      </c>
      <c r="BY213">
        <v>20220728</v>
      </c>
      <c r="BZ213">
        <v>20201027</v>
      </c>
      <c r="CA213">
        <v>20220811</v>
      </c>
      <c r="CB213">
        <v>20220322</v>
      </c>
      <c r="CC213">
        <v>20201021</v>
      </c>
      <c r="CD213">
        <v>20210512</v>
      </c>
    </row>
    <row r="214" spans="1:82" x14ac:dyDescent="0.25">
      <c r="A214" s="2">
        <v>44196</v>
      </c>
      <c r="B214">
        <v>20210225</v>
      </c>
      <c r="C214">
        <v>20210811</v>
      </c>
      <c r="D214">
        <v>20220727</v>
      </c>
      <c r="E214">
        <v>20210211</v>
      </c>
      <c r="F214">
        <v>20210319</v>
      </c>
      <c r="G214">
        <v>20210812</v>
      </c>
      <c r="H214">
        <v>20210811</v>
      </c>
      <c r="I214">
        <v>20210211</v>
      </c>
      <c r="J214">
        <v>20210203</v>
      </c>
      <c r="K214">
        <v>20211108</v>
      </c>
      <c r="L214">
        <v>20210504</v>
      </c>
      <c r="M214">
        <v>20210810</v>
      </c>
      <c r="N214">
        <v>20210325</v>
      </c>
      <c r="O214">
        <v>20220810</v>
      </c>
      <c r="P214">
        <v>20210310</v>
      </c>
      <c r="Q214">
        <v>20220810</v>
      </c>
      <c r="R214">
        <v>20210326</v>
      </c>
      <c r="S214">
        <v>20220815</v>
      </c>
      <c r="T214">
        <v>20210514</v>
      </c>
      <c r="U214">
        <v>20210325</v>
      </c>
      <c r="V214">
        <v>20210317</v>
      </c>
      <c r="W214">
        <v>20210514</v>
      </c>
      <c r="X214">
        <v>20210222</v>
      </c>
      <c r="Y214">
        <v>20210301</v>
      </c>
      <c r="Z214">
        <v>20220809</v>
      </c>
      <c r="AA214">
        <v>20220815</v>
      </c>
      <c r="AB214">
        <v>20210318</v>
      </c>
      <c r="AC214">
        <v>20210809</v>
      </c>
      <c r="AD214">
        <v>20210211</v>
      </c>
      <c r="AE214">
        <v>20210319</v>
      </c>
      <c r="AF214">
        <v>20210805</v>
      </c>
      <c r="AG214">
        <v>20210311</v>
      </c>
      <c r="AH214">
        <v>20210324</v>
      </c>
      <c r="AI214">
        <v>20210729</v>
      </c>
      <c r="AJ214">
        <v>20210224</v>
      </c>
      <c r="AK214">
        <v>20210224</v>
      </c>
      <c r="AL214">
        <v>20220516</v>
      </c>
      <c r="AM214">
        <v>20210723</v>
      </c>
      <c r="AN214">
        <v>20210311</v>
      </c>
      <c r="AO214">
        <v>20220224</v>
      </c>
      <c r="AP214">
        <v>20210222</v>
      </c>
      <c r="AQ214">
        <v>20210222</v>
      </c>
      <c r="AR214">
        <v>20210201</v>
      </c>
      <c r="AS214">
        <v>20210210</v>
      </c>
      <c r="AT214">
        <v>20210211</v>
      </c>
      <c r="AU214">
        <v>20210511</v>
      </c>
      <c r="AV214">
        <v>20210812</v>
      </c>
      <c r="AW214">
        <v>20210304</v>
      </c>
      <c r="AX214">
        <v>20210512</v>
      </c>
      <c r="AY214">
        <v>20210428</v>
      </c>
      <c r="AZ214">
        <v>20220811</v>
      </c>
      <c r="BA214">
        <v>20210223</v>
      </c>
      <c r="BB214">
        <v>20210224</v>
      </c>
      <c r="BC214">
        <v>20210224</v>
      </c>
      <c r="BD214">
        <v>20210225</v>
      </c>
      <c r="BE214">
        <v>20210802</v>
      </c>
      <c r="BF214">
        <v>20210208</v>
      </c>
      <c r="BG214">
        <v>20210309</v>
      </c>
      <c r="BH214">
        <v>20210212</v>
      </c>
      <c r="BI214">
        <v>20220811</v>
      </c>
      <c r="BJ214">
        <v>20220329</v>
      </c>
      <c r="BK214">
        <v>20220810</v>
      </c>
      <c r="BL214">
        <v>20210225</v>
      </c>
      <c r="BM214">
        <v>20210225</v>
      </c>
      <c r="BN214">
        <v>20210203</v>
      </c>
      <c r="BO214">
        <v>20210325</v>
      </c>
      <c r="BP214">
        <v>20210512</v>
      </c>
      <c r="BQ214">
        <v>20220315</v>
      </c>
      <c r="BR214">
        <v>20210210</v>
      </c>
      <c r="BS214">
        <v>20210303</v>
      </c>
      <c r="BT214">
        <v>20210209</v>
      </c>
      <c r="BU214">
        <v>20210210</v>
      </c>
      <c r="BV214">
        <v>20210224</v>
      </c>
      <c r="BW214">
        <v>20210212</v>
      </c>
      <c r="BX214">
        <v>20210225</v>
      </c>
      <c r="BY214">
        <v>20220728</v>
      </c>
      <c r="BZ214">
        <v>20210223</v>
      </c>
      <c r="CA214">
        <v>20220811</v>
      </c>
      <c r="CB214">
        <v>20220322</v>
      </c>
      <c r="CC214">
        <v>20210224</v>
      </c>
      <c r="CD214">
        <v>20210512</v>
      </c>
    </row>
    <row r="215" spans="1:82" x14ac:dyDescent="0.25">
      <c r="A215" s="2">
        <v>44225</v>
      </c>
      <c r="B215">
        <v>20210225</v>
      </c>
      <c r="C215">
        <v>20210811</v>
      </c>
      <c r="D215">
        <v>20221020</v>
      </c>
      <c r="E215">
        <v>20210211</v>
      </c>
      <c r="F215">
        <v>20210319</v>
      </c>
      <c r="G215">
        <v>20210812</v>
      </c>
      <c r="H215">
        <v>20210811</v>
      </c>
      <c r="I215">
        <v>20210211</v>
      </c>
      <c r="J215">
        <v>20210203</v>
      </c>
      <c r="K215">
        <v>20211108</v>
      </c>
      <c r="L215">
        <v>20210504</v>
      </c>
      <c r="M215">
        <v>20210810</v>
      </c>
      <c r="N215">
        <v>20210325</v>
      </c>
      <c r="O215">
        <v>20221108</v>
      </c>
      <c r="P215">
        <v>20210310</v>
      </c>
      <c r="Q215">
        <v>20220810</v>
      </c>
      <c r="R215">
        <v>20210326</v>
      </c>
      <c r="S215">
        <v>20221031</v>
      </c>
      <c r="T215">
        <v>20210813</v>
      </c>
      <c r="U215">
        <v>20210325</v>
      </c>
      <c r="V215">
        <v>20210317</v>
      </c>
      <c r="W215">
        <v>20210813</v>
      </c>
      <c r="X215">
        <v>20210222</v>
      </c>
      <c r="Y215">
        <v>20210301</v>
      </c>
      <c r="Z215">
        <v>20221108</v>
      </c>
      <c r="AA215">
        <v>20221109</v>
      </c>
      <c r="AB215">
        <v>20210318</v>
      </c>
      <c r="AC215">
        <v>20210809</v>
      </c>
      <c r="AD215">
        <v>20210211</v>
      </c>
      <c r="AE215">
        <v>20210319</v>
      </c>
      <c r="AF215">
        <v>20210805</v>
      </c>
      <c r="AG215">
        <v>20210311</v>
      </c>
      <c r="AH215">
        <v>20210324</v>
      </c>
      <c r="AI215">
        <v>20210729</v>
      </c>
      <c r="AJ215">
        <v>20210224</v>
      </c>
      <c r="AK215">
        <v>20210224</v>
      </c>
      <c r="AL215">
        <v>20220516</v>
      </c>
      <c r="AM215">
        <v>20210723</v>
      </c>
      <c r="AN215">
        <v>20210311</v>
      </c>
      <c r="AO215">
        <v>20220224</v>
      </c>
      <c r="AP215">
        <v>20210222</v>
      </c>
      <c r="AQ215">
        <v>20210222</v>
      </c>
      <c r="AR215">
        <v>20210201</v>
      </c>
      <c r="AS215">
        <v>20210210</v>
      </c>
      <c r="AT215">
        <v>20210211</v>
      </c>
      <c r="AU215">
        <v>20210511</v>
      </c>
      <c r="AV215">
        <v>20210812</v>
      </c>
      <c r="AW215">
        <v>20210304</v>
      </c>
      <c r="AX215">
        <v>20210512</v>
      </c>
      <c r="AY215">
        <v>20210428</v>
      </c>
      <c r="AZ215">
        <v>20221109</v>
      </c>
      <c r="BA215">
        <v>20210223</v>
      </c>
      <c r="BB215">
        <v>20210224</v>
      </c>
      <c r="BC215">
        <v>20210224</v>
      </c>
      <c r="BD215">
        <v>20210225</v>
      </c>
      <c r="BE215">
        <v>20210802</v>
      </c>
      <c r="BF215">
        <v>20210208</v>
      </c>
      <c r="BG215">
        <v>20210309</v>
      </c>
      <c r="BH215">
        <v>20210212</v>
      </c>
      <c r="BI215">
        <v>20230320</v>
      </c>
      <c r="BJ215">
        <v>20220329</v>
      </c>
      <c r="BK215">
        <v>20221111</v>
      </c>
      <c r="BL215">
        <v>20210225</v>
      </c>
      <c r="BM215">
        <v>20210225</v>
      </c>
      <c r="BN215">
        <v>20210203</v>
      </c>
      <c r="BO215">
        <v>20210325</v>
      </c>
      <c r="BP215">
        <v>20210512</v>
      </c>
      <c r="BQ215">
        <v>20220315</v>
      </c>
      <c r="BR215">
        <v>20210210</v>
      </c>
      <c r="BS215">
        <v>20210303</v>
      </c>
      <c r="BT215">
        <v>20210209</v>
      </c>
      <c r="BU215">
        <v>20210210</v>
      </c>
      <c r="BV215">
        <v>20210224</v>
      </c>
      <c r="BW215">
        <v>20210212</v>
      </c>
      <c r="BX215">
        <v>20210225</v>
      </c>
      <c r="BY215">
        <v>20220728</v>
      </c>
      <c r="BZ215">
        <v>20210223</v>
      </c>
      <c r="CA215">
        <v>20220811</v>
      </c>
      <c r="CB215">
        <v>20220322</v>
      </c>
      <c r="CC215">
        <v>20210224</v>
      </c>
      <c r="CD215">
        <v>20210816</v>
      </c>
    </row>
    <row r="216" spans="1:82" x14ac:dyDescent="0.25">
      <c r="A216" s="2">
        <v>44253</v>
      </c>
      <c r="B216">
        <v>20210225</v>
      </c>
      <c r="C216">
        <v>20210811</v>
      </c>
      <c r="D216">
        <v>20221020</v>
      </c>
      <c r="E216">
        <v>20210211</v>
      </c>
      <c r="F216">
        <v>20210319</v>
      </c>
      <c r="G216">
        <v>20210812</v>
      </c>
      <c r="H216">
        <v>20210811</v>
      </c>
      <c r="I216">
        <v>20210506</v>
      </c>
      <c r="J216">
        <v>20210203</v>
      </c>
      <c r="K216">
        <v>20220207</v>
      </c>
      <c r="L216">
        <v>20210504</v>
      </c>
      <c r="M216">
        <v>20210810</v>
      </c>
      <c r="N216">
        <v>20210325</v>
      </c>
      <c r="O216">
        <v>20221108</v>
      </c>
      <c r="P216">
        <v>20210310</v>
      </c>
      <c r="Q216">
        <v>20220810</v>
      </c>
      <c r="R216">
        <v>20210326</v>
      </c>
      <c r="S216">
        <v>20221031</v>
      </c>
      <c r="T216">
        <v>20210813</v>
      </c>
      <c r="U216">
        <v>20210325</v>
      </c>
      <c r="V216">
        <v>20210317</v>
      </c>
      <c r="W216">
        <v>20210813</v>
      </c>
      <c r="X216">
        <v>20210222</v>
      </c>
      <c r="Y216">
        <v>20210301</v>
      </c>
      <c r="Z216">
        <v>20221108</v>
      </c>
      <c r="AA216">
        <v>20221109</v>
      </c>
      <c r="AB216">
        <v>20210318</v>
      </c>
      <c r="AC216">
        <v>20210809</v>
      </c>
      <c r="AD216">
        <v>20210211</v>
      </c>
      <c r="AE216">
        <v>20210319</v>
      </c>
      <c r="AF216">
        <v>20210805</v>
      </c>
      <c r="AG216">
        <v>20210311</v>
      </c>
      <c r="AH216">
        <v>20210512</v>
      </c>
      <c r="AI216">
        <v>20210729</v>
      </c>
      <c r="AJ216">
        <v>20210224</v>
      </c>
      <c r="AK216">
        <v>20210224</v>
      </c>
      <c r="AL216">
        <v>20220516</v>
      </c>
      <c r="AM216">
        <v>20210723</v>
      </c>
      <c r="AN216">
        <v>20210311</v>
      </c>
      <c r="AO216">
        <v>20220516</v>
      </c>
      <c r="AP216">
        <v>20210222</v>
      </c>
      <c r="AQ216">
        <v>20210222</v>
      </c>
      <c r="AR216">
        <v>20210201</v>
      </c>
      <c r="AS216">
        <v>20210210</v>
      </c>
      <c r="AT216">
        <v>20210211</v>
      </c>
      <c r="AU216">
        <v>20210511</v>
      </c>
      <c r="AV216">
        <v>20210812</v>
      </c>
      <c r="AW216">
        <v>20210304</v>
      </c>
      <c r="AX216">
        <v>20210512</v>
      </c>
      <c r="AY216">
        <v>20210428</v>
      </c>
      <c r="AZ216">
        <v>20221109</v>
      </c>
      <c r="BA216">
        <v>20210223</v>
      </c>
      <c r="BB216">
        <v>20210224</v>
      </c>
      <c r="BC216">
        <v>20210224</v>
      </c>
      <c r="BD216">
        <v>20210225</v>
      </c>
      <c r="BE216">
        <v>20210802</v>
      </c>
      <c r="BF216">
        <v>20210208</v>
      </c>
      <c r="BG216">
        <v>20210309</v>
      </c>
      <c r="BH216">
        <v>20210212</v>
      </c>
      <c r="BI216">
        <v>20230320</v>
      </c>
      <c r="BJ216">
        <v>20220329</v>
      </c>
      <c r="BK216">
        <v>20221111</v>
      </c>
      <c r="BL216">
        <v>20210225</v>
      </c>
      <c r="BM216">
        <v>20210225</v>
      </c>
      <c r="BN216">
        <v>20210428</v>
      </c>
      <c r="BO216">
        <v>20210325</v>
      </c>
      <c r="BP216">
        <v>20210512</v>
      </c>
      <c r="BQ216">
        <v>20220512</v>
      </c>
      <c r="BR216">
        <v>20210210</v>
      </c>
      <c r="BS216">
        <v>20210505</v>
      </c>
      <c r="BT216">
        <v>20210209</v>
      </c>
      <c r="BU216">
        <v>20210210</v>
      </c>
      <c r="BV216">
        <v>20210224</v>
      </c>
      <c r="BW216">
        <v>20210212</v>
      </c>
      <c r="BX216">
        <v>20210225</v>
      </c>
      <c r="BY216">
        <v>20221027</v>
      </c>
      <c r="BZ216">
        <v>20210223</v>
      </c>
      <c r="CA216">
        <v>20221111</v>
      </c>
      <c r="CB216">
        <v>20220516</v>
      </c>
      <c r="CC216">
        <v>20210224</v>
      </c>
      <c r="CD216">
        <v>20210816</v>
      </c>
    </row>
    <row r="217" spans="1:82" x14ac:dyDescent="0.25">
      <c r="A217" s="2">
        <v>44286</v>
      </c>
      <c r="B217">
        <v>20210506</v>
      </c>
      <c r="C217">
        <v>20211110</v>
      </c>
      <c r="D217">
        <v>20221020</v>
      </c>
      <c r="E217">
        <v>20210427</v>
      </c>
      <c r="F217">
        <v>20210512</v>
      </c>
      <c r="G217">
        <v>20211103</v>
      </c>
      <c r="H217">
        <v>20211111</v>
      </c>
      <c r="I217">
        <v>20210506</v>
      </c>
      <c r="J217">
        <v>20210504</v>
      </c>
      <c r="K217">
        <v>20220207</v>
      </c>
      <c r="L217">
        <v>20210809</v>
      </c>
      <c r="M217">
        <v>20211109</v>
      </c>
      <c r="N217">
        <v>20210513</v>
      </c>
      <c r="O217">
        <v>20221108</v>
      </c>
      <c r="P217">
        <v>20210505</v>
      </c>
      <c r="Q217">
        <v>20221108</v>
      </c>
      <c r="R217">
        <v>20210514</v>
      </c>
      <c r="S217">
        <v>20221031</v>
      </c>
      <c r="T217">
        <v>20210813</v>
      </c>
      <c r="U217">
        <v>20210513</v>
      </c>
      <c r="V217">
        <v>20210505</v>
      </c>
      <c r="W217">
        <v>20210813</v>
      </c>
      <c r="X217">
        <v>20210428</v>
      </c>
      <c r="Y217">
        <v>20210504</v>
      </c>
      <c r="Z217">
        <v>20221108</v>
      </c>
      <c r="AA217">
        <v>20221109</v>
      </c>
      <c r="AB217">
        <v>20210513</v>
      </c>
      <c r="AC217">
        <v>20211108</v>
      </c>
      <c r="AD217">
        <v>20210505</v>
      </c>
      <c r="AE217">
        <v>20210429</v>
      </c>
      <c r="AF217">
        <v>20211104</v>
      </c>
      <c r="AG217">
        <v>20210513</v>
      </c>
      <c r="AH217">
        <v>20210512</v>
      </c>
      <c r="AI217">
        <v>20211028</v>
      </c>
      <c r="AJ217">
        <v>20210505</v>
      </c>
      <c r="AK217">
        <v>20210505</v>
      </c>
      <c r="AL217">
        <v>20220811</v>
      </c>
      <c r="AM217">
        <v>20211022</v>
      </c>
      <c r="AN217">
        <v>20210513</v>
      </c>
      <c r="AO217">
        <v>20220516</v>
      </c>
      <c r="AP217">
        <v>20210429</v>
      </c>
      <c r="AQ217">
        <v>20210510</v>
      </c>
      <c r="AR217">
        <v>20210503</v>
      </c>
      <c r="AS217">
        <v>20210511</v>
      </c>
      <c r="AT217">
        <v>20210513</v>
      </c>
      <c r="AU217">
        <v>20210810</v>
      </c>
      <c r="AV217">
        <v>20211111</v>
      </c>
      <c r="AW217">
        <v>20210513</v>
      </c>
      <c r="AX217">
        <v>20210811</v>
      </c>
      <c r="AY217">
        <v>20210728</v>
      </c>
      <c r="AZ217">
        <v>20221109</v>
      </c>
      <c r="BA217">
        <v>20210505</v>
      </c>
      <c r="BB217">
        <v>20210513</v>
      </c>
      <c r="BC217">
        <v>20210513</v>
      </c>
      <c r="BD217">
        <v>20210503</v>
      </c>
      <c r="BE217">
        <v>20211103</v>
      </c>
      <c r="BF217">
        <v>20210503</v>
      </c>
      <c r="BG217">
        <v>20210511</v>
      </c>
      <c r="BH217">
        <v>20210513</v>
      </c>
      <c r="BI217">
        <v>20230320</v>
      </c>
      <c r="BJ217">
        <v>20220512</v>
      </c>
      <c r="BK217">
        <v>20221111</v>
      </c>
      <c r="BL217">
        <v>20210503</v>
      </c>
      <c r="BM217">
        <v>20210503</v>
      </c>
      <c r="BN217">
        <v>20210428</v>
      </c>
      <c r="BO217">
        <v>20210514</v>
      </c>
      <c r="BP217">
        <v>20210812</v>
      </c>
      <c r="BQ217">
        <v>20220512</v>
      </c>
      <c r="BR217">
        <v>20210512</v>
      </c>
      <c r="BS217">
        <v>20210505</v>
      </c>
      <c r="BT217">
        <v>20210505</v>
      </c>
      <c r="BU217">
        <v>20210505</v>
      </c>
      <c r="BV217">
        <v>20210505</v>
      </c>
      <c r="BW217">
        <v>20210423</v>
      </c>
      <c r="BX217">
        <v>20210426</v>
      </c>
      <c r="BY217">
        <v>20221027</v>
      </c>
      <c r="BZ217">
        <v>20210511</v>
      </c>
      <c r="CA217">
        <v>20221111</v>
      </c>
      <c r="CB217">
        <v>20220516</v>
      </c>
      <c r="CC217">
        <v>20210428</v>
      </c>
      <c r="CD217">
        <v>20210816</v>
      </c>
    </row>
    <row r="218" spans="1:82" x14ac:dyDescent="0.25">
      <c r="A218" s="2">
        <v>44316</v>
      </c>
      <c r="B218">
        <v>20210506</v>
      </c>
      <c r="C218">
        <v>20211110</v>
      </c>
      <c r="D218">
        <v>20221020</v>
      </c>
      <c r="E218">
        <v>20210427</v>
      </c>
      <c r="F218">
        <v>20210512</v>
      </c>
      <c r="G218">
        <v>20211103</v>
      </c>
      <c r="H218">
        <v>20211111</v>
      </c>
      <c r="I218">
        <v>20210506</v>
      </c>
      <c r="J218">
        <v>20210504</v>
      </c>
      <c r="K218">
        <v>20220207</v>
      </c>
      <c r="L218">
        <v>20210809</v>
      </c>
      <c r="M218">
        <v>20211109</v>
      </c>
      <c r="N218">
        <v>20210513</v>
      </c>
      <c r="O218">
        <v>20221108</v>
      </c>
      <c r="P218">
        <v>20210505</v>
      </c>
      <c r="Q218">
        <v>20221108</v>
      </c>
      <c r="R218">
        <v>20210514</v>
      </c>
      <c r="S218">
        <v>20221031</v>
      </c>
      <c r="T218">
        <v>20211112</v>
      </c>
      <c r="U218">
        <v>20210513</v>
      </c>
      <c r="V218">
        <v>20210505</v>
      </c>
      <c r="W218">
        <v>20211112</v>
      </c>
      <c r="X218">
        <v>20210428</v>
      </c>
      <c r="Y218">
        <v>20210504</v>
      </c>
      <c r="Z218">
        <v>20221108</v>
      </c>
      <c r="AA218">
        <v>20221109</v>
      </c>
      <c r="AB218">
        <v>20210513</v>
      </c>
      <c r="AC218">
        <v>20211108</v>
      </c>
      <c r="AD218">
        <v>20210505</v>
      </c>
      <c r="AE218">
        <v>20210429</v>
      </c>
      <c r="AF218">
        <v>20211104</v>
      </c>
      <c r="AG218">
        <v>20210513</v>
      </c>
      <c r="AH218">
        <v>20210512</v>
      </c>
      <c r="AI218">
        <v>20211028</v>
      </c>
      <c r="AJ218">
        <v>20210505</v>
      </c>
      <c r="AK218">
        <v>20210505</v>
      </c>
      <c r="AL218">
        <v>20220811</v>
      </c>
      <c r="AM218">
        <v>20211022</v>
      </c>
      <c r="AN218">
        <v>20210513</v>
      </c>
      <c r="AO218">
        <v>20220516</v>
      </c>
      <c r="AP218">
        <v>20210429</v>
      </c>
      <c r="AQ218">
        <v>20210510</v>
      </c>
      <c r="AR218">
        <v>20210503</v>
      </c>
      <c r="AS218">
        <v>20210511</v>
      </c>
      <c r="AT218">
        <v>20210513</v>
      </c>
      <c r="AU218">
        <v>20210810</v>
      </c>
      <c r="AV218">
        <v>20211111</v>
      </c>
      <c r="AW218">
        <v>20210513</v>
      </c>
      <c r="AX218">
        <v>20210811</v>
      </c>
      <c r="AY218">
        <v>20210728</v>
      </c>
      <c r="AZ218">
        <v>20221109</v>
      </c>
      <c r="BA218">
        <v>20210505</v>
      </c>
      <c r="BB218">
        <v>20210513</v>
      </c>
      <c r="BC218">
        <v>20210513</v>
      </c>
      <c r="BD218">
        <v>20210503</v>
      </c>
      <c r="BE218">
        <v>20211103</v>
      </c>
      <c r="BF218">
        <v>20210503</v>
      </c>
      <c r="BG218">
        <v>20210511</v>
      </c>
      <c r="BH218">
        <v>20210513</v>
      </c>
      <c r="BI218">
        <v>20230320</v>
      </c>
      <c r="BJ218">
        <v>20220512</v>
      </c>
      <c r="BK218">
        <v>20221111</v>
      </c>
      <c r="BL218">
        <v>20210503</v>
      </c>
      <c r="BM218">
        <v>20210503</v>
      </c>
      <c r="BN218">
        <v>20210428</v>
      </c>
      <c r="BO218">
        <v>20210514</v>
      </c>
      <c r="BP218">
        <v>20210812</v>
      </c>
      <c r="BQ218">
        <v>20220512</v>
      </c>
      <c r="BR218">
        <v>20210512</v>
      </c>
      <c r="BS218">
        <v>20210505</v>
      </c>
      <c r="BT218">
        <v>20210505</v>
      </c>
      <c r="BU218">
        <v>20210505</v>
      </c>
      <c r="BV218">
        <v>20210505</v>
      </c>
      <c r="BW218">
        <v>20210423</v>
      </c>
      <c r="BX218">
        <v>20210426</v>
      </c>
      <c r="BY218">
        <v>20221027</v>
      </c>
      <c r="BZ218">
        <v>20210511</v>
      </c>
      <c r="CA218">
        <v>20221111</v>
      </c>
      <c r="CB218">
        <v>20220516</v>
      </c>
      <c r="CC218">
        <v>20210428</v>
      </c>
      <c r="CD218">
        <v>20211108</v>
      </c>
    </row>
    <row r="219" spans="1:82" x14ac:dyDescent="0.25">
      <c r="A219" s="2">
        <v>44347</v>
      </c>
      <c r="B219">
        <v>20210506</v>
      </c>
      <c r="C219">
        <v>20211110</v>
      </c>
      <c r="D219">
        <v>20230215</v>
      </c>
      <c r="E219">
        <v>20210427</v>
      </c>
      <c r="F219">
        <v>20210512</v>
      </c>
      <c r="G219">
        <v>20211103</v>
      </c>
      <c r="H219">
        <v>20211111</v>
      </c>
      <c r="I219">
        <v>20210804</v>
      </c>
      <c r="J219">
        <v>20210504</v>
      </c>
      <c r="K219">
        <v>20220509</v>
      </c>
      <c r="L219">
        <v>20210809</v>
      </c>
      <c r="M219">
        <v>20211109</v>
      </c>
      <c r="N219">
        <v>20210513</v>
      </c>
      <c r="O219">
        <v>20230308</v>
      </c>
      <c r="P219">
        <v>20210505</v>
      </c>
      <c r="Q219">
        <v>20221108</v>
      </c>
      <c r="R219">
        <v>20210514</v>
      </c>
      <c r="S219">
        <v>20230308</v>
      </c>
      <c r="T219">
        <v>20211112</v>
      </c>
      <c r="U219">
        <v>20210513</v>
      </c>
      <c r="V219">
        <v>20210505</v>
      </c>
      <c r="W219">
        <v>20211112</v>
      </c>
      <c r="X219">
        <v>20210428</v>
      </c>
      <c r="Y219">
        <v>20210504</v>
      </c>
      <c r="Z219">
        <v>20230315</v>
      </c>
      <c r="AA219">
        <v>20230302</v>
      </c>
      <c r="AB219">
        <v>20210513</v>
      </c>
      <c r="AC219">
        <v>20211108</v>
      </c>
      <c r="AD219">
        <v>20210505</v>
      </c>
      <c r="AE219">
        <v>20210429</v>
      </c>
      <c r="AF219">
        <v>20211104</v>
      </c>
      <c r="AG219">
        <v>20210513</v>
      </c>
      <c r="AH219">
        <v>20210811</v>
      </c>
      <c r="AI219">
        <v>20211028</v>
      </c>
      <c r="AJ219">
        <v>20210505</v>
      </c>
      <c r="AK219">
        <v>20210505</v>
      </c>
      <c r="AL219">
        <v>20220811</v>
      </c>
      <c r="AM219">
        <v>20211022</v>
      </c>
      <c r="AN219">
        <v>20210513</v>
      </c>
      <c r="AO219">
        <v>20220815</v>
      </c>
      <c r="AP219">
        <v>20210429</v>
      </c>
      <c r="AQ219">
        <v>20210510</v>
      </c>
      <c r="AR219">
        <v>20210503</v>
      </c>
      <c r="AS219">
        <v>20210511</v>
      </c>
      <c r="AT219">
        <v>20210513</v>
      </c>
      <c r="AU219">
        <v>20210810</v>
      </c>
      <c r="AV219">
        <v>20211111</v>
      </c>
      <c r="AW219">
        <v>20210513</v>
      </c>
      <c r="AX219">
        <v>20210811</v>
      </c>
      <c r="AY219">
        <v>20210728</v>
      </c>
      <c r="AZ219">
        <v>20230316</v>
      </c>
      <c r="BA219">
        <v>20210505</v>
      </c>
      <c r="BB219">
        <v>20210513</v>
      </c>
      <c r="BC219">
        <v>20210513</v>
      </c>
      <c r="BD219">
        <v>20210503</v>
      </c>
      <c r="BE219">
        <v>20211103</v>
      </c>
      <c r="BF219">
        <v>20210503</v>
      </c>
      <c r="BG219">
        <v>20210511</v>
      </c>
      <c r="BH219">
        <v>20210513</v>
      </c>
      <c r="BI219">
        <v>20230214</v>
      </c>
      <c r="BJ219">
        <v>20220512</v>
      </c>
      <c r="BK219">
        <v>20230322</v>
      </c>
      <c r="BL219">
        <v>20210503</v>
      </c>
      <c r="BM219">
        <v>20210503</v>
      </c>
      <c r="BN219">
        <v>20210728</v>
      </c>
      <c r="BO219">
        <v>20210514</v>
      </c>
      <c r="BP219">
        <v>20210812</v>
      </c>
      <c r="BQ219">
        <v>20220810</v>
      </c>
      <c r="BR219">
        <v>20210512</v>
      </c>
      <c r="BS219">
        <v>20210811</v>
      </c>
      <c r="BT219">
        <v>20210505</v>
      </c>
      <c r="BU219">
        <v>20210505</v>
      </c>
      <c r="BV219">
        <v>20210505</v>
      </c>
      <c r="BW219">
        <v>20210423</v>
      </c>
      <c r="BX219">
        <v>20210426</v>
      </c>
      <c r="BY219">
        <v>20221027</v>
      </c>
      <c r="BZ219">
        <v>20210511</v>
      </c>
      <c r="CA219">
        <v>20221111</v>
      </c>
      <c r="CB219">
        <v>20220815</v>
      </c>
      <c r="CC219">
        <v>20210428</v>
      </c>
      <c r="CD219">
        <v>20211108</v>
      </c>
    </row>
    <row r="220" spans="1:82" x14ac:dyDescent="0.25">
      <c r="A220" s="2">
        <v>44377</v>
      </c>
      <c r="B220">
        <v>20210729</v>
      </c>
      <c r="C220">
        <v>20220329</v>
      </c>
      <c r="D220">
        <v>20230215</v>
      </c>
      <c r="E220">
        <v>20210729</v>
      </c>
      <c r="F220">
        <v>20210811</v>
      </c>
      <c r="G220">
        <v>20220310</v>
      </c>
      <c r="H220">
        <v>20220317</v>
      </c>
      <c r="I220">
        <v>20210804</v>
      </c>
      <c r="J220">
        <v>20210803</v>
      </c>
      <c r="K220">
        <v>20220509</v>
      </c>
      <c r="L220">
        <v>20211104</v>
      </c>
      <c r="M220">
        <v>20220216</v>
      </c>
      <c r="N220">
        <v>20210812</v>
      </c>
      <c r="O220">
        <v>20230308</v>
      </c>
      <c r="P220">
        <v>20210804</v>
      </c>
      <c r="Q220">
        <v>20221108</v>
      </c>
      <c r="R220">
        <v>20210816</v>
      </c>
      <c r="S220">
        <v>20230308</v>
      </c>
      <c r="T220">
        <v>20211112</v>
      </c>
      <c r="U220">
        <v>20210812</v>
      </c>
      <c r="V220">
        <v>20210811</v>
      </c>
      <c r="W220">
        <v>20211112</v>
      </c>
      <c r="X220">
        <v>20210727</v>
      </c>
      <c r="Y220">
        <v>20210802</v>
      </c>
      <c r="Z220">
        <v>20230315</v>
      </c>
      <c r="AA220">
        <v>20230302</v>
      </c>
      <c r="AB220">
        <v>20210812</v>
      </c>
      <c r="AC220">
        <v>20220314</v>
      </c>
      <c r="AD220">
        <v>20210805</v>
      </c>
      <c r="AE220">
        <v>20210813</v>
      </c>
      <c r="AF220">
        <v>20220321</v>
      </c>
      <c r="AG220">
        <v>20210812</v>
      </c>
      <c r="AH220">
        <v>20210811</v>
      </c>
      <c r="AI220">
        <v>20220317</v>
      </c>
      <c r="AJ220">
        <v>20210804</v>
      </c>
      <c r="AK220">
        <v>20210804</v>
      </c>
      <c r="AL220">
        <v>20221109</v>
      </c>
      <c r="AM220">
        <v>20220224</v>
      </c>
      <c r="AN220">
        <v>20210812</v>
      </c>
      <c r="AO220">
        <v>20220815</v>
      </c>
      <c r="AP220">
        <v>20210729</v>
      </c>
      <c r="AQ220">
        <v>20210809</v>
      </c>
      <c r="AR220">
        <v>20210802</v>
      </c>
      <c r="AS220">
        <v>20210810</v>
      </c>
      <c r="AT220">
        <v>20210812</v>
      </c>
      <c r="AU220">
        <v>20211026</v>
      </c>
      <c r="AV220">
        <v>20220314</v>
      </c>
      <c r="AW220">
        <v>20210812</v>
      </c>
      <c r="AX220">
        <v>20211110</v>
      </c>
      <c r="AY220">
        <v>20211027</v>
      </c>
      <c r="AZ220">
        <v>20230316</v>
      </c>
      <c r="BA220">
        <v>20210728</v>
      </c>
      <c r="BB220">
        <v>20210804</v>
      </c>
      <c r="BC220">
        <v>20210804</v>
      </c>
      <c r="BD220">
        <v>20210802</v>
      </c>
      <c r="BE220">
        <v>20220215</v>
      </c>
      <c r="BF220">
        <v>20210810</v>
      </c>
      <c r="BG220">
        <v>20210810</v>
      </c>
      <c r="BH220">
        <v>20210812</v>
      </c>
      <c r="BI220">
        <v>20230214</v>
      </c>
      <c r="BJ220">
        <v>20220815</v>
      </c>
      <c r="BK220">
        <v>20230322</v>
      </c>
      <c r="BL220">
        <v>20210729</v>
      </c>
      <c r="BM220">
        <v>20210729</v>
      </c>
      <c r="BN220">
        <v>20210728</v>
      </c>
      <c r="BO220">
        <v>20210812</v>
      </c>
      <c r="BP220">
        <v>20211110</v>
      </c>
      <c r="BQ220">
        <v>20220810</v>
      </c>
      <c r="BR220">
        <v>20210811</v>
      </c>
      <c r="BS220">
        <v>20210811</v>
      </c>
      <c r="BT220">
        <v>20210726</v>
      </c>
      <c r="BU220">
        <v>20210804</v>
      </c>
      <c r="BV220">
        <v>20210811</v>
      </c>
      <c r="BW220">
        <v>20210730</v>
      </c>
      <c r="BX220">
        <v>20210728</v>
      </c>
      <c r="BY220">
        <v>20230213</v>
      </c>
      <c r="BZ220">
        <v>20210727</v>
      </c>
      <c r="CA220">
        <v>20230316</v>
      </c>
      <c r="CB220">
        <v>20220815</v>
      </c>
      <c r="CC220">
        <v>20210728</v>
      </c>
      <c r="CD220">
        <v>20211108</v>
      </c>
    </row>
    <row r="221" spans="1:82" x14ac:dyDescent="0.25">
      <c r="A221" s="2">
        <v>44407</v>
      </c>
      <c r="B221">
        <v>20210729</v>
      </c>
      <c r="C221">
        <v>20220329</v>
      </c>
      <c r="D221">
        <v>20230215</v>
      </c>
      <c r="E221">
        <v>20210729</v>
      </c>
      <c r="F221">
        <v>20210811</v>
      </c>
      <c r="G221">
        <v>20220310</v>
      </c>
      <c r="H221">
        <v>20220317</v>
      </c>
      <c r="I221">
        <v>20210804</v>
      </c>
      <c r="J221">
        <v>20210803</v>
      </c>
      <c r="K221">
        <v>20220509</v>
      </c>
      <c r="L221">
        <v>20211104</v>
      </c>
      <c r="M221">
        <v>20220216</v>
      </c>
      <c r="N221">
        <v>20210812</v>
      </c>
      <c r="O221">
        <v>20230308</v>
      </c>
      <c r="P221">
        <v>20210804</v>
      </c>
      <c r="Q221">
        <v>20230301</v>
      </c>
      <c r="R221">
        <v>20210816</v>
      </c>
      <c r="S221">
        <v>20230308</v>
      </c>
      <c r="T221">
        <v>20220324</v>
      </c>
      <c r="U221">
        <v>20210812</v>
      </c>
      <c r="V221">
        <v>20210811</v>
      </c>
      <c r="W221">
        <v>20220218</v>
      </c>
      <c r="X221">
        <v>20210727</v>
      </c>
      <c r="Y221">
        <v>20210802</v>
      </c>
      <c r="Z221">
        <v>20230315</v>
      </c>
      <c r="AA221">
        <v>20230302</v>
      </c>
      <c r="AB221">
        <v>20210812</v>
      </c>
      <c r="AC221">
        <v>20220314</v>
      </c>
      <c r="AD221">
        <v>20210805</v>
      </c>
      <c r="AE221">
        <v>20210813</v>
      </c>
      <c r="AF221">
        <v>20220321</v>
      </c>
      <c r="AG221">
        <v>20210812</v>
      </c>
      <c r="AH221">
        <v>20210811</v>
      </c>
      <c r="AI221">
        <v>20220317</v>
      </c>
      <c r="AJ221">
        <v>20210804</v>
      </c>
      <c r="AK221">
        <v>20210804</v>
      </c>
      <c r="AL221">
        <v>20221109</v>
      </c>
      <c r="AM221">
        <v>20220224</v>
      </c>
      <c r="AN221">
        <v>20210812</v>
      </c>
      <c r="AO221">
        <v>20220815</v>
      </c>
      <c r="AP221">
        <v>20210729</v>
      </c>
      <c r="AQ221">
        <v>20210809</v>
      </c>
      <c r="AR221">
        <v>20210802</v>
      </c>
      <c r="AS221">
        <v>20210810</v>
      </c>
      <c r="AT221">
        <v>20210812</v>
      </c>
      <c r="AU221">
        <v>20211026</v>
      </c>
      <c r="AV221">
        <v>20220314</v>
      </c>
      <c r="AW221">
        <v>20210812</v>
      </c>
      <c r="AX221">
        <v>20211110</v>
      </c>
      <c r="AY221">
        <v>20211027</v>
      </c>
      <c r="AZ221">
        <v>20230316</v>
      </c>
      <c r="BA221">
        <v>20210728</v>
      </c>
      <c r="BB221">
        <v>20210804</v>
      </c>
      <c r="BC221">
        <v>20210804</v>
      </c>
      <c r="BD221">
        <v>20210802</v>
      </c>
      <c r="BE221">
        <v>20220215</v>
      </c>
      <c r="BF221">
        <v>20210810</v>
      </c>
      <c r="BG221">
        <v>20210810</v>
      </c>
      <c r="BH221">
        <v>20210812</v>
      </c>
      <c r="BI221">
        <v>20230214</v>
      </c>
      <c r="BJ221">
        <v>20220815</v>
      </c>
      <c r="BK221">
        <v>20230322</v>
      </c>
      <c r="BL221">
        <v>20210729</v>
      </c>
      <c r="BM221">
        <v>20210729</v>
      </c>
      <c r="BN221">
        <v>20210728</v>
      </c>
      <c r="BO221">
        <v>20210812</v>
      </c>
      <c r="BP221">
        <v>20211110</v>
      </c>
      <c r="BQ221">
        <v>20220810</v>
      </c>
      <c r="BR221">
        <v>20210811</v>
      </c>
      <c r="BS221">
        <v>20210811</v>
      </c>
      <c r="BT221">
        <v>20210726</v>
      </c>
      <c r="BU221">
        <v>20210804</v>
      </c>
      <c r="BV221">
        <v>20210811</v>
      </c>
      <c r="BW221">
        <v>20210730</v>
      </c>
      <c r="BX221">
        <v>20210728</v>
      </c>
      <c r="BY221">
        <v>20230213</v>
      </c>
      <c r="BZ221">
        <v>20210727</v>
      </c>
      <c r="CA221">
        <v>20230316</v>
      </c>
      <c r="CB221">
        <v>20220815</v>
      </c>
      <c r="CC221">
        <v>20210728</v>
      </c>
      <c r="CD221">
        <v>20220316</v>
      </c>
    </row>
    <row r="222" spans="1:82" x14ac:dyDescent="0.25">
      <c r="A222" s="2">
        <v>44439</v>
      </c>
      <c r="B222">
        <v>20210729</v>
      </c>
      <c r="C222">
        <v>20220329</v>
      </c>
      <c r="D222">
        <v>20230504</v>
      </c>
      <c r="E222">
        <v>20210729</v>
      </c>
      <c r="F222">
        <v>20210811</v>
      </c>
      <c r="G222">
        <v>20220310</v>
      </c>
      <c r="H222">
        <v>20220317</v>
      </c>
      <c r="I222">
        <v>20211108</v>
      </c>
      <c r="J222">
        <v>20210803</v>
      </c>
      <c r="K222">
        <v>20220808</v>
      </c>
      <c r="L222">
        <v>20211104</v>
      </c>
      <c r="M222">
        <v>20220216</v>
      </c>
      <c r="N222">
        <v>20210812</v>
      </c>
      <c r="O222">
        <v>20230427</v>
      </c>
      <c r="P222">
        <v>20210804</v>
      </c>
      <c r="Q222">
        <v>20230301</v>
      </c>
      <c r="R222">
        <v>20210816</v>
      </c>
      <c r="S222">
        <v>20230503</v>
      </c>
      <c r="T222">
        <v>20220324</v>
      </c>
      <c r="U222">
        <v>20210812</v>
      </c>
      <c r="V222">
        <v>20210811</v>
      </c>
      <c r="W222">
        <v>20220218</v>
      </c>
      <c r="X222">
        <v>20210727</v>
      </c>
      <c r="Y222">
        <v>20210802</v>
      </c>
      <c r="Z222">
        <v>20230510</v>
      </c>
      <c r="AA222">
        <v>20230510</v>
      </c>
      <c r="AB222">
        <v>20210812</v>
      </c>
      <c r="AC222">
        <v>20220314</v>
      </c>
      <c r="AD222">
        <v>20210805</v>
      </c>
      <c r="AE222">
        <v>20210813</v>
      </c>
      <c r="AF222">
        <v>20220321</v>
      </c>
      <c r="AG222">
        <v>20210812</v>
      </c>
      <c r="AH222">
        <v>20211110</v>
      </c>
      <c r="AI222">
        <v>20220317</v>
      </c>
      <c r="AJ222">
        <v>20210804</v>
      </c>
      <c r="AK222">
        <v>20210804</v>
      </c>
      <c r="AL222">
        <v>20221109</v>
      </c>
      <c r="AM222">
        <v>20220224</v>
      </c>
      <c r="AN222">
        <v>20210812</v>
      </c>
      <c r="AO222">
        <v>20221110</v>
      </c>
      <c r="AP222">
        <v>20210729</v>
      </c>
      <c r="AQ222">
        <v>20210809</v>
      </c>
      <c r="AR222">
        <v>20210802</v>
      </c>
      <c r="AS222">
        <v>20210810</v>
      </c>
      <c r="AT222">
        <v>20210812</v>
      </c>
      <c r="AU222">
        <v>20211026</v>
      </c>
      <c r="AV222">
        <v>20220314</v>
      </c>
      <c r="AW222">
        <v>20210812</v>
      </c>
      <c r="AX222">
        <v>20211110</v>
      </c>
      <c r="AY222">
        <v>20211027</v>
      </c>
      <c r="AZ222">
        <v>20230515</v>
      </c>
      <c r="BA222">
        <v>20210728</v>
      </c>
      <c r="BB222">
        <v>20210804</v>
      </c>
      <c r="BC222">
        <v>20210804</v>
      </c>
      <c r="BD222">
        <v>20210802</v>
      </c>
      <c r="BE222">
        <v>20220215</v>
      </c>
      <c r="BF222">
        <v>20210810</v>
      </c>
      <c r="BG222">
        <v>20210810</v>
      </c>
      <c r="BH222">
        <v>20210812</v>
      </c>
      <c r="BI222">
        <v>20230512</v>
      </c>
      <c r="BJ222">
        <v>20220815</v>
      </c>
      <c r="BK222">
        <v>20230515</v>
      </c>
      <c r="BL222">
        <v>20210729</v>
      </c>
      <c r="BM222">
        <v>20210729</v>
      </c>
      <c r="BN222">
        <v>20211027</v>
      </c>
      <c r="BO222">
        <v>20210812</v>
      </c>
      <c r="BP222">
        <v>20211110</v>
      </c>
      <c r="BQ222">
        <v>20221109</v>
      </c>
      <c r="BR222">
        <v>20210811</v>
      </c>
      <c r="BS222">
        <v>20211110</v>
      </c>
      <c r="BT222">
        <v>20210726</v>
      </c>
      <c r="BU222">
        <v>20210804</v>
      </c>
      <c r="BV222">
        <v>20210811</v>
      </c>
      <c r="BW222">
        <v>20210730</v>
      </c>
      <c r="BX222">
        <v>20210728</v>
      </c>
      <c r="BY222">
        <v>20230213</v>
      </c>
      <c r="BZ222">
        <v>20210727</v>
      </c>
      <c r="CA222">
        <v>20230316</v>
      </c>
      <c r="CB222">
        <v>20221110</v>
      </c>
      <c r="CC222">
        <v>20210728</v>
      </c>
      <c r="CD222">
        <v>20220316</v>
      </c>
    </row>
    <row r="223" spans="1:82" x14ac:dyDescent="0.25">
      <c r="A223" s="2">
        <v>44469</v>
      </c>
      <c r="B223">
        <v>20211028</v>
      </c>
      <c r="C223">
        <v>20220511</v>
      </c>
      <c r="D223">
        <v>20230504</v>
      </c>
      <c r="E223">
        <v>20211026</v>
      </c>
      <c r="F223">
        <v>20211116</v>
      </c>
      <c r="G223">
        <v>20220505</v>
      </c>
      <c r="H223">
        <v>20220512</v>
      </c>
      <c r="I223">
        <v>20211108</v>
      </c>
      <c r="J223">
        <v>20211104</v>
      </c>
      <c r="K223">
        <v>20220808</v>
      </c>
      <c r="L223">
        <v>20220223</v>
      </c>
      <c r="M223">
        <v>20220509</v>
      </c>
      <c r="N223">
        <v>20211116</v>
      </c>
      <c r="O223">
        <v>20230427</v>
      </c>
      <c r="P223">
        <v>20211109</v>
      </c>
      <c r="Q223">
        <v>20230301</v>
      </c>
      <c r="R223">
        <v>20211111</v>
      </c>
      <c r="S223">
        <v>20230503</v>
      </c>
      <c r="T223">
        <v>20220324</v>
      </c>
      <c r="U223">
        <v>20211111</v>
      </c>
      <c r="V223">
        <v>20211110</v>
      </c>
      <c r="W223">
        <v>20220218</v>
      </c>
      <c r="X223">
        <v>20211103</v>
      </c>
      <c r="Y223">
        <v>20211103</v>
      </c>
      <c r="Z223">
        <v>20230510</v>
      </c>
      <c r="AA223">
        <v>20230510</v>
      </c>
      <c r="AB223">
        <v>20211111</v>
      </c>
      <c r="AC223">
        <v>20220505</v>
      </c>
      <c r="AD223">
        <v>20211104</v>
      </c>
      <c r="AE223">
        <v>20211105</v>
      </c>
      <c r="AF223">
        <v>20220512</v>
      </c>
      <c r="AG223">
        <v>20211111</v>
      </c>
      <c r="AH223">
        <v>20211110</v>
      </c>
      <c r="AI223">
        <v>20220505</v>
      </c>
      <c r="AJ223">
        <v>20211027</v>
      </c>
      <c r="AK223">
        <v>20211027</v>
      </c>
      <c r="AL223">
        <v>20221109</v>
      </c>
      <c r="AM223">
        <v>20220428</v>
      </c>
      <c r="AN223">
        <v>20211110</v>
      </c>
      <c r="AO223">
        <v>20221110</v>
      </c>
      <c r="AP223">
        <v>20211028</v>
      </c>
      <c r="AQ223">
        <v>20211108</v>
      </c>
      <c r="AR223">
        <v>20211103</v>
      </c>
      <c r="AS223">
        <v>20211026</v>
      </c>
      <c r="AT223">
        <v>20211111</v>
      </c>
      <c r="AU223">
        <v>20220308</v>
      </c>
      <c r="AV223">
        <v>20220516</v>
      </c>
      <c r="AW223">
        <v>20211111</v>
      </c>
      <c r="AX223">
        <v>20220316</v>
      </c>
      <c r="AY223">
        <v>20220210</v>
      </c>
      <c r="AZ223">
        <v>20230515</v>
      </c>
      <c r="BA223">
        <v>20211103</v>
      </c>
      <c r="BB223">
        <v>20211028</v>
      </c>
      <c r="BC223">
        <v>20211028</v>
      </c>
      <c r="BD223">
        <v>20211103</v>
      </c>
      <c r="BE223">
        <v>20220504</v>
      </c>
      <c r="BF223">
        <v>20211110</v>
      </c>
      <c r="BG223">
        <v>20211109</v>
      </c>
      <c r="BH223">
        <v>20211111</v>
      </c>
      <c r="BI223">
        <v>20230512</v>
      </c>
      <c r="BJ223">
        <v>20221109</v>
      </c>
      <c r="BK223">
        <v>20230515</v>
      </c>
      <c r="BL223">
        <v>20211109</v>
      </c>
      <c r="BM223">
        <v>20211109</v>
      </c>
      <c r="BN223">
        <v>20211027</v>
      </c>
      <c r="BO223">
        <v>20211111</v>
      </c>
      <c r="BP223">
        <v>20220315</v>
      </c>
      <c r="BQ223">
        <v>20221109</v>
      </c>
      <c r="BR223">
        <v>20211028</v>
      </c>
      <c r="BS223">
        <v>20211110</v>
      </c>
      <c r="BT223">
        <v>20211025</v>
      </c>
      <c r="BU223">
        <v>20211110</v>
      </c>
      <c r="BV223">
        <v>20211103</v>
      </c>
      <c r="BW223">
        <v>20211029</v>
      </c>
      <c r="BX223">
        <v>20211028</v>
      </c>
      <c r="BY223">
        <v>20230426</v>
      </c>
      <c r="BZ223">
        <v>20211027</v>
      </c>
      <c r="CA223">
        <v>20230505</v>
      </c>
      <c r="CB223">
        <v>20221110</v>
      </c>
      <c r="CC223">
        <v>20211027</v>
      </c>
      <c r="CD223">
        <v>20220316</v>
      </c>
    </row>
    <row r="224" spans="1:82" x14ac:dyDescent="0.25">
      <c r="A224" s="2">
        <v>44498</v>
      </c>
      <c r="B224">
        <v>20211028</v>
      </c>
      <c r="C224">
        <v>20220511</v>
      </c>
      <c r="D224">
        <v>20230504</v>
      </c>
      <c r="E224">
        <v>20211026</v>
      </c>
      <c r="F224">
        <v>20211116</v>
      </c>
      <c r="G224">
        <v>20220505</v>
      </c>
      <c r="H224">
        <v>20220512</v>
      </c>
      <c r="I224">
        <v>20211108</v>
      </c>
      <c r="J224">
        <v>20211104</v>
      </c>
      <c r="K224">
        <v>20220808</v>
      </c>
      <c r="L224">
        <v>20220223</v>
      </c>
      <c r="M224">
        <v>20220509</v>
      </c>
      <c r="N224">
        <v>20211116</v>
      </c>
      <c r="O224">
        <v>20230427</v>
      </c>
      <c r="P224">
        <v>20211109</v>
      </c>
      <c r="Q224">
        <v>20230511</v>
      </c>
      <c r="R224">
        <v>20211111</v>
      </c>
      <c r="S224">
        <v>20230503</v>
      </c>
      <c r="T224">
        <v>20220512</v>
      </c>
      <c r="U224">
        <v>20211111</v>
      </c>
      <c r="V224">
        <v>20211110</v>
      </c>
      <c r="W224">
        <v>20220513</v>
      </c>
      <c r="X224">
        <v>20211103</v>
      </c>
      <c r="Y224">
        <v>20211103</v>
      </c>
      <c r="Z224">
        <v>20230510</v>
      </c>
      <c r="AA224">
        <v>20230510</v>
      </c>
      <c r="AB224">
        <v>20211111</v>
      </c>
      <c r="AC224">
        <v>20220505</v>
      </c>
      <c r="AD224">
        <v>20211104</v>
      </c>
      <c r="AE224">
        <v>20211105</v>
      </c>
      <c r="AF224">
        <v>20220512</v>
      </c>
      <c r="AG224">
        <v>20211111</v>
      </c>
      <c r="AH224">
        <v>20211110</v>
      </c>
      <c r="AI224">
        <v>20220505</v>
      </c>
      <c r="AJ224">
        <v>20211027</v>
      </c>
      <c r="AK224">
        <v>20211027</v>
      </c>
      <c r="AL224">
        <v>20230228</v>
      </c>
      <c r="AM224">
        <v>20220428</v>
      </c>
      <c r="AN224">
        <v>20211110</v>
      </c>
      <c r="AO224">
        <v>20221110</v>
      </c>
      <c r="AP224">
        <v>20211028</v>
      </c>
      <c r="AQ224">
        <v>20211108</v>
      </c>
      <c r="AR224">
        <v>20211103</v>
      </c>
      <c r="AS224">
        <v>20211026</v>
      </c>
      <c r="AT224">
        <v>20211111</v>
      </c>
      <c r="AU224">
        <v>20220308</v>
      </c>
      <c r="AV224">
        <v>20220516</v>
      </c>
      <c r="AW224">
        <v>20211111</v>
      </c>
      <c r="AX224">
        <v>20220316</v>
      </c>
      <c r="AY224">
        <v>20220210</v>
      </c>
      <c r="AZ224">
        <v>20230515</v>
      </c>
      <c r="BA224">
        <v>20211103</v>
      </c>
      <c r="BB224">
        <v>20211028</v>
      </c>
      <c r="BC224">
        <v>20211028</v>
      </c>
      <c r="BD224">
        <v>20211103</v>
      </c>
      <c r="BE224">
        <v>20220504</v>
      </c>
      <c r="BF224">
        <v>20211110</v>
      </c>
      <c r="BG224">
        <v>20211109</v>
      </c>
      <c r="BH224">
        <v>20211111</v>
      </c>
      <c r="BI224">
        <v>20230512</v>
      </c>
      <c r="BJ224">
        <v>20221109</v>
      </c>
      <c r="BK224">
        <v>20230515</v>
      </c>
      <c r="BL224">
        <v>20211109</v>
      </c>
      <c r="BM224">
        <v>20211109</v>
      </c>
      <c r="BN224">
        <v>20211027</v>
      </c>
      <c r="BO224">
        <v>20211111</v>
      </c>
      <c r="BP224">
        <v>20220315</v>
      </c>
      <c r="BQ224">
        <v>20221109</v>
      </c>
      <c r="BR224">
        <v>20211028</v>
      </c>
      <c r="BS224">
        <v>20211110</v>
      </c>
      <c r="BT224">
        <v>20211025</v>
      </c>
      <c r="BU224">
        <v>20211110</v>
      </c>
      <c r="BV224">
        <v>20211103</v>
      </c>
      <c r="BW224">
        <v>20211029</v>
      </c>
      <c r="BX224">
        <v>20211028</v>
      </c>
      <c r="BY224">
        <v>20230426</v>
      </c>
      <c r="BZ224">
        <v>20211027</v>
      </c>
      <c r="CA224">
        <v>20230505</v>
      </c>
      <c r="CB224">
        <v>20221110</v>
      </c>
      <c r="CC224">
        <v>20211027</v>
      </c>
      <c r="CD224">
        <v>20220512</v>
      </c>
    </row>
    <row r="225" spans="1:82" x14ac:dyDescent="0.25">
      <c r="A225" s="2">
        <v>44530</v>
      </c>
      <c r="B225">
        <v>20211028</v>
      </c>
      <c r="C225">
        <v>20220511</v>
      </c>
      <c r="D225">
        <v>20230727</v>
      </c>
      <c r="E225">
        <v>20211026</v>
      </c>
      <c r="F225">
        <v>20211116</v>
      </c>
      <c r="G225">
        <v>20220505</v>
      </c>
      <c r="H225">
        <v>20220512</v>
      </c>
      <c r="I225">
        <v>20220214</v>
      </c>
      <c r="J225">
        <v>20211104</v>
      </c>
      <c r="K225">
        <v>20221107</v>
      </c>
      <c r="L225">
        <v>20220223</v>
      </c>
      <c r="M225">
        <v>20220509</v>
      </c>
      <c r="N225">
        <v>20211116</v>
      </c>
      <c r="O225">
        <v>20230809</v>
      </c>
      <c r="P225">
        <v>20211109</v>
      </c>
      <c r="Q225">
        <v>20230511</v>
      </c>
      <c r="R225">
        <v>20211111</v>
      </c>
      <c r="S225">
        <v>20230802</v>
      </c>
      <c r="T225">
        <v>20220512</v>
      </c>
      <c r="U225">
        <v>20211111</v>
      </c>
      <c r="V225">
        <v>20211110</v>
      </c>
      <c r="W225">
        <v>20220513</v>
      </c>
      <c r="X225">
        <v>20211103</v>
      </c>
      <c r="Y225">
        <v>20211103</v>
      </c>
      <c r="Z225">
        <v>20230809</v>
      </c>
      <c r="AA225">
        <v>20230814</v>
      </c>
      <c r="AB225">
        <v>20211111</v>
      </c>
      <c r="AC225">
        <v>20220505</v>
      </c>
      <c r="AD225">
        <v>20211104</v>
      </c>
      <c r="AE225">
        <v>20211105</v>
      </c>
      <c r="AF225">
        <v>20220512</v>
      </c>
      <c r="AG225">
        <v>20211111</v>
      </c>
      <c r="AH225">
        <v>20220322</v>
      </c>
      <c r="AI225">
        <v>20220505</v>
      </c>
      <c r="AJ225">
        <v>20211027</v>
      </c>
      <c r="AK225">
        <v>20211027</v>
      </c>
      <c r="AL225">
        <v>20230228</v>
      </c>
      <c r="AM225">
        <v>20220428</v>
      </c>
      <c r="AN225">
        <v>20211110</v>
      </c>
      <c r="AO225">
        <v>20221110</v>
      </c>
      <c r="AP225">
        <v>20211028</v>
      </c>
      <c r="AQ225">
        <v>20211108</v>
      </c>
      <c r="AR225">
        <v>20211103</v>
      </c>
      <c r="AS225">
        <v>20211026</v>
      </c>
      <c r="AT225">
        <v>20211111</v>
      </c>
      <c r="AU225">
        <v>20220308</v>
      </c>
      <c r="AV225">
        <v>20220516</v>
      </c>
      <c r="AW225">
        <v>20211111</v>
      </c>
      <c r="AX225">
        <v>20220316</v>
      </c>
      <c r="AY225">
        <v>20220210</v>
      </c>
      <c r="AZ225">
        <v>20230815</v>
      </c>
      <c r="BA225">
        <v>20211103</v>
      </c>
      <c r="BB225">
        <v>20211028</v>
      </c>
      <c r="BC225">
        <v>20211028</v>
      </c>
      <c r="BD225">
        <v>20211103</v>
      </c>
      <c r="BE225">
        <v>20220504</v>
      </c>
      <c r="BF225">
        <v>20211110</v>
      </c>
      <c r="BG225">
        <v>20211109</v>
      </c>
      <c r="BH225">
        <v>20211111</v>
      </c>
      <c r="BI225">
        <v>20230814</v>
      </c>
      <c r="BJ225">
        <v>20221109</v>
      </c>
      <c r="BK225">
        <v>20230810</v>
      </c>
      <c r="BL225">
        <v>20211109</v>
      </c>
      <c r="BM225">
        <v>20211109</v>
      </c>
      <c r="BN225">
        <v>20220202</v>
      </c>
      <c r="BO225">
        <v>20211111</v>
      </c>
      <c r="BP225">
        <v>20220315</v>
      </c>
      <c r="BQ225">
        <v>20221109</v>
      </c>
      <c r="BR225">
        <v>20211028</v>
      </c>
      <c r="BS225">
        <v>20220217</v>
      </c>
      <c r="BT225">
        <v>20211025</v>
      </c>
      <c r="BU225">
        <v>20211110</v>
      </c>
      <c r="BV225">
        <v>20211103</v>
      </c>
      <c r="BW225">
        <v>20211029</v>
      </c>
      <c r="BX225">
        <v>20211028</v>
      </c>
      <c r="BY225">
        <v>20230426</v>
      </c>
      <c r="BZ225">
        <v>20211027</v>
      </c>
      <c r="CA225">
        <v>20230505</v>
      </c>
      <c r="CB225">
        <v>20221110</v>
      </c>
      <c r="CC225">
        <v>20211027</v>
      </c>
      <c r="CD225">
        <v>20220512</v>
      </c>
    </row>
    <row r="226" spans="1:82" x14ac:dyDescent="0.25">
      <c r="A226" s="2">
        <v>44561</v>
      </c>
      <c r="B226">
        <v>20220224</v>
      </c>
      <c r="C226">
        <v>20220810</v>
      </c>
      <c r="D226">
        <v>20230727</v>
      </c>
      <c r="E226">
        <v>20220328</v>
      </c>
      <c r="F226">
        <v>20220318</v>
      </c>
      <c r="G226">
        <v>20220811</v>
      </c>
      <c r="H226">
        <v>20220811</v>
      </c>
      <c r="I226">
        <v>20220214</v>
      </c>
      <c r="J226">
        <v>20220208</v>
      </c>
      <c r="K226">
        <v>20221107</v>
      </c>
      <c r="L226">
        <v>20220512</v>
      </c>
      <c r="M226">
        <v>20220809</v>
      </c>
      <c r="N226">
        <v>20220329</v>
      </c>
      <c r="O226">
        <v>20230809</v>
      </c>
      <c r="P226">
        <v>20220316</v>
      </c>
      <c r="Q226">
        <v>20230511</v>
      </c>
      <c r="R226">
        <v>20220325</v>
      </c>
      <c r="S226">
        <v>20230802</v>
      </c>
      <c r="T226">
        <v>20220512</v>
      </c>
      <c r="U226">
        <v>20220317</v>
      </c>
      <c r="V226">
        <v>20220322</v>
      </c>
      <c r="W226">
        <v>20220513</v>
      </c>
      <c r="X226">
        <v>20220309</v>
      </c>
      <c r="Y226">
        <v>20220329</v>
      </c>
      <c r="Z226">
        <v>20230809</v>
      </c>
      <c r="AA226">
        <v>20230814</v>
      </c>
      <c r="AB226">
        <v>20220317</v>
      </c>
      <c r="AC226">
        <v>20220808</v>
      </c>
      <c r="AD226">
        <v>20220214</v>
      </c>
      <c r="AE226">
        <v>20220309</v>
      </c>
      <c r="AF226">
        <v>20220811</v>
      </c>
      <c r="AG226">
        <v>20220317</v>
      </c>
      <c r="AH226">
        <v>20220322</v>
      </c>
      <c r="AI226">
        <v>20220804</v>
      </c>
      <c r="AJ226">
        <v>20220223</v>
      </c>
      <c r="AK226">
        <v>20220223</v>
      </c>
      <c r="AL226">
        <v>20230228</v>
      </c>
      <c r="AM226">
        <v>20220728</v>
      </c>
      <c r="AN226">
        <v>20220315</v>
      </c>
      <c r="AO226">
        <v>20230308</v>
      </c>
      <c r="AP226">
        <v>20220223</v>
      </c>
      <c r="AQ226">
        <v>20220214</v>
      </c>
      <c r="AR226">
        <v>20220210</v>
      </c>
      <c r="AS226">
        <v>20220209</v>
      </c>
      <c r="AT226">
        <v>20220317</v>
      </c>
      <c r="AU226">
        <v>20220503</v>
      </c>
      <c r="AV226">
        <v>20220811</v>
      </c>
      <c r="AW226">
        <v>20220224</v>
      </c>
      <c r="AX226">
        <v>20220512</v>
      </c>
      <c r="AY226">
        <v>20220428</v>
      </c>
      <c r="AZ226">
        <v>20230815</v>
      </c>
      <c r="BA226">
        <v>20220223</v>
      </c>
      <c r="BB226">
        <v>20220223</v>
      </c>
      <c r="BC226">
        <v>20220223</v>
      </c>
      <c r="BD226">
        <v>20220225</v>
      </c>
      <c r="BE226">
        <v>20220803</v>
      </c>
      <c r="BF226">
        <v>20220207</v>
      </c>
      <c r="BG226">
        <v>20220222</v>
      </c>
      <c r="BH226">
        <v>20220217</v>
      </c>
      <c r="BI226">
        <v>20230814</v>
      </c>
      <c r="BJ226">
        <v>20221109</v>
      </c>
      <c r="BK226">
        <v>20230810</v>
      </c>
      <c r="BL226">
        <v>20220222</v>
      </c>
      <c r="BM226">
        <v>20220222</v>
      </c>
      <c r="BN226">
        <v>20220202</v>
      </c>
      <c r="BO226">
        <v>20220324</v>
      </c>
      <c r="BP226">
        <v>20220511</v>
      </c>
      <c r="BQ226">
        <v>20230316</v>
      </c>
      <c r="BR226">
        <v>20220209</v>
      </c>
      <c r="BS226">
        <v>20220217</v>
      </c>
      <c r="BT226">
        <v>20220223</v>
      </c>
      <c r="BU226">
        <v>20220216</v>
      </c>
      <c r="BV226">
        <v>20220223</v>
      </c>
      <c r="BW226">
        <v>20220211</v>
      </c>
      <c r="BX226">
        <v>20220224</v>
      </c>
      <c r="BY226">
        <v>20230803</v>
      </c>
      <c r="BZ226">
        <v>20220222</v>
      </c>
      <c r="CA226">
        <v>20230807</v>
      </c>
      <c r="CB226">
        <v>20230321</v>
      </c>
      <c r="CC226">
        <v>20220216</v>
      </c>
      <c r="CD226">
        <v>20220512</v>
      </c>
    </row>
    <row r="227" spans="1:82" x14ac:dyDescent="0.25">
      <c r="A227" s="2">
        <v>44592</v>
      </c>
      <c r="B227">
        <v>20220224</v>
      </c>
      <c r="C227">
        <v>20220810</v>
      </c>
      <c r="D227">
        <v>20230727</v>
      </c>
      <c r="E227">
        <v>20220328</v>
      </c>
      <c r="F227">
        <v>20220318</v>
      </c>
      <c r="G227">
        <v>20220811</v>
      </c>
      <c r="H227">
        <v>20220811</v>
      </c>
      <c r="I227">
        <v>20220214</v>
      </c>
      <c r="J227">
        <v>20220208</v>
      </c>
      <c r="K227">
        <v>20221107</v>
      </c>
      <c r="L227">
        <v>20220512</v>
      </c>
      <c r="M227">
        <v>20220809</v>
      </c>
      <c r="N227">
        <v>20220329</v>
      </c>
      <c r="O227">
        <v>20230809</v>
      </c>
      <c r="P227">
        <v>20220316</v>
      </c>
      <c r="Q227">
        <v>20230810</v>
      </c>
      <c r="R227">
        <v>20220325</v>
      </c>
      <c r="S227">
        <v>20230802</v>
      </c>
      <c r="T227">
        <v>20220811</v>
      </c>
      <c r="U227">
        <v>20220317</v>
      </c>
      <c r="V227">
        <v>20220322</v>
      </c>
      <c r="W227">
        <v>20220812</v>
      </c>
      <c r="X227">
        <v>20220309</v>
      </c>
      <c r="Y227">
        <v>20220329</v>
      </c>
      <c r="Z227">
        <v>20230809</v>
      </c>
      <c r="AA227">
        <v>20230814</v>
      </c>
      <c r="AB227">
        <v>20220317</v>
      </c>
      <c r="AC227">
        <v>20220808</v>
      </c>
      <c r="AD227">
        <v>20220214</v>
      </c>
      <c r="AE227">
        <v>20220309</v>
      </c>
      <c r="AF227">
        <v>20220811</v>
      </c>
      <c r="AG227">
        <v>20220317</v>
      </c>
      <c r="AH227">
        <v>20220322</v>
      </c>
      <c r="AI227">
        <v>20220804</v>
      </c>
      <c r="AJ227">
        <v>20220223</v>
      </c>
      <c r="AK227">
        <v>20220223</v>
      </c>
      <c r="AL227">
        <v>20230515</v>
      </c>
      <c r="AM227">
        <v>20220728</v>
      </c>
      <c r="AN227">
        <v>20220315</v>
      </c>
      <c r="AO227">
        <v>20230308</v>
      </c>
      <c r="AP227">
        <v>20220223</v>
      </c>
      <c r="AQ227">
        <v>20220214</v>
      </c>
      <c r="AR227">
        <v>20220210</v>
      </c>
      <c r="AS227">
        <v>20220209</v>
      </c>
      <c r="AT227">
        <v>20220317</v>
      </c>
      <c r="AU227">
        <v>20220503</v>
      </c>
      <c r="AV227">
        <v>20220811</v>
      </c>
      <c r="AW227">
        <v>20220224</v>
      </c>
      <c r="AX227">
        <v>20220512</v>
      </c>
      <c r="AY227">
        <v>20220428</v>
      </c>
      <c r="AZ227">
        <v>20230815</v>
      </c>
      <c r="BA227">
        <v>20220223</v>
      </c>
      <c r="BB227">
        <v>20220223</v>
      </c>
      <c r="BC227">
        <v>20220223</v>
      </c>
      <c r="BD227">
        <v>20220225</v>
      </c>
      <c r="BE227">
        <v>20220803</v>
      </c>
      <c r="BF227">
        <v>20220207</v>
      </c>
      <c r="BG227">
        <v>20220222</v>
      </c>
      <c r="BH227">
        <v>20220217</v>
      </c>
      <c r="BI227">
        <v>20230814</v>
      </c>
      <c r="BJ227">
        <v>20230327</v>
      </c>
      <c r="BK227">
        <v>20230810</v>
      </c>
      <c r="BL227">
        <v>20220222</v>
      </c>
      <c r="BM227">
        <v>20220222</v>
      </c>
      <c r="BN227">
        <v>20220202</v>
      </c>
      <c r="BO227">
        <v>20220324</v>
      </c>
      <c r="BP227">
        <v>20220511</v>
      </c>
      <c r="BQ227">
        <v>20230316</v>
      </c>
      <c r="BR227">
        <v>20220209</v>
      </c>
      <c r="BS227">
        <v>20220217</v>
      </c>
      <c r="BT227">
        <v>20220223</v>
      </c>
      <c r="BU227">
        <v>20220216</v>
      </c>
      <c r="BV227">
        <v>20220223</v>
      </c>
      <c r="BW227">
        <v>20220211</v>
      </c>
      <c r="BX227">
        <v>20220224</v>
      </c>
      <c r="BY227">
        <v>20230803</v>
      </c>
      <c r="BZ227">
        <v>20220222</v>
      </c>
      <c r="CA227">
        <v>20230807</v>
      </c>
      <c r="CB227">
        <v>20230321</v>
      </c>
      <c r="CC227">
        <v>20220216</v>
      </c>
      <c r="CD227">
        <v>20220815</v>
      </c>
    </row>
    <row r="228" spans="1:82" x14ac:dyDescent="0.25">
      <c r="A228" s="2">
        <v>44620</v>
      </c>
      <c r="B228">
        <v>20220224</v>
      </c>
      <c r="C228">
        <v>20220810</v>
      </c>
      <c r="D228">
        <v>20230727</v>
      </c>
      <c r="E228">
        <v>20220328</v>
      </c>
      <c r="F228">
        <v>20220318</v>
      </c>
      <c r="G228">
        <v>20220811</v>
      </c>
      <c r="H228">
        <v>20220811</v>
      </c>
      <c r="I228">
        <v>20220511</v>
      </c>
      <c r="J228">
        <v>20220208</v>
      </c>
      <c r="K228">
        <v>20221107</v>
      </c>
      <c r="L228">
        <v>20220512</v>
      </c>
      <c r="M228">
        <v>20220809</v>
      </c>
      <c r="N228">
        <v>20220329</v>
      </c>
      <c r="O228">
        <v>20230809</v>
      </c>
      <c r="P228">
        <v>20220316</v>
      </c>
      <c r="Q228">
        <v>20230810</v>
      </c>
      <c r="R228">
        <v>20220325</v>
      </c>
      <c r="S228">
        <v>20230802</v>
      </c>
      <c r="T228">
        <v>20220811</v>
      </c>
      <c r="U228">
        <v>20220317</v>
      </c>
      <c r="V228">
        <v>20220322</v>
      </c>
      <c r="W228">
        <v>20220812</v>
      </c>
      <c r="X228">
        <v>20220309</v>
      </c>
      <c r="Y228">
        <v>20220329</v>
      </c>
      <c r="Z228">
        <v>20230809</v>
      </c>
      <c r="AA228">
        <v>20230814</v>
      </c>
      <c r="AB228">
        <v>20220317</v>
      </c>
      <c r="AC228">
        <v>20220808</v>
      </c>
      <c r="AD228">
        <v>20220214</v>
      </c>
      <c r="AE228">
        <v>20220309</v>
      </c>
      <c r="AF228">
        <v>20220811</v>
      </c>
      <c r="AG228">
        <v>20220317</v>
      </c>
      <c r="AH228">
        <v>20220516</v>
      </c>
      <c r="AI228">
        <v>20220804</v>
      </c>
      <c r="AJ228">
        <v>20220223</v>
      </c>
      <c r="AK228">
        <v>20220223</v>
      </c>
      <c r="AL228">
        <v>20230515</v>
      </c>
      <c r="AM228">
        <v>20220728</v>
      </c>
      <c r="AN228">
        <v>20220315</v>
      </c>
      <c r="AO228">
        <v>20230308</v>
      </c>
      <c r="AP228">
        <v>20220223</v>
      </c>
      <c r="AQ228">
        <v>20220214</v>
      </c>
      <c r="AR228">
        <v>20220210</v>
      </c>
      <c r="AS228">
        <v>20220209</v>
      </c>
      <c r="AT228">
        <v>20220317</v>
      </c>
      <c r="AU228">
        <v>20220503</v>
      </c>
      <c r="AV228">
        <v>20220811</v>
      </c>
      <c r="AW228">
        <v>20220224</v>
      </c>
      <c r="AX228">
        <v>20220512</v>
      </c>
      <c r="AY228">
        <v>20220428</v>
      </c>
      <c r="AZ228">
        <v>20230815</v>
      </c>
      <c r="BA228">
        <v>20220223</v>
      </c>
      <c r="BB228">
        <v>20220223</v>
      </c>
      <c r="BC228">
        <v>20220223</v>
      </c>
      <c r="BD228">
        <v>20220225</v>
      </c>
      <c r="BE228">
        <v>20220803</v>
      </c>
      <c r="BF228">
        <v>20220207</v>
      </c>
      <c r="BG228">
        <v>20220222</v>
      </c>
      <c r="BH228">
        <v>20220217</v>
      </c>
      <c r="BI228">
        <v>20230814</v>
      </c>
      <c r="BJ228">
        <v>20230327</v>
      </c>
      <c r="BK228">
        <v>20230810</v>
      </c>
      <c r="BL228">
        <v>20220222</v>
      </c>
      <c r="BM228">
        <v>20220222</v>
      </c>
      <c r="BN228">
        <v>20220426</v>
      </c>
      <c r="BO228">
        <v>20220324</v>
      </c>
      <c r="BP228">
        <v>20220511</v>
      </c>
      <c r="BQ228">
        <v>20230316</v>
      </c>
      <c r="BR228">
        <v>20220209</v>
      </c>
      <c r="BS228">
        <v>20220512</v>
      </c>
      <c r="BT228">
        <v>20220223</v>
      </c>
      <c r="BU228">
        <v>20220216</v>
      </c>
      <c r="BV228">
        <v>20220223</v>
      </c>
      <c r="BW228">
        <v>20220211</v>
      </c>
      <c r="BX228">
        <v>20220224</v>
      </c>
      <c r="BY228">
        <v>20230803</v>
      </c>
      <c r="BZ228">
        <v>20220222</v>
      </c>
      <c r="CA228">
        <v>20230807</v>
      </c>
      <c r="CB228">
        <v>20230321</v>
      </c>
      <c r="CC228">
        <v>20220216</v>
      </c>
      <c r="CD228">
        <v>20220815</v>
      </c>
    </row>
    <row r="229" spans="1:82" x14ac:dyDescent="0.25">
      <c r="A229" s="2">
        <v>44651</v>
      </c>
      <c r="B229">
        <v>20220505</v>
      </c>
      <c r="C229">
        <v>20221110</v>
      </c>
      <c r="D229">
        <v>20231030</v>
      </c>
      <c r="E229">
        <v>20220513</v>
      </c>
      <c r="F229">
        <v>20220516</v>
      </c>
      <c r="G229">
        <v>20221108</v>
      </c>
      <c r="H229">
        <v>20221110</v>
      </c>
      <c r="I229">
        <v>20220511</v>
      </c>
      <c r="J229">
        <v>20220505</v>
      </c>
      <c r="K229">
        <v>20230209</v>
      </c>
      <c r="L229">
        <v>20220810</v>
      </c>
      <c r="M229">
        <v>20221108</v>
      </c>
      <c r="N229">
        <v>20220512</v>
      </c>
      <c r="O229">
        <v>20231108</v>
      </c>
      <c r="P229">
        <v>20220511</v>
      </c>
      <c r="Q229">
        <v>20230810</v>
      </c>
      <c r="R229">
        <v>20220513</v>
      </c>
      <c r="S229">
        <v>20231113</v>
      </c>
      <c r="T229">
        <v>20220811</v>
      </c>
      <c r="U229">
        <v>20220512</v>
      </c>
      <c r="V229">
        <v>20220511</v>
      </c>
      <c r="W229">
        <v>20220812</v>
      </c>
      <c r="X229">
        <v>20220504</v>
      </c>
      <c r="Y229">
        <v>20220502</v>
      </c>
      <c r="Z229">
        <v>20231107</v>
      </c>
      <c r="AA229">
        <v>20231108</v>
      </c>
      <c r="AB229">
        <v>20220514</v>
      </c>
      <c r="AC229">
        <v>20221107</v>
      </c>
      <c r="AD229">
        <v>20220505</v>
      </c>
      <c r="AE229">
        <v>20220428</v>
      </c>
      <c r="AF229">
        <v>20221110</v>
      </c>
      <c r="AG229">
        <v>20220512</v>
      </c>
      <c r="AH229">
        <v>20220516</v>
      </c>
      <c r="AI229">
        <v>20221103</v>
      </c>
      <c r="AJ229">
        <v>20220505</v>
      </c>
      <c r="AK229">
        <v>20220505</v>
      </c>
      <c r="AL229">
        <v>20230515</v>
      </c>
      <c r="AM229">
        <v>20221027</v>
      </c>
      <c r="AN229">
        <v>20220503</v>
      </c>
      <c r="AO229">
        <v>20230515</v>
      </c>
      <c r="AP229">
        <v>20220503</v>
      </c>
      <c r="AQ229">
        <v>20220516</v>
      </c>
      <c r="AR229">
        <v>20220509</v>
      </c>
      <c r="AS229">
        <v>20220503</v>
      </c>
      <c r="AT229">
        <v>20220505</v>
      </c>
      <c r="AU229">
        <v>20220811</v>
      </c>
      <c r="AV229">
        <v>20221110</v>
      </c>
      <c r="AW229">
        <v>20220512</v>
      </c>
      <c r="AX229">
        <v>20220810</v>
      </c>
      <c r="AY229">
        <v>20220728</v>
      </c>
      <c r="AZ229">
        <v>20231113</v>
      </c>
      <c r="BA229">
        <v>20220504</v>
      </c>
      <c r="BB229">
        <v>20220505</v>
      </c>
      <c r="BC229">
        <v>20220505</v>
      </c>
      <c r="BD229">
        <v>20220502</v>
      </c>
      <c r="BE229">
        <v>20221031</v>
      </c>
      <c r="BF229">
        <v>20220506</v>
      </c>
      <c r="BG229">
        <v>20220503</v>
      </c>
      <c r="BH229">
        <v>20220505</v>
      </c>
      <c r="BI229">
        <v>20231113</v>
      </c>
      <c r="BJ229">
        <v>20230327</v>
      </c>
      <c r="BK229">
        <v>20231109</v>
      </c>
      <c r="BL229">
        <v>20220502</v>
      </c>
      <c r="BM229">
        <v>20220502</v>
      </c>
      <c r="BN229">
        <v>20220426</v>
      </c>
      <c r="BO229">
        <v>20220506</v>
      </c>
      <c r="BP229">
        <v>20220810</v>
      </c>
      <c r="BQ229">
        <v>20230511</v>
      </c>
      <c r="BR229">
        <v>20220504</v>
      </c>
      <c r="BS229">
        <v>20220512</v>
      </c>
      <c r="BT229">
        <v>20220503</v>
      </c>
      <c r="BU229">
        <v>20220504</v>
      </c>
      <c r="BV229">
        <v>20220511</v>
      </c>
      <c r="BW229">
        <v>20220420</v>
      </c>
      <c r="BX229">
        <v>20220427</v>
      </c>
      <c r="BY229">
        <v>20230803</v>
      </c>
      <c r="BZ229">
        <v>20220510</v>
      </c>
      <c r="CA229">
        <v>20230807</v>
      </c>
      <c r="CB229">
        <v>20230512</v>
      </c>
      <c r="CC229">
        <v>20220427</v>
      </c>
      <c r="CD229">
        <v>20220815</v>
      </c>
    </row>
    <row r="230" spans="1:82" x14ac:dyDescent="0.25">
      <c r="A230" s="2">
        <v>44680</v>
      </c>
      <c r="B230">
        <v>20220505</v>
      </c>
      <c r="C230">
        <v>20221110</v>
      </c>
      <c r="D230">
        <v>20231030</v>
      </c>
      <c r="E230">
        <v>20220513</v>
      </c>
      <c r="F230">
        <v>20220516</v>
      </c>
      <c r="G230">
        <v>20221108</v>
      </c>
      <c r="H230">
        <v>20221110</v>
      </c>
      <c r="I230">
        <v>20220511</v>
      </c>
      <c r="J230">
        <v>20220505</v>
      </c>
      <c r="K230">
        <v>20230209</v>
      </c>
      <c r="L230">
        <v>20220810</v>
      </c>
      <c r="M230">
        <v>20221108</v>
      </c>
      <c r="N230">
        <v>20220512</v>
      </c>
      <c r="O230">
        <v>20231108</v>
      </c>
      <c r="P230">
        <v>20220511</v>
      </c>
      <c r="Q230">
        <v>20230810</v>
      </c>
      <c r="R230">
        <v>20220513</v>
      </c>
      <c r="S230">
        <v>20231113</v>
      </c>
      <c r="T230">
        <v>20221110</v>
      </c>
      <c r="U230">
        <v>20220512</v>
      </c>
      <c r="V230">
        <v>20220511</v>
      </c>
      <c r="W230">
        <v>20221111</v>
      </c>
      <c r="X230">
        <v>20220504</v>
      </c>
      <c r="Y230">
        <v>20220502</v>
      </c>
      <c r="Z230">
        <v>20231107</v>
      </c>
      <c r="AA230">
        <v>20231108</v>
      </c>
      <c r="AB230">
        <v>20220514</v>
      </c>
      <c r="AC230">
        <v>20221107</v>
      </c>
      <c r="AD230">
        <v>20220505</v>
      </c>
      <c r="AE230">
        <v>20220428</v>
      </c>
      <c r="AF230">
        <v>20221110</v>
      </c>
      <c r="AG230">
        <v>20220512</v>
      </c>
      <c r="AH230">
        <v>20220516</v>
      </c>
      <c r="AI230">
        <v>20221103</v>
      </c>
      <c r="AJ230">
        <v>20220505</v>
      </c>
      <c r="AK230">
        <v>20220505</v>
      </c>
      <c r="AL230">
        <v>20230809</v>
      </c>
      <c r="AM230">
        <v>20221027</v>
      </c>
      <c r="AN230">
        <v>20220503</v>
      </c>
      <c r="AO230">
        <v>20230515</v>
      </c>
      <c r="AP230">
        <v>20220503</v>
      </c>
      <c r="AQ230">
        <v>20220516</v>
      </c>
      <c r="AR230">
        <v>20220509</v>
      </c>
      <c r="AS230">
        <v>20220503</v>
      </c>
      <c r="AT230">
        <v>20220505</v>
      </c>
      <c r="AU230">
        <v>20220811</v>
      </c>
      <c r="AV230">
        <v>20221110</v>
      </c>
      <c r="AW230">
        <v>20220512</v>
      </c>
      <c r="AX230">
        <v>20220810</v>
      </c>
      <c r="AY230">
        <v>20220728</v>
      </c>
      <c r="AZ230">
        <v>20231113</v>
      </c>
      <c r="BA230">
        <v>20220504</v>
      </c>
      <c r="BB230">
        <v>20220505</v>
      </c>
      <c r="BC230">
        <v>20220505</v>
      </c>
      <c r="BD230">
        <v>20220502</v>
      </c>
      <c r="BE230">
        <v>20221031</v>
      </c>
      <c r="BF230">
        <v>20220506</v>
      </c>
      <c r="BG230">
        <v>20220503</v>
      </c>
      <c r="BH230">
        <v>20220505</v>
      </c>
      <c r="BI230">
        <v>20231113</v>
      </c>
      <c r="BJ230">
        <v>20230515</v>
      </c>
      <c r="BK230">
        <v>20231109</v>
      </c>
      <c r="BL230">
        <v>20220502</v>
      </c>
      <c r="BM230">
        <v>20220502</v>
      </c>
      <c r="BN230">
        <v>20220426</v>
      </c>
      <c r="BO230">
        <v>20220506</v>
      </c>
      <c r="BP230">
        <v>20220810</v>
      </c>
      <c r="BQ230">
        <v>20230511</v>
      </c>
      <c r="BR230">
        <v>20220504</v>
      </c>
      <c r="BS230">
        <v>20220512</v>
      </c>
      <c r="BT230">
        <v>20220503</v>
      </c>
      <c r="BU230">
        <v>20220504</v>
      </c>
      <c r="BV230">
        <v>20220511</v>
      </c>
      <c r="BW230">
        <v>20220420</v>
      </c>
      <c r="BX230">
        <v>20220427</v>
      </c>
      <c r="BY230">
        <v>20231101</v>
      </c>
      <c r="BZ230">
        <v>20220510</v>
      </c>
      <c r="CA230">
        <v>20231108</v>
      </c>
      <c r="CB230">
        <v>20230512</v>
      </c>
      <c r="CC230">
        <v>20220427</v>
      </c>
      <c r="CD230">
        <v>20221110</v>
      </c>
    </row>
    <row r="231" spans="1:82" x14ac:dyDescent="0.25">
      <c r="A231" s="2">
        <v>44712</v>
      </c>
      <c r="B231">
        <v>20220505</v>
      </c>
      <c r="C231">
        <v>20221110</v>
      </c>
      <c r="D231">
        <v>20231030</v>
      </c>
      <c r="E231">
        <v>20220513</v>
      </c>
      <c r="F231">
        <v>20220516</v>
      </c>
      <c r="G231">
        <v>20221108</v>
      </c>
      <c r="H231">
        <v>20221110</v>
      </c>
      <c r="I231">
        <v>20220810</v>
      </c>
      <c r="J231">
        <v>20220505</v>
      </c>
      <c r="K231">
        <v>20230209</v>
      </c>
      <c r="L231">
        <v>20220810</v>
      </c>
      <c r="M231">
        <v>20221108</v>
      </c>
      <c r="N231">
        <v>20220512</v>
      </c>
      <c r="O231">
        <v>20231108</v>
      </c>
      <c r="P231">
        <v>20220511</v>
      </c>
      <c r="Q231">
        <v>20231109</v>
      </c>
      <c r="R231">
        <v>20220513</v>
      </c>
      <c r="S231">
        <v>20231113</v>
      </c>
      <c r="T231">
        <v>20221110</v>
      </c>
      <c r="U231">
        <v>20220512</v>
      </c>
      <c r="V231">
        <v>20220511</v>
      </c>
      <c r="W231">
        <v>20221111</v>
      </c>
      <c r="X231">
        <v>20220504</v>
      </c>
      <c r="Y231">
        <v>20220502</v>
      </c>
      <c r="Z231">
        <v>20231107</v>
      </c>
      <c r="AA231">
        <v>20231108</v>
      </c>
      <c r="AB231">
        <v>20220514</v>
      </c>
      <c r="AC231">
        <v>20221107</v>
      </c>
      <c r="AD231">
        <v>20220505</v>
      </c>
      <c r="AE231">
        <v>20220428</v>
      </c>
      <c r="AF231">
        <v>20221110</v>
      </c>
      <c r="AG231">
        <v>20220512</v>
      </c>
      <c r="AH231">
        <v>20220810</v>
      </c>
      <c r="AI231">
        <v>20221103</v>
      </c>
      <c r="AJ231">
        <v>20220505</v>
      </c>
      <c r="AK231">
        <v>20220505</v>
      </c>
      <c r="AL231">
        <v>20230809</v>
      </c>
      <c r="AM231">
        <v>20221027</v>
      </c>
      <c r="AN231">
        <v>20220503</v>
      </c>
      <c r="AO231">
        <v>20230515</v>
      </c>
      <c r="AP231">
        <v>20220503</v>
      </c>
      <c r="AQ231">
        <v>20220516</v>
      </c>
      <c r="AR231">
        <v>20220509</v>
      </c>
      <c r="AS231">
        <v>20220503</v>
      </c>
      <c r="AT231">
        <v>20220505</v>
      </c>
      <c r="AU231">
        <v>20220811</v>
      </c>
      <c r="AV231">
        <v>20221110</v>
      </c>
      <c r="AW231">
        <v>20220512</v>
      </c>
      <c r="AX231">
        <v>20220810</v>
      </c>
      <c r="AY231">
        <v>20220728</v>
      </c>
      <c r="AZ231">
        <v>20231113</v>
      </c>
      <c r="BA231">
        <v>20220504</v>
      </c>
      <c r="BB231">
        <v>20220505</v>
      </c>
      <c r="BC231">
        <v>20220505</v>
      </c>
      <c r="BD231">
        <v>20220502</v>
      </c>
      <c r="BE231">
        <v>20221031</v>
      </c>
      <c r="BF231">
        <v>20220506</v>
      </c>
      <c r="BG231">
        <v>20220503</v>
      </c>
      <c r="BH231">
        <v>20220505</v>
      </c>
      <c r="BI231">
        <v>20231113</v>
      </c>
      <c r="BJ231">
        <v>20230515</v>
      </c>
      <c r="BK231">
        <v>20231109</v>
      </c>
      <c r="BL231">
        <v>20220502</v>
      </c>
      <c r="BM231">
        <v>20220502</v>
      </c>
      <c r="BN231">
        <v>20220728</v>
      </c>
      <c r="BO231">
        <v>20220506</v>
      </c>
      <c r="BP231">
        <v>20220810</v>
      </c>
      <c r="BQ231">
        <v>20230511</v>
      </c>
      <c r="BR231">
        <v>20220504</v>
      </c>
      <c r="BS231">
        <v>20220810</v>
      </c>
      <c r="BT231">
        <v>20220503</v>
      </c>
      <c r="BU231">
        <v>20220504</v>
      </c>
      <c r="BV231">
        <v>20220511</v>
      </c>
      <c r="BW231">
        <v>20220420</v>
      </c>
      <c r="BX231">
        <v>20220427</v>
      </c>
      <c r="BY231">
        <v>20231101</v>
      </c>
      <c r="BZ231">
        <v>20220510</v>
      </c>
      <c r="CA231">
        <v>20231108</v>
      </c>
      <c r="CB231">
        <v>20230512</v>
      </c>
      <c r="CC231">
        <v>20220427</v>
      </c>
      <c r="CD231">
        <v>20221110</v>
      </c>
    </row>
    <row r="232" spans="1:82" x14ac:dyDescent="0.25">
      <c r="A232" s="2">
        <v>44742</v>
      </c>
      <c r="B232">
        <v>20220728</v>
      </c>
      <c r="C232">
        <v>20221110</v>
      </c>
      <c r="D232">
        <v>20231030</v>
      </c>
      <c r="E232">
        <v>20220811</v>
      </c>
      <c r="F232">
        <v>20220812</v>
      </c>
      <c r="G232">
        <v>20221108</v>
      </c>
      <c r="H232">
        <v>20221110</v>
      </c>
      <c r="I232">
        <v>20220810</v>
      </c>
      <c r="J232">
        <v>20220804</v>
      </c>
      <c r="K232">
        <v>20230515</v>
      </c>
      <c r="L232">
        <v>20221109</v>
      </c>
      <c r="M232">
        <v>20221108</v>
      </c>
      <c r="N232">
        <v>20220811</v>
      </c>
      <c r="O232">
        <v>20231108</v>
      </c>
      <c r="P232">
        <v>20220810</v>
      </c>
      <c r="Q232">
        <v>20231109</v>
      </c>
      <c r="R232">
        <v>20220812</v>
      </c>
      <c r="S232">
        <v>20231113</v>
      </c>
      <c r="T232">
        <v>20221110</v>
      </c>
      <c r="U232">
        <v>20220830</v>
      </c>
      <c r="V232">
        <v>20220809</v>
      </c>
      <c r="W232">
        <v>20221111</v>
      </c>
      <c r="X232">
        <v>20220815</v>
      </c>
      <c r="Y232">
        <v>20220802</v>
      </c>
      <c r="Z232">
        <v>20231107</v>
      </c>
      <c r="AA232">
        <v>20231108</v>
      </c>
      <c r="AB232">
        <v>20220811</v>
      </c>
      <c r="AC232">
        <v>20221107</v>
      </c>
      <c r="AD232">
        <v>20220802</v>
      </c>
      <c r="AE232">
        <v>20220804</v>
      </c>
      <c r="AF232">
        <v>20221110</v>
      </c>
      <c r="AG232">
        <v>20220811</v>
      </c>
      <c r="AH232">
        <v>20220810</v>
      </c>
      <c r="AI232">
        <v>20221103</v>
      </c>
      <c r="AJ232">
        <v>20220803</v>
      </c>
      <c r="AK232">
        <v>20220803</v>
      </c>
      <c r="AL232">
        <v>20230809</v>
      </c>
      <c r="AM232">
        <v>20221027</v>
      </c>
      <c r="AN232">
        <v>20220802</v>
      </c>
      <c r="AO232">
        <v>20230814</v>
      </c>
      <c r="AP232">
        <v>20220728</v>
      </c>
      <c r="AQ232">
        <v>20220815</v>
      </c>
      <c r="AR232">
        <v>20220808</v>
      </c>
      <c r="AS232">
        <v>20220727</v>
      </c>
      <c r="AT232">
        <v>20220804</v>
      </c>
      <c r="AU232">
        <v>20221110</v>
      </c>
      <c r="AV232">
        <v>20221110</v>
      </c>
      <c r="AW232">
        <v>20220811</v>
      </c>
      <c r="AX232">
        <v>20221109</v>
      </c>
      <c r="AY232">
        <v>20221103</v>
      </c>
      <c r="AZ232">
        <v>20231113</v>
      </c>
      <c r="BA232">
        <v>20220727</v>
      </c>
      <c r="BB232">
        <v>20220728</v>
      </c>
      <c r="BC232">
        <v>20220728</v>
      </c>
      <c r="BD232">
        <v>20220801</v>
      </c>
      <c r="BE232">
        <v>20221031</v>
      </c>
      <c r="BF232">
        <v>20220804</v>
      </c>
      <c r="BG232">
        <v>20220729</v>
      </c>
      <c r="BH232">
        <v>20220811</v>
      </c>
      <c r="BI232">
        <v>20231113</v>
      </c>
      <c r="BJ232">
        <v>20230515</v>
      </c>
      <c r="BK232">
        <v>20231109</v>
      </c>
      <c r="BL232">
        <v>20220811</v>
      </c>
      <c r="BM232">
        <v>20220811</v>
      </c>
      <c r="BN232">
        <v>20220728</v>
      </c>
      <c r="BO232">
        <v>20220811</v>
      </c>
      <c r="BP232">
        <v>20221104</v>
      </c>
      <c r="BQ232">
        <v>20230809</v>
      </c>
      <c r="BR232">
        <v>20220727</v>
      </c>
      <c r="BS232">
        <v>20220810</v>
      </c>
      <c r="BT232">
        <v>20220801</v>
      </c>
      <c r="BU232">
        <v>20220803</v>
      </c>
      <c r="BV232">
        <v>20220803</v>
      </c>
      <c r="BW232">
        <v>20220729</v>
      </c>
      <c r="BX232">
        <v>20220728</v>
      </c>
      <c r="BY232">
        <v>20231101</v>
      </c>
      <c r="BZ232">
        <v>20220726</v>
      </c>
      <c r="CA232">
        <v>20231108</v>
      </c>
      <c r="CB232">
        <v>20230814</v>
      </c>
      <c r="CC232">
        <v>20220720</v>
      </c>
      <c r="CD232">
        <v>20221110</v>
      </c>
    </row>
    <row r="233" spans="1:82" x14ac:dyDescent="0.25">
      <c r="A233" s="2">
        <v>44771</v>
      </c>
      <c r="B233">
        <v>20220728</v>
      </c>
      <c r="C233">
        <v>20230323</v>
      </c>
      <c r="D233">
        <v>20240221</v>
      </c>
      <c r="E233">
        <v>20220811</v>
      </c>
      <c r="F233">
        <v>20220812</v>
      </c>
      <c r="G233">
        <v>20230309</v>
      </c>
      <c r="H233">
        <v>20230215</v>
      </c>
      <c r="I233">
        <v>20220810</v>
      </c>
      <c r="J233">
        <v>20220804</v>
      </c>
      <c r="K233">
        <v>20230515</v>
      </c>
      <c r="L233">
        <v>20221109</v>
      </c>
      <c r="M233">
        <v>20230213</v>
      </c>
      <c r="N233">
        <v>20220811</v>
      </c>
      <c r="O233">
        <v>20240307</v>
      </c>
      <c r="P233">
        <v>20220810</v>
      </c>
      <c r="Q233">
        <v>20231109</v>
      </c>
      <c r="R233">
        <v>20220812</v>
      </c>
      <c r="S233">
        <v>20240306</v>
      </c>
      <c r="T233">
        <v>20221110</v>
      </c>
      <c r="U233">
        <v>20220830</v>
      </c>
      <c r="V233">
        <v>20220809</v>
      </c>
      <c r="W233">
        <v>20221111</v>
      </c>
      <c r="X233">
        <v>20220815</v>
      </c>
      <c r="Y233">
        <v>20220802</v>
      </c>
      <c r="Z233">
        <v>20240311</v>
      </c>
      <c r="AA233">
        <v>20240222</v>
      </c>
      <c r="AB233">
        <v>20220811</v>
      </c>
      <c r="AC233">
        <v>20230313</v>
      </c>
      <c r="AD233">
        <v>20220802</v>
      </c>
      <c r="AE233">
        <v>20220804</v>
      </c>
      <c r="AF233">
        <v>20230323</v>
      </c>
      <c r="AG233">
        <v>20220811</v>
      </c>
      <c r="AH233">
        <v>20220810</v>
      </c>
      <c r="AI233">
        <v>20230317</v>
      </c>
      <c r="AJ233">
        <v>20220803</v>
      </c>
      <c r="AK233">
        <v>20220803</v>
      </c>
      <c r="AL233">
        <v>20230809</v>
      </c>
      <c r="AM233">
        <v>20230216</v>
      </c>
      <c r="AN233">
        <v>20220802</v>
      </c>
      <c r="AO233">
        <v>20230814</v>
      </c>
      <c r="AP233">
        <v>20220728</v>
      </c>
      <c r="AQ233">
        <v>20220815</v>
      </c>
      <c r="AR233">
        <v>20220808</v>
      </c>
      <c r="AS233">
        <v>20220727</v>
      </c>
      <c r="AT233">
        <v>20220804</v>
      </c>
      <c r="AU233">
        <v>20221110</v>
      </c>
      <c r="AV233">
        <v>20230310</v>
      </c>
      <c r="AW233">
        <v>20220811</v>
      </c>
      <c r="AX233">
        <v>20221109</v>
      </c>
      <c r="AY233">
        <v>20221103</v>
      </c>
      <c r="AZ233">
        <v>20240319</v>
      </c>
      <c r="BA233">
        <v>20220727</v>
      </c>
      <c r="BB233">
        <v>20220728</v>
      </c>
      <c r="BC233">
        <v>20220728</v>
      </c>
      <c r="BD233">
        <v>20220801</v>
      </c>
      <c r="BE233">
        <v>20230301</v>
      </c>
      <c r="BF233">
        <v>20220804</v>
      </c>
      <c r="BG233">
        <v>20220729</v>
      </c>
      <c r="BH233">
        <v>20220811</v>
      </c>
      <c r="BI233">
        <v>20240208</v>
      </c>
      <c r="BJ233">
        <v>20230809</v>
      </c>
      <c r="BK233">
        <v>20240305</v>
      </c>
      <c r="BL233">
        <v>20220811</v>
      </c>
      <c r="BM233">
        <v>20220811</v>
      </c>
      <c r="BN233">
        <v>20220728</v>
      </c>
      <c r="BO233">
        <v>20220811</v>
      </c>
      <c r="BP233">
        <v>20221104</v>
      </c>
      <c r="BQ233">
        <v>20230809</v>
      </c>
      <c r="BR233">
        <v>20220727</v>
      </c>
      <c r="BS233">
        <v>20220810</v>
      </c>
      <c r="BT233">
        <v>20220801</v>
      </c>
      <c r="BU233">
        <v>20220803</v>
      </c>
      <c r="BV233">
        <v>20220803</v>
      </c>
      <c r="BW233">
        <v>20220729</v>
      </c>
      <c r="BX233">
        <v>20220728</v>
      </c>
      <c r="BY233">
        <v>20231101</v>
      </c>
      <c r="BZ233">
        <v>20220726</v>
      </c>
      <c r="CA233">
        <v>20231108</v>
      </c>
      <c r="CB233">
        <v>20230814</v>
      </c>
      <c r="CC233">
        <v>20220720</v>
      </c>
      <c r="CD233">
        <v>20221110</v>
      </c>
    </row>
    <row r="234" spans="1:82" x14ac:dyDescent="0.25">
      <c r="A234" s="2">
        <v>44804</v>
      </c>
      <c r="B234">
        <v>20220728</v>
      </c>
      <c r="C234">
        <v>20230323</v>
      </c>
      <c r="D234">
        <v>20240221</v>
      </c>
      <c r="E234">
        <v>20220811</v>
      </c>
      <c r="F234">
        <v>20220812</v>
      </c>
      <c r="G234">
        <v>20230309</v>
      </c>
      <c r="H234">
        <v>20230215</v>
      </c>
      <c r="I234">
        <v>20221109</v>
      </c>
      <c r="J234">
        <v>20220804</v>
      </c>
      <c r="K234">
        <v>20230515</v>
      </c>
      <c r="L234">
        <v>20221109</v>
      </c>
      <c r="M234">
        <v>20230213</v>
      </c>
      <c r="N234">
        <v>20220811</v>
      </c>
      <c r="O234">
        <v>20240307</v>
      </c>
      <c r="P234">
        <v>20220810</v>
      </c>
      <c r="Q234">
        <v>20231109</v>
      </c>
      <c r="R234">
        <v>20220812</v>
      </c>
      <c r="S234">
        <v>20240306</v>
      </c>
      <c r="T234">
        <v>20230323</v>
      </c>
      <c r="U234">
        <v>20220830</v>
      </c>
      <c r="V234">
        <v>20220809</v>
      </c>
      <c r="W234">
        <v>20230228</v>
      </c>
      <c r="X234">
        <v>20220815</v>
      </c>
      <c r="Y234">
        <v>20220802</v>
      </c>
      <c r="Z234">
        <v>20240311</v>
      </c>
      <c r="AA234">
        <v>20240222</v>
      </c>
      <c r="AB234">
        <v>20220811</v>
      </c>
      <c r="AC234">
        <v>20230313</v>
      </c>
      <c r="AD234">
        <v>20220802</v>
      </c>
      <c r="AE234">
        <v>20220804</v>
      </c>
      <c r="AF234">
        <v>20230323</v>
      </c>
      <c r="AG234">
        <v>20220811</v>
      </c>
      <c r="AH234">
        <v>20221109</v>
      </c>
      <c r="AI234">
        <v>20230317</v>
      </c>
      <c r="AJ234">
        <v>20220803</v>
      </c>
      <c r="AK234">
        <v>20220803</v>
      </c>
      <c r="AL234">
        <v>20231108</v>
      </c>
      <c r="AM234">
        <v>20230216</v>
      </c>
      <c r="AN234">
        <v>20220802</v>
      </c>
      <c r="AO234">
        <v>20230814</v>
      </c>
      <c r="AP234">
        <v>20220728</v>
      </c>
      <c r="AQ234">
        <v>20220815</v>
      </c>
      <c r="AR234">
        <v>20220808</v>
      </c>
      <c r="AS234">
        <v>20220727</v>
      </c>
      <c r="AT234">
        <v>20220804</v>
      </c>
      <c r="AU234">
        <v>20221110</v>
      </c>
      <c r="AV234">
        <v>20230310</v>
      </c>
      <c r="AW234">
        <v>20220811</v>
      </c>
      <c r="AX234">
        <v>20221109</v>
      </c>
      <c r="AY234">
        <v>20221103</v>
      </c>
      <c r="AZ234">
        <v>20240319</v>
      </c>
      <c r="BA234">
        <v>20220727</v>
      </c>
      <c r="BB234">
        <v>20220728</v>
      </c>
      <c r="BC234">
        <v>20220728</v>
      </c>
      <c r="BD234">
        <v>20220801</v>
      </c>
      <c r="BE234">
        <v>20230301</v>
      </c>
      <c r="BF234">
        <v>20220804</v>
      </c>
      <c r="BG234">
        <v>20220729</v>
      </c>
      <c r="BH234">
        <v>20220811</v>
      </c>
      <c r="BI234">
        <v>20240208</v>
      </c>
      <c r="BJ234">
        <v>20230809</v>
      </c>
      <c r="BK234">
        <v>20240305</v>
      </c>
      <c r="BL234">
        <v>20220811</v>
      </c>
      <c r="BM234">
        <v>20220811</v>
      </c>
      <c r="BN234">
        <v>20221026</v>
      </c>
      <c r="BO234">
        <v>20220811</v>
      </c>
      <c r="BP234">
        <v>20221104</v>
      </c>
      <c r="BQ234">
        <v>20230809</v>
      </c>
      <c r="BR234">
        <v>20220727</v>
      </c>
      <c r="BS234">
        <v>20221109</v>
      </c>
      <c r="BT234">
        <v>20220801</v>
      </c>
      <c r="BU234">
        <v>20220803</v>
      </c>
      <c r="BV234">
        <v>20220803</v>
      </c>
      <c r="BW234">
        <v>20220729</v>
      </c>
      <c r="BX234">
        <v>20220728</v>
      </c>
      <c r="BY234">
        <v>20240318</v>
      </c>
      <c r="BZ234">
        <v>20220726</v>
      </c>
      <c r="CA234">
        <v>20240320</v>
      </c>
      <c r="CB234">
        <v>20230814</v>
      </c>
      <c r="CC234">
        <v>20220720</v>
      </c>
      <c r="CD234">
        <v>20230315</v>
      </c>
    </row>
    <row r="235" spans="1:82" x14ac:dyDescent="0.25">
      <c r="A235" s="2">
        <v>44834</v>
      </c>
      <c r="B235">
        <v>20221027</v>
      </c>
      <c r="C235">
        <v>20230323</v>
      </c>
      <c r="D235">
        <v>20240221</v>
      </c>
      <c r="E235">
        <v>20221026</v>
      </c>
      <c r="F235">
        <v>20221109</v>
      </c>
      <c r="G235">
        <v>20230309</v>
      </c>
      <c r="H235">
        <v>20230215</v>
      </c>
      <c r="I235">
        <v>20221109</v>
      </c>
      <c r="J235">
        <v>20221108</v>
      </c>
      <c r="K235">
        <v>20230807</v>
      </c>
      <c r="L235">
        <v>20221109</v>
      </c>
      <c r="M235">
        <v>20230213</v>
      </c>
      <c r="N235">
        <v>20221110</v>
      </c>
      <c r="O235">
        <v>20240307</v>
      </c>
      <c r="P235">
        <v>20221108</v>
      </c>
      <c r="Q235">
        <v>20240228</v>
      </c>
      <c r="R235">
        <v>20221111</v>
      </c>
      <c r="S235">
        <v>20240306</v>
      </c>
      <c r="T235">
        <v>20230323</v>
      </c>
      <c r="U235">
        <v>20221110</v>
      </c>
      <c r="V235">
        <v>20221110</v>
      </c>
      <c r="W235">
        <v>20230228</v>
      </c>
      <c r="X235">
        <v>20221031</v>
      </c>
      <c r="Y235">
        <v>20221103</v>
      </c>
      <c r="Z235">
        <v>20240311</v>
      </c>
      <c r="AA235">
        <v>20240222</v>
      </c>
      <c r="AB235">
        <v>20221110</v>
      </c>
      <c r="AC235">
        <v>20230313</v>
      </c>
      <c r="AD235">
        <v>20221108</v>
      </c>
      <c r="AE235">
        <v>20221114</v>
      </c>
      <c r="AF235">
        <v>20230323</v>
      </c>
      <c r="AG235">
        <v>20221110</v>
      </c>
      <c r="AH235">
        <v>20221109</v>
      </c>
      <c r="AI235">
        <v>20230317</v>
      </c>
      <c r="AJ235">
        <v>20221109</v>
      </c>
      <c r="AK235">
        <v>20221109</v>
      </c>
      <c r="AL235">
        <v>20231108</v>
      </c>
      <c r="AM235">
        <v>20230216</v>
      </c>
      <c r="AN235">
        <v>20221108</v>
      </c>
      <c r="AO235">
        <v>20230814</v>
      </c>
      <c r="AP235">
        <v>20221027</v>
      </c>
      <c r="AQ235">
        <v>20221111</v>
      </c>
      <c r="AR235">
        <v>20221110</v>
      </c>
      <c r="AS235">
        <v>20221026</v>
      </c>
      <c r="AT235">
        <v>20221103</v>
      </c>
      <c r="AU235">
        <v>20221110</v>
      </c>
      <c r="AV235">
        <v>20230310</v>
      </c>
      <c r="AW235">
        <v>20221110</v>
      </c>
      <c r="AX235">
        <v>20221109</v>
      </c>
      <c r="AY235">
        <v>20221103</v>
      </c>
      <c r="AZ235">
        <v>20240319</v>
      </c>
      <c r="BA235">
        <v>20221103</v>
      </c>
      <c r="BB235">
        <v>20221103</v>
      </c>
      <c r="BC235">
        <v>20221103</v>
      </c>
      <c r="BD235">
        <v>20221103</v>
      </c>
      <c r="BE235">
        <v>20230301</v>
      </c>
      <c r="BF235">
        <v>20221109</v>
      </c>
      <c r="BG235">
        <v>20221031</v>
      </c>
      <c r="BH235">
        <v>20221110</v>
      </c>
      <c r="BI235">
        <v>20240208</v>
      </c>
      <c r="BJ235">
        <v>20230809</v>
      </c>
      <c r="BK235">
        <v>20240305</v>
      </c>
      <c r="BL235">
        <v>20221114</v>
      </c>
      <c r="BM235">
        <v>20221114</v>
      </c>
      <c r="BN235">
        <v>20221026</v>
      </c>
      <c r="BO235">
        <v>20221110</v>
      </c>
      <c r="BP235">
        <v>20221104</v>
      </c>
      <c r="BQ235">
        <v>20230809</v>
      </c>
      <c r="BR235">
        <v>20221027</v>
      </c>
      <c r="BS235">
        <v>20221109</v>
      </c>
      <c r="BT235">
        <v>20221107</v>
      </c>
      <c r="BU235">
        <v>20221108</v>
      </c>
      <c r="BV235">
        <v>20221109</v>
      </c>
      <c r="BW235">
        <v>20221028</v>
      </c>
      <c r="BX235">
        <v>20221027</v>
      </c>
      <c r="BY235">
        <v>20240318</v>
      </c>
      <c r="BZ235">
        <v>20221025</v>
      </c>
      <c r="CA235">
        <v>20240320</v>
      </c>
      <c r="CB235">
        <v>20230814</v>
      </c>
      <c r="CC235">
        <v>20221026</v>
      </c>
      <c r="CD235">
        <v>20230315</v>
      </c>
    </row>
    <row r="236" spans="1:82" x14ac:dyDescent="0.25">
      <c r="A236" s="2">
        <v>44865</v>
      </c>
      <c r="B236">
        <v>20221027</v>
      </c>
      <c r="C236">
        <v>20230515</v>
      </c>
      <c r="D236">
        <v>20240221</v>
      </c>
      <c r="E236">
        <v>20221026</v>
      </c>
      <c r="F236">
        <v>20221109</v>
      </c>
      <c r="G236">
        <v>20230502</v>
      </c>
      <c r="H236">
        <v>20230511</v>
      </c>
      <c r="I236">
        <v>20221109</v>
      </c>
      <c r="J236">
        <v>20221108</v>
      </c>
      <c r="K236">
        <v>20230807</v>
      </c>
      <c r="L236">
        <v>20230222</v>
      </c>
      <c r="M236">
        <v>20230508</v>
      </c>
      <c r="N236">
        <v>20221110</v>
      </c>
      <c r="O236">
        <v>20240307</v>
      </c>
      <c r="P236">
        <v>20221108</v>
      </c>
      <c r="Q236">
        <v>20240228</v>
      </c>
      <c r="R236">
        <v>20221111</v>
      </c>
      <c r="S236">
        <v>20240306</v>
      </c>
      <c r="T236">
        <v>20230323</v>
      </c>
      <c r="U236">
        <v>20221110</v>
      </c>
      <c r="V236">
        <v>20221110</v>
      </c>
      <c r="W236">
        <v>20230228</v>
      </c>
      <c r="X236">
        <v>20221031</v>
      </c>
      <c r="Y236">
        <v>20221103</v>
      </c>
      <c r="Z236">
        <v>20240311</v>
      </c>
      <c r="AA236">
        <v>20240222</v>
      </c>
      <c r="AB236">
        <v>20221110</v>
      </c>
      <c r="AC236">
        <v>20230509</v>
      </c>
      <c r="AD236">
        <v>20221108</v>
      </c>
      <c r="AE236">
        <v>20221114</v>
      </c>
      <c r="AF236">
        <v>20230515</v>
      </c>
      <c r="AG236">
        <v>20221110</v>
      </c>
      <c r="AH236">
        <v>20221109</v>
      </c>
      <c r="AI236">
        <v>20230504</v>
      </c>
      <c r="AJ236">
        <v>20221109</v>
      </c>
      <c r="AK236">
        <v>20221109</v>
      </c>
      <c r="AL236">
        <v>20231108</v>
      </c>
      <c r="AM236">
        <v>20230427</v>
      </c>
      <c r="AN236">
        <v>20221108</v>
      </c>
      <c r="AO236">
        <v>20231109</v>
      </c>
      <c r="AP236">
        <v>20221027</v>
      </c>
      <c r="AQ236">
        <v>20221111</v>
      </c>
      <c r="AR236">
        <v>20221110</v>
      </c>
      <c r="AS236">
        <v>20221026</v>
      </c>
      <c r="AT236">
        <v>20221103</v>
      </c>
      <c r="AU236">
        <v>20230301</v>
      </c>
      <c r="AV236">
        <v>20230516</v>
      </c>
      <c r="AW236">
        <v>20221110</v>
      </c>
      <c r="AX236">
        <v>20230308</v>
      </c>
      <c r="AY236">
        <v>20230209</v>
      </c>
      <c r="AZ236">
        <v>20240319</v>
      </c>
      <c r="BA236">
        <v>20221103</v>
      </c>
      <c r="BB236">
        <v>20221103</v>
      </c>
      <c r="BC236">
        <v>20221103</v>
      </c>
      <c r="BD236">
        <v>20221103</v>
      </c>
      <c r="BE236">
        <v>20230503</v>
      </c>
      <c r="BF236">
        <v>20221109</v>
      </c>
      <c r="BG236">
        <v>20221031</v>
      </c>
      <c r="BH236">
        <v>20221110</v>
      </c>
      <c r="BI236">
        <v>20240208</v>
      </c>
      <c r="BJ236">
        <v>20230809</v>
      </c>
      <c r="BK236">
        <v>20240305</v>
      </c>
      <c r="BL236">
        <v>20221114</v>
      </c>
      <c r="BM236">
        <v>20221114</v>
      </c>
      <c r="BN236">
        <v>20221026</v>
      </c>
      <c r="BO236">
        <v>20221110</v>
      </c>
      <c r="BP236">
        <v>20230308</v>
      </c>
      <c r="BQ236">
        <v>20231108</v>
      </c>
      <c r="BR236">
        <v>20221027</v>
      </c>
      <c r="BS236">
        <v>20221109</v>
      </c>
      <c r="BT236">
        <v>20221107</v>
      </c>
      <c r="BU236">
        <v>20221108</v>
      </c>
      <c r="BV236">
        <v>20221109</v>
      </c>
      <c r="BW236">
        <v>20221028</v>
      </c>
      <c r="BX236">
        <v>20221027</v>
      </c>
      <c r="BY236">
        <v>20240318</v>
      </c>
      <c r="BZ236">
        <v>20221025</v>
      </c>
      <c r="CA236">
        <v>20240320</v>
      </c>
      <c r="CB236">
        <v>20231106</v>
      </c>
      <c r="CC236">
        <v>20221026</v>
      </c>
      <c r="CD236">
        <v>20230315</v>
      </c>
    </row>
    <row r="237" spans="1:82" x14ac:dyDescent="0.25">
      <c r="A237" s="2">
        <v>44895</v>
      </c>
      <c r="B237">
        <v>20221027</v>
      </c>
      <c r="C237">
        <v>20230515</v>
      </c>
      <c r="D237">
        <v>20240424</v>
      </c>
      <c r="E237">
        <v>20221026</v>
      </c>
      <c r="F237">
        <v>20221109</v>
      </c>
      <c r="G237">
        <v>20230502</v>
      </c>
      <c r="H237">
        <v>20230511</v>
      </c>
      <c r="I237">
        <v>20221109</v>
      </c>
      <c r="J237">
        <v>20221108</v>
      </c>
      <c r="K237">
        <v>20230807</v>
      </c>
      <c r="L237">
        <v>20230222</v>
      </c>
      <c r="M237">
        <v>20230508</v>
      </c>
      <c r="N237">
        <v>20221110</v>
      </c>
      <c r="O237">
        <v>20240509</v>
      </c>
      <c r="P237">
        <v>20221108</v>
      </c>
      <c r="Q237">
        <v>20240228</v>
      </c>
      <c r="R237">
        <v>20221111</v>
      </c>
      <c r="S237">
        <v>20240509</v>
      </c>
      <c r="T237">
        <v>20230511</v>
      </c>
      <c r="U237">
        <v>20221110</v>
      </c>
      <c r="V237">
        <v>20221110</v>
      </c>
      <c r="W237">
        <v>20230516</v>
      </c>
      <c r="X237">
        <v>20221031</v>
      </c>
      <c r="Y237">
        <v>20221103</v>
      </c>
      <c r="Z237">
        <v>20240507</v>
      </c>
      <c r="AA237">
        <v>20240509</v>
      </c>
      <c r="AB237">
        <v>20221110</v>
      </c>
      <c r="AC237">
        <v>20230509</v>
      </c>
      <c r="AD237">
        <v>20221108</v>
      </c>
      <c r="AE237">
        <v>20221114</v>
      </c>
      <c r="AF237">
        <v>20230515</v>
      </c>
      <c r="AG237">
        <v>20221110</v>
      </c>
      <c r="AH237">
        <v>20221109</v>
      </c>
      <c r="AI237">
        <v>20230504</v>
      </c>
      <c r="AJ237">
        <v>20221109</v>
      </c>
      <c r="AK237">
        <v>20221109</v>
      </c>
      <c r="AL237">
        <v>20231108</v>
      </c>
      <c r="AM237">
        <v>20230427</v>
      </c>
      <c r="AN237">
        <v>20221108</v>
      </c>
      <c r="AO237">
        <v>20231109</v>
      </c>
      <c r="AP237">
        <v>20221027</v>
      </c>
      <c r="AQ237">
        <v>20221111</v>
      </c>
      <c r="AR237">
        <v>20221110</v>
      </c>
      <c r="AS237">
        <v>20221026</v>
      </c>
      <c r="AT237">
        <v>20221103</v>
      </c>
      <c r="AU237">
        <v>20230301</v>
      </c>
      <c r="AV237">
        <v>20230516</v>
      </c>
      <c r="AW237">
        <v>20221110</v>
      </c>
      <c r="AX237">
        <v>20230308</v>
      </c>
      <c r="AY237">
        <v>20230209</v>
      </c>
      <c r="AZ237">
        <v>20240514</v>
      </c>
      <c r="BA237">
        <v>20221103</v>
      </c>
      <c r="BB237">
        <v>20221103</v>
      </c>
      <c r="BC237">
        <v>20221103</v>
      </c>
      <c r="BD237">
        <v>20221103</v>
      </c>
      <c r="BE237">
        <v>20230503</v>
      </c>
      <c r="BF237">
        <v>20221109</v>
      </c>
      <c r="BG237">
        <v>20221031</v>
      </c>
      <c r="BH237">
        <v>20221110</v>
      </c>
      <c r="BI237">
        <v>20240513</v>
      </c>
      <c r="BJ237">
        <v>20231107</v>
      </c>
      <c r="BK237">
        <v>20240508</v>
      </c>
      <c r="BL237">
        <v>20221114</v>
      </c>
      <c r="BM237">
        <v>20221114</v>
      </c>
      <c r="BN237">
        <v>20221026</v>
      </c>
      <c r="BO237">
        <v>20221110</v>
      </c>
      <c r="BP237">
        <v>20230308</v>
      </c>
      <c r="BQ237">
        <v>20231108</v>
      </c>
      <c r="BR237">
        <v>20221027</v>
      </c>
      <c r="BS237">
        <v>20221109</v>
      </c>
      <c r="BT237">
        <v>20221107</v>
      </c>
      <c r="BU237">
        <v>20221108</v>
      </c>
      <c r="BV237">
        <v>20221109</v>
      </c>
      <c r="BW237">
        <v>20221028</v>
      </c>
      <c r="BX237">
        <v>20221027</v>
      </c>
      <c r="BY237">
        <v>20240318</v>
      </c>
      <c r="BZ237">
        <v>20221025</v>
      </c>
      <c r="CA237">
        <v>20240320</v>
      </c>
      <c r="CB237">
        <v>20231106</v>
      </c>
      <c r="CC237">
        <v>20221026</v>
      </c>
      <c r="CD237">
        <v>20230509</v>
      </c>
    </row>
    <row r="238" spans="1:82" x14ac:dyDescent="0.25">
      <c r="A238" s="2">
        <v>44925</v>
      </c>
      <c r="B238">
        <v>20221027</v>
      </c>
      <c r="C238">
        <v>20230515</v>
      </c>
      <c r="D238">
        <v>20240424</v>
      </c>
      <c r="E238">
        <v>20221026</v>
      </c>
      <c r="F238">
        <v>20221109</v>
      </c>
      <c r="G238">
        <v>20230502</v>
      </c>
      <c r="H238">
        <v>20230511</v>
      </c>
      <c r="I238">
        <v>20230213</v>
      </c>
      <c r="J238">
        <v>20221108</v>
      </c>
      <c r="K238">
        <v>20230807</v>
      </c>
      <c r="L238">
        <v>20230222</v>
      </c>
      <c r="M238">
        <v>20230508</v>
      </c>
      <c r="N238">
        <v>20221110</v>
      </c>
      <c r="O238">
        <v>20240509</v>
      </c>
      <c r="P238">
        <v>20221108</v>
      </c>
      <c r="Q238">
        <v>20240228</v>
      </c>
      <c r="R238">
        <v>20221111</v>
      </c>
      <c r="S238">
        <v>20240509</v>
      </c>
      <c r="T238">
        <v>20230511</v>
      </c>
      <c r="U238">
        <v>20221110</v>
      </c>
      <c r="V238">
        <v>20221110</v>
      </c>
      <c r="W238">
        <v>20230516</v>
      </c>
      <c r="X238">
        <v>20221031</v>
      </c>
      <c r="Y238">
        <v>20221103</v>
      </c>
      <c r="Z238">
        <v>20240507</v>
      </c>
      <c r="AA238">
        <v>20240509</v>
      </c>
      <c r="AB238">
        <v>20221110</v>
      </c>
      <c r="AC238">
        <v>20230509</v>
      </c>
      <c r="AD238">
        <v>20221108</v>
      </c>
      <c r="AE238">
        <v>20221114</v>
      </c>
      <c r="AF238">
        <v>20230515</v>
      </c>
      <c r="AG238">
        <v>20221110</v>
      </c>
      <c r="AH238">
        <v>20230329</v>
      </c>
      <c r="AI238">
        <v>20230504</v>
      </c>
      <c r="AJ238">
        <v>20221109</v>
      </c>
      <c r="AK238">
        <v>20221109</v>
      </c>
      <c r="AL238">
        <v>20240328</v>
      </c>
      <c r="AM238">
        <v>20230427</v>
      </c>
      <c r="AN238">
        <v>20221108</v>
      </c>
      <c r="AO238">
        <v>20231109</v>
      </c>
      <c r="AP238">
        <v>20221027</v>
      </c>
      <c r="AQ238">
        <v>20221111</v>
      </c>
      <c r="AR238">
        <v>20221110</v>
      </c>
      <c r="AS238">
        <v>20221026</v>
      </c>
      <c r="AT238">
        <v>20221103</v>
      </c>
      <c r="AU238">
        <v>20230301</v>
      </c>
      <c r="AV238">
        <v>20230516</v>
      </c>
      <c r="AW238">
        <v>20221110</v>
      </c>
      <c r="AX238">
        <v>20230308</v>
      </c>
      <c r="AY238">
        <v>20230209</v>
      </c>
      <c r="AZ238">
        <v>20240514</v>
      </c>
      <c r="BA238">
        <v>20221103</v>
      </c>
      <c r="BB238">
        <v>20221103</v>
      </c>
      <c r="BC238">
        <v>20221103</v>
      </c>
      <c r="BD238">
        <v>20221103</v>
      </c>
      <c r="BE238">
        <v>20230503</v>
      </c>
      <c r="BF238">
        <v>20221109</v>
      </c>
      <c r="BG238">
        <v>20221031</v>
      </c>
      <c r="BH238">
        <v>20221110</v>
      </c>
      <c r="BI238">
        <v>20240513</v>
      </c>
      <c r="BJ238">
        <v>20231107</v>
      </c>
      <c r="BK238">
        <v>20240508</v>
      </c>
      <c r="BL238">
        <v>20221114</v>
      </c>
      <c r="BM238">
        <v>20221114</v>
      </c>
      <c r="BN238">
        <v>20230202</v>
      </c>
      <c r="BO238">
        <v>20221110</v>
      </c>
      <c r="BP238">
        <v>20230308</v>
      </c>
      <c r="BQ238">
        <v>20231108</v>
      </c>
      <c r="BR238">
        <v>20221027</v>
      </c>
      <c r="BS238">
        <v>20230316</v>
      </c>
      <c r="BT238">
        <v>20221107</v>
      </c>
      <c r="BU238">
        <v>20221108</v>
      </c>
      <c r="BV238">
        <v>20221109</v>
      </c>
      <c r="BW238">
        <v>20221028</v>
      </c>
      <c r="BX238">
        <v>20221027</v>
      </c>
      <c r="BY238">
        <v>20240507</v>
      </c>
      <c r="BZ238">
        <v>20221025</v>
      </c>
      <c r="CA238">
        <v>20240506</v>
      </c>
      <c r="CB238">
        <v>20231106</v>
      </c>
      <c r="CC238">
        <v>20221026</v>
      </c>
      <c r="CD238">
        <v>20230509</v>
      </c>
    </row>
    <row r="239" spans="1:82" x14ac:dyDescent="0.25">
      <c r="A239" s="2">
        <v>44926</v>
      </c>
      <c r="B239">
        <v>20230302</v>
      </c>
      <c r="C239">
        <v>20230814</v>
      </c>
      <c r="D239">
        <v>20240424</v>
      </c>
      <c r="E239">
        <v>20230216</v>
      </c>
      <c r="F239">
        <v>20230313</v>
      </c>
      <c r="G239">
        <v>20230810</v>
      </c>
      <c r="H239">
        <v>20230810</v>
      </c>
      <c r="I239">
        <v>20230213</v>
      </c>
      <c r="J239">
        <v>20230209</v>
      </c>
      <c r="K239">
        <v>20231106</v>
      </c>
      <c r="L239">
        <v>20230510</v>
      </c>
      <c r="M239">
        <v>20230809</v>
      </c>
      <c r="N239">
        <v>20230327</v>
      </c>
      <c r="O239">
        <v>20240509</v>
      </c>
      <c r="P239">
        <v>20230323</v>
      </c>
      <c r="Q239">
        <v>20240509</v>
      </c>
      <c r="R239">
        <v>20230325</v>
      </c>
      <c r="S239">
        <v>20240509</v>
      </c>
      <c r="T239">
        <v>20230511</v>
      </c>
      <c r="U239">
        <v>20230317</v>
      </c>
      <c r="V239">
        <v>20230321</v>
      </c>
      <c r="W239">
        <v>20230516</v>
      </c>
      <c r="X239">
        <v>20230308</v>
      </c>
      <c r="Y239">
        <v>20230321</v>
      </c>
      <c r="Z239">
        <v>20240507</v>
      </c>
      <c r="AA239">
        <v>20240509</v>
      </c>
      <c r="AB239">
        <v>20230316</v>
      </c>
      <c r="AC239">
        <v>20230807</v>
      </c>
      <c r="AD239">
        <v>20230216</v>
      </c>
      <c r="AE239">
        <v>20230310</v>
      </c>
      <c r="AF239">
        <v>20230810</v>
      </c>
      <c r="AG239">
        <v>20230316</v>
      </c>
      <c r="AH239">
        <v>20230329</v>
      </c>
      <c r="AI239">
        <v>20230803</v>
      </c>
      <c r="AJ239">
        <v>20230301</v>
      </c>
      <c r="AK239">
        <v>20230301</v>
      </c>
      <c r="AL239">
        <v>20240328</v>
      </c>
      <c r="AM239">
        <v>20230727</v>
      </c>
      <c r="AN239">
        <v>20230228</v>
      </c>
      <c r="AO239">
        <v>20231109</v>
      </c>
      <c r="AP239">
        <v>20230223</v>
      </c>
      <c r="AQ239">
        <v>20230320</v>
      </c>
      <c r="AR239">
        <v>20230207</v>
      </c>
      <c r="AS239">
        <v>20230208</v>
      </c>
      <c r="AT239">
        <v>20230216</v>
      </c>
      <c r="AU239">
        <v>20230515</v>
      </c>
      <c r="AV239">
        <v>20230814</v>
      </c>
      <c r="AW239">
        <v>20230216</v>
      </c>
      <c r="AX239">
        <v>20230511</v>
      </c>
      <c r="AY239">
        <v>20230428</v>
      </c>
      <c r="AZ239">
        <v>20240514</v>
      </c>
      <c r="BA239">
        <v>20230227</v>
      </c>
      <c r="BB239">
        <v>20230302</v>
      </c>
      <c r="BC239">
        <v>20230302</v>
      </c>
      <c r="BD239">
        <v>20230228</v>
      </c>
      <c r="BE239">
        <v>20230802</v>
      </c>
      <c r="BF239">
        <v>20230209</v>
      </c>
      <c r="BG239">
        <v>20230307</v>
      </c>
      <c r="BH239">
        <v>20230215</v>
      </c>
      <c r="BI239">
        <v>20240513</v>
      </c>
      <c r="BJ239">
        <v>20231107</v>
      </c>
      <c r="BK239">
        <v>20240508</v>
      </c>
      <c r="BL239">
        <v>20230315</v>
      </c>
      <c r="BM239">
        <v>20230315</v>
      </c>
      <c r="BN239">
        <v>20230202</v>
      </c>
      <c r="BO239">
        <v>20230323</v>
      </c>
      <c r="BP239">
        <v>20230515</v>
      </c>
      <c r="BQ239">
        <v>20231108</v>
      </c>
      <c r="BR239">
        <v>20230301</v>
      </c>
      <c r="BS239">
        <v>20230316</v>
      </c>
      <c r="BT239">
        <v>20230209</v>
      </c>
      <c r="BU239">
        <v>20230214</v>
      </c>
      <c r="BV239">
        <v>20230215</v>
      </c>
      <c r="BW239">
        <v>20230210</v>
      </c>
      <c r="BX239">
        <v>20230216</v>
      </c>
      <c r="BY239">
        <v>20240507</v>
      </c>
      <c r="BZ239">
        <v>20230215</v>
      </c>
      <c r="CA239">
        <v>20240506</v>
      </c>
      <c r="CB239">
        <v>20231106</v>
      </c>
      <c r="CC239">
        <v>20230215</v>
      </c>
      <c r="CD239">
        <v>20230509</v>
      </c>
    </row>
    <row r="240" spans="1:82" x14ac:dyDescent="0.25">
      <c r="A240" s="2">
        <v>44957</v>
      </c>
      <c r="B240">
        <v>20230302</v>
      </c>
      <c r="C240">
        <v>20230814</v>
      </c>
      <c r="D240">
        <v>20240424</v>
      </c>
      <c r="E240">
        <v>20230216</v>
      </c>
      <c r="F240">
        <v>20230313</v>
      </c>
      <c r="G240">
        <v>20230810</v>
      </c>
      <c r="H240">
        <v>20230810</v>
      </c>
      <c r="I240">
        <v>20230213</v>
      </c>
      <c r="J240">
        <v>20230209</v>
      </c>
      <c r="K240">
        <v>20231106</v>
      </c>
      <c r="L240">
        <v>20230510</v>
      </c>
      <c r="M240">
        <v>20230809</v>
      </c>
      <c r="N240">
        <v>20230327</v>
      </c>
      <c r="O240">
        <v>20240509</v>
      </c>
      <c r="P240">
        <v>20230323</v>
      </c>
      <c r="Q240">
        <v>20240509</v>
      </c>
      <c r="R240">
        <v>20230325</v>
      </c>
      <c r="S240">
        <v>20240509</v>
      </c>
      <c r="T240">
        <v>20230809</v>
      </c>
      <c r="U240">
        <v>20230317</v>
      </c>
      <c r="V240">
        <v>20230321</v>
      </c>
      <c r="W240">
        <v>20230814</v>
      </c>
      <c r="X240">
        <v>20230308</v>
      </c>
      <c r="Y240">
        <v>20230321</v>
      </c>
      <c r="Z240">
        <v>20240507</v>
      </c>
      <c r="AA240">
        <v>20240509</v>
      </c>
      <c r="AB240">
        <v>20230316</v>
      </c>
      <c r="AC240">
        <v>20230807</v>
      </c>
      <c r="AD240">
        <v>20230216</v>
      </c>
      <c r="AE240">
        <v>20230310</v>
      </c>
      <c r="AF240">
        <v>20230810</v>
      </c>
      <c r="AG240">
        <v>20230316</v>
      </c>
      <c r="AH240">
        <v>20230329</v>
      </c>
      <c r="AI240">
        <v>20230803</v>
      </c>
      <c r="AJ240">
        <v>20230301</v>
      </c>
      <c r="AK240">
        <v>20230301</v>
      </c>
      <c r="AL240">
        <v>20240328</v>
      </c>
      <c r="AM240">
        <v>20230727</v>
      </c>
      <c r="AN240">
        <v>20230228</v>
      </c>
      <c r="AO240">
        <v>20240329</v>
      </c>
      <c r="AP240">
        <v>20230223</v>
      </c>
      <c r="AQ240">
        <v>20230320</v>
      </c>
      <c r="AR240">
        <v>20230207</v>
      </c>
      <c r="AS240">
        <v>20230208</v>
      </c>
      <c r="AT240">
        <v>20230216</v>
      </c>
      <c r="AU240">
        <v>20230515</v>
      </c>
      <c r="AV240">
        <v>20230814</v>
      </c>
      <c r="AW240">
        <v>20230216</v>
      </c>
      <c r="AX240">
        <v>20230511</v>
      </c>
      <c r="AY240">
        <v>20230428</v>
      </c>
      <c r="AZ240">
        <v>20240514</v>
      </c>
      <c r="BA240">
        <v>20230227</v>
      </c>
      <c r="BB240">
        <v>20230302</v>
      </c>
      <c r="BC240">
        <v>20230302</v>
      </c>
      <c r="BD240">
        <v>20230228</v>
      </c>
      <c r="BE240">
        <v>20230802</v>
      </c>
      <c r="BF240">
        <v>20230209</v>
      </c>
      <c r="BG240">
        <v>20230307</v>
      </c>
      <c r="BH240">
        <v>20230215</v>
      </c>
      <c r="BI240">
        <v>20240513</v>
      </c>
      <c r="BJ240">
        <v>20231107</v>
      </c>
      <c r="BK240">
        <v>20240508</v>
      </c>
      <c r="BL240">
        <v>20230315</v>
      </c>
      <c r="BM240">
        <v>20230315</v>
      </c>
      <c r="BN240">
        <v>20230202</v>
      </c>
      <c r="BO240">
        <v>20230323</v>
      </c>
      <c r="BP240">
        <v>20230515</v>
      </c>
      <c r="BQ240">
        <v>20240314</v>
      </c>
      <c r="BR240">
        <v>20230301</v>
      </c>
      <c r="BS240">
        <v>20230316</v>
      </c>
      <c r="BT240">
        <v>20230209</v>
      </c>
      <c r="BU240">
        <v>20230214</v>
      </c>
      <c r="BV240">
        <v>20230215</v>
      </c>
      <c r="BW240">
        <v>20230210</v>
      </c>
      <c r="BX240">
        <v>20230216</v>
      </c>
      <c r="BY240">
        <v>20240507</v>
      </c>
      <c r="BZ240">
        <v>20230215</v>
      </c>
      <c r="CA240">
        <v>20240506</v>
      </c>
      <c r="CB240">
        <v>20240304</v>
      </c>
      <c r="CC240">
        <v>20230215</v>
      </c>
      <c r="CD240">
        <v>20230810</v>
      </c>
    </row>
    <row r="241" spans="1:82" x14ac:dyDescent="0.25">
      <c r="A241" s="2">
        <v>44985</v>
      </c>
      <c r="B241">
        <v>20230302</v>
      </c>
      <c r="C241">
        <v>20230814</v>
      </c>
      <c r="D241">
        <v>20240808</v>
      </c>
      <c r="E241">
        <v>20230216</v>
      </c>
      <c r="F241">
        <v>20230313</v>
      </c>
      <c r="G241">
        <v>20230810</v>
      </c>
      <c r="H241">
        <v>20230810</v>
      </c>
      <c r="I241">
        <v>20230515</v>
      </c>
      <c r="J241">
        <v>20230209</v>
      </c>
      <c r="K241">
        <v>20231106</v>
      </c>
      <c r="L241">
        <v>20230510</v>
      </c>
      <c r="M241">
        <v>20230809</v>
      </c>
      <c r="N241">
        <v>20230327</v>
      </c>
      <c r="O241">
        <v>20240731</v>
      </c>
      <c r="P241">
        <v>20230323</v>
      </c>
      <c r="Q241">
        <v>20240509</v>
      </c>
      <c r="R241">
        <v>20230325</v>
      </c>
      <c r="S241">
        <v>20240812</v>
      </c>
      <c r="T241">
        <v>20230809</v>
      </c>
      <c r="U241">
        <v>20230317</v>
      </c>
      <c r="V241">
        <v>20230321</v>
      </c>
      <c r="W241">
        <v>20230814</v>
      </c>
      <c r="X241">
        <v>20230308</v>
      </c>
      <c r="Y241">
        <v>20230321</v>
      </c>
      <c r="Z241">
        <v>20240806</v>
      </c>
      <c r="AA241">
        <v>20240808</v>
      </c>
      <c r="AB241">
        <v>20230316</v>
      </c>
      <c r="AC241">
        <v>20230807</v>
      </c>
      <c r="AD241">
        <v>20230216</v>
      </c>
      <c r="AE241">
        <v>20230310</v>
      </c>
      <c r="AF241">
        <v>20230810</v>
      </c>
      <c r="AG241">
        <v>20230316</v>
      </c>
      <c r="AH241">
        <v>20230512</v>
      </c>
      <c r="AI241">
        <v>20230803</v>
      </c>
      <c r="AJ241">
        <v>20230301</v>
      </c>
      <c r="AK241">
        <v>20230301</v>
      </c>
      <c r="AL241">
        <v>20240328</v>
      </c>
      <c r="AM241">
        <v>20230727</v>
      </c>
      <c r="AN241">
        <v>20230228</v>
      </c>
      <c r="AO241">
        <v>20240329</v>
      </c>
      <c r="AP241">
        <v>20230223</v>
      </c>
      <c r="AQ241">
        <v>20230320</v>
      </c>
      <c r="AR241">
        <v>20230207</v>
      </c>
      <c r="AS241">
        <v>20230208</v>
      </c>
      <c r="AT241">
        <v>20230216</v>
      </c>
      <c r="AU241">
        <v>20230515</v>
      </c>
      <c r="AV241">
        <v>20230814</v>
      </c>
      <c r="AW241">
        <v>20230216</v>
      </c>
      <c r="AX241">
        <v>20230511</v>
      </c>
      <c r="AY241">
        <v>20230428</v>
      </c>
      <c r="AZ241">
        <v>20240818</v>
      </c>
      <c r="BA241">
        <v>20230227</v>
      </c>
      <c r="BB241">
        <v>20230302</v>
      </c>
      <c r="BC241">
        <v>20230302</v>
      </c>
      <c r="BD241">
        <v>20230228</v>
      </c>
      <c r="BE241">
        <v>20230802</v>
      </c>
      <c r="BF241">
        <v>20230209</v>
      </c>
      <c r="BG241">
        <v>20230307</v>
      </c>
      <c r="BH241">
        <v>20230215</v>
      </c>
      <c r="BI241">
        <v>20240814</v>
      </c>
      <c r="BJ241">
        <v>20240326</v>
      </c>
      <c r="BK241">
        <v>20240808</v>
      </c>
      <c r="BL241">
        <v>20230315</v>
      </c>
      <c r="BM241">
        <v>20230315</v>
      </c>
      <c r="BN241">
        <v>20230425</v>
      </c>
      <c r="BO241">
        <v>20230323</v>
      </c>
      <c r="BP241">
        <v>20230515</v>
      </c>
      <c r="BQ241">
        <v>20240314</v>
      </c>
      <c r="BR241">
        <v>20230301</v>
      </c>
      <c r="BS241">
        <v>20230503</v>
      </c>
      <c r="BT241">
        <v>20230209</v>
      </c>
      <c r="BU241">
        <v>20230214</v>
      </c>
      <c r="BV241">
        <v>20230215</v>
      </c>
      <c r="BW241">
        <v>20230210</v>
      </c>
      <c r="BX241">
        <v>20230216</v>
      </c>
      <c r="BY241">
        <v>20240507</v>
      </c>
      <c r="BZ241">
        <v>20230215</v>
      </c>
      <c r="CA241">
        <v>20240506</v>
      </c>
      <c r="CB241">
        <v>20240304</v>
      </c>
      <c r="CC241">
        <v>20230215</v>
      </c>
      <c r="CD241">
        <v>20230810</v>
      </c>
    </row>
    <row r="242" spans="1:82" x14ac:dyDescent="0.25">
      <c r="A242" s="2">
        <v>45016</v>
      </c>
      <c r="B242">
        <v>20230504</v>
      </c>
      <c r="C242">
        <v>20230814</v>
      </c>
      <c r="D242">
        <v>20240808</v>
      </c>
      <c r="E242">
        <v>20230504</v>
      </c>
      <c r="F242">
        <v>20230504</v>
      </c>
      <c r="G242">
        <v>20230810</v>
      </c>
      <c r="H242">
        <v>20230810</v>
      </c>
      <c r="I242">
        <v>20230515</v>
      </c>
      <c r="J242">
        <v>20230504</v>
      </c>
      <c r="K242">
        <v>20231106</v>
      </c>
      <c r="L242">
        <v>20230809</v>
      </c>
      <c r="M242">
        <v>20230809</v>
      </c>
      <c r="N242">
        <v>20230512</v>
      </c>
      <c r="O242">
        <v>20240731</v>
      </c>
      <c r="P242">
        <v>20230508</v>
      </c>
      <c r="Q242">
        <v>20240509</v>
      </c>
      <c r="R242">
        <v>20230504</v>
      </c>
      <c r="S242">
        <v>20240812</v>
      </c>
      <c r="T242">
        <v>20230809</v>
      </c>
      <c r="U242">
        <v>20230511</v>
      </c>
      <c r="V242">
        <v>20230510</v>
      </c>
      <c r="W242">
        <v>20230814</v>
      </c>
      <c r="X242">
        <v>20230503</v>
      </c>
      <c r="Y242">
        <v>20230502</v>
      </c>
      <c r="Z242">
        <v>20240806</v>
      </c>
      <c r="AA242">
        <v>20240808</v>
      </c>
      <c r="AB242">
        <v>20230511</v>
      </c>
      <c r="AC242">
        <v>20230807</v>
      </c>
      <c r="AD242">
        <v>20230504</v>
      </c>
      <c r="AE242">
        <v>20230504</v>
      </c>
      <c r="AF242">
        <v>20230810</v>
      </c>
      <c r="AG242">
        <v>20230511</v>
      </c>
      <c r="AH242">
        <v>20230512</v>
      </c>
      <c r="AI242">
        <v>20230803</v>
      </c>
      <c r="AJ242">
        <v>20230503</v>
      </c>
      <c r="AK242">
        <v>20230503</v>
      </c>
      <c r="AL242">
        <v>20240513</v>
      </c>
      <c r="AM242">
        <v>20230727</v>
      </c>
      <c r="AN242">
        <v>20230502</v>
      </c>
      <c r="AO242">
        <v>20240329</v>
      </c>
      <c r="AP242">
        <v>20230502</v>
      </c>
      <c r="AQ242">
        <v>20230515</v>
      </c>
      <c r="AR242">
        <v>20230508</v>
      </c>
      <c r="AS242">
        <v>20230503</v>
      </c>
      <c r="AT242">
        <v>20230503</v>
      </c>
      <c r="AU242">
        <v>20230814</v>
      </c>
      <c r="AV242">
        <v>20230814</v>
      </c>
      <c r="AW242">
        <v>20230504</v>
      </c>
      <c r="AX242">
        <v>20230809</v>
      </c>
      <c r="AY242">
        <v>20230727</v>
      </c>
      <c r="AZ242">
        <v>20240818</v>
      </c>
      <c r="BA242">
        <v>20230503</v>
      </c>
      <c r="BB242">
        <v>20230511</v>
      </c>
      <c r="BC242">
        <v>20230511</v>
      </c>
      <c r="BD242">
        <v>20230502</v>
      </c>
      <c r="BE242">
        <v>20230802</v>
      </c>
      <c r="BF242">
        <v>20230511</v>
      </c>
      <c r="BG242">
        <v>20230502</v>
      </c>
      <c r="BH242">
        <v>20230504</v>
      </c>
      <c r="BI242">
        <v>20240814</v>
      </c>
      <c r="BJ242">
        <v>20240326</v>
      </c>
      <c r="BK242">
        <v>20240808</v>
      </c>
      <c r="BL242">
        <v>20230515</v>
      </c>
      <c r="BM242">
        <v>20230515</v>
      </c>
      <c r="BN242">
        <v>20230425</v>
      </c>
      <c r="BO242">
        <v>20230511</v>
      </c>
      <c r="BP242">
        <v>20230809</v>
      </c>
      <c r="BQ242">
        <v>20240314</v>
      </c>
      <c r="BR242">
        <v>20230427</v>
      </c>
      <c r="BS242">
        <v>20230503</v>
      </c>
      <c r="BT242">
        <v>20230508</v>
      </c>
      <c r="BU242">
        <v>20230508</v>
      </c>
      <c r="BV242">
        <v>20230503</v>
      </c>
      <c r="BW242">
        <v>20230420</v>
      </c>
      <c r="BX242">
        <v>20230426</v>
      </c>
      <c r="BY242">
        <v>20240805</v>
      </c>
      <c r="BZ242">
        <v>20230509</v>
      </c>
      <c r="CA242">
        <v>20240808</v>
      </c>
      <c r="CB242">
        <v>20240304</v>
      </c>
      <c r="CC242">
        <v>20230426</v>
      </c>
      <c r="CD242">
        <v>20230810</v>
      </c>
    </row>
    <row r="243" spans="1:82" x14ac:dyDescent="0.25">
      <c r="A243" s="2">
        <v>45044</v>
      </c>
      <c r="B243">
        <v>20230504</v>
      </c>
      <c r="C243">
        <v>20231113</v>
      </c>
      <c r="D243">
        <v>20240808</v>
      </c>
      <c r="E243">
        <v>20230504</v>
      </c>
      <c r="F243">
        <v>20230504</v>
      </c>
      <c r="G243">
        <v>20231107</v>
      </c>
      <c r="H243">
        <v>20231109</v>
      </c>
      <c r="I243">
        <v>20230515</v>
      </c>
      <c r="J243">
        <v>20230504</v>
      </c>
      <c r="K243">
        <v>20240205</v>
      </c>
      <c r="L243">
        <v>20230809</v>
      </c>
      <c r="M243">
        <v>20231108</v>
      </c>
      <c r="N243">
        <v>20230512</v>
      </c>
      <c r="O243">
        <v>20240731</v>
      </c>
      <c r="P243">
        <v>20230508</v>
      </c>
      <c r="Q243">
        <v>20240807</v>
      </c>
      <c r="R243">
        <v>20230504</v>
      </c>
      <c r="S243">
        <v>20240812</v>
      </c>
      <c r="T243">
        <v>20230809</v>
      </c>
      <c r="U243">
        <v>20230511</v>
      </c>
      <c r="V243">
        <v>20230510</v>
      </c>
      <c r="W243">
        <v>20230814</v>
      </c>
      <c r="X243">
        <v>20230503</v>
      </c>
      <c r="Y243">
        <v>20230502</v>
      </c>
      <c r="Z243">
        <v>20240806</v>
      </c>
      <c r="AA243">
        <v>20240808</v>
      </c>
      <c r="AB243">
        <v>20230511</v>
      </c>
      <c r="AC243">
        <v>20231107</v>
      </c>
      <c r="AD243">
        <v>20230504</v>
      </c>
      <c r="AE243">
        <v>20230504</v>
      </c>
      <c r="AF243">
        <v>20231113</v>
      </c>
      <c r="AG243">
        <v>20230511</v>
      </c>
      <c r="AH243">
        <v>20230512</v>
      </c>
      <c r="AI243">
        <v>20231109</v>
      </c>
      <c r="AJ243">
        <v>20230503</v>
      </c>
      <c r="AK243">
        <v>20230503</v>
      </c>
      <c r="AL243">
        <v>20240513</v>
      </c>
      <c r="AM243">
        <v>20231026</v>
      </c>
      <c r="AN243">
        <v>20230502</v>
      </c>
      <c r="AO243">
        <v>20240329</v>
      </c>
      <c r="AP243">
        <v>20230502</v>
      </c>
      <c r="AQ243">
        <v>20230515</v>
      </c>
      <c r="AR243">
        <v>20230508</v>
      </c>
      <c r="AS243">
        <v>20230503</v>
      </c>
      <c r="AT243">
        <v>20230503</v>
      </c>
      <c r="AU243">
        <v>20230814</v>
      </c>
      <c r="AV243">
        <v>20231113</v>
      </c>
      <c r="AW243">
        <v>20230504</v>
      </c>
      <c r="AX243">
        <v>20230809</v>
      </c>
      <c r="AY243">
        <v>20230727</v>
      </c>
      <c r="AZ243">
        <v>20240818</v>
      </c>
      <c r="BA243">
        <v>20230503</v>
      </c>
      <c r="BB243">
        <v>20230511</v>
      </c>
      <c r="BC243">
        <v>20230511</v>
      </c>
      <c r="BD243">
        <v>20230502</v>
      </c>
      <c r="BE243">
        <v>20231031</v>
      </c>
      <c r="BF243">
        <v>20230511</v>
      </c>
      <c r="BG243">
        <v>20230502</v>
      </c>
      <c r="BH243">
        <v>20230504</v>
      </c>
      <c r="BI243">
        <v>20240814</v>
      </c>
      <c r="BJ243">
        <v>20240326</v>
      </c>
      <c r="BK243">
        <v>20240808</v>
      </c>
      <c r="BL243">
        <v>20230515</v>
      </c>
      <c r="BM243">
        <v>20230515</v>
      </c>
      <c r="BN243">
        <v>20230425</v>
      </c>
      <c r="BO243">
        <v>20230511</v>
      </c>
      <c r="BP243">
        <v>20230809</v>
      </c>
      <c r="BQ243">
        <v>20240314</v>
      </c>
      <c r="BR243">
        <v>20230427</v>
      </c>
      <c r="BS243">
        <v>20230503</v>
      </c>
      <c r="BT243">
        <v>20230508</v>
      </c>
      <c r="BU243">
        <v>20230508</v>
      </c>
      <c r="BV243">
        <v>20230503</v>
      </c>
      <c r="BW243">
        <v>20230420</v>
      </c>
      <c r="BX243">
        <v>20230426</v>
      </c>
      <c r="BY243">
        <v>20240805</v>
      </c>
      <c r="BZ243">
        <v>20230509</v>
      </c>
      <c r="CA243">
        <v>20240808</v>
      </c>
      <c r="CB243">
        <v>20240304</v>
      </c>
      <c r="CC243">
        <v>20230426</v>
      </c>
      <c r="CD243">
        <v>20230810</v>
      </c>
    </row>
    <row r="244" spans="1:82" x14ac:dyDescent="0.25">
      <c r="A244" s="2">
        <v>45077</v>
      </c>
      <c r="B244">
        <v>20230504</v>
      </c>
      <c r="C244">
        <v>20231113</v>
      </c>
      <c r="D244">
        <v>20241107</v>
      </c>
      <c r="E244">
        <v>20230504</v>
      </c>
      <c r="F244">
        <v>20230504</v>
      </c>
      <c r="G244">
        <v>20231107</v>
      </c>
      <c r="H244">
        <v>20231109</v>
      </c>
      <c r="I244">
        <v>20230809</v>
      </c>
      <c r="J244">
        <v>20230504</v>
      </c>
      <c r="K244">
        <v>20240205</v>
      </c>
      <c r="L244">
        <v>20230809</v>
      </c>
      <c r="M244">
        <v>20231108</v>
      </c>
      <c r="N244">
        <v>20230512</v>
      </c>
      <c r="O244">
        <v>20241114</v>
      </c>
      <c r="P244">
        <v>20230508</v>
      </c>
      <c r="Q244">
        <v>20240807</v>
      </c>
      <c r="R244">
        <v>20230504</v>
      </c>
      <c r="S244">
        <v>20241112</v>
      </c>
      <c r="T244">
        <v>20231108</v>
      </c>
      <c r="U244">
        <v>20230511</v>
      </c>
      <c r="V244">
        <v>20230510</v>
      </c>
      <c r="W244">
        <v>20231113</v>
      </c>
      <c r="X244">
        <v>20230503</v>
      </c>
      <c r="Y244">
        <v>20230502</v>
      </c>
      <c r="Z244">
        <v>20241112</v>
      </c>
      <c r="AA244">
        <v>20241107</v>
      </c>
      <c r="AB244">
        <v>20230511</v>
      </c>
      <c r="AC244">
        <v>20231107</v>
      </c>
      <c r="AD244">
        <v>20230504</v>
      </c>
      <c r="AE244">
        <v>20230504</v>
      </c>
      <c r="AF244">
        <v>20231113</v>
      </c>
      <c r="AG244">
        <v>20230511</v>
      </c>
      <c r="AH244">
        <v>20230810</v>
      </c>
      <c r="AI244">
        <v>20231109</v>
      </c>
      <c r="AJ244">
        <v>20230503</v>
      </c>
      <c r="AK244">
        <v>20230503</v>
      </c>
      <c r="AL244">
        <v>20240513</v>
      </c>
      <c r="AM244">
        <v>20231026</v>
      </c>
      <c r="AN244">
        <v>20230502</v>
      </c>
      <c r="AO244">
        <v>20240513</v>
      </c>
      <c r="AP244">
        <v>20230502</v>
      </c>
      <c r="AQ244">
        <v>20230515</v>
      </c>
      <c r="AR244">
        <v>20230508</v>
      </c>
      <c r="AS244">
        <v>20230503</v>
      </c>
      <c r="AT244">
        <v>20230503</v>
      </c>
      <c r="AU244">
        <v>20230814</v>
      </c>
      <c r="AV244">
        <v>20231113</v>
      </c>
      <c r="AW244">
        <v>20230504</v>
      </c>
      <c r="AX244">
        <v>20230809</v>
      </c>
      <c r="AY244">
        <v>20230727</v>
      </c>
      <c r="AZ244">
        <v>20241108</v>
      </c>
      <c r="BA244">
        <v>20230503</v>
      </c>
      <c r="BB244">
        <v>20230511</v>
      </c>
      <c r="BC244">
        <v>20230511</v>
      </c>
      <c r="BD244">
        <v>20230502</v>
      </c>
      <c r="BE244">
        <v>20231031</v>
      </c>
      <c r="BF244">
        <v>20230511</v>
      </c>
      <c r="BG244">
        <v>20230502</v>
      </c>
      <c r="BH244">
        <v>20230504</v>
      </c>
      <c r="BI244">
        <v>20241112</v>
      </c>
      <c r="BJ244">
        <v>20240326</v>
      </c>
      <c r="BK244">
        <v>20241107</v>
      </c>
      <c r="BL244">
        <v>20230515</v>
      </c>
      <c r="BM244">
        <v>20230515</v>
      </c>
      <c r="BN244">
        <v>20230726</v>
      </c>
      <c r="BO244">
        <v>20230511</v>
      </c>
      <c r="BP244">
        <v>20230809</v>
      </c>
      <c r="BQ244">
        <v>20240509</v>
      </c>
      <c r="BR244">
        <v>20230427</v>
      </c>
      <c r="BS244">
        <v>20230802</v>
      </c>
      <c r="BT244">
        <v>20230508</v>
      </c>
      <c r="BU244">
        <v>20230508</v>
      </c>
      <c r="BV244">
        <v>20230503</v>
      </c>
      <c r="BW244">
        <v>20230420</v>
      </c>
      <c r="BX244">
        <v>20230426</v>
      </c>
      <c r="BY244">
        <v>20240805</v>
      </c>
      <c r="BZ244">
        <v>20230509</v>
      </c>
      <c r="CA244">
        <v>20240808</v>
      </c>
      <c r="CB244">
        <v>20240508</v>
      </c>
      <c r="CC244">
        <v>20230426</v>
      </c>
      <c r="CD244">
        <v>20231113</v>
      </c>
    </row>
    <row r="245" spans="1:82" x14ac:dyDescent="0.25">
      <c r="A245" s="2">
        <v>45107</v>
      </c>
      <c r="B245">
        <v>20230803</v>
      </c>
      <c r="C245">
        <v>20231113</v>
      </c>
      <c r="D245">
        <v>20241107</v>
      </c>
      <c r="E245">
        <v>20230802</v>
      </c>
      <c r="F245">
        <v>20230807</v>
      </c>
      <c r="G245">
        <v>20231107</v>
      </c>
      <c r="H245">
        <v>20231109</v>
      </c>
      <c r="I245">
        <v>20230809</v>
      </c>
      <c r="J245">
        <v>20230803</v>
      </c>
      <c r="K245">
        <v>20240205</v>
      </c>
      <c r="L245">
        <v>20230809</v>
      </c>
      <c r="M245">
        <v>20231108</v>
      </c>
      <c r="N245">
        <v>20230811</v>
      </c>
      <c r="O245">
        <v>20241114</v>
      </c>
      <c r="P245">
        <v>20230809</v>
      </c>
      <c r="Q245">
        <v>20240807</v>
      </c>
      <c r="R245">
        <v>20230803</v>
      </c>
      <c r="S245">
        <v>20241112</v>
      </c>
      <c r="T245">
        <v>20231108</v>
      </c>
      <c r="U245">
        <v>20230810</v>
      </c>
      <c r="V245">
        <v>20230814</v>
      </c>
      <c r="W245">
        <v>20231113</v>
      </c>
      <c r="X245">
        <v>20230802</v>
      </c>
      <c r="Y245">
        <v>20230731</v>
      </c>
      <c r="Z245">
        <v>20241112</v>
      </c>
      <c r="AA245">
        <v>20241107</v>
      </c>
      <c r="AB245">
        <v>20230810</v>
      </c>
      <c r="AC245">
        <v>20231107</v>
      </c>
      <c r="AD245">
        <v>20230808</v>
      </c>
      <c r="AE245">
        <v>20230814</v>
      </c>
      <c r="AF245">
        <v>20231113</v>
      </c>
      <c r="AG245">
        <v>20230810</v>
      </c>
      <c r="AH245">
        <v>20230810</v>
      </c>
      <c r="AI245">
        <v>20231109</v>
      </c>
      <c r="AJ245">
        <v>20230808</v>
      </c>
      <c r="AK245">
        <v>20230808</v>
      </c>
      <c r="AL245">
        <v>20240513</v>
      </c>
      <c r="AM245">
        <v>20231026</v>
      </c>
      <c r="AN245">
        <v>20230801</v>
      </c>
      <c r="AO245">
        <v>20240513</v>
      </c>
      <c r="AP245">
        <v>20230731</v>
      </c>
      <c r="AQ245">
        <v>20230814</v>
      </c>
      <c r="AR245">
        <v>20230807</v>
      </c>
      <c r="AS245">
        <v>20230801</v>
      </c>
      <c r="AT245">
        <v>20230803</v>
      </c>
      <c r="AU245">
        <v>20230814</v>
      </c>
      <c r="AV245">
        <v>20231113</v>
      </c>
      <c r="AW245">
        <v>20230803</v>
      </c>
      <c r="AX245">
        <v>20230809</v>
      </c>
      <c r="AY245">
        <v>20230727</v>
      </c>
      <c r="AZ245">
        <v>20241108</v>
      </c>
      <c r="BA245">
        <v>20230726</v>
      </c>
      <c r="BB245">
        <v>20230804</v>
      </c>
      <c r="BC245">
        <v>20230804</v>
      </c>
      <c r="BD245">
        <v>20230801</v>
      </c>
      <c r="BE245">
        <v>20231031</v>
      </c>
      <c r="BF245">
        <v>20230810</v>
      </c>
      <c r="BG245">
        <v>20230808</v>
      </c>
      <c r="BH245">
        <v>20230810</v>
      </c>
      <c r="BI245">
        <v>20241112</v>
      </c>
      <c r="BJ245">
        <v>20240506</v>
      </c>
      <c r="BK245">
        <v>20241107</v>
      </c>
      <c r="BL245">
        <v>20230814</v>
      </c>
      <c r="BM245">
        <v>20230814</v>
      </c>
      <c r="BN245">
        <v>20230726</v>
      </c>
      <c r="BO245">
        <v>20230810</v>
      </c>
      <c r="BP245">
        <v>20230809</v>
      </c>
      <c r="BQ245">
        <v>20240509</v>
      </c>
      <c r="BR245">
        <v>20230802</v>
      </c>
      <c r="BS245">
        <v>20230802</v>
      </c>
      <c r="BT245">
        <v>20230731</v>
      </c>
      <c r="BU245">
        <v>20230808</v>
      </c>
      <c r="BV245">
        <v>20230809</v>
      </c>
      <c r="BW245">
        <v>20230728</v>
      </c>
      <c r="BX245">
        <v>20230727</v>
      </c>
      <c r="BY245">
        <v>20241112</v>
      </c>
      <c r="BZ245">
        <v>20230721</v>
      </c>
      <c r="CA245">
        <v>20241107</v>
      </c>
      <c r="CB245">
        <v>20240508</v>
      </c>
      <c r="CC245">
        <v>20230706</v>
      </c>
      <c r="CD245">
        <v>20231113</v>
      </c>
    </row>
    <row r="246" spans="1:82" x14ac:dyDescent="0.25">
      <c r="A246" s="2">
        <v>45138</v>
      </c>
      <c r="B246">
        <v>20230803</v>
      </c>
      <c r="C246">
        <v>20231113</v>
      </c>
      <c r="D246">
        <v>20241107</v>
      </c>
      <c r="E246">
        <v>20230802</v>
      </c>
      <c r="F246">
        <v>20230807</v>
      </c>
      <c r="G246">
        <v>20231107</v>
      </c>
      <c r="H246">
        <v>20231109</v>
      </c>
      <c r="I246">
        <v>20230809</v>
      </c>
      <c r="J246">
        <v>20230803</v>
      </c>
      <c r="K246">
        <v>20240205</v>
      </c>
      <c r="L246">
        <v>20231108</v>
      </c>
      <c r="M246">
        <v>20231108</v>
      </c>
      <c r="N246">
        <v>20230811</v>
      </c>
      <c r="O246">
        <v>20241114</v>
      </c>
      <c r="P246">
        <v>20230809</v>
      </c>
      <c r="Q246">
        <v>20241106</v>
      </c>
      <c r="R246">
        <v>20230803</v>
      </c>
      <c r="S246">
        <v>20241112</v>
      </c>
      <c r="T246">
        <v>20231108</v>
      </c>
      <c r="U246">
        <v>20230810</v>
      </c>
      <c r="V246">
        <v>20230814</v>
      </c>
      <c r="W246">
        <v>20231113</v>
      </c>
      <c r="X246">
        <v>20230802</v>
      </c>
      <c r="Y246">
        <v>20230731</v>
      </c>
      <c r="Z246">
        <v>20241112</v>
      </c>
      <c r="AA246">
        <v>20241107</v>
      </c>
      <c r="AB246">
        <v>20230810</v>
      </c>
      <c r="AC246">
        <v>20231107</v>
      </c>
      <c r="AD246">
        <v>20230808</v>
      </c>
      <c r="AE246">
        <v>20230814</v>
      </c>
      <c r="AF246">
        <v>20231113</v>
      </c>
      <c r="AG246">
        <v>20230810</v>
      </c>
      <c r="AH246">
        <v>20230810</v>
      </c>
      <c r="AI246">
        <v>20231109</v>
      </c>
      <c r="AJ246">
        <v>20230808</v>
      </c>
      <c r="AK246">
        <v>20230808</v>
      </c>
      <c r="AL246">
        <v>20240808</v>
      </c>
      <c r="AM246">
        <v>20231026</v>
      </c>
      <c r="AN246">
        <v>20230801</v>
      </c>
      <c r="AO246">
        <v>20240513</v>
      </c>
      <c r="AP246">
        <v>20230731</v>
      </c>
      <c r="AQ246">
        <v>20230814</v>
      </c>
      <c r="AR246">
        <v>20230807</v>
      </c>
      <c r="AS246">
        <v>20230801</v>
      </c>
      <c r="AT246">
        <v>20230803</v>
      </c>
      <c r="AU246">
        <v>20231113</v>
      </c>
      <c r="AV246">
        <v>20231113</v>
      </c>
      <c r="AW246">
        <v>20230803</v>
      </c>
      <c r="AX246">
        <v>20231108</v>
      </c>
      <c r="AY246">
        <v>20231026</v>
      </c>
      <c r="AZ246">
        <v>20241108</v>
      </c>
      <c r="BA246">
        <v>20230726</v>
      </c>
      <c r="BB246">
        <v>20230804</v>
      </c>
      <c r="BC246">
        <v>20230804</v>
      </c>
      <c r="BD246">
        <v>20230801</v>
      </c>
      <c r="BE246">
        <v>20231031</v>
      </c>
      <c r="BF246">
        <v>20230810</v>
      </c>
      <c r="BG246">
        <v>20230808</v>
      </c>
      <c r="BH246">
        <v>20230810</v>
      </c>
      <c r="BI246">
        <v>20241112</v>
      </c>
      <c r="BJ246">
        <v>20240506</v>
      </c>
      <c r="BK246">
        <v>20241107</v>
      </c>
      <c r="BL246">
        <v>20230814</v>
      </c>
      <c r="BM246">
        <v>20230814</v>
      </c>
      <c r="BN246">
        <v>20230726</v>
      </c>
      <c r="BO246">
        <v>20230810</v>
      </c>
      <c r="BP246">
        <v>20231108</v>
      </c>
      <c r="BQ246">
        <v>20240509</v>
      </c>
      <c r="BR246">
        <v>20230802</v>
      </c>
      <c r="BS246">
        <v>20230802</v>
      </c>
      <c r="BT246">
        <v>20230731</v>
      </c>
      <c r="BU246">
        <v>20230808</v>
      </c>
      <c r="BV246">
        <v>20230809</v>
      </c>
      <c r="BW246">
        <v>20230728</v>
      </c>
      <c r="BX246">
        <v>20230727</v>
      </c>
      <c r="BY246">
        <v>20241112</v>
      </c>
      <c r="BZ246">
        <v>20230721</v>
      </c>
      <c r="CA246">
        <v>20241107</v>
      </c>
      <c r="CB246">
        <v>20240508</v>
      </c>
      <c r="CC246">
        <v>20230706</v>
      </c>
      <c r="CD246">
        <v>20231113</v>
      </c>
    </row>
    <row r="247" spans="1:82" x14ac:dyDescent="0.25">
      <c r="A247" s="2">
        <v>45169</v>
      </c>
      <c r="B247">
        <v>20230803</v>
      </c>
      <c r="C247">
        <v>20240320</v>
      </c>
      <c r="D247">
        <v>20250219</v>
      </c>
      <c r="E247">
        <v>20230802</v>
      </c>
      <c r="F247">
        <v>20230807</v>
      </c>
      <c r="G247">
        <v>20240307</v>
      </c>
      <c r="H247">
        <v>20240222</v>
      </c>
      <c r="I247">
        <v>20230809</v>
      </c>
      <c r="J247">
        <v>20230803</v>
      </c>
      <c r="K247">
        <v>20240506</v>
      </c>
      <c r="L247">
        <v>20231108</v>
      </c>
      <c r="M247">
        <v>20240205</v>
      </c>
      <c r="N247">
        <v>20230811</v>
      </c>
      <c r="O247">
        <v>20250321</v>
      </c>
      <c r="P247">
        <v>20230809</v>
      </c>
      <c r="Q247">
        <v>20241106</v>
      </c>
      <c r="R247">
        <v>20230803</v>
      </c>
      <c r="S247">
        <v>20250312</v>
      </c>
      <c r="T247">
        <v>20231108</v>
      </c>
      <c r="U247">
        <v>20230810</v>
      </c>
      <c r="V247">
        <v>20230814</v>
      </c>
      <c r="W247">
        <v>20231113</v>
      </c>
      <c r="X247">
        <v>20230802</v>
      </c>
      <c r="Y247">
        <v>20230731</v>
      </c>
      <c r="Z247">
        <v>20250311</v>
      </c>
      <c r="AA247">
        <v>20250214</v>
      </c>
      <c r="AB247">
        <v>20230810</v>
      </c>
      <c r="AC247">
        <v>20240311</v>
      </c>
      <c r="AD247">
        <v>20230808</v>
      </c>
      <c r="AE247">
        <v>20230814</v>
      </c>
      <c r="AF247">
        <v>20240314</v>
      </c>
      <c r="AG247">
        <v>20230810</v>
      </c>
      <c r="AH247">
        <v>20230810</v>
      </c>
      <c r="AI247">
        <v>20240307</v>
      </c>
      <c r="AJ247">
        <v>20230808</v>
      </c>
      <c r="AK247">
        <v>20230808</v>
      </c>
      <c r="AL247">
        <v>20240808</v>
      </c>
      <c r="AM247">
        <v>20240313</v>
      </c>
      <c r="AN247">
        <v>20230801</v>
      </c>
      <c r="AO247">
        <v>20240513</v>
      </c>
      <c r="AP247">
        <v>20230731</v>
      </c>
      <c r="AQ247">
        <v>20230814</v>
      </c>
      <c r="AR247">
        <v>20230807</v>
      </c>
      <c r="AS247">
        <v>20230801</v>
      </c>
      <c r="AT247">
        <v>20230803</v>
      </c>
      <c r="AU247">
        <v>20231113</v>
      </c>
      <c r="AV247">
        <v>20240319</v>
      </c>
      <c r="AW247">
        <v>20230803</v>
      </c>
      <c r="AX247">
        <v>20231108</v>
      </c>
      <c r="AY247">
        <v>20231026</v>
      </c>
      <c r="AZ247">
        <v>20250313</v>
      </c>
      <c r="BA247">
        <v>20230726</v>
      </c>
      <c r="BB247">
        <v>20230804</v>
      </c>
      <c r="BC247">
        <v>20230804</v>
      </c>
      <c r="BD247">
        <v>20230801</v>
      </c>
      <c r="BE247">
        <v>20240308</v>
      </c>
      <c r="BF247">
        <v>20230810</v>
      </c>
      <c r="BG247">
        <v>20230808</v>
      </c>
      <c r="BH247">
        <v>20230810</v>
      </c>
      <c r="BI247">
        <v>20250214</v>
      </c>
      <c r="BJ247">
        <v>20240506</v>
      </c>
      <c r="BK247">
        <v>20250319</v>
      </c>
      <c r="BL247">
        <v>20230814</v>
      </c>
      <c r="BM247">
        <v>20230814</v>
      </c>
      <c r="BN247">
        <v>20230726</v>
      </c>
      <c r="BO247">
        <v>20230810</v>
      </c>
      <c r="BP247">
        <v>20231108</v>
      </c>
      <c r="BQ247">
        <v>20240509</v>
      </c>
      <c r="BR247">
        <v>20230802</v>
      </c>
      <c r="BS247">
        <v>20230802</v>
      </c>
      <c r="BT247">
        <v>20230731</v>
      </c>
      <c r="BU247">
        <v>20230808</v>
      </c>
      <c r="BV247">
        <v>20230809</v>
      </c>
      <c r="BW247">
        <v>20230728</v>
      </c>
      <c r="BX247">
        <v>20230727</v>
      </c>
      <c r="BY247">
        <v>20241112</v>
      </c>
      <c r="BZ247">
        <v>20230721</v>
      </c>
      <c r="CA247">
        <v>20241107</v>
      </c>
      <c r="CB247">
        <v>20240508</v>
      </c>
      <c r="CC247">
        <v>20230706</v>
      </c>
      <c r="CD247">
        <v>20231113</v>
      </c>
    </row>
    <row r="248" spans="1:82" x14ac:dyDescent="0.25">
      <c r="A248" s="2">
        <v>45198</v>
      </c>
      <c r="B248">
        <v>20230803</v>
      </c>
      <c r="C248">
        <v>20240320</v>
      </c>
      <c r="D248">
        <v>20250219</v>
      </c>
      <c r="E248">
        <v>20230802</v>
      </c>
      <c r="F248">
        <v>20230807</v>
      </c>
      <c r="G248">
        <v>20240307</v>
      </c>
      <c r="H248">
        <v>20240222</v>
      </c>
      <c r="I248">
        <v>20231108</v>
      </c>
      <c r="J248">
        <v>20230803</v>
      </c>
      <c r="K248">
        <v>20240506</v>
      </c>
      <c r="L248">
        <v>20231108</v>
      </c>
      <c r="M248">
        <v>20240205</v>
      </c>
      <c r="N248">
        <v>20230811</v>
      </c>
      <c r="O248">
        <v>20250321</v>
      </c>
      <c r="P248">
        <v>20230809</v>
      </c>
      <c r="Q248">
        <v>20241106</v>
      </c>
      <c r="R248">
        <v>20230803</v>
      </c>
      <c r="S248">
        <v>20250312</v>
      </c>
      <c r="T248">
        <v>20240320</v>
      </c>
      <c r="U248">
        <v>20230810</v>
      </c>
      <c r="V248">
        <v>20230814</v>
      </c>
      <c r="W248">
        <v>20240327</v>
      </c>
      <c r="X248">
        <v>20230802</v>
      </c>
      <c r="Y248">
        <v>20230731</v>
      </c>
      <c r="Z248">
        <v>20250311</v>
      </c>
      <c r="AA248">
        <v>20250214</v>
      </c>
      <c r="AB248">
        <v>20230810</v>
      </c>
      <c r="AC248">
        <v>20240311</v>
      </c>
      <c r="AD248">
        <v>20230808</v>
      </c>
      <c r="AE248">
        <v>20230814</v>
      </c>
      <c r="AF248">
        <v>20240314</v>
      </c>
      <c r="AG248">
        <v>20230810</v>
      </c>
      <c r="AH248">
        <v>20231108</v>
      </c>
      <c r="AI248">
        <v>20240307</v>
      </c>
      <c r="AJ248">
        <v>20230808</v>
      </c>
      <c r="AK248">
        <v>20230808</v>
      </c>
      <c r="AL248">
        <v>20240808</v>
      </c>
      <c r="AM248">
        <v>20240313</v>
      </c>
      <c r="AN248">
        <v>20230801</v>
      </c>
      <c r="AO248">
        <v>20240814</v>
      </c>
      <c r="AP248">
        <v>20230731</v>
      </c>
      <c r="AQ248">
        <v>20230814</v>
      </c>
      <c r="AR248">
        <v>20230807</v>
      </c>
      <c r="AS248">
        <v>20230801</v>
      </c>
      <c r="AT248">
        <v>20230803</v>
      </c>
      <c r="AU248">
        <v>20231113</v>
      </c>
      <c r="AV248">
        <v>20240319</v>
      </c>
      <c r="AW248">
        <v>20230803</v>
      </c>
      <c r="AX248">
        <v>20231108</v>
      </c>
      <c r="AY248">
        <v>20231026</v>
      </c>
      <c r="AZ248">
        <v>20250313</v>
      </c>
      <c r="BA248">
        <v>20230726</v>
      </c>
      <c r="BB248">
        <v>20230804</v>
      </c>
      <c r="BC248">
        <v>20230804</v>
      </c>
      <c r="BD248">
        <v>20230801</v>
      </c>
      <c r="BE248">
        <v>20240308</v>
      </c>
      <c r="BF248">
        <v>20230810</v>
      </c>
      <c r="BG248">
        <v>20230808</v>
      </c>
      <c r="BH248">
        <v>20230810</v>
      </c>
      <c r="BI248">
        <v>20250214</v>
      </c>
      <c r="BJ248">
        <v>20240506</v>
      </c>
      <c r="BK248">
        <v>20250319</v>
      </c>
      <c r="BL248">
        <v>20230814</v>
      </c>
      <c r="BM248">
        <v>20230814</v>
      </c>
      <c r="BN248">
        <v>20231025</v>
      </c>
      <c r="BO248">
        <v>20230810</v>
      </c>
      <c r="BP248">
        <v>20231108</v>
      </c>
      <c r="BQ248">
        <v>20240808</v>
      </c>
      <c r="BR248">
        <v>20230802</v>
      </c>
      <c r="BS248">
        <v>20231108</v>
      </c>
      <c r="BT248">
        <v>20230731</v>
      </c>
      <c r="BU248">
        <v>20230808</v>
      </c>
      <c r="BV248">
        <v>20230809</v>
      </c>
      <c r="BW248">
        <v>20230728</v>
      </c>
      <c r="BX248">
        <v>20230727</v>
      </c>
      <c r="BY248">
        <v>20250325</v>
      </c>
      <c r="BZ248">
        <v>20230721</v>
      </c>
      <c r="CA248">
        <v>20250319</v>
      </c>
      <c r="CB248">
        <v>20240806</v>
      </c>
      <c r="CC248">
        <v>20230706</v>
      </c>
      <c r="CD248">
        <v>20240314</v>
      </c>
    </row>
    <row r="249" spans="1:82" x14ac:dyDescent="0.25">
      <c r="A249" s="2">
        <v>45199</v>
      </c>
      <c r="B249">
        <v>20231031</v>
      </c>
      <c r="C249">
        <v>20240320</v>
      </c>
      <c r="D249">
        <v>20250219</v>
      </c>
      <c r="E249">
        <v>20231031</v>
      </c>
      <c r="F249">
        <v>20231108</v>
      </c>
      <c r="G249">
        <v>20240307</v>
      </c>
      <c r="H249">
        <v>20240222</v>
      </c>
      <c r="I249">
        <v>20231108</v>
      </c>
      <c r="J249">
        <v>20231109</v>
      </c>
      <c r="K249">
        <v>20240506</v>
      </c>
      <c r="L249">
        <v>20231108</v>
      </c>
      <c r="M249">
        <v>20240205</v>
      </c>
      <c r="N249">
        <v>20231113</v>
      </c>
      <c r="O249">
        <v>20250321</v>
      </c>
      <c r="P249">
        <v>20231108</v>
      </c>
      <c r="Q249">
        <v>20250226</v>
      </c>
      <c r="R249">
        <v>20231109</v>
      </c>
      <c r="S249">
        <v>20250312</v>
      </c>
      <c r="T249">
        <v>20240320</v>
      </c>
      <c r="U249">
        <v>20231109</v>
      </c>
      <c r="V249">
        <v>20231108</v>
      </c>
      <c r="W249">
        <v>20240327</v>
      </c>
      <c r="X249">
        <v>20231113</v>
      </c>
      <c r="Y249">
        <v>20231026</v>
      </c>
      <c r="Z249">
        <v>20250311</v>
      </c>
      <c r="AA249">
        <v>20250214</v>
      </c>
      <c r="AB249">
        <v>20231109</v>
      </c>
      <c r="AC249">
        <v>20240311</v>
      </c>
      <c r="AD249">
        <v>20231106</v>
      </c>
      <c r="AE249">
        <v>20231106</v>
      </c>
      <c r="AF249">
        <v>20240314</v>
      </c>
      <c r="AG249">
        <v>20231109</v>
      </c>
      <c r="AH249">
        <v>20231108</v>
      </c>
      <c r="AI249">
        <v>20240307</v>
      </c>
      <c r="AJ249">
        <v>20231106</v>
      </c>
      <c r="AK249">
        <v>20231106</v>
      </c>
      <c r="AL249">
        <v>20241112</v>
      </c>
      <c r="AM249">
        <v>20240313</v>
      </c>
      <c r="AN249">
        <v>20231107</v>
      </c>
      <c r="AO249">
        <v>20240814</v>
      </c>
      <c r="AP249">
        <v>20231030</v>
      </c>
      <c r="AQ249">
        <v>20231113</v>
      </c>
      <c r="AR249">
        <v>20231106</v>
      </c>
      <c r="AS249">
        <v>20231025</v>
      </c>
      <c r="AT249">
        <v>20231109</v>
      </c>
      <c r="AU249">
        <v>20231113</v>
      </c>
      <c r="AV249">
        <v>20240319</v>
      </c>
      <c r="AW249">
        <v>20231031</v>
      </c>
      <c r="AX249">
        <v>20231108</v>
      </c>
      <c r="AY249">
        <v>20231026</v>
      </c>
      <c r="AZ249">
        <v>20250313</v>
      </c>
      <c r="BA249">
        <v>20231030</v>
      </c>
      <c r="BB249">
        <v>20231109</v>
      </c>
      <c r="BC249">
        <v>20231109</v>
      </c>
      <c r="BD249">
        <v>20231031</v>
      </c>
      <c r="BE249">
        <v>20240308</v>
      </c>
      <c r="BF249">
        <v>20231109</v>
      </c>
      <c r="BG249">
        <v>20231031</v>
      </c>
      <c r="BH249">
        <v>20231109</v>
      </c>
      <c r="BI249">
        <v>20250214</v>
      </c>
      <c r="BJ249">
        <v>20240813</v>
      </c>
      <c r="BK249">
        <v>20250319</v>
      </c>
      <c r="BL249">
        <v>20231113</v>
      </c>
      <c r="BM249">
        <v>20231113</v>
      </c>
      <c r="BN249">
        <v>20231025</v>
      </c>
      <c r="BO249">
        <v>20231109</v>
      </c>
      <c r="BP249">
        <v>20231108</v>
      </c>
      <c r="BQ249">
        <v>20240808</v>
      </c>
      <c r="BR249">
        <v>20231026</v>
      </c>
      <c r="BS249">
        <v>20231108</v>
      </c>
      <c r="BT249">
        <v>20231106</v>
      </c>
      <c r="BU249">
        <v>20231107</v>
      </c>
      <c r="BV249">
        <v>20231108</v>
      </c>
      <c r="BW249">
        <v>20231027</v>
      </c>
      <c r="BX249">
        <v>20231026</v>
      </c>
      <c r="BY249">
        <v>20250325</v>
      </c>
      <c r="BZ249">
        <v>20231031</v>
      </c>
      <c r="CA249">
        <v>20250319</v>
      </c>
      <c r="CB249">
        <v>20240806</v>
      </c>
      <c r="CC249">
        <v>20231025</v>
      </c>
      <c r="CD249">
        <v>20240314</v>
      </c>
    </row>
    <row r="250" spans="1:82" x14ac:dyDescent="0.25">
      <c r="A250" s="2">
        <v>45230</v>
      </c>
      <c r="B250">
        <v>20231031</v>
      </c>
      <c r="C250">
        <v>20240320</v>
      </c>
      <c r="D250">
        <v>20250508</v>
      </c>
      <c r="E250">
        <v>20231031</v>
      </c>
      <c r="F250">
        <v>20231108</v>
      </c>
      <c r="G250">
        <v>20240307</v>
      </c>
      <c r="H250">
        <v>20240222</v>
      </c>
      <c r="I250">
        <v>20231108</v>
      </c>
      <c r="J250">
        <v>20231109</v>
      </c>
      <c r="K250">
        <v>20240506</v>
      </c>
      <c r="L250">
        <v>20240325</v>
      </c>
      <c r="M250">
        <v>20240205</v>
      </c>
      <c r="N250">
        <v>20231113</v>
      </c>
      <c r="O250">
        <v>20250512</v>
      </c>
      <c r="P250">
        <v>20231108</v>
      </c>
      <c r="Q250">
        <v>20250226</v>
      </c>
      <c r="R250">
        <v>20231109</v>
      </c>
      <c r="S250">
        <v>20250508</v>
      </c>
      <c r="T250">
        <v>20240320</v>
      </c>
      <c r="U250">
        <v>20231109</v>
      </c>
      <c r="V250">
        <v>20231108</v>
      </c>
      <c r="W250">
        <v>20240327</v>
      </c>
      <c r="X250">
        <v>20231113</v>
      </c>
      <c r="Y250">
        <v>20231026</v>
      </c>
      <c r="Z250">
        <v>20250513</v>
      </c>
      <c r="AA250">
        <v>20250506</v>
      </c>
      <c r="AB250">
        <v>20231109</v>
      </c>
      <c r="AC250">
        <v>20240311</v>
      </c>
      <c r="AD250">
        <v>20231106</v>
      </c>
      <c r="AE250">
        <v>20231106</v>
      </c>
      <c r="AF250">
        <v>20240314</v>
      </c>
      <c r="AG250">
        <v>20231109</v>
      </c>
      <c r="AH250">
        <v>20231108</v>
      </c>
      <c r="AI250">
        <v>20240307</v>
      </c>
      <c r="AJ250">
        <v>20231106</v>
      </c>
      <c r="AK250">
        <v>20231106</v>
      </c>
      <c r="AL250">
        <v>20241112</v>
      </c>
      <c r="AM250">
        <v>20240313</v>
      </c>
      <c r="AN250">
        <v>20231107</v>
      </c>
      <c r="AO250">
        <v>20240814</v>
      </c>
      <c r="AP250">
        <v>20231030</v>
      </c>
      <c r="AQ250">
        <v>20231113</v>
      </c>
      <c r="AR250">
        <v>20231106</v>
      </c>
      <c r="AS250">
        <v>20231025</v>
      </c>
      <c r="AT250">
        <v>20231109</v>
      </c>
      <c r="AU250">
        <v>20240327</v>
      </c>
      <c r="AV250">
        <v>20240319</v>
      </c>
      <c r="AW250">
        <v>20231031</v>
      </c>
      <c r="AX250">
        <v>20240229</v>
      </c>
      <c r="AY250">
        <v>20240208</v>
      </c>
      <c r="AZ250">
        <v>20250512</v>
      </c>
      <c r="BA250">
        <v>20231030</v>
      </c>
      <c r="BB250">
        <v>20231109</v>
      </c>
      <c r="BC250">
        <v>20231109</v>
      </c>
      <c r="BD250">
        <v>20231031</v>
      </c>
      <c r="BE250">
        <v>20240308</v>
      </c>
      <c r="BF250">
        <v>20231109</v>
      </c>
      <c r="BG250">
        <v>20231031</v>
      </c>
      <c r="BH250">
        <v>20231109</v>
      </c>
      <c r="BI250">
        <v>20250513</v>
      </c>
      <c r="BJ250">
        <v>20240813</v>
      </c>
      <c r="BK250">
        <v>20250508</v>
      </c>
      <c r="BL250">
        <v>20231113</v>
      </c>
      <c r="BM250">
        <v>20231113</v>
      </c>
      <c r="BN250">
        <v>20231025</v>
      </c>
      <c r="BO250">
        <v>20231109</v>
      </c>
      <c r="BP250">
        <v>20240306</v>
      </c>
      <c r="BQ250">
        <v>20240808</v>
      </c>
      <c r="BR250">
        <v>20231026</v>
      </c>
      <c r="BS250">
        <v>20231108</v>
      </c>
      <c r="BT250">
        <v>20231106</v>
      </c>
      <c r="BU250">
        <v>20231107</v>
      </c>
      <c r="BV250">
        <v>20231108</v>
      </c>
      <c r="BW250">
        <v>20231027</v>
      </c>
      <c r="BX250">
        <v>20231026</v>
      </c>
      <c r="BY250">
        <v>20250325</v>
      </c>
      <c r="BZ250">
        <v>20231031</v>
      </c>
      <c r="CA250">
        <v>20250319</v>
      </c>
      <c r="CB250">
        <v>20240806</v>
      </c>
      <c r="CC250">
        <v>20231025</v>
      </c>
      <c r="CD250">
        <v>20240314</v>
      </c>
    </row>
    <row r="251" spans="1:82" x14ac:dyDescent="0.25">
      <c r="A251" s="2">
        <v>45260</v>
      </c>
      <c r="B251">
        <v>20231031</v>
      </c>
      <c r="C251">
        <v>20240509</v>
      </c>
      <c r="D251">
        <v>20250508</v>
      </c>
      <c r="E251">
        <v>20231031</v>
      </c>
      <c r="F251">
        <v>20231108</v>
      </c>
      <c r="G251">
        <v>20240508</v>
      </c>
      <c r="H251">
        <v>20240509</v>
      </c>
      <c r="I251">
        <v>20231108</v>
      </c>
      <c r="J251">
        <v>20231109</v>
      </c>
      <c r="K251">
        <v>20240805</v>
      </c>
      <c r="L251">
        <v>20240325</v>
      </c>
      <c r="M251">
        <v>20240513</v>
      </c>
      <c r="N251">
        <v>20231113</v>
      </c>
      <c r="O251">
        <v>20250512</v>
      </c>
      <c r="P251">
        <v>20231108</v>
      </c>
      <c r="Q251">
        <v>20250226</v>
      </c>
      <c r="R251">
        <v>20231109</v>
      </c>
      <c r="S251">
        <v>20250508</v>
      </c>
      <c r="T251">
        <v>20240320</v>
      </c>
      <c r="U251">
        <v>20231109</v>
      </c>
      <c r="V251">
        <v>20231108</v>
      </c>
      <c r="W251">
        <v>20240327</v>
      </c>
      <c r="X251">
        <v>20231113</v>
      </c>
      <c r="Y251">
        <v>20231026</v>
      </c>
      <c r="Z251">
        <v>20250513</v>
      </c>
      <c r="AA251">
        <v>20250506</v>
      </c>
      <c r="AB251">
        <v>20231109</v>
      </c>
      <c r="AC251">
        <v>20240509</v>
      </c>
      <c r="AD251">
        <v>20231106</v>
      </c>
      <c r="AE251">
        <v>20231106</v>
      </c>
      <c r="AF251">
        <v>20240514</v>
      </c>
      <c r="AG251">
        <v>20231109</v>
      </c>
      <c r="AH251">
        <v>20231108</v>
      </c>
      <c r="AI251">
        <v>20240509</v>
      </c>
      <c r="AJ251">
        <v>20231106</v>
      </c>
      <c r="AK251">
        <v>20231106</v>
      </c>
      <c r="AL251">
        <v>20241112</v>
      </c>
      <c r="AM251">
        <v>20240426</v>
      </c>
      <c r="AN251">
        <v>20231107</v>
      </c>
      <c r="AO251">
        <v>20241112</v>
      </c>
      <c r="AP251">
        <v>20231030</v>
      </c>
      <c r="AQ251">
        <v>20231113</v>
      </c>
      <c r="AR251">
        <v>20231106</v>
      </c>
      <c r="AS251">
        <v>20231025</v>
      </c>
      <c r="AT251">
        <v>20231109</v>
      </c>
      <c r="AU251">
        <v>20240327</v>
      </c>
      <c r="AV251">
        <v>20240509</v>
      </c>
      <c r="AW251">
        <v>20231031</v>
      </c>
      <c r="AX251">
        <v>20240229</v>
      </c>
      <c r="AY251">
        <v>20240208</v>
      </c>
      <c r="AZ251">
        <v>20250512</v>
      </c>
      <c r="BA251">
        <v>20231030</v>
      </c>
      <c r="BB251">
        <v>20231109</v>
      </c>
      <c r="BC251">
        <v>20231109</v>
      </c>
      <c r="BD251">
        <v>20231031</v>
      </c>
      <c r="BE251">
        <v>20240507</v>
      </c>
      <c r="BF251">
        <v>20231109</v>
      </c>
      <c r="BG251">
        <v>20231031</v>
      </c>
      <c r="BH251">
        <v>20231109</v>
      </c>
      <c r="BI251">
        <v>20250513</v>
      </c>
      <c r="BJ251">
        <v>20240813</v>
      </c>
      <c r="BK251">
        <v>20250508</v>
      </c>
      <c r="BL251">
        <v>20231113</v>
      </c>
      <c r="BM251">
        <v>20231113</v>
      </c>
      <c r="BN251">
        <v>20231025</v>
      </c>
      <c r="BO251">
        <v>20231109</v>
      </c>
      <c r="BP251">
        <v>20240306</v>
      </c>
      <c r="BQ251">
        <v>20241107</v>
      </c>
      <c r="BR251">
        <v>20231026</v>
      </c>
      <c r="BS251">
        <v>20231108</v>
      </c>
      <c r="BT251">
        <v>20231106</v>
      </c>
      <c r="BU251">
        <v>20231107</v>
      </c>
      <c r="BV251">
        <v>20231108</v>
      </c>
      <c r="BW251">
        <v>20231027</v>
      </c>
      <c r="BX251">
        <v>20231026</v>
      </c>
      <c r="BY251">
        <v>20250507</v>
      </c>
      <c r="BZ251">
        <v>20231031</v>
      </c>
      <c r="CA251">
        <v>20250507</v>
      </c>
      <c r="CB251">
        <v>20241105</v>
      </c>
      <c r="CC251">
        <v>20231025</v>
      </c>
      <c r="CD251">
        <v>20240314</v>
      </c>
    </row>
    <row r="252" spans="1:82" x14ac:dyDescent="0.25">
      <c r="A252" s="2">
        <v>45289</v>
      </c>
      <c r="B252">
        <v>20231031</v>
      </c>
      <c r="C252">
        <v>20240509</v>
      </c>
      <c r="D252">
        <v>20250508</v>
      </c>
      <c r="E252">
        <v>20231031</v>
      </c>
      <c r="F252">
        <v>20231108</v>
      </c>
      <c r="G252">
        <v>20240508</v>
      </c>
      <c r="H252">
        <v>20240509</v>
      </c>
      <c r="I252">
        <v>20240208</v>
      </c>
      <c r="J252">
        <v>20231109</v>
      </c>
      <c r="K252">
        <v>20240805</v>
      </c>
      <c r="L252">
        <v>20240325</v>
      </c>
      <c r="M252">
        <v>20240513</v>
      </c>
      <c r="N252">
        <v>20231113</v>
      </c>
      <c r="O252">
        <v>20250512</v>
      </c>
      <c r="P252">
        <v>20231108</v>
      </c>
      <c r="Q252">
        <v>20250507</v>
      </c>
      <c r="R252">
        <v>20231109</v>
      </c>
      <c r="S252">
        <v>20250508</v>
      </c>
      <c r="T252">
        <v>20240508</v>
      </c>
      <c r="U252">
        <v>20231109</v>
      </c>
      <c r="V252">
        <v>20231108</v>
      </c>
      <c r="W252">
        <v>20240528</v>
      </c>
      <c r="X252">
        <v>20231113</v>
      </c>
      <c r="Y252">
        <v>20231026</v>
      </c>
      <c r="Z252">
        <v>20250513</v>
      </c>
      <c r="AA252">
        <v>20250506</v>
      </c>
      <c r="AB252">
        <v>20231109</v>
      </c>
      <c r="AC252">
        <v>20240509</v>
      </c>
      <c r="AD252">
        <v>20231106</v>
      </c>
      <c r="AE252">
        <v>20231106</v>
      </c>
      <c r="AF252">
        <v>20240514</v>
      </c>
      <c r="AG252">
        <v>20231109</v>
      </c>
      <c r="AH252">
        <v>20240325</v>
      </c>
      <c r="AI252">
        <v>20240509</v>
      </c>
      <c r="AJ252">
        <v>20231106</v>
      </c>
      <c r="AK252">
        <v>20231106</v>
      </c>
      <c r="AL252">
        <v>20250319</v>
      </c>
      <c r="AM252">
        <v>20240426</v>
      </c>
      <c r="AN252">
        <v>20231107</v>
      </c>
      <c r="AO252">
        <v>20241112</v>
      </c>
      <c r="AP252">
        <v>20231030</v>
      </c>
      <c r="AQ252">
        <v>20231113</v>
      </c>
      <c r="AR252">
        <v>20231106</v>
      </c>
      <c r="AS252">
        <v>20231025</v>
      </c>
      <c r="AT252">
        <v>20231109</v>
      </c>
      <c r="AU252">
        <v>20240327</v>
      </c>
      <c r="AV252">
        <v>20240509</v>
      </c>
      <c r="AW252">
        <v>20231031</v>
      </c>
      <c r="AX252">
        <v>20240229</v>
      </c>
      <c r="AY252">
        <v>20240208</v>
      </c>
      <c r="AZ252">
        <v>20250512</v>
      </c>
      <c r="BA252">
        <v>20231030</v>
      </c>
      <c r="BB252">
        <v>20231109</v>
      </c>
      <c r="BC252">
        <v>20231109</v>
      </c>
      <c r="BD252">
        <v>20231031</v>
      </c>
      <c r="BE252">
        <v>20240507</v>
      </c>
      <c r="BF252">
        <v>20231109</v>
      </c>
      <c r="BG252">
        <v>20231031</v>
      </c>
      <c r="BH252">
        <v>20231109</v>
      </c>
      <c r="BI252">
        <v>20250513</v>
      </c>
      <c r="BJ252">
        <v>20241113</v>
      </c>
      <c r="BK252">
        <v>20250508</v>
      </c>
      <c r="BL252">
        <v>20231113</v>
      </c>
      <c r="BM252">
        <v>20231113</v>
      </c>
      <c r="BN252">
        <v>20240131</v>
      </c>
      <c r="BO252">
        <v>20231109</v>
      </c>
      <c r="BP252">
        <v>20240306</v>
      </c>
      <c r="BQ252">
        <v>20241107</v>
      </c>
      <c r="BR252">
        <v>20231026</v>
      </c>
      <c r="BS252">
        <v>20240306</v>
      </c>
      <c r="BT252">
        <v>20231106</v>
      </c>
      <c r="BU252">
        <v>20231107</v>
      </c>
      <c r="BV252">
        <v>20231108</v>
      </c>
      <c r="BW252">
        <v>20231027</v>
      </c>
      <c r="BX252">
        <v>20231026</v>
      </c>
      <c r="BY252">
        <v>20250507</v>
      </c>
      <c r="BZ252">
        <v>20231031</v>
      </c>
      <c r="CA252">
        <v>20250507</v>
      </c>
      <c r="CB252">
        <v>20241105</v>
      </c>
      <c r="CC252">
        <v>20231025</v>
      </c>
      <c r="CD252">
        <v>20240510</v>
      </c>
    </row>
    <row r="253" spans="1:82" x14ac:dyDescent="0.25">
      <c r="A253" s="2">
        <v>45291</v>
      </c>
      <c r="B253">
        <v>20240229</v>
      </c>
      <c r="C253">
        <v>20240509</v>
      </c>
      <c r="D253">
        <v>20250807</v>
      </c>
      <c r="E253">
        <v>20240207</v>
      </c>
      <c r="F253">
        <v>20240314</v>
      </c>
      <c r="G253">
        <v>20240508</v>
      </c>
      <c r="H253">
        <v>20240509</v>
      </c>
      <c r="I253">
        <v>20240208</v>
      </c>
      <c r="J253">
        <v>20240207</v>
      </c>
      <c r="K253">
        <v>20240805</v>
      </c>
      <c r="L253">
        <v>20240325</v>
      </c>
      <c r="M253">
        <v>20240513</v>
      </c>
      <c r="N253">
        <v>20240327</v>
      </c>
      <c r="O253">
        <v>20250806</v>
      </c>
      <c r="P253">
        <v>20240319</v>
      </c>
      <c r="Q253">
        <v>20250507</v>
      </c>
      <c r="R253">
        <v>20240321</v>
      </c>
      <c r="S253">
        <v>20250731</v>
      </c>
      <c r="T253">
        <v>20240508</v>
      </c>
      <c r="U253">
        <v>20240321</v>
      </c>
      <c r="V253">
        <v>20240229</v>
      </c>
      <c r="W253">
        <v>20240528</v>
      </c>
      <c r="X253">
        <v>20240306</v>
      </c>
      <c r="Y253">
        <v>20240321</v>
      </c>
      <c r="Z253">
        <v>20250805</v>
      </c>
      <c r="AA253">
        <v>20250811</v>
      </c>
      <c r="AB253">
        <v>20240314</v>
      </c>
      <c r="AC253">
        <v>20240509</v>
      </c>
      <c r="AD253">
        <v>20240227</v>
      </c>
      <c r="AE253">
        <v>20240318</v>
      </c>
      <c r="AF253">
        <v>20240514</v>
      </c>
      <c r="AG253">
        <v>20240312</v>
      </c>
      <c r="AH253">
        <v>20240325</v>
      </c>
      <c r="AI253">
        <v>20240509</v>
      </c>
      <c r="AJ253">
        <v>20240220</v>
      </c>
      <c r="AK253">
        <v>20240220</v>
      </c>
      <c r="AL253">
        <v>20250319</v>
      </c>
      <c r="AM253">
        <v>20240426</v>
      </c>
      <c r="AN253">
        <v>20240220</v>
      </c>
      <c r="AO253">
        <v>20241112</v>
      </c>
      <c r="AP253">
        <v>20240220</v>
      </c>
      <c r="AQ253">
        <v>20240318</v>
      </c>
      <c r="AR253">
        <v>20240205</v>
      </c>
      <c r="AS253">
        <v>20240207</v>
      </c>
      <c r="AT253">
        <v>20240314</v>
      </c>
      <c r="AU253">
        <v>20240327</v>
      </c>
      <c r="AV253">
        <v>20240509</v>
      </c>
      <c r="AW253">
        <v>20240208</v>
      </c>
      <c r="AX253">
        <v>20240229</v>
      </c>
      <c r="AY253">
        <v>20240208</v>
      </c>
      <c r="AZ253">
        <v>20250811</v>
      </c>
      <c r="BA253">
        <v>20240221</v>
      </c>
      <c r="BB253">
        <v>20240307</v>
      </c>
      <c r="BC253">
        <v>20240307</v>
      </c>
      <c r="BD253">
        <v>20240227</v>
      </c>
      <c r="BE253">
        <v>20240507</v>
      </c>
      <c r="BF253">
        <v>20240227</v>
      </c>
      <c r="BG253">
        <v>20240305</v>
      </c>
      <c r="BH253">
        <v>20240327</v>
      </c>
      <c r="BI253">
        <v>20250813</v>
      </c>
      <c r="BJ253">
        <v>20241113</v>
      </c>
      <c r="BK253">
        <v>20250807</v>
      </c>
      <c r="BL253">
        <v>20240311</v>
      </c>
      <c r="BM253">
        <v>20240311</v>
      </c>
      <c r="BN253">
        <v>20240131</v>
      </c>
      <c r="BO253">
        <v>20240229</v>
      </c>
      <c r="BP253">
        <v>20240306</v>
      </c>
      <c r="BQ253">
        <v>20241107</v>
      </c>
      <c r="BR253">
        <v>20240228</v>
      </c>
      <c r="BS253">
        <v>20240306</v>
      </c>
      <c r="BT253">
        <v>20240206</v>
      </c>
      <c r="BU253">
        <v>20240207</v>
      </c>
      <c r="BV253">
        <v>20240228</v>
      </c>
      <c r="BW253">
        <v>20240209</v>
      </c>
      <c r="BX253">
        <v>20240222</v>
      </c>
      <c r="BY253">
        <v>20250507</v>
      </c>
      <c r="BZ253">
        <v>20240220</v>
      </c>
      <c r="CA253">
        <v>20250507</v>
      </c>
      <c r="CB253">
        <v>20241105</v>
      </c>
      <c r="CC253">
        <v>20240221</v>
      </c>
      <c r="CD253">
        <v>20240510</v>
      </c>
    </row>
    <row r="254" spans="1:82" x14ac:dyDescent="0.25">
      <c r="A254" s="2">
        <v>45322</v>
      </c>
      <c r="B254">
        <v>20240229</v>
      </c>
      <c r="C254">
        <v>20240509</v>
      </c>
      <c r="D254">
        <v>20250807</v>
      </c>
      <c r="E254">
        <v>20240207</v>
      </c>
      <c r="F254">
        <v>20240314</v>
      </c>
      <c r="G254">
        <v>20240508</v>
      </c>
      <c r="H254">
        <v>20240509</v>
      </c>
      <c r="I254">
        <v>20240208</v>
      </c>
      <c r="J254">
        <v>20240207</v>
      </c>
      <c r="K254">
        <v>20241104</v>
      </c>
      <c r="L254">
        <v>20240508</v>
      </c>
      <c r="M254">
        <v>20240513</v>
      </c>
      <c r="N254">
        <v>20240327</v>
      </c>
      <c r="O254">
        <v>20250806</v>
      </c>
      <c r="P254">
        <v>20240319</v>
      </c>
      <c r="Q254">
        <v>20250507</v>
      </c>
      <c r="R254">
        <v>20240321</v>
      </c>
      <c r="S254">
        <v>20250731</v>
      </c>
      <c r="T254">
        <v>20240508</v>
      </c>
      <c r="U254">
        <v>20240321</v>
      </c>
      <c r="V254">
        <v>20240229</v>
      </c>
      <c r="W254">
        <v>20240528</v>
      </c>
      <c r="X254">
        <v>20240306</v>
      </c>
      <c r="Y254">
        <v>20240321</v>
      </c>
      <c r="Z254">
        <v>20250805</v>
      </c>
      <c r="AA254">
        <v>20250811</v>
      </c>
      <c r="AB254">
        <v>20240314</v>
      </c>
      <c r="AC254">
        <v>20240509</v>
      </c>
      <c r="AD254">
        <v>20240227</v>
      </c>
      <c r="AE254">
        <v>20240318</v>
      </c>
      <c r="AF254">
        <v>20240514</v>
      </c>
      <c r="AG254">
        <v>20240312</v>
      </c>
      <c r="AH254">
        <v>20240325</v>
      </c>
      <c r="AI254">
        <v>20240509</v>
      </c>
      <c r="AJ254">
        <v>20240220</v>
      </c>
      <c r="AK254">
        <v>20240220</v>
      </c>
      <c r="AL254">
        <v>20250319</v>
      </c>
      <c r="AM254">
        <v>20240426</v>
      </c>
      <c r="AN254">
        <v>20240220</v>
      </c>
      <c r="AO254">
        <v>20250225</v>
      </c>
      <c r="AP254">
        <v>20240220</v>
      </c>
      <c r="AQ254">
        <v>20240318</v>
      </c>
      <c r="AR254">
        <v>20240205</v>
      </c>
      <c r="AS254">
        <v>20240207</v>
      </c>
      <c r="AT254">
        <v>20240314</v>
      </c>
      <c r="AU254">
        <v>20240515</v>
      </c>
      <c r="AV254">
        <v>20240509</v>
      </c>
      <c r="AW254">
        <v>20240208</v>
      </c>
      <c r="AX254">
        <v>20240508</v>
      </c>
      <c r="AY254">
        <v>20240425</v>
      </c>
      <c r="AZ254">
        <v>20250811</v>
      </c>
      <c r="BA254">
        <v>20240221</v>
      </c>
      <c r="BB254">
        <v>20240307</v>
      </c>
      <c r="BC254">
        <v>20240307</v>
      </c>
      <c r="BD254">
        <v>20240227</v>
      </c>
      <c r="BE254">
        <v>20240507</v>
      </c>
      <c r="BF254">
        <v>20240227</v>
      </c>
      <c r="BG254">
        <v>20240305</v>
      </c>
      <c r="BH254">
        <v>20240327</v>
      </c>
      <c r="BI254">
        <v>20250813</v>
      </c>
      <c r="BJ254">
        <v>20241113</v>
      </c>
      <c r="BK254">
        <v>20250807</v>
      </c>
      <c r="BL254">
        <v>20240311</v>
      </c>
      <c r="BM254">
        <v>20240311</v>
      </c>
      <c r="BN254">
        <v>20240131</v>
      </c>
      <c r="BO254">
        <v>20240229</v>
      </c>
      <c r="BP254">
        <v>20240508</v>
      </c>
      <c r="BQ254">
        <v>20250313</v>
      </c>
      <c r="BR254">
        <v>20240228</v>
      </c>
      <c r="BS254">
        <v>20240306</v>
      </c>
      <c r="BT254">
        <v>20240206</v>
      </c>
      <c r="BU254">
        <v>20240207</v>
      </c>
      <c r="BV254">
        <v>20240228</v>
      </c>
      <c r="BW254">
        <v>20240209</v>
      </c>
      <c r="BX254">
        <v>20240222</v>
      </c>
      <c r="BY254">
        <v>20250811</v>
      </c>
      <c r="BZ254">
        <v>20240220</v>
      </c>
      <c r="CA254">
        <v>20250807</v>
      </c>
      <c r="CB254">
        <v>20250224</v>
      </c>
      <c r="CC254">
        <v>20240221</v>
      </c>
      <c r="CD254">
        <v>20240510</v>
      </c>
    </row>
    <row r="255" spans="1:82" x14ac:dyDescent="0.25">
      <c r="A255" s="2">
        <v>45351</v>
      </c>
      <c r="B255">
        <v>20240229</v>
      </c>
      <c r="C255">
        <v>20240813</v>
      </c>
      <c r="D255">
        <v>20250807</v>
      </c>
      <c r="E255">
        <v>20240207</v>
      </c>
      <c r="F255">
        <v>20240314</v>
      </c>
      <c r="G255">
        <v>20240814</v>
      </c>
      <c r="H255">
        <v>20240808</v>
      </c>
      <c r="I255">
        <v>20240208</v>
      </c>
      <c r="J255">
        <v>20240207</v>
      </c>
      <c r="K255">
        <v>20241104</v>
      </c>
      <c r="L255">
        <v>20240508</v>
      </c>
      <c r="M255">
        <v>20240814</v>
      </c>
      <c r="N255">
        <v>20240327</v>
      </c>
      <c r="O255">
        <v>20250806</v>
      </c>
      <c r="P255">
        <v>20240319</v>
      </c>
      <c r="Q255">
        <v>20250806</v>
      </c>
      <c r="R255">
        <v>20240321</v>
      </c>
      <c r="S255">
        <v>20250731</v>
      </c>
      <c r="T255">
        <v>20240508</v>
      </c>
      <c r="U255">
        <v>20240321</v>
      </c>
      <c r="V255">
        <v>20240229</v>
      </c>
      <c r="W255">
        <v>20240528</v>
      </c>
      <c r="X255">
        <v>20240306</v>
      </c>
      <c r="Y255">
        <v>20240321</v>
      </c>
      <c r="Z255">
        <v>20250805</v>
      </c>
      <c r="AA255">
        <v>20250811</v>
      </c>
      <c r="AB255">
        <v>20240314</v>
      </c>
      <c r="AC255">
        <v>20240812</v>
      </c>
      <c r="AD255">
        <v>20240227</v>
      </c>
      <c r="AE255">
        <v>20240318</v>
      </c>
      <c r="AF255">
        <v>20240813</v>
      </c>
      <c r="AG255">
        <v>20240312</v>
      </c>
      <c r="AH255">
        <v>20240325</v>
      </c>
      <c r="AI255">
        <v>20240808</v>
      </c>
      <c r="AJ255">
        <v>20240220</v>
      </c>
      <c r="AK255">
        <v>20240220</v>
      </c>
      <c r="AL255">
        <v>20250512</v>
      </c>
      <c r="AM255">
        <v>20240725</v>
      </c>
      <c r="AN255">
        <v>20240220</v>
      </c>
      <c r="AO255">
        <v>20250225</v>
      </c>
      <c r="AP255">
        <v>20240220</v>
      </c>
      <c r="AQ255">
        <v>20240318</v>
      </c>
      <c r="AR255">
        <v>20240205</v>
      </c>
      <c r="AS255">
        <v>20240207</v>
      </c>
      <c r="AT255">
        <v>20240314</v>
      </c>
      <c r="AU255">
        <v>20240515</v>
      </c>
      <c r="AV255">
        <v>20240808</v>
      </c>
      <c r="AW255">
        <v>20240208</v>
      </c>
      <c r="AX255">
        <v>20240508</v>
      </c>
      <c r="AY255">
        <v>20240425</v>
      </c>
      <c r="AZ255">
        <v>20250811</v>
      </c>
      <c r="BA255">
        <v>20240221</v>
      </c>
      <c r="BB255">
        <v>20240307</v>
      </c>
      <c r="BC255">
        <v>20240307</v>
      </c>
      <c r="BD255">
        <v>20240227</v>
      </c>
      <c r="BE255">
        <v>20240806</v>
      </c>
      <c r="BF255">
        <v>20240227</v>
      </c>
      <c r="BG255">
        <v>20240305</v>
      </c>
      <c r="BH255">
        <v>20240327</v>
      </c>
      <c r="BI255">
        <v>20250813</v>
      </c>
      <c r="BJ255">
        <v>20250310</v>
      </c>
      <c r="BK255">
        <v>20250807</v>
      </c>
      <c r="BL255">
        <v>20240311</v>
      </c>
      <c r="BM255">
        <v>20240311</v>
      </c>
      <c r="BN255">
        <v>20240131</v>
      </c>
      <c r="BO255">
        <v>20240229</v>
      </c>
      <c r="BP255">
        <v>20240508</v>
      </c>
      <c r="BQ255">
        <v>20250313</v>
      </c>
      <c r="BR255">
        <v>20240228</v>
      </c>
      <c r="BS255">
        <v>20240306</v>
      </c>
      <c r="BT255">
        <v>20240206</v>
      </c>
      <c r="BU255">
        <v>20240207</v>
      </c>
      <c r="BV255">
        <v>20240228</v>
      </c>
      <c r="BW255">
        <v>20240209</v>
      </c>
      <c r="BX255">
        <v>20240222</v>
      </c>
      <c r="BY255">
        <v>20250811</v>
      </c>
      <c r="BZ255">
        <v>20240220</v>
      </c>
      <c r="CA255">
        <v>20250807</v>
      </c>
      <c r="CB255">
        <v>20250224</v>
      </c>
      <c r="CC255">
        <v>20240221</v>
      </c>
      <c r="CD255">
        <v>20240510</v>
      </c>
    </row>
    <row r="256" spans="1:82" x14ac:dyDescent="0.25">
      <c r="A256" s="2">
        <v>45380</v>
      </c>
      <c r="B256">
        <v>20240229</v>
      </c>
      <c r="C256">
        <v>20240813</v>
      </c>
      <c r="D256">
        <v>20251106</v>
      </c>
      <c r="E256">
        <v>20240207</v>
      </c>
      <c r="F256">
        <v>20240314</v>
      </c>
      <c r="G256">
        <v>20240814</v>
      </c>
      <c r="H256">
        <v>20240808</v>
      </c>
      <c r="I256">
        <v>20240508</v>
      </c>
      <c r="J256">
        <v>20240207</v>
      </c>
      <c r="K256">
        <v>20241104</v>
      </c>
      <c r="L256">
        <v>20240508</v>
      </c>
      <c r="M256">
        <v>20240814</v>
      </c>
      <c r="N256">
        <v>20240327</v>
      </c>
      <c r="O256">
        <v>20251105</v>
      </c>
      <c r="P256">
        <v>20240319</v>
      </c>
      <c r="Q256">
        <v>20250806</v>
      </c>
      <c r="R256">
        <v>20240321</v>
      </c>
      <c r="S256">
        <v>20251104</v>
      </c>
      <c r="T256">
        <v>20240807</v>
      </c>
      <c r="U256">
        <v>20240321</v>
      </c>
      <c r="V256">
        <v>20240229</v>
      </c>
      <c r="W256">
        <v>20240814</v>
      </c>
      <c r="X256">
        <v>20240306</v>
      </c>
      <c r="Y256">
        <v>20240321</v>
      </c>
      <c r="Z256">
        <v>20251111</v>
      </c>
      <c r="AA256">
        <v>20251106</v>
      </c>
      <c r="AB256">
        <v>20240314</v>
      </c>
      <c r="AC256">
        <v>20240812</v>
      </c>
      <c r="AD256">
        <v>20240227</v>
      </c>
      <c r="AE256">
        <v>20240318</v>
      </c>
      <c r="AF256">
        <v>20240813</v>
      </c>
      <c r="AG256">
        <v>20240312</v>
      </c>
      <c r="AH256">
        <v>20240515</v>
      </c>
      <c r="AI256">
        <v>20240808</v>
      </c>
      <c r="AJ256">
        <v>20240220</v>
      </c>
      <c r="AK256">
        <v>20240220</v>
      </c>
      <c r="AL256">
        <v>20250512</v>
      </c>
      <c r="AM256">
        <v>20240725</v>
      </c>
      <c r="AN256">
        <v>20240220</v>
      </c>
      <c r="AO256">
        <v>20250225</v>
      </c>
      <c r="AP256">
        <v>20240220</v>
      </c>
      <c r="AQ256">
        <v>20240318</v>
      </c>
      <c r="AR256">
        <v>20240205</v>
      </c>
      <c r="AS256">
        <v>20240207</v>
      </c>
      <c r="AT256">
        <v>20240314</v>
      </c>
      <c r="AU256">
        <v>20240515</v>
      </c>
      <c r="AV256">
        <v>20240808</v>
      </c>
      <c r="AW256">
        <v>20240208</v>
      </c>
      <c r="AX256">
        <v>20240508</v>
      </c>
      <c r="AY256">
        <v>20240425</v>
      </c>
      <c r="AZ256">
        <v>20251110</v>
      </c>
      <c r="BA256">
        <v>20240221</v>
      </c>
      <c r="BB256">
        <v>20240307</v>
      </c>
      <c r="BC256">
        <v>20240307</v>
      </c>
      <c r="BD256">
        <v>20240227</v>
      </c>
      <c r="BE256">
        <v>20240806</v>
      </c>
      <c r="BF256">
        <v>20240227</v>
      </c>
      <c r="BG256">
        <v>20240305</v>
      </c>
      <c r="BH256">
        <v>20240327</v>
      </c>
      <c r="BI256">
        <v>20251114</v>
      </c>
      <c r="BJ256">
        <v>20250310</v>
      </c>
      <c r="BK256">
        <v>20251106</v>
      </c>
      <c r="BL256">
        <v>20240311</v>
      </c>
      <c r="BM256">
        <v>20240311</v>
      </c>
      <c r="BN256">
        <v>20240430</v>
      </c>
      <c r="BO256">
        <v>20240229</v>
      </c>
      <c r="BP256">
        <v>20240508</v>
      </c>
      <c r="BQ256">
        <v>20250313</v>
      </c>
      <c r="BR256">
        <v>20240228</v>
      </c>
      <c r="BS256">
        <v>20240508</v>
      </c>
      <c r="BT256">
        <v>20240206</v>
      </c>
      <c r="BU256">
        <v>20240207</v>
      </c>
      <c r="BV256">
        <v>20240228</v>
      </c>
      <c r="BW256">
        <v>20240209</v>
      </c>
      <c r="BX256">
        <v>20240222</v>
      </c>
      <c r="BY256">
        <v>20250811</v>
      </c>
      <c r="BZ256">
        <v>20240220</v>
      </c>
      <c r="CA256">
        <v>20250807</v>
      </c>
      <c r="CB256">
        <v>20250224</v>
      </c>
      <c r="CC256">
        <v>20240221</v>
      </c>
      <c r="CD256">
        <v>20240808</v>
      </c>
    </row>
    <row r="257" spans="1:82" x14ac:dyDescent="0.25">
      <c r="A257" s="2">
        <v>45382</v>
      </c>
      <c r="B257">
        <v>20240508</v>
      </c>
      <c r="C257">
        <v>20240813</v>
      </c>
      <c r="D257">
        <v>20251106</v>
      </c>
      <c r="E257">
        <v>20240507</v>
      </c>
      <c r="F257">
        <v>20240508</v>
      </c>
      <c r="G257">
        <v>20240814</v>
      </c>
      <c r="H257">
        <v>20240808</v>
      </c>
      <c r="I257">
        <v>20240508</v>
      </c>
      <c r="J257">
        <v>20240502</v>
      </c>
      <c r="K257">
        <v>20250217</v>
      </c>
      <c r="L257">
        <v>20240508</v>
      </c>
      <c r="M257">
        <v>20240814</v>
      </c>
      <c r="N257">
        <v>20240514</v>
      </c>
      <c r="O257">
        <v>20251105</v>
      </c>
      <c r="P257">
        <v>20240508</v>
      </c>
      <c r="Q257">
        <v>20250806</v>
      </c>
      <c r="R257">
        <v>20240510</v>
      </c>
      <c r="S257">
        <v>20251104</v>
      </c>
      <c r="T257">
        <v>20240807</v>
      </c>
      <c r="U257">
        <v>20240509</v>
      </c>
      <c r="V257">
        <v>20240508</v>
      </c>
      <c r="W257">
        <v>20240814</v>
      </c>
      <c r="X257">
        <v>20240509</v>
      </c>
      <c r="Y257">
        <v>20240429</v>
      </c>
      <c r="Z257">
        <v>20251111</v>
      </c>
      <c r="AA257">
        <v>20251106</v>
      </c>
      <c r="AB257">
        <v>20240509</v>
      </c>
      <c r="AC257">
        <v>20240812</v>
      </c>
      <c r="AD257">
        <v>20240507</v>
      </c>
      <c r="AE257">
        <v>20240507</v>
      </c>
      <c r="AF257">
        <v>20240813</v>
      </c>
      <c r="AG257">
        <v>20240508</v>
      </c>
      <c r="AH257">
        <v>20240515</v>
      </c>
      <c r="AI257">
        <v>20240808</v>
      </c>
      <c r="AJ257">
        <v>20240502</v>
      </c>
      <c r="AK257">
        <v>20240502</v>
      </c>
      <c r="AL257">
        <v>20250512</v>
      </c>
      <c r="AM257">
        <v>20240725</v>
      </c>
      <c r="AN257">
        <v>20240502</v>
      </c>
      <c r="AO257">
        <v>20250512</v>
      </c>
      <c r="AP257">
        <v>20240429</v>
      </c>
      <c r="AQ257">
        <v>20240513</v>
      </c>
      <c r="AR257">
        <v>20240506</v>
      </c>
      <c r="AS257">
        <v>20240425</v>
      </c>
      <c r="AT257">
        <v>20240508</v>
      </c>
      <c r="AU257">
        <v>20240515</v>
      </c>
      <c r="AV257">
        <v>20240808</v>
      </c>
      <c r="AW257">
        <v>20240506</v>
      </c>
      <c r="AX257">
        <v>20240508</v>
      </c>
      <c r="AY257">
        <v>20240425</v>
      </c>
      <c r="AZ257">
        <v>20251110</v>
      </c>
      <c r="BA257">
        <v>20240507</v>
      </c>
      <c r="BB257">
        <v>20240513</v>
      </c>
      <c r="BC257">
        <v>20240513</v>
      </c>
      <c r="BD257">
        <v>20240502</v>
      </c>
      <c r="BE257">
        <v>20240806</v>
      </c>
      <c r="BF257">
        <v>20240514</v>
      </c>
      <c r="BG257">
        <v>20240507</v>
      </c>
      <c r="BH257">
        <v>20240509</v>
      </c>
      <c r="BI257">
        <v>20251114</v>
      </c>
      <c r="BJ257">
        <v>20250310</v>
      </c>
      <c r="BK257">
        <v>20251106</v>
      </c>
      <c r="BL257">
        <v>20240509</v>
      </c>
      <c r="BM257">
        <v>20240509</v>
      </c>
      <c r="BN257">
        <v>20240430</v>
      </c>
      <c r="BO257">
        <v>20240509</v>
      </c>
      <c r="BP257">
        <v>20240508</v>
      </c>
      <c r="BQ257">
        <v>20250508</v>
      </c>
      <c r="BR257">
        <v>20240509</v>
      </c>
      <c r="BS257">
        <v>20240508</v>
      </c>
      <c r="BT257">
        <v>20240506</v>
      </c>
      <c r="BU257">
        <v>20240508</v>
      </c>
      <c r="BV257">
        <v>20240508</v>
      </c>
      <c r="BW257">
        <v>20240423</v>
      </c>
      <c r="BX257">
        <v>20240424</v>
      </c>
      <c r="BY257">
        <v>20251111</v>
      </c>
      <c r="BZ257">
        <v>20240507</v>
      </c>
      <c r="CA257">
        <v>20251105</v>
      </c>
      <c r="CB257">
        <v>20250506</v>
      </c>
      <c r="CC257">
        <v>20240502</v>
      </c>
      <c r="CD257">
        <v>20240808</v>
      </c>
    </row>
    <row r="258" spans="1:82" x14ac:dyDescent="0.25">
      <c r="A258" s="2">
        <v>45412</v>
      </c>
      <c r="B258">
        <v>20240508</v>
      </c>
      <c r="C258">
        <v>20241113</v>
      </c>
      <c r="D258">
        <v>20251106</v>
      </c>
      <c r="E258">
        <v>20240507</v>
      </c>
      <c r="F258">
        <v>20240508</v>
      </c>
      <c r="G258">
        <v>20241113</v>
      </c>
      <c r="H258">
        <v>20241113</v>
      </c>
      <c r="I258">
        <v>20240508</v>
      </c>
      <c r="J258">
        <v>20240502</v>
      </c>
      <c r="K258">
        <v>20250217</v>
      </c>
      <c r="L258">
        <v>20240807</v>
      </c>
      <c r="M258">
        <v>20241112</v>
      </c>
      <c r="N258">
        <v>20240514</v>
      </c>
      <c r="O258">
        <v>20251105</v>
      </c>
      <c r="P258">
        <v>20240508</v>
      </c>
      <c r="Q258">
        <v>20251104</v>
      </c>
      <c r="R258">
        <v>20240510</v>
      </c>
      <c r="S258">
        <v>20251104</v>
      </c>
      <c r="T258">
        <v>20240807</v>
      </c>
      <c r="U258">
        <v>20240509</v>
      </c>
      <c r="V258">
        <v>20240508</v>
      </c>
      <c r="W258">
        <v>20240814</v>
      </c>
      <c r="X258">
        <v>20240509</v>
      </c>
      <c r="Y258">
        <v>20240429</v>
      </c>
      <c r="Z258">
        <v>20251111</v>
      </c>
      <c r="AA258">
        <v>20251106</v>
      </c>
      <c r="AB258">
        <v>20240509</v>
      </c>
      <c r="AC258">
        <v>20241107</v>
      </c>
      <c r="AD258">
        <v>20240507</v>
      </c>
      <c r="AE258">
        <v>20240507</v>
      </c>
      <c r="AF258">
        <v>20241112</v>
      </c>
      <c r="AG258">
        <v>20240508</v>
      </c>
      <c r="AH258">
        <v>20240515</v>
      </c>
      <c r="AI258">
        <v>20241107</v>
      </c>
      <c r="AJ258">
        <v>20240502</v>
      </c>
      <c r="AK258">
        <v>20240502</v>
      </c>
      <c r="AL258">
        <v>20250813</v>
      </c>
      <c r="AM258">
        <v>20241113</v>
      </c>
      <c r="AN258">
        <v>20240502</v>
      </c>
      <c r="AO258">
        <v>20250512</v>
      </c>
      <c r="AP258">
        <v>20240429</v>
      </c>
      <c r="AQ258">
        <v>20240513</v>
      </c>
      <c r="AR258">
        <v>20240506</v>
      </c>
      <c r="AS258">
        <v>20240425</v>
      </c>
      <c r="AT258">
        <v>20240508</v>
      </c>
      <c r="AU258">
        <v>20240814</v>
      </c>
      <c r="AV258">
        <v>20241107</v>
      </c>
      <c r="AW258">
        <v>20240506</v>
      </c>
      <c r="AX258">
        <v>20240812</v>
      </c>
      <c r="AY258">
        <v>20240725</v>
      </c>
      <c r="AZ258">
        <v>20251110</v>
      </c>
      <c r="BA258">
        <v>20240507</v>
      </c>
      <c r="BB258">
        <v>20240513</v>
      </c>
      <c r="BC258">
        <v>20240513</v>
      </c>
      <c r="BD258">
        <v>20240502</v>
      </c>
      <c r="BE258">
        <v>20241105</v>
      </c>
      <c r="BF258">
        <v>20240514</v>
      </c>
      <c r="BG258">
        <v>20240507</v>
      </c>
      <c r="BH258">
        <v>20240509</v>
      </c>
      <c r="BI258">
        <v>20251114</v>
      </c>
      <c r="BJ258">
        <v>20250507</v>
      </c>
      <c r="BK258">
        <v>20251106</v>
      </c>
      <c r="BL258">
        <v>20240509</v>
      </c>
      <c r="BM258">
        <v>20240509</v>
      </c>
      <c r="BN258">
        <v>20240430</v>
      </c>
      <c r="BO258">
        <v>20240509</v>
      </c>
      <c r="BP258">
        <v>20240814</v>
      </c>
      <c r="BQ258">
        <v>20250508</v>
      </c>
      <c r="BR258">
        <v>20240509</v>
      </c>
      <c r="BS258">
        <v>20240508</v>
      </c>
      <c r="BT258">
        <v>20240506</v>
      </c>
      <c r="BU258">
        <v>20240508</v>
      </c>
      <c r="BV258">
        <v>20240508</v>
      </c>
      <c r="BW258">
        <v>20240423</v>
      </c>
      <c r="BX258">
        <v>20240424</v>
      </c>
      <c r="BY258">
        <v>20251111</v>
      </c>
      <c r="BZ258">
        <v>20240507</v>
      </c>
      <c r="CA258">
        <v>20251105</v>
      </c>
      <c r="CB258">
        <v>20250506</v>
      </c>
      <c r="CC258">
        <v>20240502</v>
      </c>
      <c r="CD258">
        <v>20240808</v>
      </c>
    </row>
    <row r="259" spans="1:82" x14ac:dyDescent="0.25">
      <c r="A259" s="2">
        <v>45443</v>
      </c>
      <c r="B259">
        <v>20240508</v>
      </c>
      <c r="C259">
        <v>20241113</v>
      </c>
      <c r="D259">
        <v>20260211</v>
      </c>
      <c r="E259">
        <v>20240507</v>
      </c>
      <c r="F259">
        <v>20240508</v>
      </c>
      <c r="G259">
        <v>20241113</v>
      </c>
      <c r="H259">
        <v>20241113</v>
      </c>
      <c r="I259">
        <v>20240508</v>
      </c>
      <c r="J259">
        <v>20240502</v>
      </c>
      <c r="K259">
        <v>20250217</v>
      </c>
      <c r="L259">
        <v>20240807</v>
      </c>
      <c r="M259">
        <v>20241112</v>
      </c>
      <c r="N259">
        <v>20240514</v>
      </c>
      <c r="O259">
        <v>20260311</v>
      </c>
      <c r="P259">
        <v>20240508</v>
      </c>
      <c r="Q259">
        <v>20251104</v>
      </c>
      <c r="R259">
        <v>20240510</v>
      </c>
      <c r="S259">
        <v>20260311</v>
      </c>
      <c r="T259">
        <v>20241107</v>
      </c>
      <c r="U259">
        <v>20240509</v>
      </c>
      <c r="V259">
        <v>20240508</v>
      </c>
      <c r="W259">
        <v>20241113</v>
      </c>
      <c r="X259">
        <v>20240509</v>
      </c>
      <c r="Y259">
        <v>20240429</v>
      </c>
      <c r="Z259">
        <v>20260310</v>
      </c>
      <c r="AA259">
        <v>20260226</v>
      </c>
      <c r="AB259">
        <v>20240509</v>
      </c>
      <c r="AC259">
        <v>20241107</v>
      </c>
      <c r="AD259">
        <v>20240507</v>
      </c>
      <c r="AE259">
        <v>20240507</v>
      </c>
      <c r="AF259">
        <v>20241112</v>
      </c>
      <c r="AG259">
        <v>20240508</v>
      </c>
      <c r="AH259">
        <v>20240515</v>
      </c>
      <c r="AI259">
        <v>20241107</v>
      </c>
      <c r="AJ259">
        <v>20240502</v>
      </c>
      <c r="AK259">
        <v>20240502</v>
      </c>
      <c r="AL259">
        <v>20250813</v>
      </c>
      <c r="AM259">
        <v>20241113</v>
      </c>
      <c r="AN259">
        <v>20240502</v>
      </c>
      <c r="AO259">
        <v>20250512</v>
      </c>
      <c r="AP259">
        <v>20240429</v>
      </c>
      <c r="AQ259">
        <v>20240513</v>
      </c>
      <c r="AR259">
        <v>20240506</v>
      </c>
      <c r="AS259">
        <v>20240425</v>
      </c>
      <c r="AT259">
        <v>20240508</v>
      </c>
      <c r="AU259">
        <v>20240814</v>
      </c>
      <c r="AV259">
        <v>20241107</v>
      </c>
      <c r="AW259">
        <v>20240506</v>
      </c>
      <c r="AX259">
        <v>20240812</v>
      </c>
      <c r="AY259">
        <v>20240725</v>
      </c>
      <c r="AZ259">
        <v>20260316</v>
      </c>
      <c r="BA259">
        <v>20240507</v>
      </c>
      <c r="BB259">
        <v>20240513</v>
      </c>
      <c r="BC259">
        <v>20240513</v>
      </c>
      <c r="BD259">
        <v>20240502</v>
      </c>
      <c r="BE259">
        <v>20241105</v>
      </c>
      <c r="BF259">
        <v>20240514</v>
      </c>
      <c r="BG259">
        <v>20240507</v>
      </c>
      <c r="BH259">
        <v>20240509</v>
      </c>
      <c r="BI259">
        <v>20260212</v>
      </c>
      <c r="BJ259">
        <v>20250507</v>
      </c>
      <c r="BK259">
        <v>20260318</v>
      </c>
      <c r="BL259">
        <v>20240509</v>
      </c>
      <c r="BM259">
        <v>20240509</v>
      </c>
      <c r="BN259">
        <v>20240430</v>
      </c>
      <c r="BO259">
        <v>20240509</v>
      </c>
      <c r="BP259">
        <v>20240814</v>
      </c>
      <c r="BQ259">
        <v>20250508</v>
      </c>
      <c r="BR259">
        <v>20240509</v>
      </c>
      <c r="BS259">
        <v>20240508</v>
      </c>
      <c r="BT259">
        <v>20240506</v>
      </c>
      <c r="BU259">
        <v>20240508</v>
      </c>
      <c r="BV259">
        <v>20240508</v>
      </c>
      <c r="BW259">
        <v>20240423</v>
      </c>
      <c r="BX259">
        <v>20240424</v>
      </c>
      <c r="BY259">
        <v>20251111</v>
      </c>
      <c r="BZ259">
        <v>20240507</v>
      </c>
      <c r="CA259">
        <v>20251105</v>
      </c>
      <c r="CB259">
        <v>20250506</v>
      </c>
      <c r="CC259">
        <v>20240502</v>
      </c>
      <c r="CD259">
        <v>20241107</v>
      </c>
    </row>
    <row r="260" spans="1:82" x14ac:dyDescent="0.25">
      <c r="A260" s="2">
        <v>45471</v>
      </c>
      <c r="B260">
        <v>20240508</v>
      </c>
      <c r="C260">
        <v>20241113</v>
      </c>
      <c r="D260">
        <v>20260211</v>
      </c>
      <c r="E260">
        <v>20240507</v>
      </c>
      <c r="F260">
        <v>20240508</v>
      </c>
      <c r="G260">
        <v>20241113</v>
      </c>
      <c r="H260">
        <v>20241113</v>
      </c>
      <c r="I260">
        <v>20240807</v>
      </c>
      <c r="J260">
        <v>20240502</v>
      </c>
      <c r="K260">
        <v>20250505</v>
      </c>
      <c r="L260">
        <v>20240807</v>
      </c>
      <c r="M260">
        <v>20241112</v>
      </c>
      <c r="N260">
        <v>20240514</v>
      </c>
      <c r="O260">
        <v>20260311</v>
      </c>
      <c r="P260">
        <v>20240508</v>
      </c>
      <c r="Q260">
        <v>20251104</v>
      </c>
      <c r="R260">
        <v>20240510</v>
      </c>
      <c r="S260">
        <v>20260311</v>
      </c>
      <c r="T260">
        <v>20241107</v>
      </c>
      <c r="U260">
        <v>20240509</v>
      </c>
      <c r="V260">
        <v>20240508</v>
      </c>
      <c r="W260">
        <v>20241113</v>
      </c>
      <c r="X260">
        <v>20240509</v>
      </c>
      <c r="Y260">
        <v>20240429</v>
      </c>
      <c r="Z260">
        <v>20260310</v>
      </c>
      <c r="AA260">
        <v>20260226</v>
      </c>
      <c r="AB260">
        <v>20240509</v>
      </c>
      <c r="AC260">
        <v>20241107</v>
      </c>
      <c r="AD260">
        <v>20240507</v>
      </c>
      <c r="AE260">
        <v>20240507</v>
      </c>
      <c r="AF260">
        <v>20241112</v>
      </c>
      <c r="AG260">
        <v>20240508</v>
      </c>
      <c r="AH260">
        <v>20240814</v>
      </c>
      <c r="AI260">
        <v>20241107</v>
      </c>
      <c r="AJ260">
        <v>20240502</v>
      </c>
      <c r="AK260">
        <v>20240502</v>
      </c>
      <c r="AL260">
        <v>20250813</v>
      </c>
      <c r="AM260">
        <v>20241113</v>
      </c>
      <c r="AN260">
        <v>20240502</v>
      </c>
      <c r="AO260">
        <v>20250814</v>
      </c>
      <c r="AP260">
        <v>20240429</v>
      </c>
      <c r="AQ260">
        <v>20240513</v>
      </c>
      <c r="AR260">
        <v>20240506</v>
      </c>
      <c r="AS260">
        <v>20240425</v>
      </c>
      <c r="AT260">
        <v>20240508</v>
      </c>
      <c r="AU260">
        <v>20240814</v>
      </c>
      <c r="AV260">
        <v>20241107</v>
      </c>
      <c r="AW260">
        <v>20240506</v>
      </c>
      <c r="AX260">
        <v>20240812</v>
      </c>
      <c r="AY260">
        <v>20240725</v>
      </c>
      <c r="AZ260">
        <v>20260316</v>
      </c>
      <c r="BA260">
        <v>20240507</v>
      </c>
      <c r="BB260">
        <v>20240513</v>
      </c>
      <c r="BC260">
        <v>20240513</v>
      </c>
      <c r="BD260">
        <v>20240502</v>
      </c>
      <c r="BE260">
        <v>20241105</v>
      </c>
      <c r="BF260">
        <v>20240514</v>
      </c>
      <c r="BG260">
        <v>20240507</v>
      </c>
      <c r="BH260">
        <v>20240509</v>
      </c>
      <c r="BI260">
        <v>20260212</v>
      </c>
      <c r="BJ260">
        <v>20250507</v>
      </c>
      <c r="BK260">
        <v>20260318</v>
      </c>
      <c r="BL260">
        <v>20240509</v>
      </c>
      <c r="BM260">
        <v>20240509</v>
      </c>
      <c r="BN260">
        <v>20240724</v>
      </c>
      <c r="BO260">
        <v>20240509</v>
      </c>
      <c r="BP260">
        <v>20240814</v>
      </c>
      <c r="BQ260">
        <v>20250807</v>
      </c>
      <c r="BR260">
        <v>20240509</v>
      </c>
      <c r="BS260">
        <v>20240812</v>
      </c>
      <c r="BT260">
        <v>20240506</v>
      </c>
      <c r="BU260">
        <v>20240508</v>
      </c>
      <c r="BV260">
        <v>20240508</v>
      </c>
      <c r="BW260">
        <v>20240423</v>
      </c>
      <c r="BX260">
        <v>20240424</v>
      </c>
      <c r="BY260">
        <v>20260325</v>
      </c>
      <c r="BZ260">
        <v>20240507</v>
      </c>
      <c r="CA260">
        <v>20260318</v>
      </c>
      <c r="CB260">
        <v>20250811</v>
      </c>
      <c r="CC260">
        <v>20240502</v>
      </c>
      <c r="CD260">
        <v>20241107</v>
      </c>
    </row>
    <row r="261" spans="1:82" x14ac:dyDescent="0.25">
      <c r="A261" s="2">
        <v>45473</v>
      </c>
      <c r="B261">
        <v>20240801</v>
      </c>
      <c r="C261">
        <v>20250317</v>
      </c>
      <c r="D261">
        <v>20260211</v>
      </c>
      <c r="E261">
        <v>20240801</v>
      </c>
      <c r="F261">
        <v>20240807</v>
      </c>
      <c r="G261">
        <v>20250311</v>
      </c>
      <c r="H261">
        <v>20250220</v>
      </c>
      <c r="I261">
        <v>20240807</v>
      </c>
      <c r="J261">
        <v>20240805</v>
      </c>
      <c r="K261">
        <v>20250505</v>
      </c>
      <c r="L261">
        <v>20241106</v>
      </c>
      <c r="M261">
        <v>20250210</v>
      </c>
      <c r="N261">
        <v>20240813</v>
      </c>
      <c r="O261">
        <v>20260311</v>
      </c>
      <c r="P261">
        <v>20240807</v>
      </c>
      <c r="Q261">
        <v>20260224</v>
      </c>
      <c r="R261">
        <v>20240813</v>
      </c>
      <c r="S261">
        <v>20260311</v>
      </c>
      <c r="T261">
        <v>20241107</v>
      </c>
      <c r="U261">
        <v>20240808</v>
      </c>
      <c r="V261">
        <v>20240807</v>
      </c>
      <c r="W261">
        <v>20241113</v>
      </c>
      <c r="X261">
        <v>20240812</v>
      </c>
      <c r="Y261">
        <v>20240730</v>
      </c>
      <c r="Z261">
        <v>20260310</v>
      </c>
      <c r="AA261">
        <v>20260226</v>
      </c>
      <c r="AB261">
        <v>20240808</v>
      </c>
      <c r="AC261">
        <v>20250310</v>
      </c>
      <c r="AD261">
        <v>20240807</v>
      </c>
      <c r="AE261">
        <v>20240808</v>
      </c>
      <c r="AF261">
        <v>20250320</v>
      </c>
      <c r="AG261">
        <v>20240807</v>
      </c>
      <c r="AH261">
        <v>20240814</v>
      </c>
      <c r="AI261">
        <v>20250227</v>
      </c>
      <c r="AJ261">
        <v>20240731</v>
      </c>
      <c r="AK261">
        <v>20240731</v>
      </c>
      <c r="AL261">
        <v>20251112</v>
      </c>
      <c r="AM261">
        <v>20250320</v>
      </c>
      <c r="AN261">
        <v>20240806</v>
      </c>
      <c r="AO261">
        <v>20250814</v>
      </c>
      <c r="AP261">
        <v>20240731</v>
      </c>
      <c r="AQ261">
        <v>20240812</v>
      </c>
      <c r="AR261">
        <v>20240806</v>
      </c>
      <c r="AS261">
        <v>20240730</v>
      </c>
      <c r="AT261">
        <v>20240808</v>
      </c>
      <c r="AU261">
        <v>20241113</v>
      </c>
      <c r="AV261">
        <v>20250313</v>
      </c>
      <c r="AW261">
        <v>20240729</v>
      </c>
      <c r="AX261">
        <v>20241113</v>
      </c>
      <c r="AY261">
        <v>20241024</v>
      </c>
      <c r="AZ261">
        <v>20260316</v>
      </c>
      <c r="BA261">
        <v>20240806</v>
      </c>
      <c r="BB261">
        <v>20240808</v>
      </c>
      <c r="BC261">
        <v>20240808</v>
      </c>
      <c r="BD261">
        <v>20240801</v>
      </c>
      <c r="BE261">
        <v>20250313</v>
      </c>
      <c r="BF261">
        <v>20240813</v>
      </c>
      <c r="BG261">
        <v>20240806</v>
      </c>
      <c r="BH261">
        <v>20240814</v>
      </c>
      <c r="BI261">
        <v>20260212</v>
      </c>
      <c r="BJ261">
        <v>20250806</v>
      </c>
      <c r="BK261">
        <v>20260318</v>
      </c>
      <c r="BL261">
        <v>20240813</v>
      </c>
      <c r="BM261">
        <v>20240813</v>
      </c>
      <c r="BN261">
        <v>20240724</v>
      </c>
      <c r="BO261">
        <v>20240808</v>
      </c>
      <c r="BP261">
        <v>20241112</v>
      </c>
      <c r="BQ261">
        <v>20250807</v>
      </c>
      <c r="BR261">
        <v>20240808</v>
      </c>
      <c r="BS261">
        <v>20240812</v>
      </c>
      <c r="BT261">
        <v>20240730</v>
      </c>
      <c r="BU261">
        <v>20240807</v>
      </c>
      <c r="BV261">
        <v>20240807</v>
      </c>
      <c r="BW261">
        <v>20240726</v>
      </c>
      <c r="BX261">
        <v>20240725</v>
      </c>
      <c r="BY261">
        <v>20260325</v>
      </c>
      <c r="BZ261">
        <v>20240729</v>
      </c>
      <c r="CA261">
        <v>20260318</v>
      </c>
      <c r="CB261">
        <v>20250811</v>
      </c>
      <c r="CC261">
        <v>20240731</v>
      </c>
      <c r="CD261">
        <v>20241107</v>
      </c>
    </row>
    <row r="262" spans="1:82" x14ac:dyDescent="0.25">
      <c r="A262" s="2">
        <v>45504</v>
      </c>
      <c r="B262">
        <v>20240801</v>
      </c>
      <c r="C262">
        <v>20250317</v>
      </c>
      <c r="D262">
        <v>20260427</v>
      </c>
      <c r="E262">
        <v>20240801</v>
      </c>
      <c r="F262">
        <v>20240807</v>
      </c>
      <c r="G262">
        <v>20250311</v>
      </c>
      <c r="H262">
        <v>20250220</v>
      </c>
      <c r="I262">
        <v>20240807</v>
      </c>
      <c r="J262">
        <v>20240805</v>
      </c>
      <c r="K262">
        <v>20250505</v>
      </c>
      <c r="L262">
        <v>20241106</v>
      </c>
      <c r="M262">
        <v>20250210</v>
      </c>
      <c r="N262">
        <v>20240813</v>
      </c>
      <c r="O262">
        <v>20260506</v>
      </c>
      <c r="P262">
        <v>20240807</v>
      </c>
      <c r="Q262">
        <v>20260224</v>
      </c>
      <c r="R262">
        <v>20240813</v>
      </c>
      <c r="S262">
        <v>20260513</v>
      </c>
      <c r="T262">
        <v>20250312</v>
      </c>
      <c r="U262">
        <v>20240808</v>
      </c>
      <c r="V262">
        <v>20240807</v>
      </c>
      <c r="W262">
        <v>20250226</v>
      </c>
      <c r="X262">
        <v>20240812</v>
      </c>
      <c r="Y262">
        <v>20240730</v>
      </c>
      <c r="Z262">
        <v>20260512</v>
      </c>
      <c r="AA262">
        <v>20260507</v>
      </c>
      <c r="AB262">
        <v>20240808</v>
      </c>
      <c r="AC262">
        <v>20250310</v>
      </c>
      <c r="AD262">
        <v>20240807</v>
      </c>
      <c r="AE262">
        <v>20240808</v>
      </c>
      <c r="AF262">
        <v>20250320</v>
      </c>
      <c r="AG262">
        <v>20240807</v>
      </c>
      <c r="AH262">
        <v>20240814</v>
      </c>
      <c r="AI262">
        <v>20250227</v>
      </c>
      <c r="AJ262">
        <v>20240731</v>
      </c>
      <c r="AK262">
        <v>20240731</v>
      </c>
      <c r="AL262">
        <v>20251112</v>
      </c>
      <c r="AM262">
        <v>20250320</v>
      </c>
      <c r="AN262">
        <v>20240806</v>
      </c>
      <c r="AO262">
        <v>20250814</v>
      </c>
      <c r="AP262">
        <v>20240731</v>
      </c>
      <c r="AQ262">
        <v>20240812</v>
      </c>
      <c r="AR262">
        <v>20240806</v>
      </c>
      <c r="AS262">
        <v>20240730</v>
      </c>
      <c r="AT262">
        <v>20240808</v>
      </c>
      <c r="AU262">
        <v>20241113</v>
      </c>
      <c r="AV262">
        <v>20250313</v>
      </c>
      <c r="AW262">
        <v>20240729</v>
      </c>
      <c r="AX262">
        <v>20241113</v>
      </c>
      <c r="AY262">
        <v>20241024</v>
      </c>
      <c r="AZ262">
        <v>20260512</v>
      </c>
      <c r="BA262">
        <v>20240806</v>
      </c>
      <c r="BB262">
        <v>20240808</v>
      </c>
      <c r="BC262">
        <v>20240808</v>
      </c>
      <c r="BD262">
        <v>20240801</v>
      </c>
      <c r="BE262">
        <v>20250313</v>
      </c>
      <c r="BF262">
        <v>20240813</v>
      </c>
      <c r="BG262">
        <v>20240806</v>
      </c>
      <c r="BH262">
        <v>20240814</v>
      </c>
      <c r="BI262">
        <v>20260629</v>
      </c>
      <c r="BJ262">
        <v>20250806</v>
      </c>
      <c r="BK262">
        <v>20260507</v>
      </c>
      <c r="BL262">
        <v>20240813</v>
      </c>
      <c r="BM262">
        <v>20240813</v>
      </c>
      <c r="BN262">
        <v>20240724</v>
      </c>
      <c r="BO262">
        <v>20240808</v>
      </c>
      <c r="BP262">
        <v>20241112</v>
      </c>
      <c r="BQ262">
        <v>20250807</v>
      </c>
      <c r="BR262">
        <v>20240808</v>
      </c>
      <c r="BS262">
        <v>20240812</v>
      </c>
      <c r="BT262">
        <v>20240730</v>
      </c>
      <c r="BU262">
        <v>20240807</v>
      </c>
      <c r="BV262">
        <v>20240807</v>
      </c>
      <c r="BW262">
        <v>20240726</v>
      </c>
      <c r="BX262">
        <v>20240725</v>
      </c>
      <c r="BY262">
        <v>20260325</v>
      </c>
      <c r="BZ262">
        <v>20240729</v>
      </c>
      <c r="CA262">
        <v>20260318</v>
      </c>
      <c r="CB262">
        <v>20250811</v>
      </c>
      <c r="CC262">
        <v>20240731</v>
      </c>
      <c r="CD262">
        <v>20250317</v>
      </c>
    </row>
    <row r="263" spans="1:82" x14ac:dyDescent="0.25">
      <c r="A263" s="2">
        <v>45534</v>
      </c>
      <c r="B263">
        <v>20240801</v>
      </c>
      <c r="C263">
        <v>20250317</v>
      </c>
      <c r="D263">
        <v>20260427</v>
      </c>
      <c r="E263">
        <v>20240801</v>
      </c>
      <c r="F263">
        <v>20240807</v>
      </c>
      <c r="G263">
        <v>20250311</v>
      </c>
      <c r="H263">
        <v>20250220</v>
      </c>
      <c r="I263">
        <v>20241113</v>
      </c>
      <c r="J263">
        <v>20240805</v>
      </c>
      <c r="K263">
        <v>20250804</v>
      </c>
      <c r="L263">
        <v>20241106</v>
      </c>
      <c r="M263">
        <v>20250210</v>
      </c>
      <c r="N263">
        <v>20240813</v>
      </c>
      <c r="O263">
        <v>20260506</v>
      </c>
      <c r="P263">
        <v>20240807</v>
      </c>
      <c r="Q263">
        <v>20260224</v>
      </c>
      <c r="R263">
        <v>20240813</v>
      </c>
      <c r="S263">
        <v>20260513</v>
      </c>
      <c r="T263">
        <v>20250312</v>
      </c>
      <c r="U263">
        <v>20240808</v>
      </c>
      <c r="V263">
        <v>20240807</v>
      </c>
      <c r="W263">
        <v>20250226</v>
      </c>
      <c r="X263">
        <v>20240812</v>
      </c>
      <c r="Y263">
        <v>20240730</v>
      </c>
      <c r="Z263">
        <v>20260512</v>
      </c>
      <c r="AA263">
        <v>20260507</v>
      </c>
      <c r="AB263">
        <v>20240808</v>
      </c>
      <c r="AC263">
        <v>20250310</v>
      </c>
      <c r="AD263">
        <v>20240807</v>
      </c>
      <c r="AE263">
        <v>20240808</v>
      </c>
      <c r="AF263">
        <v>20250320</v>
      </c>
      <c r="AG263">
        <v>20240807</v>
      </c>
      <c r="AH263">
        <v>20241113</v>
      </c>
      <c r="AI263">
        <v>20250227</v>
      </c>
      <c r="AJ263">
        <v>20240731</v>
      </c>
      <c r="AK263">
        <v>20240731</v>
      </c>
      <c r="AL263">
        <v>20251112</v>
      </c>
      <c r="AM263">
        <v>20250320</v>
      </c>
      <c r="AN263">
        <v>20240806</v>
      </c>
      <c r="AO263">
        <v>20251113</v>
      </c>
      <c r="AP263">
        <v>20240731</v>
      </c>
      <c r="AQ263">
        <v>20240812</v>
      </c>
      <c r="AR263">
        <v>20240806</v>
      </c>
      <c r="AS263">
        <v>20240730</v>
      </c>
      <c r="AT263">
        <v>20240808</v>
      </c>
      <c r="AU263">
        <v>20241113</v>
      </c>
      <c r="AV263">
        <v>20250313</v>
      </c>
      <c r="AW263">
        <v>20240729</v>
      </c>
      <c r="AX263">
        <v>20241113</v>
      </c>
      <c r="AY263">
        <v>20241024</v>
      </c>
      <c r="AZ263">
        <v>20260512</v>
      </c>
      <c r="BA263">
        <v>20240806</v>
      </c>
      <c r="BB263">
        <v>20240808</v>
      </c>
      <c r="BC263">
        <v>20240808</v>
      </c>
      <c r="BD263">
        <v>20240801</v>
      </c>
      <c r="BE263">
        <v>20250313</v>
      </c>
      <c r="BF263">
        <v>20240813</v>
      </c>
      <c r="BG263">
        <v>20240806</v>
      </c>
      <c r="BH263">
        <v>20240814</v>
      </c>
      <c r="BI263">
        <v>20260629</v>
      </c>
      <c r="BJ263">
        <v>20250806</v>
      </c>
      <c r="BK263">
        <v>20260507</v>
      </c>
      <c r="BL263">
        <v>20240813</v>
      </c>
      <c r="BM263">
        <v>20240813</v>
      </c>
      <c r="BN263">
        <v>20241029</v>
      </c>
      <c r="BO263">
        <v>20240808</v>
      </c>
      <c r="BP263">
        <v>20241112</v>
      </c>
      <c r="BQ263">
        <v>20251106</v>
      </c>
      <c r="BR263">
        <v>20240808</v>
      </c>
      <c r="BS263">
        <v>20241106</v>
      </c>
      <c r="BT263">
        <v>20240730</v>
      </c>
      <c r="BU263">
        <v>20240807</v>
      </c>
      <c r="BV263">
        <v>20240807</v>
      </c>
      <c r="BW263">
        <v>20240726</v>
      </c>
      <c r="BX263">
        <v>20240725</v>
      </c>
      <c r="BY263">
        <v>20260506</v>
      </c>
      <c r="BZ263">
        <v>20240729</v>
      </c>
      <c r="CA263">
        <v>20260507</v>
      </c>
      <c r="CB263">
        <v>20251105</v>
      </c>
      <c r="CC263">
        <v>20240731</v>
      </c>
      <c r="CD263">
        <v>20250317</v>
      </c>
    </row>
    <row r="264" spans="1:82" x14ac:dyDescent="0.25">
      <c r="A264" s="2">
        <v>45565</v>
      </c>
      <c r="B264">
        <v>20241031</v>
      </c>
      <c r="C264">
        <v>20250514</v>
      </c>
      <c r="D264">
        <v>20260427</v>
      </c>
      <c r="E264">
        <v>20241030</v>
      </c>
      <c r="F264">
        <v>20241106</v>
      </c>
      <c r="G264">
        <v>20250507</v>
      </c>
      <c r="H264">
        <v>20250508</v>
      </c>
      <c r="I264">
        <v>20241113</v>
      </c>
      <c r="J264">
        <v>20241031</v>
      </c>
      <c r="K264">
        <v>20250804</v>
      </c>
      <c r="L264">
        <v>20250319</v>
      </c>
      <c r="M264">
        <v>20250512</v>
      </c>
      <c r="N264">
        <v>20241113</v>
      </c>
      <c r="O264">
        <v>20260506</v>
      </c>
      <c r="P264">
        <v>20241107</v>
      </c>
      <c r="Q264">
        <v>20260505</v>
      </c>
      <c r="R264">
        <v>20241113</v>
      </c>
      <c r="S264">
        <v>20260513</v>
      </c>
      <c r="T264">
        <v>20250312</v>
      </c>
      <c r="U264">
        <v>20241107</v>
      </c>
      <c r="V264">
        <v>20241106</v>
      </c>
      <c r="W264">
        <v>20250226</v>
      </c>
      <c r="X264">
        <v>20241112</v>
      </c>
      <c r="Y264">
        <v>20241104</v>
      </c>
      <c r="Z264">
        <v>20260512</v>
      </c>
      <c r="AA264">
        <v>20260507</v>
      </c>
      <c r="AB264">
        <v>20241113</v>
      </c>
      <c r="AC264">
        <v>20250512</v>
      </c>
      <c r="AD264">
        <v>20241105</v>
      </c>
      <c r="AE264">
        <v>20241108</v>
      </c>
      <c r="AF264">
        <v>20250514</v>
      </c>
      <c r="AG264">
        <v>20241107</v>
      </c>
      <c r="AH264">
        <v>20241113</v>
      </c>
      <c r="AI264">
        <v>20250508</v>
      </c>
      <c r="AJ264">
        <v>20241105</v>
      </c>
      <c r="AK264">
        <v>20241105</v>
      </c>
      <c r="AL264">
        <v>20260318</v>
      </c>
      <c r="AM264">
        <v>20250423</v>
      </c>
      <c r="AN264">
        <v>20241105</v>
      </c>
      <c r="AO264">
        <v>20251113</v>
      </c>
      <c r="AP264">
        <v>20241030</v>
      </c>
      <c r="AQ264">
        <v>20241111</v>
      </c>
      <c r="AR264">
        <v>20241104</v>
      </c>
      <c r="AS264">
        <v>20241104</v>
      </c>
      <c r="AT264">
        <v>20241107</v>
      </c>
      <c r="AU264">
        <v>20250226</v>
      </c>
      <c r="AV264">
        <v>20250508</v>
      </c>
      <c r="AW264">
        <v>20241031</v>
      </c>
      <c r="AX264">
        <v>20250224</v>
      </c>
      <c r="AY264">
        <v>20250206</v>
      </c>
      <c r="AZ264">
        <v>20260512</v>
      </c>
      <c r="BA264">
        <v>20241105</v>
      </c>
      <c r="BB264">
        <v>20241107</v>
      </c>
      <c r="BC264">
        <v>20241107</v>
      </c>
      <c r="BD264">
        <v>20241031</v>
      </c>
      <c r="BE264">
        <v>20250506</v>
      </c>
      <c r="BF264">
        <v>20241112</v>
      </c>
      <c r="BG264">
        <v>20241105</v>
      </c>
      <c r="BH264">
        <v>20241107</v>
      </c>
      <c r="BI264">
        <v>20260629</v>
      </c>
      <c r="BJ264">
        <v>20251105</v>
      </c>
      <c r="BK264">
        <v>20260507</v>
      </c>
      <c r="BL264">
        <v>20241111</v>
      </c>
      <c r="BM264">
        <v>20241111</v>
      </c>
      <c r="BN264">
        <v>20241029</v>
      </c>
      <c r="BO264">
        <v>20241111</v>
      </c>
      <c r="BP264">
        <v>20250312</v>
      </c>
      <c r="BQ264">
        <v>20251106</v>
      </c>
      <c r="BR264">
        <v>20241024</v>
      </c>
      <c r="BS264">
        <v>20241106</v>
      </c>
      <c r="BT264">
        <v>20241104</v>
      </c>
      <c r="BU264">
        <v>20241106</v>
      </c>
      <c r="BV264">
        <v>20241113</v>
      </c>
      <c r="BW264">
        <v>20241025</v>
      </c>
      <c r="BX264">
        <v>20241024</v>
      </c>
      <c r="BY264">
        <v>20260506</v>
      </c>
      <c r="BZ264">
        <v>20241105</v>
      </c>
      <c r="CA264">
        <v>20260507</v>
      </c>
      <c r="CB264">
        <v>20251105</v>
      </c>
      <c r="CC264">
        <v>20241030</v>
      </c>
      <c r="CD264">
        <v>20250317</v>
      </c>
    </row>
    <row r="265" spans="1:82" x14ac:dyDescent="0.25">
      <c r="A265" s="2">
        <v>45596</v>
      </c>
      <c r="B265">
        <v>20241031</v>
      </c>
      <c r="C265">
        <v>20250514</v>
      </c>
      <c r="D265">
        <v>20260806</v>
      </c>
      <c r="E265">
        <v>20241030</v>
      </c>
      <c r="F265">
        <v>20241106</v>
      </c>
      <c r="G265">
        <v>20250507</v>
      </c>
      <c r="H265">
        <v>20250508</v>
      </c>
      <c r="I265">
        <v>20241113</v>
      </c>
      <c r="J265">
        <v>20241031</v>
      </c>
      <c r="K265">
        <v>20250804</v>
      </c>
      <c r="L265">
        <v>20250319</v>
      </c>
      <c r="M265">
        <v>20250512</v>
      </c>
      <c r="N265">
        <v>20241113</v>
      </c>
      <c r="O265">
        <v>20260805</v>
      </c>
      <c r="P265">
        <v>20241107</v>
      </c>
      <c r="Q265">
        <v>20260505</v>
      </c>
      <c r="R265">
        <v>20241113</v>
      </c>
      <c r="S265">
        <v>20260812</v>
      </c>
      <c r="T265">
        <v>20250508</v>
      </c>
      <c r="U265">
        <v>20241107</v>
      </c>
      <c r="V265">
        <v>20241106</v>
      </c>
      <c r="W265">
        <v>20250515</v>
      </c>
      <c r="X265">
        <v>20241112</v>
      </c>
      <c r="Y265">
        <v>20241104</v>
      </c>
      <c r="Z265">
        <v>20260811</v>
      </c>
      <c r="AA265">
        <v>20260810</v>
      </c>
      <c r="AB265">
        <v>20241113</v>
      </c>
      <c r="AC265">
        <v>20250512</v>
      </c>
      <c r="AD265">
        <v>20241105</v>
      </c>
      <c r="AE265">
        <v>20241108</v>
      </c>
      <c r="AF265">
        <v>20250514</v>
      </c>
      <c r="AG265">
        <v>20241107</v>
      </c>
      <c r="AH265">
        <v>20241113</v>
      </c>
      <c r="AI265">
        <v>20250508</v>
      </c>
      <c r="AJ265">
        <v>20241105</v>
      </c>
      <c r="AK265">
        <v>20241105</v>
      </c>
      <c r="AL265">
        <v>20260318</v>
      </c>
      <c r="AM265">
        <v>20250423</v>
      </c>
      <c r="AN265">
        <v>20241105</v>
      </c>
      <c r="AO265">
        <v>20251113</v>
      </c>
      <c r="AP265">
        <v>20241030</v>
      </c>
      <c r="AQ265">
        <v>20241111</v>
      </c>
      <c r="AR265">
        <v>20241104</v>
      </c>
      <c r="AS265">
        <v>20241104</v>
      </c>
      <c r="AT265">
        <v>20241107</v>
      </c>
      <c r="AU265">
        <v>20250226</v>
      </c>
      <c r="AV265">
        <v>20250508</v>
      </c>
      <c r="AW265">
        <v>20241031</v>
      </c>
      <c r="AX265">
        <v>20250224</v>
      </c>
      <c r="AY265">
        <v>20250206</v>
      </c>
      <c r="AZ265">
        <v>20260810</v>
      </c>
      <c r="BA265">
        <v>20241105</v>
      </c>
      <c r="BB265">
        <v>20241107</v>
      </c>
      <c r="BC265">
        <v>20241107</v>
      </c>
      <c r="BD265">
        <v>20241031</v>
      </c>
      <c r="BE265">
        <v>20250506</v>
      </c>
      <c r="BF265">
        <v>20241112</v>
      </c>
      <c r="BG265">
        <v>20241105</v>
      </c>
      <c r="BH265">
        <v>20241107</v>
      </c>
      <c r="BI265">
        <v>20260813</v>
      </c>
      <c r="BJ265">
        <v>20251105</v>
      </c>
      <c r="BK265">
        <v>20260806</v>
      </c>
      <c r="BL265">
        <v>20241111</v>
      </c>
      <c r="BM265">
        <v>20241111</v>
      </c>
      <c r="BN265">
        <v>20241029</v>
      </c>
      <c r="BO265">
        <v>20241111</v>
      </c>
      <c r="BP265">
        <v>20250312</v>
      </c>
      <c r="BQ265">
        <v>20251106</v>
      </c>
      <c r="BR265">
        <v>20241024</v>
      </c>
      <c r="BS265">
        <v>20241106</v>
      </c>
      <c r="BT265">
        <v>20241104</v>
      </c>
      <c r="BU265">
        <v>20241106</v>
      </c>
      <c r="BV265">
        <v>20241113</v>
      </c>
      <c r="BW265">
        <v>20241025</v>
      </c>
      <c r="BX265">
        <v>20241024</v>
      </c>
      <c r="BY265">
        <v>20260506</v>
      </c>
      <c r="BZ265">
        <v>20241105</v>
      </c>
      <c r="CA265">
        <v>20260507</v>
      </c>
      <c r="CB265">
        <v>20251105</v>
      </c>
      <c r="CC265">
        <v>20241030</v>
      </c>
      <c r="CD265">
        <v>20250512</v>
      </c>
    </row>
    <row r="266" spans="1:82" x14ac:dyDescent="0.25">
      <c r="A266" s="2">
        <v>45625</v>
      </c>
      <c r="B266">
        <v>20241031</v>
      </c>
      <c r="C266">
        <v>20250514</v>
      </c>
      <c r="D266">
        <v>20260806</v>
      </c>
      <c r="E266">
        <v>20241030</v>
      </c>
      <c r="F266">
        <v>20241106</v>
      </c>
      <c r="G266">
        <v>20250507</v>
      </c>
      <c r="H266">
        <v>20250508</v>
      </c>
      <c r="I266">
        <v>20250219</v>
      </c>
      <c r="J266">
        <v>20241031</v>
      </c>
      <c r="K266">
        <v>20251103</v>
      </c>
      <c r="L266">
        <v>20250319</v>
      </c>
      <c r="M266">
        <v>20250512</v>
      </c>
      <c r="N266">
        <v>20241113</v>
      </c>
      <c r="O266">
        <v>20260805</v>
      </c>
      <c r="P266">
        <v>20241107</v>
      </c>
      <c r="Q266">
        <v>20260505</v>
      </c>
      <c r="R266">
        <v>20241113</v>
      </c>
      <c r="S266">
        <v>20260812</v>
      </c>
      <c r="T266">
        <v>20250508</v>
      </c>
      <c r="U266">
        <v>20241107</v>
      </c>
      <c r="V266">
        <v>20241106</v>
      </c>
      <c r="W266">
        <v>20250515</v>
      </c>
      <c r="X266">
        <v>20241112</v>
      </c>
      <c r="Y266">
        <v>20241104</v>
      </c>
      <c r="Z266">
        <v>20260811</v>
      </c>
      <c r="AA266">
        <v>20260810</v>
      </c>
      <c r="AB266">
        <v>20241113</v>
      </c>
      <c r="AC266">
        <v>20250512</v>
      </c>
      <c r="AD266">
        <v>20241105</v>
      </c>
      <c r="AE266">
        <v>20241108</v>
      </c>
      <c r="AF266">
        <v>20250514</v>
      </c>
      <c r="AG266">
        <v>20241107</v>
      </c>
      <c r="AH266">
        <v>20250326</v>
      </c>
      <c r="AI266">
        <v>20250508</v>
      </c>
      <c r="AJ266">
        <v>20241105</v>
      </c>
      <c r="AK266">
        <v>20241105</v>
      </c>
      <c r="AL266">
        <v>20260318</v>
      </c>
      <c r="AM266">
        <v>20250423</v>
      </c>
      <c r="AN266">
        <v>20241105</v>
      </c>
      <c r="AO266">
        <v>20260212</v>
      </c>
      <c r="AP266">
        <v>20241030</v>
      </c>
      <c r="AQ266">
        <v>20241111</v>
      </c>
      <c r="AR266">
        <v>20241104</v>
      </c>
      <c r="AS266">
        <v>20241104</v>
      </c>
      <c r="AT266">
        <v>20241107</v>
      </c>
      <c r="AU266">
        <v>20250226</v>
      </c>
      <c r="AV266">
        <v>20250508</v>
      </c>
      <c r="AW266">
        <v>20241031</v>
      </c>
      <c r="AX266">
        <v>20250224</v>
      </c>
      <c r="AY266">
        <v>20250206</v>
      </c>
      <c r="AZ266">
        <v>20260810</v>
      </c>
      <c r="BA266">
        <v>20241105</v>
      </c>
      <c r="BB266">
        <v>20241107</v>
      </c>
      <c r="BC266">
        <v>20241107</v>
      </c>
      <c r="BD266">
        <v>20241031</v>
      </c>
      <c r="BE266">
        <v>20250506</v>
      </c>
      <c r="BF266">
        <v>20241112</v>
      </c>
      <c r="BG266">
        <v>20241105</v>
      </c>
      <c r="BH266">
        <v>20241107</v>
      </c>
      <c r="BI266">
        <v>20260813</v>
      </c>
      <c r="BJ266">
        <v>20251105</v>
      </c>
      <c r="BK266">
        <v>20260806</v>
      </c>
      <c r="BL266">
        <v>20241111</v>
      </c>
      <c r="BM266">
        <v>20241111</v>
      </c>
      <c r="BN266">
        <v>20250205</v>
      </c>
      <c r="BO266">
        <v>20241111</v>
      </c>
      <c r="BP266">
        <v>20250312</v>
      </c>
      <c r="BQ266">
        <v>20260311</v>
      </c>
      <c r="BR266">
        <v>20241024</v>
      </c>
      <c r="BS266">
        <v>20250319</v>
      </c>
      <c r="BT266">
        <v>20241104</v>
      </c>
      <c r="BU266">
        <v>20241106</v>
      </c>
      <c r="BV266">
        <v>20241113</v>
      </c>
      <c r="BW266">
        <v>20241025</v>
      </c>
      <c r="BX266">
        <v>20241024</v>
      </c>
      <c r="BY266">
        <v>20260811</v>
      </c>
      <c r="BZ266">
        <v>20241105</v>
      </c>
      <c r="CA266">
        <v>20260805</v>
      </c>
      <c r="CB266">
        <v>20260311</v>
      </c>
      <c r="CC266">
        <v>20241030</v>
      </c>
      <c r="CD266">
        <v>20250512</v>
      </c>
    </row>
    <row r="267" spans="1:82" x14ac:dyDescent="0.25">
      <c r="A267" s="2">
        <v>45657</v>
      </c>
      <c r="B267">
        <v>20250226</v>
      </c>
      <c r="C267">
        <v>20250813</v>
      </c>
      <c r="D267">
        <v>20260806</v>
      </c>
      <c r="E267">
        <v>20250224</v>
      </c>
      <c r="F267">
        <v>20250313</v>
      </c>
      <c r="G267">
        <v>20250807</v>
      </c>
      <c r="H267">
        <v>20250807</v>
      </c>
      <c r="I267">
        <v>20250219</v>
      </c>
      <c r="J267">
        <v>20250207</v>
      </c>
      <c r="K267">
        <v>20251103</v>
      </c>
      <c r="L267">
        <v>20250507</v>
      </c>
      <c r="M267">
        <v>20250812</v>
      </c>
      <c r="N267">
        <v>20250325</v>
      </c>
      <c r="O267">
        <v>20260805</v>
      </c>
      <c r="P267">
        <v>20250227</v>
      </c>
      <c r="Q267">
        <v>20260804</v>
      </c>
      <c r="R267">
        <v>20250321</v>
      </c>
      <c r="S267">
        <v>20260812</v>
      </c>
      <c r="T267">
        <v>20250508</v>
      </c>
      <c r="U267">
        <v>20250226</v>
      </c>
      <c r="V267">
        <v>20250227</v>
      </c>
      <c r="W267">
        <v>20250515</v>
      </c>
      <c r="X267">
        <v>20250312</v>
      </c>
      <c r="Y267">
        <v>20250324</v>
      </c>
      <c r="Z267">
        <v>20260811</v>
      </c>
      <c r="AA267">
        <v>20260810</v>
      </c>
      <c r="AB267">
        <v>20250320</v>
      </c>
      <c r="AC267">
        <v>20250811</v>
      </c>
      <c r="AD267">
        <v>20250220</v>
      </c>
      <c r="AE267">
        <v>20250227</v>
      </c>
      <c r="AF267">
        <v>20250813</v>
      </c>
      <c r="AG267">
        <v>20250318</v>
      </c>
      <c r="AH267">
        <v>20250326</v>
      </c>
      <c r="AI267">
        <v>20250807</v>
      </c>
      <c r="AJ267">
        <v>20250219</v>
      </c>
      <c r="AK267">
        <v>20250219</v>
      </c>
      <c r="AL267">
        <v>20260511</v>
      </c>
      <c r="AM267">
        <v>20250806</v>
      </c>
      <c r="AN267">
        <v>20250218</v>
      </c>
      <c r="AO267">
        <v>20260212</v>
      </c>
      <c r="AP267">
        <v>20250224</v>
      </c>
      <c r="AQ267">
        <v>20250317</v>
      </c>
      <c r="AR267">
        <v>20250205</v>
      </c>
      <c r="AS267">
        <v>20250226</v>
      </c>
      <c r="AT267">
        <v>20250220</v>
      </c>
      <c r="AU267">
        <v>20250515</v>
      </c>
      <c r="AV267">
        <v>20250807</v>
      </c>
      <c r="AW267">
        <v>20250206</v>
      </c>
      <c r="AX267">
        <v>20250508</v>
      </c>
      <c r="AY267">
        <v>20250424</v>
      </c>
      <c r="AZ267">
        <v>20260810</v>
      </c>
      <c r="BA267">
        <v>20250218</v>
      </c>
      <c r="BB267">
        <v>20250226</v>
      </c>
      <c r="BC267">
        <v>20250226</v>
      </c>
      <c r="BD267">
        <v>20250225</v>
      </c>
      <c r="BE267">
        <v>20250805</v>
      </c>
      <c r="BF267">
        <v>20250214</v>
      </c>
      <c r="BG267">
        <v>20250225</v>
      </c>
      <c r="BH267">
        <v>20250220</v>
      </c>
      <c r="BI267">
        <v>20260813</v>
      </c>
      <c r="BJ267">
        <v>20260225</v>
      </c>
      <c r="BK267">
        <v>20260806</v>
      </c>
      <c r="BL267">
        <v>20250227</v>
      </c>
      <c r="BM267">
        <v>20250227</v>
      </c>
      <c r="BN267">
        <v>20250205</v>
      </c>
      <c r="BO267">
        <v>20250324</v>
      </c>
      <c r="BP267">
        <v>20250513</v>
      </c>
      <c r="BQ267">
        <v>20260311</v>
      </c>
      <c r="BR267">
        <v>20250212</v>
      </c>
      <c r="BS267">
        <v>20250319</v>
      </c>
      <c r="BT267">
        <v>20250210</v>
      </c>
      <c r="BU267">
        <v>20250212</v>
      </c>
      <c r="BV267">
        <v>20250226</v>
      </c>
      <c r="BW267">
        <v>20250214</v>
      </c>
      <c r="BX267">
        <v>20250219</v>
      </c>
      <c r="BY267">
        <v>20260811</v>
      </c>
      <c r="BZ267">
        <v>20250225</v>
      </c>
      <c r="CA267">
        <v>20260805</v>
      </c>
      <c r="CB267">
        <v>20260311</v>
      </c>
      <c r="CC267">
        <v>20250226</v>
      </c>
      <c r="CD267">
        <v>20250512</v>
      </c>
    </row>
    <row r="268" spans="1:82" x14ac:dyDescent="0.25">
      <c r="A268" s="2">
        <v>45688</v>
      </c>
      <c r="B268">
        <v>20250226</v>
      </c>
      <c r="C268">
        <v>20250813</v>
      </c>
      <c r="E268">
        <v>20250224</v>
      </c>
      <c r="F268">
        <v>20250313</v>
      </c>
      <c r="G268">
        <v>20250807</v>
      </c>
      <c r="H268">
        <v>20250807</v>
      </c>
      <c r="I268">
        <v>20250219</v>
      </c>
      <c r="J268">
        <v>20250207</v>
      </c>
      <c r="K268">
        <v>20251103</v>
      </c>
      <c r="L268">
        <v>20250507</v>
      </c>
      <c r="M268">
        <v>20250812</v>
      </c>
      <c r="N268">
        <v>20250325</v>
      </c>
      <c r="P268">
        <v>20250227</v>
      </c>
      <c r="Q268">
        <v>20260804</v>
      </c>
      <c r="R268">
        <v>20250321</v>
      </c>
      <c r="T268">
        <v>20250806</v>
      </c>
      <c r="U268">
        <v>20250226</v>
      </c>
      <c r="V268">
        <v>20250227</v>
      </c>
      <c r="W268">
        <v>20250814</v>
      </c>
      <c r="X268">
        <v>20250312</v>
      </c>
      <c r="Y268">
        <v>20250324</v>
      </c>
      <c r="AB268">
        <v>20250320</v>
      </c>
      <c r="AC268">
        <v>20250811</v>
      </c>
      <c r="AD268">
        <v>20250220</v>
      </c>
      <c r="AE268">
        <v>20250227</v>
      </c>
      <c r="AF268">
        <v>20250813</v>
      </c>
      <c r="AG268">
        <v>20250318</v>
      </c>
      <c r="AH268">
        <v>20250326</v>
      </c>
      <c r="AI268">
        <v>20250807</v>
      </c>
      <c r="AJ268">
        <v>20250219</v>
      </c>
      <c r="AK268">
        <v>20250219</v>
      </c>
      <c r="AL268">
        <v>20260511</v>
      </c>
      <c r="AM268">
        <v>20250806</v>
      </c>
      <c r="AN268">
        <v>20250218</v>
      </c>
      <c r="AO268">
        <v>20260212</v>
      </c>
      <c r="AP268">
        <v>20250224</v>
      </c>
      <c r="AQ268">
        <v>20250317</v>
      </c>
      <c r="AR268">
        <v>20250205</v>
      </c>
      <c r="AS268">
        <v>20250226</v>
      </c>
      <c r="AT268">
        <v>20250220</v>
      </c>
      <c r="AU268">
        <v>20250515</v>
      </c>
      <c r="AV268">
        <v>20250807</v>
      </c>
      <c r="AW268">
        <v>20250206</v>
      </c>
      <c r="AX268">
        <v>20250508</v>
      </c>
      <c r="AY268">
        <v>20250424</v>
      </c>
      <c r="BA268">
        <v>20250218</v>
      </c>
      <c r="BB268">
        <v>20250226</v>
      </c>
      <c r="BC268">
        <v>20250226</v>
      </c>
      <c r="BD268">
        <v>20250225</v>
      </c>
      <c r="BE268">
        <v>20250805</v>
      </c>
      <c r="BF268">
        <v>20250214</v>
      </c>
      <c r="BG268">
        <v>20250225</v>
      </c>
      <c r="BH268">
        <v>20250220</v>
      </c>
      <c r="BJ268">
        <v>20260225</v>
      </c>
      <c r="BL268">
        <v>20250227</v>
      </c>
      <c r="BM268">
        <v>20250227</v>
      </c>
      <c r="BN268">
        <v>20250205</v>
      </c>
      <c r="BO268">
        <v>20250324</v>
      </c>
      <c r="BP268">
        <v>20250513</v>
      </c>
      <c r="BQ268">
        <v>20260311</v>
      </c>
      <c r="BR268">
        <v>20250212</v>
      </c>
      <c r="BS268">
        <v>20250319</v>
      </c>
      <c r="BT268">
        <v>20250210</v>
      </c>
      <c r="BU268">
        <v>20250212</v>
      </c>
      <c r="BV268">
        <v>20250226</v>
      </c>
      <c r="BW268">
        <v>20250214</v>
      </c>
      <c r="BX268">
        <v>20250219</v>
      </c>
      <c r="BY268">
        <v>20260811</v>
      </c>
      <c r="BZ268">
        <v>20250225</v>
      </c>
      <c r="CA268">
        <v>20260805</v>
      </c>
      <c r="CB268">
        <v>20260311</v>
      </c>
      <c r="CC268">
        <v>20250226</v>
      </c>
      <c r="CD268">
        <v>20250814</v>
      </c>
    </row>
    <row r="269" spans="1:82" x14ac:dyDescent="0.25">
      <c r="A269" s="2">
        <v>45716</v>
      </c>
      <c r="B269">
        <v>20250226</v>
      </c>
      <c r="C269">
        <v>20250813</v>
      </c>
      <c r="E269">
        <v>20250224</v>
      </c>
      <c r="F269">
        <v>20250313</v>
      </c>
      <c r="G269">
        <v>20250807</v>
      </c>
      <c r="H269">
        <v>20250807</v>
      </c>
      <c r="I269">
        <v>20250515</v>
      </c>
      <c r="J269">
        <v>20250207</v>
      </c>
      <c r="K269">
        <v>20260209</v>
      </c>
      <c r="L269">
        <v>20250507</v>
      </c>
      <c r="M269">
        <v>20250812</v>
      </c>
      <c r="N269">
        <v>20250325</v>
      </c>
      <c r="P269">
        <v>20250227</v>
      </c>
      <c r="Q269">
        <v>20260804</v>
      </c>
      <c r="R269">
        <v>20250321</v>
      </c>
      <c r="T269">
        <v>20250806</v>
      </c>
      <c r="U269">
        <v>20250226</v>
      </c>
      <c r="V269">
        <v>20250227</v>
      </c>
      <c r="W269">
        <v>20250814</v>
      </c>
      <c r="X269">
        <v>20250312</v>
      </c>
      <c r="Y269">
        <v>20250324</v>
      </c>
      <c r="AB269">
        <v>20250320</v>
      </c>
      <c r="AC269">
        <v>20250811</v>
      </c>
      <c r="AD269">
        <v>20250220</v>
      </c>
      <c r="AE269">
        <v>20250227</v>
      </c>
      <c r="AF269">
        <v>20250813</v>
      </c>
      <c r="AG269">
        <v>20250318</v>
      </c>
      <c r="AH269">
        <v>20250514</v>
      </c>
      <c r="AI269">
        <v>20250807</v>
      </c>
      <c r="AJ269">
        <v>20250219</v>
      </c>
      <c r="AK269">
        <v>20250219</v>
      </c>
      <c r="AL269">
        <v>20260511</v>
      </c>
      <c r="AM269">
        <v>20250806</v>
      </c>
      <c r="AN269">
        <v>20250218</v>
      </c>
      <c r="AO269">
        <v>20260504</v>
      </c>
      <c r="AP269">
        <v>20250224</v>
      </c>
      <c r="AQ269">
        <v>20250317</v>
      </c>
      <c r="AR269">
        <v>20250205</v>
      </c>
      <c r="AS269">
        <v>20250226</v>
      </c>
      <c r="AT269">
        <v>20250220</v>
      </c>
      <c r="AU269">
        <v>20250515</v>
      </c>
      <c r="AV269">
        <v>20250807</v>
      </c>
      <c r="AW269">
        <v>20250206</v>
      </c>
      <c r="AX269">
        <v>20250508</v>
      </c>
      <c r="AY269">
        <v>20250424</v>
      </c>
      <c r="BA269">
        <v>20250218</v>
      </c>
      <c r="BB269">
        <v>20250226</v>
      </c>
      <c r="BC269">
        <v>20250226</v>
      </c>
      <c r="BD269">
        <v>20250225</v>
      </c>
      <c r="BE269">
        <v>20250805</v>
      </c>
      <c r="BF269">
        <v>20250214</v>
      </c>
      <c r="BG269">
        <v>20250225</v>
      </c>
      <c r="BH269">
        <v>20250220</v>
      </c>
      <c r="BJ269">
        <v>20260225</v>
      </c>
      <c r="BL269">
        <v>20250227</v>
      </c>
      <c r="BM269">
        <v>20250227</v>
      </c>
      <c r="BN269">
        <v>20250430</v>
      </c>
      <c r="BO269">
        <v>20250324</v>
      </c>
      <c r="BP269">
        <v>20250513</v>
      </c>
      <c r="BQ269">
        <v>20260506</v>
      </c>
      <c r="BR269">
        <v>20250212</v>
      </c>
      <c r="BS269">
        <v>20250507</v>
      </c>
      <c r="BT269">
        <v>20250210</v>
      </c>
      <c r="BU269">
        <v>20250212</v>
      </c>
      <c r="BV269">
        <v>20250226</v>
      </c>
      <c r="BW269">
        <v>20250214</v>
      </c>
      <c r="BX269">
        <v>20250219</v>
      </c>
      <c r="BZ269">
        <v>20250225</v>
      </c>
      <c r="CB269">
        <v>20260506</v>
      </c>
      <c r="CC269">
        <v>20250226</v>
      </c>
      <c r="CD269">
        <v>20250814</v>
      </c>
    </row>
    <row r="270" spans="1:82" x14ac:dyDescent="0.25">
      <c r="A270" s="2">
        <v>45747</v>
      </c>
      <c r="B270">
        <v>20250508</v>
      </c>
      <c r="C270">
        <v>20251112</v>
      </c>
      <c r="E270">
        <v>20250507</v>
      </c>
      <c r="F270">
        <v>20250514</v>
      </c>
      <c r="G270">
        <v>20251110</v>
      </c>
      <c r="H270">
        <v>20251111</v>
      </c>
      <c r="I270">
        <v>20250515</v>
      </c>
      <c r="J270">
        <v>20250508</v>
      </c>
      <c r="K270">
        <v>20260209</v>
      </c>
      <c r="L270">
        <v>20250806</v>
      </c>
      <c r="M270">
        <v>20251111</v>
      </c>
      <c r="N270">
        <v>20250514</v>
      </c>
      <c r="P270">
        <v>20250510</v>
      </c>
      <c r="R270">
        <v>20250508</v>
      </c>
      <c r="T270">
        <v>20250806</v>
      </c>
      <c r="U270">
        <v>20250515</v>
      </c>
      <c r="V270">
        <v>20250508</v>
      </c>
      <c r="W270">
        <v>20250814</v>
      </c>
      <c r="X270">
        <v>20250508</v>
      </c>
      <c r="Y270">
        <v>20250514</v>
      </c>
      <c r="AB270">
        <v>20250515</v>
      </c>
      <c r="AC270">
        <v>20251112</v>
      </c>
      <c r="AD270">
        <v>20250507</v>
      </c>
      <c r="AE270">
        <v>20250506</v>
      </c>
      <c r="AF270">
        <v>20251111</v>
      </c>
      <c r="AG270">
        <v>20250508</v>
      </c>
      <c r="AH270">
        <v>20250514</v>
      </c>
      <c r="AI270">
        <v>20251106</v>
      </c>
      <c r="AJ270">
        <v>20250428</v>
      </c>
      <c r="AK270">
        <v>20250428</v>
      </c>
      <c r="AL270">
        <v>20260812</v>
      </c>
      <c r="AM270">
        <v>20251028</v>
      </c>
      <c r="AN270">
        <v>20250429</v>
      </c>
      <c r="AO270">
        <v>20260504</v>
      </c>
      <c r="AP270">
        <v>20250429</v>
      </c>
      <c r="AQ270">
        <v>20250512</v>
      </c>
      <c r="AR270">
        <v>20250509</v>
      </c>
      <c r="AS270">
        <v>20250507</v>
      </c>
      <c r="AT270">
        <v>20250508</v>
      </c>
      <c r="AU270">
        <v>20250814</v>
      </c>
      <c r="AV270">
        <v>20251106</v>
      </c>
      <c r="AW270">
        <v>20250505</v>
      </c>
      <c r="AX270">
        <v>20250812</v>
      </c>
      <c r="AY270">
        <v>20250724</v>
      </c>
      <c r="BA270">
        <v>20250505</v>
      </c>
      <c r="BB270">
        <v>20250512</v>
      </c>
      <c r="BC270">
        <v>20250512</v>
      </c>
      <c r="BD270">
        <v>20250429</v>
      </c>
      <c r="BE270">
        <v>20251104</v>
      </c>
      <c r="BF270">
        <v>20250509</v>
      </c>
      <c r="BG270">
        <v>20250506</v>
      </c>
      <c r="BH270">
        <v>20250508</v>
      </c>
      <c r="BJ270">
        <v>20260506</v>
      </c>
      <c r="BL270">
        <v>20250508</v>
      </c>
      <c r="BM270">
        <v>20250508</v>
      </c>
      <c r="BN270">
        <v>20250430</v>
      </c>
      <c r="BO270">
        <v>20250512</v>
      </c>
      <c r="BP270">
        <v>20250813</v>
      </c>
      <c r="BQ270">
        <v>20260506</v>
      </c>
      <c r="BR270">
        <v>20250508</v>
      </c>
      <c r="BS270">
        <v>20250507</v>
      </c>
      <c r="BT270">
        <v>20250505</v>
      </c>
      <c r="BU270">
        <v>20250508</v>
      </c>
      <c r="BV270">
        <v>20250507</v>
      </c>
      <c r="BW270">
        <v>20250424</v>
      </c>
      <c r="BX270">
        <v>20250424</v>
      </c>
      <c r="BZ270">
        <v>20250512</v>
      </c>
      <c r="CB270">
        <v>20260506</v>
      </c>
      <c r="CC270">
        <v>20250430</v>
      </c>
      <c r="CD270">
        <v>20250814</v>
      </c>
    </row>
    <row r="271" spans="1:82" x14ac:dyDescent="0.25">
      <c r="A271" s="2">
        <v>45777</v>
      </c>
      <c r="B271">
        <v>20250508</v>
      </c>
      <c r="C271">
        <v>20251112</v>
      </c>
      <c r="E271">
        <v>20250507</v>
      </c>
      <c r="F271">
        <v>20250514</v>
      </c>
      <c r="G271">
        <v>20251110</v>
      </c>
      <c r="H271">
        <v>20251111</v>
      </c>
      <c r="I271">
        <v>20250515</v>
      </c>
      <c r="J271">
        <v>20250508</v>
      </c>
      <c r="K271">
        <v>20260209</v>
      </c>
      <c r="L271">
        <v>20250806</v>
      </c>
      <c r="M271">
        <v>20251111</v>
      </c>
      <c r="N271">
        <v>20250514</v>
      </c>
      <c r="P271">
        <v>20250510</v>
      </c>
      <c r="R271">
        <v>20250508</v>
      </c>
      <c r="T271">
        <v>20251106</v>
      </c>
      <c r="U271">
        <v>20250515</v>
      </c>
      <c r="V271">
        <v>20250508</v>
      </c>
      <c r="W271">
        <v>20251114</v>
      </c>
      <c r="X271">
        <v>20250508</v>
      </c>
      <c r="Y271">
        <v>20250514</v>
      </c>
      <c r="AB271">
        <v>20250515</v>
      </c>
      <c r="AC271">
        <v>20251112</v>
      </c>
      <c r="AD271">
        <v>20250507</v>
      </c>
      <c r="AE271">
        <v>20250506</v>
      </c>
      <c r="AF271">
        <v>20251111</v>
      </c>
      <c r="AG271">
        <v>20250508</v>
      </c>
      <c r="AH271">
        <v>20250514</v>
      </c>
      <c r="AI271">
        <v>20251106</v>
      </c>
      <c r="AJ271">
        <v>20250428</v>
      </c>
      <c r="AK271">
        <v>20250428</v>
      </c>
      <c r="AL271">
        <v>20260812</v>
      </c>
      <c r="AM271">
        <v>20251028</v>
      </c>
      <c r="AN271">
        <v>20250429</v>
      </c>
      <c r="AO271">
        <v>20260504</v>
      </c>
      <c r="AP271">
        <v>20250429</v>
      </c>
      <c r="AQ271">
        <v>20250512</v>
      </c>
      <c r="AR271">
        <v>20250509</v>
      </c>
      <c r="AS271">
        <v>20250507</v>
      </c>
      <c r="AT271">
        <v>20250508</v>
      </c>
      <c r="AU271">
        <v>20250814</v>
      </c>
      <c r="AV271">
        <v>20251106</v>
      </c>
      <c r="AW271">
        <v>20250505</v>
      </c>
      <c r="AX271">
        <v>20250812</v>
      </c>
      <c r="AY271">
        <v>20250724</v>
      </c>
      <c r="BA271">
        <v>20250505</v>
      </c>
      <c r="BB271">
        <v>20250512</v>
      </c>
      <c r="BC271">
        <v>20250512</v>
      </c>
      <c r="BD271">
        <v>20250429</v>
      </c>
      <c r="BE271">
        <v>20251104</v>
      </c>
      <c r="BF271">
        <v>20250509</v>
      </c>
      <c r="BG271">
        <v>20250506</v>
      </c>
      <c r="BH271">
        <v>20250508</v>
      </c>
      <c r="BJ271">
        <v>20260506</v>
      </c>
      <c r="BL271">
        <v>20250508</v>
      </c>
      <c r="BM271">
        <v>20250508</v>
      </c>
      <c r="BN271">
        <v>20250430</v>
      </c>
      <c r="BO271">
        <v>20250512</v>
      </c>
      <c r="BP271">
        <v>20250813</v>
      </c>
      <c r="BQ271">
        <v>20260506</v>
      </c>
      <c r="BR271">
        <v>20250508</v>
      </c>
      <c r="BS271">
        <v>20250507</v>
      </c>
      <c r="BT271">
        <v>20250505</v>
      </c>
      <c r="BU271">
        <v>20250508</v>
      </c>
      <c r="BV271">
        <v>20250507</v>
      </c>
      <c r="BW271">
        <v>20250424</v>
      </c>
      <c r="BX271">
        <v>20250424</v>
      </c>
      <c r="BZ271">
        <v>20250512</v>
      </c>
      <c r="CB271">
        <v>20260506</v>
      </c>
      <c r="CC271">
        <v>20250430</v>
      </c>
      <c r="CD271">
        <v>20251113</v>
      </c>
    </row>
    <row r="272" spans="1:82" x14ac:dyDescent="0.25">
      <c r="A272" s="2">
        <v>45807</v>
      </c>
      <c r="B272">
        <v>20250508</v>
      </c>
      <c r="C272">
        <v>20251112</v>
      </c>
      <c r="E272">
        <v>20250507</v>
      </c>
      <c r="F272">
        <v>20250514</v>
      </c>
      <c r="G272">
        <v>20251110</v>
      </c>
      <c r="H272">
        <v>20251111</v>
      </c>
      <c r="I272">
        <v>20250814</v>
      </c>
      <c r="J272">
        <v>20250508</v>
      </c>
      <c r="K272">
        <v>20260504</v>
      </c>
      <c r="L272">
        <v>20250806</v>
      </c>
      <c r="M272">
        <v>20251111</v>
      </c>
      <c r="N272">
        <v>20250514</v>
      </c>
      <c r="P272">
        <v>20250510</v>
      </c>
      <c r="R272">
        <v>20250508</v>
      </c>
      <c r="T272">
        <v>20251106</v>
      </c>
      <c r="U272">
        <v>20250515</v>
      </c>
      <c r="V272">
        <v>20250508</v>
      </c>
      <c r="W272">
        <v>20251114</v>
      </c>
      <c r="X272">
        <v>20250508</v>
      </c>
      <c r="Y272">
        <v>20250514</v>
      </c>
      <c r="AB272">
        <v>20250515</v>
      </c>
      <c r="AC272">
        <v>20251112</v>
      </c>
      <c r="AD272">
        <v>20250507</v>
      </c>
      <c r="AE272">
        <v>20250506</v>
      </c>
      <c r="AF272">
        <v>20251111</v>
      </c>
      <c r="AG272">
        <v>20250508</v>
      </c>
      <c r="AH272">
        <v>20250813</v>
      </c>
      <c r="AI272">
        <v>20251106</v>
      </c>
      <c r="AJ272">
        <v>20250428</v>
      </c>
      <c r="AK272">
        <v>20250428</v>
      </c>
      <c r="AL272">
        <v>20260812</v>
      </c>
      <c r="AM272">
        <v>20251028</v>
      </c>
      <c r="AN272">
        <v>20250429</v>
      </c>
      <c r="AO272">
        <v>20260814</v>
      </c>
      <c r="AP272">
        <v>20250429</v>
      </c>
      <c r="AQ272">
        <v>20250512</v>
      </c>
      <c r="AR272">
        <v>20250509</v>
      </c>
      <c r="AS272">
        <v>20250507</v>
      </c>
      <c r="AT272">
        <v>20250508</v>
      </c>
      <c r="AU272">
        <v>20250814</v>
      </c>
      <c r="AV272">
        <v>20251106</v>
      </c>
      <c r="AW272">
        <v>20250505</v>
      </c>
      <c r="AX272">
        <v>20250812</v>
      </c>
      <c r="AY272">
        <v>20250724</v>
      </c>
      <c r="BA272">
        <v>20250505</v>
      </c>
      <c r="BB272">
        <v>20250512</v>
      </c>
      <c r="BC272">
        <v>20250512</v>
      </c>
      <c r="BD272">
        <v>20250429</v>
      </c>
      <c r="BE272">
        <v>20251104</v>
      </c>
      <c r="BF272">
        <v>20250509</v>
      </c>
      <c r="BG272">
        <v>20250506</v>
      </c>
      <c r="BH272">
        <v>20250508</v>
      </c>
      <c r="BJ272">
        <v>20260506</v>
      </c>
      <c r="BL272">
        <v>20250508</v>
      </c>
      <c r="BM272">
        <v>20250508</v>
      </c>
      <c r="BN272">
        <v>20250730</v>
      </c>
      <c r="BO272">
        <v>20250512</v>
      </c>
      <c r="BP272">
        <v>20250813</v>
      </c>
      <c r="BQ272">
        <v>20260805</v>
      </c>
      <c r="BR272">
        <v>20250508</v>
      </c>
      <c r="BS272">
        <v>20250813</v>
      </c>
      <c r="BT272">
        <v>20250505</v>
      </c>
      <c r="BU272">
        <v>20250508</v>
      </c>
      <c r="BV272">
        <v>20250507</v>
      </c>
      <c r="BW272">
        <v>20250424</v>
      </c>
      <c r="BX272">
        <v>20250424</v>
      </c>
      <c r="BZ272">
        <v>20250512</v>
      </c>
      <c r="CB272">
        <v>20260814</v>
      </c>
      <c r="CC272">
        <v>20250430</v>
      </c>
      <c r="CD272">
        <v>20251113</v>
      </c>
    </row>
    <row r="273" spans="1:82" x14ac:dyDescent="0.25">
      <c r="A273" s="2">
        <v>45838</v>
      </c>
      <c r="B273">
        <v>20250731</v>
      </c>
      <c r="C273">
        <v>20260310</v>
      </c>
      <c r="E273">
        <v>20250807</v>
      </c>
      <c r="F273">
        <v>20250806</v>
      </c>
      <c r="G273">
        <v>20260311</v>
      </c>
      <c r="H273">
        <v>20260226</v>
      </c>
      <c r="I273">
        <v>20250814</v>
      </c>
      <c r="J273">
        <v>20250730</v>
      </c>
      <c r="K273">
        <v>20260504</v>
      </c>
      <c r="L273">
        <v>20251105</v>
      </c>
      <c r="M273">
        <v>20260209</v>
      </c>
      <c r="N273">
        <v>20250813</v>
      </c>
      <c r="P273">
        <v>20250807</v>
      </c>
      <c r="R273">
        <v>20250814</v>
      </c>
      <c r="T273">
        <v>20251106</v>
      </c>
      <c r="U273">
        <v>20250814</v>
      </c>
      <c r="V273">
        <v>20250806</v>
      </c>
      <c r="W273">
        <v>20251114</v>
      </c>
      <c r="X273">
        <v>20250731</v>
      </c>
      <c r="Y273">
        <v>20250804</v>
      </c>
      <c r="AB273">
        <v>20250814</v>
      </c>
      <c r="AC273">
        <v>20260309</v>
      </c>
      <c r="AD273">
        <v>20250807</v>
      </c>
      <c r="AE273">
        <v>20250805</v>
      </c>
      <c r="AF273">
        <v>20260305</v>
      </c>
      <c r="AG273">
        <v>20250807</v>
      </c>
      <c r="AH273">
        <v>20250813</v>
      </c>
      <c r="AI273">
        <v>20260305</v>
      </c>
      <c r="AJ273">
        <v>20250731</v>
      </c>
      <c r="AK273">
        <v>20250731</v>
      </c>
      <c r="AM273">
        <v>20260312</v>
      </c>
      <c r="AN273">
        <v>20250805</v>
      </c>
      <c r="AO273">
        <v>20260814</v>
      </c>
      <c r="AP273">
        <v>20250730</v>
      </c>
      <c r="AQ273">
        <v>20250811</v>
      </c>
      <c r="AR273">
        <v>20250805</v>
      </c>
      <c r="AS273">
        <v>20250805</v>
      </c>
      <c r="AT273">
        <v>20250807</v>
      </c>
      <c r="AU273">
        <v>20251110</v>
      </c>
      <c r="AV273">
        <v>20260312</v>
      </c>
      <c r="AW273">
        <v>20250729</v>
      </c>
      <c r="AX273">
        <v>20251112</v>
      </c>
      <c r="AY273">
        <v>20251030</v>
      </c>
      <c r="BA273">
        <v>20250805</v>
      </c>
      <c r="BB273">
        <v>20250807</v>
      </c>
      <c r="BC273">
        <v>20250807</v>
      </c>
      <c r="BD273">
        <v>20250731</v>
      </c>
      <c r="BE273">
        <v>20260310</v>
      </c>
      <c r="BF273">
        <v>20250813</v>
      </c>
      <c r="BG273">
        <v>20250805</v>
      </c>
      <c r="BH273">
        <v>20250807</v>
      </c>
      <c r="BJ273">
        <v>20260812</v>
      </c>
      <c r="BL273">
        <v>20250811</v>
      </c>
      <c r="BM273">
        <v>20250811</v>
      </c>
      <c r="BN273">
        <v>20250730</v>
      </c>
      <c r="BO273">
        <v>20250811</v>
      </c>
      <c r="BP273">
        <v>20251106</v>
      </c>
      <c r="BQ273">
        <v>20260805</v>
      </c>
      <c r="BR273">
        <v>20250806</v>
      </c>
      <c r="BS273">
        <v>20250813</v>
      </c>
      <c r="BT273">
        <v>20250730</v>
      </c>
      <c r="BU273">
        <v>20250806</v>
      </c>
      <c r="BV273">
        <v>20250813</v>
      </c>
      <c r="BW273">
        <v>20250725</v>
      </c>
      <c r="BX273">
        <v>20250731</v>
      </c>
      <c r="BZ273">
        <v>20250728</v>
      </c>
      <c r="CB273">
        <v>20260814</v>
      </c>
      <c r="CC273">
        <v>20250723</v>
      </c>
      <c r="CD273">
        <v>20251113</v>
      </c>
    </row>
    <row r="274" spans="1:82" x14ac:dyDescent="0.25">
      <c r="A274" s="2">
        <v>45869</v>
      </c>
      <c r="B274">
        <v>20250731</v>
      </c>
      <c r="C274">
        <v>20260310</v>
      </c>
      <c r="E274">
        <v>20250807</v>
      </c>
      <c r="F274">
        <v>20250806</v>
      </c>
      <c r="G274">
        <v>20260311</v>
      </c>
      <c r="H274">
        <v>20260226</v>
      </c>
      <c r="I274">
        <v>20250814</v>
      </c>
      <c r="J274">
        <v>20250730</v>
      </c>
      <c r="K274">
        <v>20260504</v>
      </c>
      <c r="L274">
        <v>20251105</v>
      </c>
      <c r="M274">
        <v>20260209</v>
      </c>
      <c r="N274">
        <v>20250813</v>
      </c>
      <c r="P274">
        <v>20250807</v>
      </c>
      <c r="R274">
        <v>20250814</v>
      </c>
      <c r="T274">
        <v>20260311</v>
      </c>
      <c r="U274">
        <v>20250814</v>
      </c>
      <c r="V274">
        <v>20250806</v>
      </c>
      <c r="W274">
        <v>20260309</v>
      </c>
      <c r="X274">
        <v>20250731</v>
      </c>
      <c r="Y274">
        <v>20250804</v>
      </c>
      <c r="AB274">
        <v>20250814</v>
      </c>
      <c r="AC274">
        <v>20260309</v>
      </c>
      <c r="AD274">
        <v>20250807</v>
      </c>
      <c r="AE274">
        <v>20250805</v>
      </c>
      <c r="AF274">
        <v>20260305</v>
      </c>
      <c r="AG274">
        <v>20250807</v>
      </c>
      <c r="AH274">
        <v>20250813</v>
      </c>
      <c r="AI274">
        <v>20260305</v>
      </c>
      <c r="AJ274">
        <v>20250731</v>
      </c>
      <c r="AK274">
        <v>20250731</v>
      </c>
      <c r="AM274">
        <v>20260312</v>
      </c>
      <c r="AN274">
        <v>20250805</v>
      </c>
      <c r="AO274">
        <v>20260814</v>
      </c>
      <c r="AP274">
        <v>20250730</v>
      </c>
      <c r="AQ274">
        <v>20250811</v>
      </c>
      <c r="AR274">
        <v>20250805</v>
      </c>
      <c r="AS274">
        <v>20250805</v>
      </c>
      <c r="AT274">
        <v>20250807</v>
      </c>
      <c r="AU274">
        <v>20251110</v>
      </c>
      <c r="AV274">
        <v>20260312</v>
      </c>
      <c r="AW274">
        <v>20250729</v>
      </c>
      <c r="AX274">
        <v>20251112</v>
      </c>
      <c r="AY274">
        <v>20251030</v>
      </c>
      <c r="BA274">
        <v>20250805</v>
      </c>
      <c r="BB274">
        <v>20250807</v>
      </c>
      <c r="BC274">
        <v>20250807</v>
      </c>
      <c r="BD274">
        <v>20250731</v>
      </c>
      <c r="BE274">
        <v>20260310</v>
      </c>
      <c r="BF274">
        <v>20250813</v>
      </c>
      <c r="BG274">
        <v>20250805</v>
      </c>
      <c r="BH274">
        <v>20250807</v>
      </c>
      <c r="BJ274">
        <v>20260812</v>
      </c>
      <c r="BL274">
        <v>20250811</v>
      </c>
      <c r="BM274">
        <v>20250811</v>
      </c>
      <c r="BN274">
        <v>20250730</v>
      </c>
      <c r="BO274">
        <v>20250811</v>
      </c>
      <c r="BP274">
        <v>20251106</v>
      </c>
      <c r="BQ274">
        <v>20260805</v>
      </c>
      <c r="BR274">
        <v>20250806</v>
      </c>
      <c r="BS274">
        <v>20250813</v>
      </c>
      <c r="BT274">
        <v>20250730</v>
      </c>
      <c r="BU274">
        <v>20250806</v>
      </c>
      <c r="BV274">
        <v>20250813</v>
      </c>
      <c r="BW274">
        <v>20250725</v>
      </c>
      <c r="BX274">
        <v>20250731</v>
      </c>
      <c r="BZ274">
        <v>20250728</v>
      </c>
      <c r="CB274">
        <v>20260814</v>
      </c>
      <c r="CC274">
        <v>20250723</v>
      </c>
      <c r="CD274">
        <v>20260311</v>
      </c>
    </row>
    <row r="275" spans="1:82" x14ac:dyDescent="0.25">
      <c r="A275" s="2">
        <v>45898</v>
      </c>
      <c r="B275">
        <v>20250731</v>
      </c>
      <c r="C275">
        <v>20260310</v>
      </c>
      <c r="E275">
        <v>20250807</v>
      </c>
      <c r="F275">
        <v>20250806</v>
      </c>
      <c r="G275">
        <v>20260311</v>
      </c>
      <c r="H275">
        <v>20260226</v>
      </c>
      <c r="I275">
        <v>20251112</v>
      </c>
      <c r="J275">
        <v>20250730</v>
      </c>
      <c r="K275">
        <v>20260803</v>
      </c>
      <c r="L275">
        <v>20251105</v>
      </c>
      <c r="M275">
        <v>20260209</v>
      </c>
      <c r="N275">
        <v>20250813</v>
      </c>
      <c r="P275">
        <v>20250807</v>
      </c>
      <c r="R275">
        <v>20250814</v>
      </c>
      <c r="T275">
        <v>20260311</v>
      </c>
      <c r="U275">
        <v>20250814</v>
      </c>
      <c r="V275">
        <v>20250806</v>
      </c>
      <c r="W275">
        <v>20260309</v>
      </c>
      <c r="X275">
        <v>20250731</v>
      </c>
      <c r="Y275">
        <v>20250804</v>
      </c>
      <c r="AB275">
        <v>20250814</v>
      </c>
      <c r="AC275">
        <v>20260309</v>
      </c>
      <c r="AD275">
        <v>20250807</v>
      </c>
      <c r="AE275">
        <v>20250805</v>
      </c>
      <c r="AF275">
        <v>20260305</v>
      </c>
      <c r="AG275">
        <v>20250807</v>
      </c>
      <c r="AH275">
        <v>20251112</v>
      </c>
      <c r="AI275">
        <v>20260305</v>
      </c>
      <c r="AJ275">
        <v>20250731</v>
      </c>
      <c r="AK275">
        <v>20250731</v>
      </c>
      <c r="AM275">
        <v>20260312</v>
      </c>
      <c r="AN275">
        <v>20250805</v>
      </c>
      <c r="AP275">
        <v>20250730</v>
      </c>
      <c r="AQ275">
        <v>20250811</v>
      </c>
      <c r="AR275">
        <v>20250805</v>
      </c>
      <c r="AS275">
        <v>20250805</v>
      </c>
      <c r="AT275">
        <v>20250807</v>
      </c>
      <c r="AU275">
        <v>20251110</v>
      </c>
      <c r="AV275">
        <v>20260312</v>
      </c>
      <c r="AW275">
        <v>20250729</v>
      </c>
      <c r="AX275">
        <v>20251112</v>
      </c>
      <c r="AY275">
        <v>20251030</v>
      </c>
      <c r="BA275">
        <v>20250805</v>
      </c>
      <c r="BB275">
        <v>20250807</v>
      </c>
      <c r="BC275">
        <v>20250807</v>
      </c>
      <c r="BD275">
        <v>20250731</v>
      </c>
      <c r="BE275">
        <v>20260310</v>
      </c>
      <c r="BF275">
        <v>20250813</v>
      </c>
      <c r="BG275">
        <v>20250805</v>
      </c>
      <c r="BH275">
        <v>20250807</v>
      </c>
      <c r="BJ275">
        <v>20260812</v>
      </c>
      <c r="BL275">
        <v>20250811</v>
      </c>
      <c r="BM275">
        <v>20250811</v>
      </c>
      <c r="BN275">
        <v>20251029</v>
      </c>
      <c r="BO275">
        <v>20250811</v>
      </c>
      <c r="BP275">
        <v>20251106</v>
      </c>
      <c r="BR275">
        <v>20250806</v>
      </c>
      <c r="BS275">
        <v>20251111</v>
      </c>
      <c r="BT275">
        <v>20250730</v>
      </c>
      <c r="BU275">
        <v>20250806</v>
      </c>
      <c r="BV275">
        <v>20250813</v>
      </c>
      <c r="BW275">
        <v>20250725</v>
      </c>
      <c r="BX275">
        <v>20250731</v>
      </c>
      <c r="BZ275">
        <v>20250728</v>
      </c>
      <c r="CC275">
        <v>20250723</v>
      </c>
      <c r="CD275">
        <v>20260311</v>
      </c>
    </row>
    <row r="276" spans="1:82" x14ac:dyDescent="0.25">
      <c r="A276" s="2">
        <v>45930</v>
      </c>
      <c r="B276">
        <v>20251030</v>
      </c>
      <c r="C276">
        <v>20260507</v>
      </c>
      <c r="E276">
        <v>20251112</v>
      </c>
      <c r="F276">
        <v>20251105</v>
      </c>
      <c r="G276">
        <v>20260507</v>
      </c>
      <c r="H276">
        <v>20260507</v>
      </c>
      <c r="I276">
        <v>20251112</v>
      </c>
      <c r="J276">
        <v>20251029</v>
      </c>
      <c r="K276">
        <v>20260803</v>
      </c>
      <c r="L276">
        <v>20260318</v>
      </c>
      <c r="M276">
        <v>20260511</v>
      </c>
      <c r="N276">
        <v>20251113</v>
      </c>
      <c r="P276">
        <v>20251111</v>
      </c>
      <c r="R276">
        <v>20251113</v>
      </c>
      <c r="T276">
        <v>20260311</v>
      </c>
      <c r="U276">
        <v>20251113</v>
      </c>
      <c r="V276">
        <v>20251112</v>
      </c>
      <c r="W276">
        <v>20260309</v>
      </c>
      <c r="X276">
        <v>20251104</v>
      </c>
      <c r="Y276">
        <v>20251103</v>
      </c>
      <c r="AB276">
        <v>20251113</v>
      </c>
      <c r="AC276">
        <v>20260511</v>
      </c>
      <c r="AD276">
        <v>20251105</v>
      </c>
      <c r="AE276">
        <v>20251104</v>
      </c>
      <c r="AF276">
        <v>20260513</v>
      </c>
      <c r="AG276">
        <v>20251106</v>
      </c>
      <c r="AH276">
        <v>20251112</v>
      </c>
      <c r="AI276">
        <v>20260507</v>
      </c>
      <c r="AJ276">
        <v>20251030</v>
      </c>
      <c r="AK276">
        <v>20251030</v>
      </c>
      <c r="AM276">
        <v>20260428</v>
      </c>
      <c r="AN276">
        <v>20251104</v>
      </c>
      <c r="AP276">
        <v>20251029</v>
      </c>
      <c r="AQ276">
        <v>20251110</v>
      </c>
      <c r="AR276">
        <v>20251104</v>
      </c>
      <c r="AS276">
        <v>20251104</v>
      </c>
      <c r="AT276">
        <v>20251106</v>
      </c>
      <c r="AU276">
        <v>20260318</v>
      </c>
      <c r="AV276">
        <v>20260507</v>
      </c>
      <c r="AW276">
        <v>20251029</v>
      </c>
      <c r="AX276">
        <v>20260309</v>
      </c>
      <c r="AY276">
        <v>20260205</v>
      </c>
      <c r="BA276">
        <v>20251104</v>
      </c>
      <c r="BB276">
        <v>20251106</v>
      </c>
      <c r="BC276">
        <v>20251106</v>
      </c>
      <c r="BD276">
        <v>20251030</v>
      </c>
      <c r="BE276">
        <v>20260505</v>
      </c>
      <c r="BF276">
        <v>20251111</v>
      </c>
      <c r="BG276">
        <v>20251104</v>
      </c>
      <c r="BH276">
        <v>20251114</v>
      </c>
      <c r="BL276">
        <v>20251113</v>
      </c>
      <c r="BM276">
        <v>20251113</v>
      </c>
      <c r="BN276">
        <v>20251029</v>
      </c>
      <c r="BO276">
        <v>20251110</v>
      </c>
      <c r="BP276">
        <v>20260311</v>
      </c>
      <c r="BR276">
        <v>20251106</v>
      </c>
      <c r="BS276">
        <v>20251111</v>
      </c>
      <c r="BT276">
        <v>20251103</v>
      </c>
      <c r="BU276">
        <v>20251105</v>
      </c>
      <c r="BV276">
        <v>20251112</v>
      </c>
      <c r="BW276">
        <v>20251024</v>
      </c>
      <c r="BX276">
        <v>20251030</v>
      </c>
      <c r="BZ276">
        <v>20251030</v>
      </c>
      <c r="CC276">
        <v>20251022</v>
      </c>
      <c r="CD276">
        <v>20260311</v>
      </c>
    </row>
    <row r="277" spans="1:82" x14ac:dyDescent="0.25">
      <c r="A277" s="2">
        <v>45961</v>
      </c>
      <c r="B277">
        <v>20251030</v>
      </c>
      <c r="C277">
        <v>20260507</v>
      </c>
      <c r="E277">
        <v>20251112</v>
      </c>
      <c r="F277">
        <v>20251105</v>
      </c>
      <c r="G277">
        <v>20260507</v>
      </c>
      <c r="H277">
        <v>20260507</v>
      </c>
      <c r="I277">
        <v>20251112</v>
      </c>
      <c r="J277">
        <v>20251029</v>
      </c>
      <c r="K277">
        <v>20260803</v>
      </c>
      <c r="L277">
        <v>20260318</v>
      </c>
      <c r="M277">
        <v>20260511</v>
      </c>
      <c r="N277">
        <v>20251113</v>
      </c>
      <c r="P277">
        <v>20251111</v>
      </c>
      <c r="R277">
        <v>20251113</v>
      </c>
      <c r="T277">
        <v>20260506</v>
      </c>
      <c r="U277">
        <v>20251113</v>
      </c>
      <c r="V277">
        <v>20251112</v>
      </c>
      <c r="W277">
        <v>20260514</v>
      </c>
      <c r="X277">
        <v>20251104</v>
      </c>
      <c r="Y277">
        <v>20251103</v>
      </c>
      <c r="AB277">
        <v>20251113</v>
      </c>
      <c r="AC277">
        <v>20260511</v>
      </c>
      <c r="AD277">
        <v>20251105</v>
      </c>
      <c r="AE277">
        <v>20251104</v>
      </c>
      <c r="AF277">
        <v>20260513</v>
      </c>
      <c r="AG277">
        <v>20251106</v>
      </c>
      <c r="AH277">
        <v>20251112</v>
      </c>
      <c r="AI277">
        <v>20260507</v>
      </c>
      <c r="AJ277">
        <v>20251030</v>
      </c>
      <c r="AK277">
        <v>20251030</v>
      </c>
      <c r="AM277">
        <v>20260428</v>
      </c>
      <c r="AN277">
        <v>20251104</v>
      </c>
      <c r="AP277">
        <v>20251029</v>
      </c>
      <c r="AQ277">
        <v>20251110</v>
      </c>
      <c r="AR277">
        <v>20251104</v>
      </c>
      <c r="AS277">
        <v>20251104</v>
      </c>
      <c r="AT277">
        <v>20251106</v>
      </c>
      <c r="AU277">
        <v>20260318</v>
      </c>
      <c r="AV277">
        <v>20260507</v>
      </c>
      <c r="AW277">
        <v>20251029</v>
      </c>
      <c r="AX277">
        <v>20260309</v>
      </c>
      <c r="AY277">
        <v>20260205</v>
      </c>
      <c r="BA277">
        <v>20251104</v>
      </c>
      <c r="BB277">
        <v>20251106</v>
      </c>
      <c r="BC277">
        <v>20251106</v>
      </c>
      <c r="BD277">
        <v>20251030</v>
      </c>
      <c r="BE277">
        <v>20260505</v>
      </c>
      <c r="BF277">
        <v>20251111</v>
      </c>
      <c r="BG277">
        <v>20251104</v>
      </c>
      <c r="BH277">
        <v>20251114</v>
      </c>
      <c r="BL277">
        <v>20251113</v>
      </c>
      <c r="BM277">
        <v>20251113</v>
      </c>
      <c r="BN277">
        <v>20251029</v>
      </c>
      <c r="BO277">
        <v>20251110</v>
      </c>
      <c r="BP277">
        <v>20260311</v>
      </c>
      <c r="BR277">
        <v>20251106</v>
      </c>
      <c r="BS277">
        <v>20251111</v>
      </c>
      <c r="BT277">
        <v>20251103</v>
      </c>
      <c r="BU277">
        <v>20251105</v>
      </c>
      <c r="BV277">
        <v>20251112</v>
      </c>
      <c r="BW277">
        <v>20251024</v>
      </c>
      <c r="BX277">
        <v>20251030</v>
      </c>
      <c r="BZ277">
        <v>20251030</v>
      </c>
      <c r="CC277">
        <v>20251022</v>
      </c>
      <c r="CD277">
        <v>20260507</v>
      </c>
    </row>
    <row r="278" spans="1:82" x14ac:dyDescent="0.25">
      <c r="A278" s="2">
        <v>45989</v>
      </c>
      <c r="B278">
        <v>20251030</v>
      </c>
      <c r="C278">
        <v>20260507</v>
      </c>
      <c r="E278">
        <v>20251112</v>
      </c>
      <c r="F278">
        <v>20251105</v>
      </c>
      <c r="G278">
        <v>20260507</v>
      </c>
      <c r="H278">
        <v>20260507</v>
      </c>
      <c r="I278">
        <v>20260211</v>
      </c>
      <c r="J278">
        <v>20251029</v>
      </c>
      <c r="L278">
        <v>20260318</v>
      </c>
      <c r="M278">
        <v>20260511</v>
      </c>
      <c r="N278">
        <v>20251113</v>
      </c>
      <c r="P278">
        <v>20251111</v>
      </c>
      <c r="R278">
        <v>20251113</v>
      </c>
      <c r="T278">
        <v>20260506</v>
      </c>
      <c r="U278">
        <v>20251113</v>
      </c>
      <c r="V278">
        <v>20251112</v>
      </c>
      <c r="W278">
        <v>20260514</v>
      </c>
      <c r="X278">
        <v>20251104</v>
      </c>
      <c r="Y278">
        <v>20251103</v>
      </c>
      <c r="AB278">
        <v>20251113</v>
      </c>
      <c r="AC278">
        <v>20260511</v>
      </c>
      <c r="AD278">
        <v>20251105</v>
      </c>
      <c r="AE278">
        <v>20251104</v>
      </c>
      <c r="AF278">
        <v>20260513</v>
      </c>
      <c r="AG278">
        <v>20251106</v>
      </c>
      <c r="AH278">
        <v>20260325</v>
      </c>
      <c r="AI278">
        <v>20260507</v>
      </c>
      <c r="AJ278">
        <v>20251030</v>
      </c>
      <c r="AK278">
        <v>20251030</v>
      </c>
      <c r="AM278">
        <v>20260428</v>
      </c>
      <c r="AN278">
        <v>20251104</v>
      </c>
      <c r="AP278">
        <v>20251029</v>
      </c>
      <c r="AQ278">
        <v>20251110</v>
      </c>
      <c r="AR278">
        <v>20251104</v>
      </c>
      <c r="AS278">
        <v>20251104</v>
      </c>
      <c r="AT278">
        <v>20251106</v>
      </c>
      <c r="AU278">
        <v>20260318</v>
      </c>
      <c r="AV278">
        <v>20260507</v>
      </c>
      <c r="AW278">
        <v>20251029</v>
      </c>
      <c r="AX278">
        <v>20260309</v>
      </c>
      <c r="AY278">
        <v>20260205</v>
      </c>
      <c r="BA278">
        <v>20251104</v>
      </c>
      <c r="BB278">
        <v>20251106</v>
      </c>
      <c r="BC278">
        <v>20251106</v>
      </c>
      <c r="BD278">
        <v>20251030</v>
      </c>
      <c r="BE278">
        <v>20260505</v>
      </c>
      <c r="BF278">
        <v>20251111</v>
      </c>
      <c r="BG278">
        <v>20251104</v>
      </c>
      <c r="BH278">
        <v>20251114</v>
      </c>
      <c r="BL278">
        <v>20251113</v>
      </c>
      <c r="BM278">
        <v>20251113</v>
      </c>
      <c r="BN278">
        <v>20260204</v>
      </c>
      <c r="BO278">
        <v>20251110</v>
      </c>
      <c r="BP278">
        <v>20260311</v>
      </c>
      <c r="BR278">
        <v>20251106</v>
      </c>
      <c r="BS278">
        <v>20260317</v>
      </c>
      <c r="BT278">
        <v>20251103</v>
      </c>
      <c r="BU278">
        <v>20251105</v>
      </c>
      <c r="BV278">
        <v>20251112</v>
      </c>
      <c r="BW278">
        <v>20251024</v>
      </c>
      <c r="BX278">
        <v>20251030</v>
      </c>
      <c r="BZ278">
        <v>20251030</v>
      </c>
      <c r="CC278">
        <v>20251022</v>
      </c>
      <c r="CD278">
        <v>20260507</v>
      </c>
    </row>
    <row r="279" spans="1:82" x14ac:dyDescent="0.25">
      <c r="A279" s="2">
        <v>46022</v>
      </c>
      <c r="B279">
        <v>20260212</v>
      </c>
      <c r="C279">
        <v>20260806</v>
      </c>
      <c r="E279">
        <v>20260303</v>
      </c>
      <c r="F279">
        <v>20260226</v>
      </c>
      <c r="G279">
        <v>20260812</v>
      </c>
      <c r="H279">
        <v>20260811</v>
      </c>
      <c r="I279">
        <v>20260211</v>
      </c>
      <c r="J279">
        <v>20260205</v>
      </c>
      <c r="L279">
        <v>20260506</v>
      </c>
      <c r="M279">
        <v>20260811</v>
      </c>
      <c r="N279">
        <v>20260327</v>
      </c>
      <c r="P279">
        <v>20260327</v>
      </c>
      <c r="R279">
        <v>20260319</v>
      </c>
      <c r="T279">
        <v>20260506</v>
      </c>
      <c r="U279">
        <v>20260305</v>
      </c>
      <c r="V279">
        <v>20260226</v>
      </c>
      <c r="W279">
        <v>20260514</v>
      </c>
      <c r="X279">
        <v>20260311</v>
      </c>
      <c r="Y279">
        <v>20260225</v>
      </c>
      <c r="AB279">
        <v>20260319</v>
      </c>
      <c r="AC279">
        <v>20260811</v>
      </c>
      <c r="AD279">
        <v>20260225</v>
      </c>
      <c r="AE279">
        <v>20260306</v>
      </c>
      <c r="AF279">
        <v>20260812</v>
      </c>
      <c r="AG279">
        <v>20260312</v>
      </c>
      <c r="AH279">
        <v>20260325</v>
      </c>
      <c r="AI279">
        <v>20260806</v>
      </c>
      <c r="AJ279">
        <v>20260223</v>
      </c>
      <c r="AK279">
        <v>20260223</v>
      </c>
      <c r="AM279">
        <v>20260806</v>
      </c>
      <c r="AN279">
        <v>20260224</v>
      </c>
      <c r="AP279">
        <v>20260224</v>
      </c>
      <c r="AQ279">
        <v>20260316</v>
      </c>
      <c r="AR279">
        <v>20260204</v>
      </c>
      <c r="AS279">
        <v>20260211</v>
      </c>
      <c r="AT279">
        <v>20260305</v>
      </c>
      <c r="AU279">
        <v>20260514</v>
      </c>
      <c r="AV279">
        <v>20260806</v>
      </c>
      <c r="AW279">
        <v>20260209</v>
      </c>
      <c r="AX279">
        <v>20260511</v>
      </c>
      <c r="AY279">
        <v>20260429</v>
      </c>
      <c r="BA279">
        <v>20260224</v>
      </c>
      <c r="BB279">
        <v>20260305</v>
      </c>
      <c r="BC279">
        <v>20260305</v>
      </c>
      <c r="BD279">
        <v>20260226</v>
      </c>
      <c r="BE279">
        <v>20260804</v>
      </c>
      <c r="BF279">
        <v>20260205</v>
      </c>
      <c r="BG279">
        <v>20260303</v>
      </c>
      <c r="BH279">
        <v>20260304</v>
      </c>
      <c r="BL279">
        <v>20260226</v>
      </c>
      <c r="BM279">
        <v>20260226</v>
      </c>
      <c r="BN279">
        <v>20260204</v>
      </c>
      <c r="BO279">
        <v>20260316</v>
      </c>
      <c r="BP279">
        <v>20260513</v>
      </c>
      <c r="BR279">
        <v>20260210</v>
      </c>
      <c r="BS279">
        <v>20260317</v>
      </c>
      <c r="BT279">
        <v>20260210</v>
      </c>
      <c r="BU279">
        <v>20260211</v>
      </c>
      <c r="BV279">
        <v>20260304</v>
      </c>
      <c r="BW279">
        <v>20260213</v>
      </c>
      <c r="BX279">
        <v>20260212</v>
      </c>
      <c r="BZ279">
        <v>20260223</v>
      </c>
      <c r="CC279">
        <v>20260225</v>
      </c>
      <c r="CD279">
        <v>20260507</v>
      </c>
    </row>
    <row r="280" spans="1:82" x14ac:dyDescent="0.25">
      <c r="A280" s="2">
        <v>46052</v>
      </c>
      <c r="B280">
        <v>20260212</v>
      </c>
      <c r="C280">
        <v>20260806</v>
      </c>
      <c r="E280">
        <v>20260303</v>
      </c>
      <c r="F280">
        <v>20260226</v>
      </c>
      <c r="G280">
        <v>20260812</v>
      </c>
      <c r="H280">
        <v>20260811</v>
      </c>
      <c r="I280">
        <v>20260211</v>
      </c>
      <c r="J280">
        <v>20260205</v>
      </c>
      <c r="L280">
        <v>20260506</v>
      </c>
      <c r="M280">
        <v>20260811</v>
      </c>
      <c r="N280">
        <v>20260327</v>
      </c>
      <c r="P280">
        <v>20260327</v>
      </c>
      <c r="R280">
        <v>20260319</v>
      </c>
      <c r="T280">
        <v>20260812</v>
      </c>
      <c r="U280">
        <v>20260305</v>
      </c>
      <c r="V280">
        <v>20260226</v>
      </c>
      <c r="W280">
        <v>20260814</v>
      </c>
      <c r="X280">
        <v>20260311</v>
      </c>
      <c r="Y280">
        <v>20260225</v>
      </c>
      <c r="AB280">
        <v>20260319</v>
      </c>
      <c r="AC280">
        <v>20260811</v>
      </c>
      <c r="AD280">
        <v>20260225</v>
      </c>
      <c r="AE280">
        <v>20260306</v>
      </c>
      <c r="AF280">
        <v>20260812</v>
      </c>
      <c r="AG280">
        <v>20260312</v>
      </c>
      <c r="AH280">
        <v>20260325</v>
      </c>
      <c r="AI280">
        <v>20260806</v>
      </c>
      <c r="AJ280">
        <v>20260223</v>
      </c>
      <c r="AK280">
        <v>20260223</v>
      </c>
      <c r="AM280">
        <v>20260806</v>
      </c>
      <c r="AN280">
        <v>20260224</v>
      </c>
      <c r="AP280">
        <v>20260224</v>
      </c>
      <c r="AQ280">
        <v>20260316</v>
      </c>
      <c r="AR280">
        <v>20260204</v>
      </c>
      <c r="AS280">
        <v>20260211</v>
      </c>
      <c r="AT280">
        <v>20260305</v>
      </c>
      <c r="AU280">
        <v>20260514</v>
      </c>
      <c r="AV280">
        <v>20260806</v>
      </c>
      <c r="AW280">
        <v>20260209</v>
      </c>
      <c r="AX280">
        <v>20260511</v>
      </c>
      <c r="AY280">
        <v>20260429</v>
      </c>
      <c r="BA280">
        <v>20260224</v>
      </c>
      <c r="BB280">
        <v>20260305</v>
      </c>
      <c r="BC280">
        <v>20260305</v>
      </c>
      <c r="BD280">
        <v>20260226</v>
      </c>
      <c r="BE280">
        <v>20260804</v>
      </c>
      <c r="BF280">
        <v>20260205</v>
      </c>
      <c r="BG280">
        <v>20260303</v>
      </c>
      <c r="BH280">
        <v>20260304</v>
      </c>
      <c r="BL280">
        <v>20260226</v>
      </c>
      <c r="BM280">
        <v>20260226</v>
      </c>
      <c r="BN280">
        <v>20260204</v>
      </c>
      <c r="BO280">
        <v>20260316</v>
      </c>
      <c r="BP280">
        <v>20260513</v>
      </c>
      <c r="BR280">
        <v>20260210</v>
      </c>
      <c r="BS280">
        <v>20260317</v>
      </c>
      <c r="BT280">
        <v>20260210</v>
      </c>
      <c r="BU280">
        <v>20260211</v>
      </c>
      <c r="BV280">
        <v>20260304</v>
      </c>
      <c r="BW280">
        <v>20260213</v>
      </c>
      <c r="BX280">
        <v>20260212</v>
      </c>
      <c r="BZ280">
        <v>20260223</v>
      </c>
      <c r="CC280">
        <v>20260225</v>
      </c>
      <c r="CD280">
        <v>20260813</v>
      </c>
    </row>
    <row r="281" spans="1:82" x14ac:dyDescent="0.25">
      <c r="A281" s="2">
        <v>46080</v>
      </c>
      <c r="B281">
        <v>20260212</v>
      </c>
      <c r="C281">
        <v>20260806</v>
      </c>
      <c r="E281">
        <v>20260303</v>
      </c>
      <c r="F281">
        <v>20260226</v>
      </c>
      <c r="G281">
        <v>20260812</v>
      </c>
      <c r="H281">
        <v>20260811</v>
      </c>
      <c r="I281">
        <v>20260513</v>
      </c>
      <c r="J281">
        <v>20260205</v>
      </c>
      <c r="L281">
        <v>20260506</v>
      </c>
      <c r="M281">
        <v>20260811</v>
      </c>
      <c r="N281">
        <v>20260327</v>
      </c>
      <c r="P281">
        <v>20260327</v>
      </c>
      <c r="R281">
        <v>20260319</v>
      </c>
      <c r="T281">
        <v>20260812</v>
      </c>
      <c r="U281">
        <v>20260305</v>
      </c>
      <c r="V281">
        <v>20260226</v>
      </c>
      <c r="W281">
        <v>20260814</v>
      </c>
      <c r="X281">
        <v>20260311</v>
      </c>
      <c r="Y281">
        <v>20260225</v>
      </c>
      <c r="AB281">
        <v>20260319</v>
      </c>
      <c r="AC281">
        <v>20260811</v>
      </c>
      <c r="AD281">
        <v>20260225</v>
      </c>
      <c r="AE281">
        <v>20260306</v>
      </c>
      <c r="AF281">
        <v>20260812</v>
      </c>
      <c r="AG281">
        <v>20260312</v>
      </c>
      <c r="AH281">
        <v>20260513</v>
      </c>
      <c r="AI281">
        <v>20260806</v>
      </c>
      <c r="AJ281">
        <v>20260223</v>
      </c>
      <c r="AK281">
        <v>20260223</v>
      </c>
      <c r="AM281">
        <v>20260806</v>
      </c>
      <c r="AN281">
        <v>20260224</v>
      </c>
      <c r="AP281">
        <v>20260224</v>
      </c>
      <c r="AQ281">
        <v>20260316</v>
      </c>
      <c r="AR281">
        <v>20260204</v>
      </c>
      <c r="AS281">
        <v>20260211</v>
      </c>
      <c r="AT281">
        <v>20260305</v>
      </c>
      <c r="AU281">
        <v>20260514</v>
      </c>
      <c r="AV281">
        <v>20260806</v>
      </c>
      <c r="AW281">
        <v>20260209</v>
      </c>
      <c r="AX281">
        <v>20260511</v>
      </c>
      <c r="AY281">
        <v>20260429</v>
      </c>
      <c r="BA281">
        <v>20260224</v>
      </c>
      <c r="BB281">
        <v>20260305</v>
      </c>
      <c r="BC281">
        <v>20260305</v>
      </c>
      <c r="BD281">
        <v>20260226</v>
      </c>
      <c r="BE281">
        <v>20260804</v>
      </c>
      <c r="BF281">
        <v>20260205</v>
      </c>
      <c r="BG281">
        <v>20260303</v>
      </c>
      <c r="BH281">
        <v>20260304</v>
      </c>
      <c r="BL281">
        <v>20260226</v>
      </c>
      <c r="BM281">
        <v>20260226</v>
      </c>
      <c r="BN281">
        <v>20260429</v>
      </c>
      <c r="BO281">
        <v>20260316</v>
      </c>
      <c r="BP281">
        <v>20260513</v>
      </c>
      <c r="BR281">
        <v>20260210</v>
      </c>
      <c r="BS281">
        <v>20260506</v>
      </c>
      <c r="BT281">
        <v>20260210</v>
      </c>
      <c r="BU281">
        <v>20260211</v>
      </c>
      <c r="BV281">
        <v>20260304</v>
      </c>
      <c r="BW281">
        <v>20260213</v>
      </c>
      <c r="BX281">
        <v>20260212</v>
      </c>
      <c r="BZ281">
        <v>20260223</v>
      </c>
      <c r="CC281">
        <v>20260225</v>
      </c>
      <c r="CD281">
        <v>20260813</v>
      </c>
    </row>
    <row r="282" spans="1:82" x14ac:dyDescent="0.25">
      <c r="A282" s="2">
        <v>46112</v>
      </c>
      <c r="B282">
        <v>20260505</v>
      </c>
      <c r="E282">
        <v>20260506</v>
      </c>
      <c r="F282">
        <v>20260507</v>
      </c>
      <c r="I282">
        <v>20260513</v>
      </c>
      <c r="J282">
        <v>20260506</v>
      </c>
      <c r="L282">
        <v>20260812</v>
      </c>
      <c r="N282">
        <v>20260514</v>
      </c>
      <c r="P282">
        <v>20260514</v>
      </c>
      <c r="R282">
        <v>20260507</v>
      </c>
      <c r="T282">
        <v>20260812</v>
      </c>
      <c r="U282">
        <v>20260514</v>
      </c>
      <c r="V282">
        <v>20260505</v>
      </c>
      <c r="W282">
        <v>20260814</v>
      </c>
      <c r="X282">
        <v>20260513</v>
      </c>
      <c r="Y282">
        <v>20260508</v>
      </c>
      <c r="AB282">
        <v>20260514</v>
      </c>
      <c r="AD282">
        <v>20260507</v>
      </c>
      <c r="AE282">
        <v>20260508</v>
      </c>
      <c r="AG282">
        <v>20260511</v>
      </c>
      <c r="AH282">
        <v>20260513</v>
      </c>
      <c r="AJ282">
        <v>20260427</v>
      </c>
      <c r="AK282">
        <v>20260427</v>
      </c>
      <c r="AN282">
        <v>20260505</v>
      </c>
      <c r="AP282">
        <v>20260504</v>
      </c>
      <c r="AQ282">
        <v>20260511</v>
      </c>
      <c r="AR282">
        <v>20260505</v>
      </c>
      <c r="AS282">
        <v>20260506</v>
      </c>
      <c r="AT282">
        <v>20260507</v>
      </c>
      <c r="AU282">
        <v>20260813</v>
      </c>
      <c r="AW282">
        <v>20260429</v>
      </c>
      <c r="AX282">
        <v>20260812</v>
      </c>
      <c r="AY282">
        <v>20260730</v>
      </c>
      <c r="BA282">
        <v>20260514</v>
      </c>
      <c r="BB282">
        <v>20260511</v>
      </c>
      <c r="BC282">
        <v>20260511</v>
      </c>
      <c r="BD282">
        <v>20260504</v>
      </c>
      <c r="BF282">
        <v>20260507</v>
      </c>
      <c r="BG282">
        <v>20260505</v>
      </c>
      <c r="BH282">
        <v>20260507</v>
      </c>
      <c r="BL282">
        <v>20260507</v>
      </c>
      <c r="BM282">
        <v>20260507</v>
      </c>
      <c r="BN282">
        <v>20260429</v>
      </c>
      <c r="BO282">
        <v>20260507</v>
      </c>
      <c r="BP282">
        <v>20260812</v>
      </c>
      <c r="BR282">
        <v>20260429</v>
      </c>
      <c r="BS282">
        <v>20260506</v>
      </c>
      <c r="BT282">
        <v>20260505</v>
      </c>
      <c r="BU282">
        <v>20260506</v>
      </c>
      <c r="BV282">
        <v>20260506</v>
      </c>
      <c r="BW282">
        <v>20260424</v>
      </c>
      <c r="BX282">
        <v>20260428</v>
      </c>
      <c r="BZ282">
        <v>20260511</v>
      </c>
      <c r="CC282">
        <v>20260429</v>
      </c>
      <c r="CD282">
        <v>20260813</v>
      </c>
    </row>
    <row r="283" spans="1:82" x14ac:dyDescent="0.25">
      <c r="A283" s="2">
        <v>46142</v>
      </c>
      <c r="B283">
        <v>20260505</v>
      </c>
      <c r="E283">
        <v>20260506</v>
      </c>
      <c r="F283">
        <v>20260507</v>
      </c>
      <c r="I283">
        <v>20260513</v>
      </c>
      <c r="J283">
        <v>20260506</v>
      </c>
      <c r="L283">
        <v>20260812</v>
      </c>
      <c r="N283">
        <v>20260514</v>
      </c>
      <c r="P283">
        <v>20260514</v>
      </c>
      <c r="R283">
        <v>20260507</v>
      </c>
      <c r="U283">
        <v>20260514</v>
      </c>
      <c r="V283">
        <v>20260505</v>
      </c>
      <c r="X283">
        <v>20260513</v>
      </c>
      <c r="Y283">
        <v>20260508</v>
      </c>
      <c r="AB283">
        <v>20260514</v>
      </c>
      <c r="AD283">
        <v>20260507</v>
      </c>
      <c r="AE283">
        <v>20260508</v>
      </c>
      <c r="AG283">
        <v>20260511</v>
      </c>
      <c r="AH283">
        <v>20260513</v>
      </c>
      <c r="AJ283">
        <v>20260427</v>
      </c>
      <c r="AK283">
        <v>20260427</v>
      </c>
      <c r="AN283">
        <v>20260505</v>
      </c>
      <c r="AP283">
        <v>20260504</v>
      </c>
      <c r="AQ283">
        <v>20260511</v>
      </c>
      <c r="AR283">
        <v>20260505</v>
      </c>
      <c r="AS283">
        <v>20260506</v>
      </c>
      <c r="AT283">
        <v>20260507</v>
      </c>
      <c r="AU283">
        <v>20260813</v>
      </c>
      <c r="AW283">
        <v>20260429</v>
      </c>
      <c r="AX283">
        <v>20260812</v>
      </c>
      <c r="AY283">
        <v>20260730</v>
      </c>
      <c r="BA283">
        <v>20260514</v>
      </c>
      <c r="BB283">
        <v>20260511</v>
      </c>
      <c r="BC283">
        <v>20260511</v>
      </c>
      <c r="BD283">
        <v>20260504</v>
      </c>
      <c r="BF283">
        <v>20260507</v>
      </c>
      <c r="BG283">
        <v>20260505</v>
      </c>
      <c r="BH283">
        <v>20260507</v>
      </c>
      <c r="BL283">
        <v>20260507</v>
      </c>
      <c r="BM283">
        <v>20260507</v>
      </c>
      <c r="BN283">
        <v>20260429</v>
      </c>
      <c r="BO283">
        <v>20260507</v>
      </c>
      <c r="BP283">
        <v>20260812</v>
      </c>
      <c r="BR283">
        <v>20260429</v>
      </c>
      <c r="BS283">
        <v>20260506</v>
      </c>
      <c r="BT283">
        <v>20260505</v>
      </c>
      <c r="BU283">
        <v>20260506</v>
      </c>
      <c r="BV283">
        <v>20260506</v>
      </c>
      <c r="BW283">
        <v>20260424</v>
      </c>
      <c r="BX283">
        <v>20260428</v>
      </c>
      <c r="BZ283">
        <v>20260511</v>
      </c>
      <c r="CC283">
        <v>20260429</v>
      </c>
    </row>
    <row r="284" spans="1:82" x14ac:dyDescent="0.25">
      <c r="A284" s="2">
        <v>46171</v>
      </c>
      <c r="B284">
        <v>20260505</v>
      </c>
      <c r="E284">
        <v>20260506</v>
      </c>
      <c r="F284">
        <v>20260507</v>
      </c>
      <c r="I284">
        <v>20260812</v>
      </c>
      <c r="J284">
        <v>20260506</v>
      </c>
      <c r="L284">
        <v>20260812</v>
      </c>
      <c r="N284">
        <v>20260514</v>
      </c>
      <c r="P284">
        <v>20260514</v>
      </c>
      <c r="R284">
        <v>20260507</v>
      </c>
      <c r="U284">
        <v>20260514</v>
      </c>
      <c r="V284">
        <v>20260505</v>
      </c>
      <c r="X284">
        <v>20260513</v>
      </c>
      <c r="Y284">
        <v>20260508</v>
      </c>
      <c r="AB284">
        <v>20260514</v>
      </c>
      <c r="AD284">
        <v>20260507</v>
      </c>
      <c r="AE284">
        <v>20260508</v>
      </c>
      <c r="AG284">
        <v>20260511</v>
      </c>
      <c r="AH284">
        <v>20260812</v>
      </c>
      <c r="AJ284">
        <v>20260427</v>
      </c>
      <c r="AK284">
        <v>20260427</v>
      </c>
      <c r="AN284">
        <v>20260505</v>
      </c>
      <c r="AP284">
        <v>20260504</v>
      </c>
      <c r="AQ284">
        <v>20260511</v>
      </c>
      <c r="AR284">
        <v>20260505</v>
      </c>
      <c r="AS284">
        <v>20260506</v>
      </c>
      <c r="AT284">
        <v>20260507</v>
      </c>
      <c r="AU284">
        <v>20260813</v>
      </c>
      <c r="AW284">
        <v>20260429</v>
      </c>
      <c r="AX284">
        <v>20260812</v>
      </c>
      <c r="AY284">
        <v>20260730</v>
      </c>
      <c r="BA284">
        <v>20260514</v>
      </c>
      <c r="BB284">
        <v>20260511</v>
      </c>
      <c r="BC284">
        <v>20260511</v>
      </c>
      <c r="BD284">
        <v>20260504</v>
      </c>
      <c r="BF284">
        <v>20260507</v>
      </c>
      <c r="BG284">
        <v>20260505</v>
      </c>
      <c r="BH284">
        <v>20260507</v>
      </c>
      <c r="BL284">
        <v>20260507</v>
      </c>
      <c r="BM284">
        <v>20260507</v>
      </c>
      <c r="BN284">
        <v>20260729</v>
      </c>
      <c r="BO284">
        <v>20260507</v>
      </c>
      <c r="BP284">
        <v>20260812</v>
      </c>
      <c r="BR284">
        <v>20260429</v>
      </c>
      <c r="BS284">
        <v>20260811</v>
      </c>
      <c r="BT284">
        <v>20260505</v>
      </c>
      <c r="BU284">
        <v>20260506</v>
      </c>
      <c r="BV284">
        <v>20260506</v>
      </c>
      <c r="BW284">
        <v>20260424</v>
      </c>
      <c r="BX284">
        <v>20260428</v>
      </c>
      <c r="BZ284">
        <v>20260511</v>
      </c>
      <c r="CC284">
        <v>20260429</v>
      </c>
    </row>
    <row r="285" spans="1:82" x14ac:dyDescent="0.25">
      <c r="A285" s="2">
        <v>46203</v>
      </c>
      <c r="B285">
        <v>20260730</v>
      </c>
      <c r="E285">
        <v>20260805</v>
      </c>
      <c r="F285">
        <v>20260806</v>
      </c>
      <c r="I285">
        <v>20260812</v>
      </c>
      <c r="J285">
        <v>20260805</v>
      </c>
      <c r="N285">
        <v>20260813</v>
      </c>
      <c r="P285">
        <v>20260814</v>
      </c>
      <c r="R285">
        <v>20260813</v>
      </c>
      <c r="U285">
        <v>20260813</v>
      </c>
      <c r="V285">
        <v>20260805</v>
      </c>
      <c r="X285">
        <v>20260812</v>
      </c>
      <c r="Y285">
        <v>20260812</v>
      </c>
      <c r="AB285">
        <v>20260813</v>
      </c>
      <c r="AD285">
        <v>20260805</v>
      </c>
      <c r="AE285">
        <v>20260810</v>
      </c>
      <c r="AG285">
        <v>20260806</v>
      </c>
      <c r="AH285">
        <v>20260812</v>
      </c>
      <c r="AJ285">
        <v>20260804</v>
      </c>
      <c r="AK285">
        <v>20260804</v>
      </c>
      <c r="AN285">
        <v>20260804</v>
      </c>
      <c r="AP285">
        <v>20260803</v>
      </c>
      <c r="AQ285">
        <v>20260810</v>
      </c>
      <c r="AR285">
        <v>20260804</v>
      </c>
      <c r="AS285">
        <v>20260805</v>
      </c>
      <c r="AT285">
        <v>20260806</v>
      </c>
      <c r="AW285">
        <v>20260729</v>
      </c>
      <c r="BA285">
        <v>20260804</v>
      </c>
      <c r="BB285">
        <v>20260806</v>
      </c>
      <c r="BC285">
        <v>20260806</v>
      </c>
      <c r="BD285">
        <v>20260803</v>
      </c>
      <c r="BF285">
        <v>20260807</v>
      </c>
      <c r="BG285">
        <v>20260805</v>
      </c>
      <c r="BH285">
        <v>20260812</v>
      </c>
      <c r="BL285">
        <v>20260806</v>
      </c>
      <c r="BM285">
        <v>20260806</v>
      </c>
      <c r="BN285">
        <v>20260729</v>
      </c>
      <c r="BO285">
        <v>20260812</v>
      </c>
      <c r="BR285">
        <v>20260812</v>
      </c>
      <c r="BS285">
        <v>20260811</v>
      </c>
      <c r="BT285">
        <v>20260727</v>
      </c>
      <c r="BU285">
        <v>20260805</v>
      </c>
      <c r="BV285">
        <v>20260812</v>
      </c>
      <c r="BW285">
        <v>20260730</v>
      </c>
      <c r="BX285">
        <v>20260730</v>
      </c>
      <c r="BZ285">
        <v>20260728</v>
      </c>
      <c r="CC285">
        <v>20260722</v>
      </c>
    </row>
    <row r="286" spans="1:82" x14ac:dyDescent="0.25">
      <c r="A286" s="2">
        <v>46234</v>
      </c>
      <c r="B286">
        <v>20260730</v>
      </c>
      <c r="E286">
        <v>20260805</v>
      </c>
      <c r="F286">
        <v>20260806</v>
      </c>
      <c r="I286">
        <v>20260812</v>
      </c>
      <c r="J286">
        <v>20260805</v>
      </c>
      <c r="N286">
        <v>20260813</v>
      </c>
      <c r="P286">
        <v>20260814</v>
      </c>
      <c r="R286">
        <v>20260813</v>
      </c>
      <c r="U286">
        <v>20260813</v>
      </c>
      <c r="V286">
        <v>20260805</v>
      </c>
      <c r="X286">
        <v>20260812</v>
      </c>
      <c r="Y286">
        <v>20260812</v>
      </c>
      <c r="AB286">
        <v>20260813</v>
      </c>
      <c r="AD286">
        <v>20260805</v>
      </c>
      <c r="AE286">
        <v>20260810</v>
      </c>
      <c r="AG286">
        <v>20260806</v>
      </c>
      <c r="AH286">
        <v>20260812</v>
      </c>
      <c r="AJ286">
        <v>20260804</v>
      </c>
      <c r="AK286">
        <v>20260804</v>
      </c>
      <c r="AN286">
        <v>20260804</v>
      </c>
      <c r="AP286">
        <v>20260803</v>
      </c>
      <c r="AQ286">
        <v>20260810</v>
      </c>
      <c r="AR286">
        <v>20260804</v>
      </c>
      <c r="AS286">
        <v>20260805</v>
      </c>
      <c r="AT286">
        <v>20260806</v>
      </c>
      <c r="AW286">
        <v>20260729</v>
      </c>
      <c r="BA286">
        <v>20260804</v>
      </c>
      <c r="BB286">
        <v>20260806</v>
      </c>
      <c r="BC286">
        <v>20260806</v>
      </c>
      <c r="BD286">
        <v>20260803</v>
      </c>
      <c r="BF286">
        <v>20260807</v>
      </c>
      <c r="BG286">
        <v>20260805</v>
      </c>
      <c r="BH286">
        <v>20260812</v>
      </c>
      <c r="BL286">
        <v>20260806</v>
      </c>
      <c r="BM286">
        <v>20260806</v>
      </c>
      <c r="BN286">
        <v>20260729</v>
      </c>
      <c r="BO286">
        <v>20260812</v>
      </c>
      <c r="BR286">
        <v>20260812</v>
      </c>
      <c r="BS286">
        <v>20260811</v>
      </c>
      <c r="BT286">
        <v>20260727</v>
      </c>
      <c r="BU286">
        <v>20260805</v>
      </c>
      <c r="BV286">
        <v>20260812</v>
      </c>
      <c r="BW286">
        <v>20260730</v>
      </c>
      <c r="BX286">
        <v>20260730</v>
      </c>
      <c r="BZ286">
        <v>20260728</v>
      </c>
      <c r="CC286">
        <v>20260722</v>
      </c>
    </row>
    <row r="287" spans="1:82" x14ac:dyDescent="0.25">
      <c r="A287" s="2">
        <v>46265</v>
      </c>
      <c r="B287">
        <v>20260730</v>
      </c>
      <c r="E287">
        <v>20260805</v>
      </c>
      <c r="F287">
        <v>20260806</v>
      </c>
      <c r="J287">
        <v>20260805</v>
      </c>
      <c r="N287">
        <v>20260813</v>
      </c>
      <c r="P287">
        <v>20260814</v>
      </c>
      <c r="R287">
        <v>20260813</v>
      </c>
      <c r="U287">
        <v>20260813</v>
      </c>
      <c r="V287">
        <v>20260805</v>
      </c>
      <c r="X287">
        <v>20260812</v>
      </c>
      <c r="Y287">
        <v>20260812</v>
      </c>
      <c r="AB287">
        <v>20260813</v>
      </c>
      <c r="AD287">
        <v>20260805</v>
      </c>
      <c r="AE287">
        <v>20260810</v>
      </c>
      <c r="AG287">
        <v>20260806</v>
      </c>
      <c r="AJ287">
        <v>20260804</v>
      </c>
      <c r="AK287">
        <v>20260804</v>
      </c>
      <c r="AN287">
        <v>20260804</v>
      </c>
      <c r="AP287">
        <v>20260803</v>
      </c>
      <c r="AQ287">
        <v>20260810</v>
      </c>
      <c r="AR287">
        <v>20260804</v>
      </c>
      <c r="AS287">
        <v>20260805</v>
      </c>
      <c r="AT287">
        <v>20260806</v>
      </c>
      <c r="AW287">
        <v>20260729</v>
      </c>
      <c r="BA287">
        <v>20260804</v>
      </c>
      <c r="BB287">
        <v>20260806</v>
      </c>
      <c r="BC287">
        <v>20260806</v>
      </c>
      <c r="BD287">
        <v>20260803</v>
      </c>
      <c r="BF287">
        <v>20260807</v>
      </c>
      <c r="BG287">
        <v>20260805</v>
      </c>
      <c r="BH287">
        <v>20260812</v>
      </c>
      <c r="BL287">
        <v>20260806</v>
      </c>
      <c r="BM287">
        <v>20260806</v>
      </c>
      <c r="BO287">
        <v>20260812</v>
      </c>
      <c r="BR287">
        <v>20260812</v>
      </c>
      <c r="BT287">
        <v>20260727</v>
      </c>
      <c r="BU287">
        <v>20260805</v>
      </c>
      <c r="BV287">
        <v>20260812</v>
      </c>
      <c r="BW287">
        <v>20260730</v>
      </c>
      <c r="BX287">
        <v>20260730</v>
      </c>
      <c r="BZ287">
        <v>20260728</v>
      </c>
      <c r="CC287">
        <v>20260722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1BC2-CDFE-4E8E-A31B-AE086AB1DA59}">
  <sheetPr codeName="Sheet8"/>
  <dimension ref="A1:CD262"/>
  <sheetViews>
    <sheetView workbookViewId="0">
      <selection activeCell="B2" sqref="B2"/>
    </sheetView>
  </sheetViews>
  <sheetFormatPr defaultRowHeight="15" x14ac:dyDescent="0.25"/>
  <cols>
    <col min="1" max="1" width="10.42578125" bestFit="1" customWidth="1"/>
  </cols>
  <sheetData>
    <row r="1" spans="1:82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</row>
    <row r="2" spans="1:82" x14ac:dyDescent="0.25">
      <c r="A2" s="2">
        <f>_xll.BDH(B$1,"NET_DEBT_TO_EBITDA","2004-12-29","","Dir=V","Per=M","Days=A","Dts=S","cols=2;rows=87")</f>
        <v>38352</v>
      </c>
      <c r="B2">
        <v>1.8148</v>
      </c>
      <c r="C2" t="str">
        <f>_xll.BDH(C$1,"NET_DEBT_TO_EBITDA","2004-12-29","","Dir=V","Per=M","Days=A","Dts=H","cols=1;rows=84")</f>
        <v>#N/A N/A</v>
      </c>
      <c r="D2" t="str">
        <f>_xll.BDH(D$1,"NET_DEBT_TO_EBITDA","2004-12-29","","Dir=V","Per=M","Days=A","Dts=H","cols=1;rows=87")</f>
        <v>#N/A N/A</v>
      </c>
      <c r="E2" t="str">
        <f>_xll.BDH(E$1,"NET_DEBT_TO_EBITDA","2004-12-29","","Dir=V","Per=M","Days=A","Dts=H","cols=1;rows=87")</f>
        <v>#N/A N/A</v>
      </c>
      <c r="F2" t="str">
        <f>_xll.BDH(F$1,"NET_DEBT_TO_EBITDA","2004-12-29","","Dir=V","Per=M","Days=A","Dts=H","cols=1;rows=87")</f>
        <v>#N/A N/A</v>
      </c>
      <c r="G2" t="str">
        <f>_xll.BDH(G$1,"NET_DEBT_TO_EBITDA","2004-12-29","","Dir=V","Per=M","Days=A","Dts=H","cols=1;rows=87")</f>
        <v>#N/A N/A</v>
      </c>
      <c r="H2" t="str">
        <f>_xll.BDH(H$1,"NET_DEBT_TO_EBITDA","2004-12-29","","Dir=V","Per=M","Days=A","Dts=H","cols=1;rows=87")</f>
        <v>#N/A N/A</v>
      </c>
      <c r="I2" t="str">
        <f>_xll.BDH(I$1,"NET_DEBT_TO_EBITDA","2004-12-29","","Dir=V","Per=M","Days=A","Dts=H","cols=1;rows=87")</f>
        <v>#N/A N/A</v>
      </c>
      <c r="J2" t="str">
        <f>_xll.BDH(J$1,"NET_DEBT_TO_EBITDA","2004-12-29","","Dir=V","Per=M","Days=A","Dts=H","cols=1;rows=87")</f>
        <v>#N/A N/A</v>
      </c>
      <c r="K2" t="str">
        <f>_xll.BDH(K$1,"NET_DEBT_TO_EBITDA","2004-12-29","","Dir=V","Per=M","Days=A","Dts=H","cols=1;rows=87")</f>
        <v>#N/A N/A</v>
      </c>
      <c r="L2" t="str">
        <f>_xll.BDH(L$1,"NET_DEBT_TO_EBITDA","2004-12-29","","Dir=V","Per=M","Days=A","Dts=H","cols=1;rows=87")</f>
        <v>#N/A N/A</v>
      </c>
      <c r="M2" t="str">
        <f>_xll.BDH(M$1,"NET_DEBT_TO_EBITDA","2004-12-29","","Dir=V","Per=M","Days=A","Dts=H","cols=1;rows=87")</f>
        <v>#N/A N/A</v>
      </c>
      <c r="N2" t="str">
        <f>_xll.BDH(N$1,"NET_DEBT_TO_EBITDA","2004-12-29","","Dir=V","Per=M","Days=A","Dts=H","cols=1;rows=87")</f>
        <v>#N/A N/A</v>
      </c>
      <c r="O2" t="str">
        <f>_xll.BDH(O$1,"NET_DEBT_TO_EBITDA","2004-12-29","","Dir=V","Per=M","Days=A","Dts=H","cols=1;rows=87")</f>
        <v>#N/A N/A</v>
      </c>
      <c r="P2">
        <f>_xll.BDH(P$1,"NET_DEBT_TO_EBITDA","2004-12-29","","Dir=V","Per=M","Days=A","Dts=H","cols=1;rows=87")</f>
        <v>1.3660000000000001</v>
      </c>
      <c r="Q2" t="str">
        <f>_xll.BDH(Q$1,"NET_DEBT_TO_EBITDA","2004-12-29","","Dir=V","Per=M","Days=A","Dts=H","cols=1;rows=87")</f>
        <v>#N/A N/A</v>
      </c>
      <c r="R2">
        <f>_xll.BDH(R$1,"NET_DEBT_TO_EBITDA","2004-12-29","","Dir=V","Per=M","Days=A","Dts=H","cols=1;rows=87")</f>
        <v>1.466</v>
      </c>
      <c r="S2" t="str">
        <f>_xll.BDH(S$1,"NET_DEBT_TO_EBITDA","2004-12-29","","Dir=V","Per=M","Days=A","Dts=H","cols=1;rows=87")</f>
        <v>#N/A N/A</v>
      </c>
      <c r="T2" t="str">
        <f>_xll.BDH(T$1,"NET_DEBT_TO_EBITDA","2004-12-29","","Dir=V","Per=M","Days=A","Dts=H","cols=1;rows=86")</f>
        <v>#N/A N/A</v>
      </c>
      <c r="U2" t="str">
        <f>_xll.BDH(U$1,"NET_DEBT_TO_EBITDA","2004-12-29","","Dir=V","Per=M","Days=A","Dts=H","cols=1;rows=87")</f>
        <v>#N/A N/A</v>
      </c>
      <c r="V2">
        <f>_xll.BDH(V$1,"NET_DEBT_TO_EBITDA","2004-12-29","","Dir=V","Per=M","Days=A","Dts=H","cols=1;rows=87")</f>
        <v>1.4415</v>
      </c>
      <c r="W2" t="str">
        <f>_xll.BDH(W$1,"NET_DEBT_TO_EBITDA","2004-12-29","","Dir=V","Per=M","Days=A","Dts=H","cols=1;rows=84")</f>
        <v>#N/A N/A</v>
      </c>
      <c r="X2" t="str">
        <f>_xll.BDH(X$1,"NET_DEBT_TO_EBITDA","2004-12-29","","Dir=V","Per=M","Days=A","Dts=H","cols=1;rows=87")</f>
        <v>#N/A N/A</v>
      </c>
      <c r="Y2" t="str">
        <f>_xll.BDH(Y$1,"NET_DEBT_TO_EBITDA","2004-12-29","","Dir=V","Per=M","Days=A","Dts=H","cols=1;rows=87")</f>
        <v>#N/A N/A</v>
      </c>
      <c r="Z2" t="str">
        <f>_xll.BDH(Z$1,"NET_DEBT_TO_EBITDA","2004-12-29","","Dir=V","Per=M","Days=A","Dts=H","cols=1;rows=87")</f>
        <v>#N/A N/A</v>
      </c>
      <c r="AA2" t="str">
        <f>_xll.BDH(AA$1,"NET_DEBT_TO_EBITDA","2004-12-29","","Dir=V","Per=M","Days=A","Dts=H","cols=1;rows=87")</f>
        <v>#N/A N/A</v>
      </c>
      <c r="AB2" t="str">
        <f>_xll.BDH(AB$1,"NET_DEBT_TO_EBITDA","2004-12-29","","Dir=V","Per=M","Days=A","Dts=H","cols=1;rows=87")</f>
        <v>#N/A N/A</v>
      </c>
      <c r="AC2" t="str">
        <f>_xll.BDH(AC$1,"NET_DEBT_TO_EBITDA","2004-12-29","","Dir=V","Per=M","Days=A","Dts=H","cols=1;rows=87")</f>
        <v>#N/A N/A</v>
      </c>
      <c r="AD2">
        <f>_xll.BDH(AD$1,"NET_DEBT_TO_EBITDA","2004-12-29","","Dir=V","Per=M","Days=A","Dts=H","cols=1;rows=87")</f>
        <v>1.0502</v>
      </c>
      <c r="AE2">
        <f>_xll.BDH(AE$1,"NET_DEBT_TO_EBITDA","2004-12-29","","Dir=V","Per=M","Days=A","Dts=H","cols=1;rows=87")</f>
        <v>-1.7399999999999999E-2</v>
      </c>
      <c r="AF2" t="str">
        <f>_xll.BDH(AF$1,"NET_DEBT_TO_EBITDA","2004-12-29","","Dir=V","Per=M","Days=A","Dts=H","cols=1;rows=87")</f>
        <v>#N/A N/A</v>
      </c>
      <c r="AG2" t="str">
        <f>_xll.BDH(AG$1,"NET_DEBT_TO_EBITDA","2004-12-29","","Dir=V","Per=M","Days=A","Dts=H","cols=1;rows=86")</f>
        <v>#N/A N/A</v>
      </c>
      <c r="AH2" t="str">
        <f>_xll.BDH(AH$1,"NET_DEBT_TO_EBITDA","2004-12-29","","Dir=V","Per=M","Days=A","Dts=H","cols=1;rows=87")</f>
        <v>#N/A N/A</v>
      </c>
      <c r="AI2" t="str">
        <f>_xll.BDH(AI$1,"NET_DEBT_TO_EBITDA","2004-12-29","","Dir=V","Per=M","Days=A","Dts=H","cols=1;rows=87")</f>
        <v>#N/A N/A</v>
      </c>
      <c r="AJ2">
        <f>_xll.BDH(AJ$1,"NET_DEBT_TO_EBITDA","2004-12-29","","Dir=V","Per=M","Days=A","Dts=H","cols=1;rows=87")</f>
        <v>0.76060000000000005</v>
      </c>
      <c r="AK2">
        <f>_xll.BDH(AK$1,"NET_DEBT_TO_EBITDA","2004-12-29","","Dir=V","Per=M","Days=A","Dts=H","cols=1;rows=87")</f>
        <v>0.72370000000000001</v>
      </c>
      <c r="AL2" t="str">
        <f>_xll.BDH(AL$1,"NET_DEBT_TO_EBITDA","2004-12-29","","Dir=V","Per=M","Days=A","Dts=H","cols=1;rows=87")</f>
        <v>#N/A N/A</v>
      </c>
      <c r="AM2" t="str">
        <f>_xll.BDH(AM$1,"NET_DEBT_TO_EBITDA","2004-12-29","","Dir=V","Per=M","Days=A","Dts=H","cols=1;rows=87")</f>
        <v>#N/A N/A</v>
      </c>
      <c r="AN2" t="str">
        <f>_xll.BDH(AN$1,"NET_DEBT_TO_EBITDA","2004-12-29","","Dir=V","Per=M","Days=A","Dts=H","cols=1;rows=87")</f>
        <v>#N/A N/A</v>
      </c>
      <c r="AO2" t="str">
        <f>_xll.BDH(AO$1,"NET_DEBT_TO_EBITDA","2004-12-29","","Dir=V","Per=M","Days=A","Dts=H","cols=1;rows=87")</f>
        <v>#N/A N/A</v>
      </c>
      <c r="AP2" t="str">
        <f>_xll.BDH(AP$1,"NET_DEBT_TO_EBITDA","2004-12-29","","Dir=V","Per=M","Days=A","Dts=H","cols=1;rows=86")</f>
        <v>#N/A N/A</v>
      </c>
      <c r="AQ2" t="str">
        <f>_xll.BDH(AQ$1,"NET_DEBT_TO_EBITDA","2004-12-29","","Dir=V","Per=M","Days=A","Dts=H","cols=1;rows=87")</f>
        <v>#N/A N/A</v>
      </c>
      <c r="AR2" t="str">
        <f>_xll.BDH(AR$1,"NET_DEBT_TO_EBITDA","2004-12-29","","Dir=V","Per=M","Days=A","Dts=H","cols=1;rows=87")</f>
        <v>#N/A N/A</v>
      </c>
      <c r="AS2">
        <f>_xll.BDH(AS$1,"NET_DEBT_TO_EBITDA","2004-12-29","","Dir=V","Per=M","Days=A","Dts=H","cols=1;rows=87")</f>
        <v>0.503</v>
      </c>
      <c r="AT2" t="str">
        <f>_xll.BDH(AT$1,"NET_DEBT_TO_EBITDA","2004-12-29","","Dir=V","Per=M","Days=A","Dts=H","cols=1;rows=87")</f>
        <v>#N/A N/A</v>
      </c>
      <c r="AU2" t="str">
        <f>_xll.BDH(AU$1,"NET_DEBT_TO_EBITDA","2004-12-29","","Dir=V","Per=M","Days=A","Dts=H","cols=1;rows=87")</f>
        <v>#N/A N/A</v>
      </c>
      <c r="AV2" t="str">
        <f>_xll.BDH(AV$1,"NET_DEBT_TO_EBITDA","2004-12-29","","Dir=V","Per=M","Days=A","Dts=H","cols=1;rows=87")</f>
        <v>#N/A N/A</v>
      </c>
      <c r="AW2">
        <f>_xll.BDH(AW$1,"NET_DEBT_TO_EBITDA","2004-12-29","","Dir=V","Per=M","Days=A","Dts=H","cols=1;rows=87")</f>
        <v>0.85550000000000004</v>
      </c>
      <c r="AX2" t="str">
        <f>_xll.BDH(AX$1,"NET_DEBT_TO_EBITDA","2004-12-29","","Dir=V","Per=M","Days=A","Dts=H","cols=1;rows=87")</f>
        <v>#N/A N/A</v>
      </c>
      <c r="AY2" t="str">
        <f>_xll.BDH(AY$1,"NET_DEBT_TO_EBITDA","2004-12-29","","Dir=V","Per=M","Days=A","Dts=H","cols=1;rows=87")</f>
        <v>#N/A N/A</v>
      </c>
      <c r="AZ2" t="str">
        <f>_xll.BDH(AZ$1,"NET_DEBT_TO_EBITDA","2004-12-29","","Dir=V","Per=M","Days=A","Dts=H","cols=1;rows=87")</f>
        <v>#N/A N/A</v>
      </c>
      <c r="BA2">
        <f>_xll.BDH(BA$1,"NET_DEBT_TO_EBITDA","2004-12-29","","Dir=V","Per=M","Days=A","Dts=H","cols=1;rows=87")</f>
        <v>1.6503000000000001</v>
      </c>
      <c r="BB2" t="str">
        <f>_xll.BDH(BB$1,"NET_DEBT_TO_EBITDA","2004-12-29","","Dir=V","Per=M","Days=A","Dts=H","cols=1;rows=87")</f>
        <v>#N/A N/A</v>
      </c>
      <c r="BC2" t="str">
        <f>_xll.BDH(BC$1,"NET_DEBT_TO_EBITDA","2004-12-29","","Dir=V","Per=M","Days=A","Dts=H","cols=1;rows=87")</f>
        <v>#N/A N/A</v>
      </c>
      <c r="BD2">
        <f>_xll.BDH(BD$1,"NET_DEBT_TO_EBITDA","2004-12-29","","Dir=V","Per=M","Days=A","Dts=H","cols=1;rows=87")</f>
        <v>2.3104</v>
      </c>
      <c r="BE2" t="str">
        <f>_xll.BDH(BE$1,"NET_DEBT_TO_EBITDA","2004-12-29","","Dir=V","Per=M","Days=A","Dts=H","cols=1;rows=87")</f>
        <v>#N/A N/A</v>
      </c>
      <c r="BF2" t="str">
        <f>_xll.BDH(BF$1,"NET_DEBT_TO_EBITDA","2004-12-29","","Dir=V","Per=M","Days=A","Dts=H","cols=1;rows=87")</f>
        <v>#N/A N/A</v>
      </c>
      <c r="BG2" t="str">
        <f>_xll.BDH(BG$1,"NET_DEBT_TO_EBITDA","2004-12-29","","Dir=V","Per=M","Days=A","Dts=H","cols=1;rows=87")</f>
        <v>#N/A N/A</v>
      </c>
      <c r="BH2">
        <f>_xll.BDH(BH$1,"NET_DEBT_TO_EBITDA","2004-12-29","","Dir=V","Per=M","Days=A","Dts=H","cols=1;rows=87")</f>
        <v>0.47120000000000001</v>
      </c>
      <c r="BI2" t="str">
        <f>_xll.BDH(BI$1,"NET_DEBT_TO_EBITDA","2004-12-29","","Dir=V","Per=M","Days=A","Dts=H","cols=1;rows=87")</f>
        <v>#N/A N/A</v>
      </c>
      <c r="BJ2" t="str">
        <f>_xll.BDH(BJ$1,"NET_DEBT_TO_EBITDA","2004-12-29","","Dir=V","Per=M","Days=A","Dts=H","cols=1;rows=87")</f>
        <v>#N/A N/A</v>
      </c>
      <c r="BK2" t="str">
        <f>_xll.BDH(BK$1,"NET_DEBT_TO_EBITDA","2004-12-29","","Dir=V","Per=M","Days=A","Dts=H","cols=1;rows=87")</f>
        <v>#N/A N/A</v>
      </c>
      <c r="BL2" t="str">
        <f>_xll.BDH(BL$1,"NET_DEBT_TO_EBITDA","2004-12-29","","Dir=V","Per=M","Days=A","Dts=H","cols=1;rows=87")</f>
        <v>#N/A N/A</v>
      </c>
      <c r="BM2" t="str">
        <f>_xll.BDH(BM$1,"NET_DEBT_TO_EBITDA","2004-12-29","","Dir=V","Per=M","Days=A","Dts=H","cols=1;rows=87")</f>
        <v>#N/A N/A</v>
      </c>
      <c r="BN2" t="str">
        <f>_xll.BDH(BN$1,"NET_DEBT_TO_EBITDA","2004-12-29","","Dir=V","Per=M","Days=A","Dts=H","cols=1;rows=87")</f>
        <v>#N/A N/A</v>
      </c>
      <c r="BO2" t="str">
        <f>_xll.BDH(BO$1,"NET_DEBT_TO_EBITDA","2004-12-29","","Dir=V","Per=M","Days=A","Dts=H","cols=1;rows=87")</f>
        <v>#N/A N/A</v>
      </c>
      <c r="BP2" t="str">
        <f>_xll.BDH(BP$1,"NET_DEBT_TO_EBITDA","2004-12-29","","Dir=V","Per=M","Days=A","Dts=H","cols=1;rows=87")</f>
        <v>#N/A N/A</v>
      </c>
      <c r="BQ2" t="str">
        <f>_xll.BDH(BQ$1,"NET_DEBT_TO_EBITDA","2004-12-29","","Dir=V","Per=M","Days=A","Dts=H","cols=1;rows=87")</f>
        <v>#N/A N/A</v>
      </c>
      <c r="BR2">
        <f>_xll.BDH(BR$1,"NET_DEBT_TO_EBITDA","2004-12-29","","Dir=V","Per=M","Days=A","Dts=H","cols=1;rows=87")</f>
        <v>1.5553999999999999</v>
      </c>
      <c r="BS2" t="str">
        <f>_xll.BDH(BS$1,"NET_DEBT_TO_EBITDA","2004-12-29","","Dir=V","Per=M","Days=A","Dts=H","cols=1;rows=87")</f>
        <v>#N/A N/A</v>
      </c>
      <c r="BT2" t="str">
        <f>_xll.BDH(BT$1,"NET_DEBT_TO_EBITDA","2004-12-29","","Dir=V","Per=M","Days=A","Dts=H","cols=1;rows=87")</f>
        <v>#N/A N/A</v>
      </c>
      <c r="BU2" t="str">
        <f>_xll.BDH(BU$1,"NET_DEBT_TO_EBITDA","2004-12-29","","Dir=V","Per=M","Days=A","Dts=H","cols=1;rows=87")</f>
        <v>#N/A N/A</v>
      </c>
      <c r="BV2">
        <f>_xll.BDH(BV$1,"NET_DEBT_TO_EBITDA","2004-12-29","","Dir=V","Per=M","Days=A","Dts=H","cols=1;rows=87")</f>
        <v>-9.7999999999999997E-3</v>
      </c>
      <c r="BW2">
        <f>_xll.BDH(BW$1,"NET_DEBT_TO_EBITDA","2004-12-29","","Dir=V","Per=M","Days=A","Dts=H","cols=1;rows=87")</f>
        <v>0.53869999999999996</v>
      </c>
      <c r="BX2">
        <f>_xll.BDH(BX$1,"NET_DEBT_TO_EBITDA","2004-12-29","","Dir=V","Per=M","Days=A","Dts=H","cols=1;rows=87")</f>
        <v>0.78620000000000001</v>
      </c>
      <c r="BY2" t="str">
        <f>_xll.BDH(BY$1,"NET_DEBT_TO_EBITDA","2004-12-29","","Dir=V","Per=M","Days=A","Dts=H","cols=1;rows=87")</f>
        <v>#N/A N/A</v>
      </c>
      <c r="BZ2" t="str">
        <f>_xll.BDH(BZ$1,"NET_DEBT_TO_EBITDA","2004-12-29","","Dir=V","Per=M","Days=A","Dts=H","cols=1;rows=87")</f>
        <v>#N/A N/A</v>
      </c>
      <c r="CA2" t="str">
        <f>_xll.BDH(CA$1,"NET_DEBT_TO_EBITDA","2004-12-29","","Dir=V","Per=M","Days=A","Dts=H","cols=1;rows=87")</f>
        <v>#N/A N/A</v>
      </c>
      <c r="CB2" t="str">
        <f>_xll.BDH(CB$1,"NET_DEBT_TO_EBITDA","2004-12-29","","Dir=V","Per=M","Days=A","Dts=H","cols=1;rows=38")</f>
        <v>#N/A N/A</v>
      </c>
      <c r="CC2" t="str">
        <f>_xll.BDH(CC$1,"NET_DEBT_TO_EBITDA","2004-12-29","","Dir=V","Per=M","Days=A","Dts=H","cols=1;rows=87")</f>
        <v>#N/A N/A</v>
      </c>
      <c r="CD2" t="str">
        <f>_xll.BDH(CD$1,"NET_DEBT_TO_EBITDA","2004-12-29","","Dir=V","Per=M","Days=A","Dts=H","cols=1;rows=87")</f>
        <v>#N/A N/A</v>
      </c>
    </row>
    <row r="3" spans="1:82" x14ac:dyDescent="0.25">
      <c r="A3" s="2">
        <v>38442</v>
      </c>
      <c r="B3">
        <v>1.9751000000000001</v>
      </c>
      <c r="C3" t="s">
        <v>82</v>
      </c>
      <c r="D3" t="s">
        <v>82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  <c r="P3">
        <v>1.1559999999999999</v>
      </c>
      <c r="Q3" t="s">
        <v>82</v>
      </c>
      <c r="R3">
        <v>1.3078000000000001</v>
      </c>
      <c r="S3" t="s">
        <v>82</v>
      </c>
      <c r="T3" t="s">
        <v>82</v>
      </c>
      <c r="U3" t="s">
        <v>82</v>
      </c>
      <c r="V3">
        <v>1.4044000000000001</v>
      </c>
      <c r="W3" t="s">
        <v>82</v>
      </c>
      <c r="X3" t="s">
        <v>82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>
        <v>0.82540000000000002</v>
      </c>
      <c r="AE3">
        <v>0.28160000000000002</v>
      </c>
      <c r="AF3" t="s">
        <v>82</v>
      </c>
      <c r="AG3" t="s">
        <v>82</v>
      </c>
      <c r="AH3" t="s">
        <v>82</v>
      </c>
      <c r="AI3" t="s">
        <v>82</v>
      </c>
      <c r="AJ3">
        <v>0.64810000000000001</v>
      </c>
      <c r="AK3">
        <v>0.62290000000000001</v>
      </c>
      <c r="AL3" t="s">
        <v>82</v>
      </c>
      <c r="AM3" t="s">
        <v>82</v>
      </c>
      <c r="AN3" t="s">
        <v>82</v>
      </c>
      <c r="AO3" t="s">
        <v>82</v>
      </c>
      <c r="AP3" t="s">
        <v>82</v>
      </c>
      <c r="AQ3" t="s">
        <v>82</v>
      </c>
      <c r="AR3" t="s">
        <v>82</v>
      </c>
      <c r="AS3">
        <v>0.37759999999999999</v>
      </c>
      <c r="AT3" t="s">
        <v>82</v>
      </c>
      <c r="AU3" t="s">
        <v>82</v>
      </c>
      <c r="AV3" t="s">
        <v>82</v>
      </c>
      <c r="AW3">
        <v>1.4052</v>
      </c>
      <c r="AX3" t="s">
        <v>82</v>
      </c>
      <c r="AY3" t="s">
        <v>82</v>
      </c>
      <c r="AZ3" t="s">
        <v>82</v>
      </c>
      <c r="BA3">
        <v>1.4339</v>
      </c>
      <c r="BB3" t="s">
        <v>82</v>
      </c>
      <c r="BC3" t="s">
        <v>82</v>
      </c>
      <c r="BD3">
        <v>0.8054</v>
      </c>
      <c r="BE3" t="s">
        <v>82</v>
      </c>
      <c r="BF3" t="s">
        <v>82</v>
      </c>
      <c r="BG3" t="s">
        <v>82</v>
      </c>
      <c r="BH3">
        <v>0.71840000000000004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 t="s">
        <v>82</v>
      </c>
      <c r="BP3" t="s">
        <v>82</v>
      </c>
      <c r="BQ3" t="s">
        <v>82</v>
      </c>
      <c r="BR3">
        <v>2.2541000000000002</v>
      </c>
      <c r="BS3" t="s">
        <v>82</v>
      </c>
      <c r="BT3" t="s">
        <v>82</v>
      </c>
      <c r="BU3" t="s">
        <v>82</v>
      </c>
      <c r="BV3">
        <v>0.47570000000000001</v>
      </c>
      <c r="BW3">
        <v>0.30620000000000003</v>
      </c>
      <c r="BX3">
        <v>0.78410000000000002</v>
      </c>
      <c r="BY3" t="s">
        <v>82</v>
      </c>
      <c r="BZ3" t="s">
        <v>82</v>
      </c>
      <c r="CA3" t="s">
        <v>82</v>
      </c>
      <c r="CB3" t="s">
        <v>82</v>
      </c>
      <c r="CC3">
        <v>0.26889999999999997</v>
      </c>
      <c r="CD3" t="s">
        <v>82</v>
      </c>
    </row>
    <row r="4" spans="1:82" x14ac:dyDescent="0.25">
      <c r="A4" s="2">
        <v>38533</v>
      </c>
      <c r="B4">
        <v>1.3391</v>
      </c>
      <c r="C4" t="s">
        <v>82</v>
      </c>
      <c r="D4" t="s">
        <v>82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  <c r="J4" t="s">
        <v>82</v>
      </c>
      <c r="K4" t="s">
        <v>82</v>
      </c>
      <c r="L4" t="s">
        <v>82</v>
      </c>
      <c r="M4" t="s">
        <v>82</v>
      </c>
      <c r="N4" t="s">
        <v>82</v>
      </c>
      <c r="O4" t="s">
        <v>82</v>
      </c>
      <c r="P4">
        <v>0.92910000000000004</v>
      </c>
      <c r="Q4" t="s">
        <v>82</v>
      </c>
      <c r="R4">
        <v>1.2606999999999999</v>
      </c>
      <c r="S4" t="s">
        <v>82</v>
      </c>
      <c r="T4" t="s">
        <v>82</v>
      </c>
      <c r="U4" t="s">
        <v>82</v>
      </c>
      <c r="V4">
        <v>1.3475999999999999</v>
      </c>
      <c r="W4" t="s">
        <v>82</v>
      </c>
      <c r="X4" t="s">
        <v>82</v>
      </c>
      <c r="Y4" t="s">
        <v>82</v>
      </c>
      <c r="Z4" t="s">
        <v>82</v>
      </c>
      <c r="AA4" t="s">
        <v>82</v>
      </c>
      <c r="AB4" t="s">
        <v>82</v>
      </c>
      <c r="AC4" t="s">
        <v>82</v>
      </c>
      <c r="AD4">
        <v>0.9234</v>
      </c>
      <c r="AE4">
        <v>0.33939999999999998</v>
      </c>
      <c r="AF4" t="s">
        <v>82</v>
      </c>
      <c r="AG4" t="s">
        <v>82</v>
      </c>
      <c r="AH4" t="s">
        <v>82</v>
      </c>
      <c r="AI4" t="s">
        <v>82</v>
      </c>
      <c r="AJ4">
        <v>0.53410000000000002</v>
      </c>
      <c r="AK4">
        <v>0.50119999999999998</v>
      </c>
      <c r="AL4" t="s">
        <v>82</v>
      </c>
      <c r="AM4" t="s">
        <v>82</v>
      </c>
      <c r="AN4" t="s">
        <v>82</v>
      </c>
      <c r="AO4" t="s">
        <v>82</v>
      </c>
      <c r="AP4" t="s">
        <v>82</v>
      </c>
      <c r="AQ4" t="s">
        <v>82</v>
      </c>
      <c r="AR4" t="s">
        <v>82</v>
      </c>
      <c r="AS4">
        <v>0.3669</v>
      </c>
      <c r="AT4" t="s">
        <v>82</v>
      </c>
      <c r="AU4" t="s">
        <v>82</v>
      </c>
      <c r="AV4" t="s">
        <v>82</v>
      </c>
      <c r="AW4">
        <v>1.2203999999999999</v>
      </c>
      <c r="AX4" t="s">
        <v>82</v>
      </c>
      <c r="AY4" t="s">
        <v>82</v>
      </c>
      <c r="AZ4" t="s">
        <v>82</v>
      </c>
      <c r="BA4">
        <v>1.6081000000000001</v>
      </c>
      <c r="BB4" t="s">
        <v>82</v>
      </c>
      <c r="BC4" t="s">
        <v>82</v>
      </c>
      <c r="BD4">
        <v>0.81689999999999996</v>
      </c>
      <c r="BE4" t="s">
        <v>82</v>
      </c>
      <c r="BF4" t="s">
        <v>82</v>
      </c>
      <c r="BG4" t="s">
        <v>82</v>
      </c>
      <c r="BH4">
        <v>0.58509999999999995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 t="s">
        <v>82</v>
      </c>
      <c r="BP4" t="s">
        <v>82</v>
      </c>
      <c r="BQ4" t="s">
        <v>82</v>
      </c>
      <c r="BR4">
        <v>2.1114999999999999</v>
      </c>
      <c r="BS4" t="s">
        <v>82</v>
      </c>
      <c r="BT4" t="s">
        <v>82</v>
      </c>
      <c r="BU4" t="s">
        <v>82</v>
      </c>
      <c r="BV4">
        <v>0.33829999999999999</v>
      </c>
      <c r="BW4">
        <v>0.2722</v>
      </c>
      <c r="BX4">
        <v>0.6532</v>
      </c>
      <c r="BY4" t="s">
        <v>82</v>
      </c>
      <c r="BZ4" t="s">
        <v>82</v>
      </c>
      <c r="CA4" t="s">
        <v>82</v>
      </c>
      <c r="CB4" t="s">
        <v>82</v>
      </c>
      <c r="CC4">
        <v>-0.13830000000000001</v>
      </c>
      <c r="CD4" t="s">
        <v>82</v>
      </c>
    </row>
    <row r="5" spans="1:82" x14ac:dyDescent="0.25">
      <c r="A5" s="2">
        <v>38625</v>
      </c>
      <c r="B5">
        <v>1.2323999999999999</v>
      </c>
      <c r="C5" t="s">
        <v>82</v>
      </c>
      <c r="D5" t="s">
        <v>82</v>
      </c>
      <c r="E5" t="s">
        <v>82</v>
      </c>
      <c r="F5" t="s">
        <v>82</v>
      </c>
      <c r="G5" t="s">
        <v>82</v>
      </c>
      <c r="H5" t="s">
        <v>82</v>
      </c>
      <c r="I5" t="s">
        <v>82</v>
      </c>
      <c r="J5" t="s">
        <v>82</v>
      </c>
      <c r="K5" t="s">
        <v>82</v>
      </c>
      <c r="L5" t="s">
        <v>82</v>
      </c>
      <c r="M5" t="s">
        <v>82</v>
      </c>
      <c r="N5" t="s">
        <v>82</v>
      </c>
      <c r="O5" t="s">
        <v>82</v>
      </c>
      <c r="P5">
        <v>1.2121999999999999</v>
      </c>
      <c r="Q5" t="s">
        <v>82</v>
      </c>
      <c r="R5">
        <v>1.1452</v>
      </c>
      <c r="S5" t="s">
        <v>82</v>
      </c>
      <c r="T5" t="s">
        <v>82</v>
      </c>
      <c r="U5" t="s">
        <v>82</v>
      </c>
      <c r="V5">
        <v>0.86499999999999999</v>
      </c>
      <c r="W5" t="s">
        <v>82</v>
      </c>
      <c r="X5" t="s">
        <v>82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>
        <v>0.73799999999999999</v>
      </c>
      <c r="AE5">
        <v>0.995</v>
      </c>
      <c r="AF5" t="s">
        <v>82</v>
      </c>
      <c r="AG5">
        <v>2.3746999999999998</v>
      </c>
      <c r="AH5" t="s">
        <v>82</v>
      </c>
      <c r="AI5" t="s">
        <v>82</v>
      </c>
      <c r="AJ5">
        <v>8.5000000000000006E-3</v>
      </c>
      <c r="AK5">
        <v>0.44900000000000001</v>
      </c>
      <c r="AL5" t="s">
        <v>82</v>
      </c>
      <c r="AM5" t="s">
        <v>82</v>
      </c>
      <c r="AN5" t="s">
        <v>82</v>
      </c>
      <c r="AO5" t="s">
        <v>82</v>
      </c>
      <c r="AP5">
        <v>-1.0728</v>
      </c>
      <c r="AQ5" t="s">
        <v>82</v>
      </c>
      <c r="AR5" t="s">
        <v>82</v>
      </c>
      <c r="AS5">
        <v>0.42959999999999998</v>
      </c>
      <c r="AT5" t="s">
        <v>82</v>
      </c>
      <c r="AU5" t="s">
        <v>82</v>
      </c>
      <c r="AV5" t="s">
        <v>82</v>
      </c>
      <c r="AW5">
        <v>1.1983999999999999</v>
      </c>
      <c r="AX5" t="s">
        <v>82</v>
      </c>
      <c r="AY5" t="s">
        <v>82</v>
      </c>
      <c r="AZ5" t="s">
        <v>82</v>
      </c>
      <c r="BA5">
        <v>0.45879999999999999</v>
      </c>
      <c r="BB5" t="s">
        <v>82</v>
      </c>
      <c r="BC5" t="s">
        <v>82</v>
      </c>
      <c r="BD5">
        <v>0.92369999999999997</v>
      </c>
      <c r="BE5" t="s">
        <v>82</v>
      </c>
      <c r="BF5" t="s">
        <v>82</v>
      </c>
      <c r="BG5" t="s">
        <v>82</v>
      </c>
      <c r="BH5">
        <v>0.35980000000000001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 t="s">
        <v>82</v>
      </c>
      <c r="BP5" t="s">
        <v>82</v>
      </c>
      <c r="BQ5" t="s">
        <v>82</v>
      </c>
      <c r="BR5">
        <v>2.1867000000000001</v>
      </c>
      <c r="BS5" t="s">
        <v>82</v>
      </c>
      <c r="BT5">
        <v>-0.92120000000000002</v>
      </c>
      <c r="BU5" t="s">
        <v>82</v>
      </c>
      <c r="BV5">
        <v>0.28039999999999998</v>
      </c>
      <c r="BW5">
        <v>0.27760000000000001</v>
      </c>
      <c r="BX5">
        <v>0.49109999999999998</v>
      </c>
      <c r="BY5" t="s">
        <v>82</v>
      </c>
      <c r="BZ5" t="s">
        <v>82</v>
      </c>
      <c r="CA5" t="s">
        <v>82</v>
      </c>
      <c r="CB5">
        <v>1.6604000000000001</v>
      </c>
      <c r="CC5">
        <v>0.13769999999999999</v>
      </c>
      <c r="CD5" t="s">
        <v>82</v>
      </c>
    </row>
    <row r="6" spans="1:82" x14ac:dyDescent="0.25">
      <c r="A6" s="2">
        <v>38717</v>
      </c>
      <c r="B6">
        <v>1.1889000000000001</v>
      </c>
      <c r="C6" t="s">
        <v>82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82</v>
      </c>
      <c r="J6" t="s">
        <v>82</v>
      </c>
      <c r="K6" t="s">
        <v>82</v>
      </c>
      <c r="L6" t="s">
        <v>82</v>
      </c>
      <c r="M6" t="s">
        <v>82</v>
      </c>
      <c r="N6" t="s">
        <v>82</v>
      </c>
      <c r="O6" t="s">
        <v>82</v>
      </c>
      <c r="P6">
        <v>1.1901999999999999</v>
      </c>
      <c r="Q6" t="s">
        <v>82</v>
      </c>
      <c r="R6">
        <v>1.2656000000000001</v>
      </c>
      <c r="S6" t="s">
        <v>82</v>
      </c>
      <c r="T6" t="s">
        <v>82</v>
      </c>
      <c r="U6">
        <v>1.7944</v>
      </c>
      <c r="V6">
        <v>0.79110000000000003</v>
      </c>
      <c r="W6" t="s">
        <v>82</v>
      </c>
      <c r="X6" t="s">
        <v>82</v>
      </c>
      <c r="Y6" t="s">
        <v>82</v>
      </c>
      <c r="Z6" t="s">
        <v>82</v>
      </c>
      <c r="AA6" t="s">
        <v>82</v>
      </c>
      <c r="AB6" t="s">
        <v>82</v>
      </c>
      <c r="AC6" t="s">
        <v>82</v>
      </c>
      <c r="AD6">
        <v>0.85670000000000002</v>
      </c>
      <c r="AE6">
        <v>3.1970999999999998</v>
      </c>
      <c r="AF6" t="s">
        <v>82</v>
      </c>
      <c r="AG6">
        <v>2.1854</v>
      </c>
      <c r="AH6" t="s">
        <v>82</v>
      </c>
      <c r="AI6" t="s">
        <v>82</v>
      </c>
      <c r="AJ6">
        <v>0.43609999999999999</v>
      </c>
      <c r="AK6">
        <v>0.39419999999999999</v>
      </c>
      <c r="AL6" t="s">
        <v>82</v>
      </c>
      <c r="AM6" t="s">
        <v>82</v>
      </c>
      <c r="AN6" t="s">
        <v>82</v>
      </c>
      <c r="AO6" t="s">
        <v>82</v>
      </c>
      <c r="AP6">
        <v>-1.0728</v>
      </c>
      <c r="AQ6" t="s">
        <v>82</v>
      </c>
      <c r="AR6" t="s">
        <v>82</v>
      </c>
      <c r="AS6">
        <v>0.42959999999999998</v>
      </c>
      <c r="AT6">
        <v>-1.7725</v>
      </c>
      <c r="AU6" t="s">
        <v>82</v>
      </c>
      <c r="AV6" t="s">
        <v>82</v>
      </c>
      <c r="AW6">
        <v>1.0717000000000001</v>
      </c>
      <c r="AX6" t="s">
        <v>82</v>
      </c>
      <c r="AY6" t="s">
        <v>82</v>
      </c>
      <c r="AZ6" t="s">
        <v>82</v>
      </c>
      <c r="BA6">
        <v>2.3294999999999999</v>
      </c>
      <c r="BB6" t="s">
        <v>82</v>
      </c>
      <c r="BC6" t="s">
        <v>82</v>
      </c>
      <c r="BD6">
        <v>0.48499999999999999</v>
      </c>
      <c r="BE6" t="s">
        <v>82</v>
      </c>
      <c r="BF6" t="s">
        <v>82</v>
      </c>
      <c r="BG6" t="s">
        <v>82</v>
      </c>
      <c r="BH6">
        <v>0.24740000000000001</v>
      </c>
      <c r="BI6" t="s">
        <v>82</v>
      </c>
      <c r="BJ6" t="s">
        <v>82</v>
      </c>
      <c r="BK6" t="s">
        <v>82</v>
      </c>
      <c r="BL6" t="s">
        <v>82</v>
      </c>
      <c r="BM6" t="s">
        <v>82</v>
      </c>
      <c r="BN6" t="s">
        <v>82</v>
      </c>
      <c r="BO6" t="s">
        <v>82</v>
      </c>
      <c r="BP6" t="s">
        <v>82</v>
      </c>
      <c r="BQ6" t="s">
        <v>82</v>
      </c>
      <c r="BR6">
        <v>2.7111000000000001</v>
      </c>
      <c r="BS6" t="s">
        <v>82</v>
      </c>
      <c r="BT6">
        <v>-1.1359999999999999</v>
      </c>
      <c r="BU6">
        <v>-0.71909999999999996</v>
      </c>
      <c r="BV6">
        <v>0.32300000000000001</v>
      </c>
      <c r="BW6">
        <v>0.26100000000000001</v>
      </c>
      <c r="BX6">
        <v>0.64549999999999996</v>
      </c>
      <c r="BY6" t="s">
        <v>82</v>
      </c>
      <c r="BZ6" t="s">
        <v>82</v>
      </c>
      <c r="CA6" t="s">
        <v>82</v>
      </c>
      <c r="CB6">
        <v>1.3814</v>
      </c>
      <c r="CC6">
        <v>-3.2000000000000002E-3</v>
      </c>
      <c r="CD6" t="s">
        <v>82</v>
      </c>
    </row>
    <row r="7" spans="1:82" x14ac:dyDescent="0.25">
      <c r="A7" s="2">
        <v>38807</v>
      </c>
      <c r="B7">
        <v>0.95430000000000004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>
        <v>1.6507000000000001</v>
      </c>
      <c r="Q7" t="s">
        <v>82</v>
      </c>
      <c r="R7">
        <v>1.6958</v>
      </c>
      <c r="S7" t="s">
        <v>82</v>
      </c>
      <c r="T7" t="s">
        <v>82</v>
      </c>
      <c r="U7">
        <v>1.571</v>
      </c>
      <c r="V7">
        <v>0.5867</v>
      </c>
      <c r="W7">
        <v>2.7858000000000001</v>
      </c>
      <c r="X7" t="s">
        <v>82</v>
      </c>
      <c r="Y7" t="s">
        <v>82</v>
      </c>
      <c r="Z7" t="s">
        <v>82</v>
      </c>
      <c r="AA7" t="s">
        <v>82</v>
      </c>
      <c r="AB7" t="s">
        <v>82</v>
      </c>
      <c r="AC7" t="s">
        <v>82</v>
      </c>
      <c r="AD7">
        <v>0.62809999999999999</v>
      </c>
      <c r="AE7">
        <v>-0.74850000000000005</v>
      </c>
      <c r="AF7" t="s">
        <v>82</v>
      </c>
      <c r="AG7">
        <v>2.4952000000000001</v>
      </c>
      <c r="AH7" t="s">
        <v>82</v>
      </c>
      <c r="AI7" t="s">
        <v>82</v>
      </c>
      <c r="AJ7">
        <v>0.43609999999999999</v>
      </c>
      <c r="AK7">
        <v>0.48320000000000002</v>
      </c>
      <c r="AL7" t="s">
        <v>82</v>
      </c>
      <c r="AM7" t="s">
        <v>82</v>
      </c>
      <c r="AN7" t="s">
        <v>82</v>
      </c>
      <c r="AO7" t="s">
        <v>82</v>
      </c>
      <c r="AP7">
        <v>-1.0728</v>
      </c>
      <c r="AQ7" t="s">
        <v>82</v>
      </c>
      <c r="AR7" t="s">
        <v>82</v>
      </c>
      <c r="AS7">
        <v>0.42959999999999998</v>
      </c>
      <c r="AT7">
        <v>-0.5968</v>
      </c>
      <c r="AU7" t="s">
        <v>82</v>
      </c>
      <c r="AV7" t="s">
        <v>82</v>
      </c>
      <c r="AW7">
        <v>0.94259999999999999</v>
      </c>
      <c r="AX7" t="s">
        <v>82</v>
      </c>
      <c r="AY7" t="s">
        <v>82</v>
      </c>
      <c r="AZ7" t="s">
        <v>82</v>
      </c>
      <c r="BA7">
        <v>1.0262</v>
      </c>
      <c r="BB7" t="s">
        <v>82</v>
      </c>
      <c r="BC7" t="s">
        <v>82</v>
      </c>
      <c r="BD7">
        <v>1.2030000000000001</v>
      </c>
      <c r="BE7" t="s">
        <v>82</v>
      </c>
      <c r="BF7" t="s">
        <v>82</v>
      </c>
      <c r="BG7" t="s">
        <v>82</v>
      </c>
      <c r="BH7">
        <v>0.66180000000000005</v>
      </c>
      <c r="BI7" t="s">
        <v>82</v>
      </c>
      <c r="BJ7" t="s">
        <v>82</v>
      </c>
      <c r="BK7" t="s">
        <v>82</v>
      </c>
      <c r="BL7" t="s">
        <v>82</v>
      </c>
      <c r="BM7" t="s">
        <v>82</v>
      </c>
      <c r="BN7" t="s">
        <v>82</v>
      </c>
      <c r="BO7" t="s">
        <v>82</v>
      </c>
      <c r="BP7" t="s">
        <v>82</v>
      </c>
      <c r="BQ7" t="s">
        <v>82</v>
      </c>
      <c r="BR7">
        <v>2.8795000000000002</v>
      </c>
      <c r="BS7" t="s">
        <v>82</v>
      </c>
      <c r="BT7">
        <v>1.1976</v>
      </c>
      <c r="BU7">
        <v>-32.512</v>
      </c>
      <c r="BV7">
        <v>0.56220000000000003</v>
      </c>
      <c r="BW7">
        <v>-0.16569999999999999</v>
      </c>
      <c r="BX7">
        <v>1.1642999999999999</v>
      </c>
      <c r="BY7" t="s">
        <v>82</v>
      </c>
      <c r="BZ7" t="s">
        <v>82</v>
      </c>
      <c r="CA7" t="s">
        <v>82</v>
      </c>
      <c r="CB7">
        <v>1.2925</v>
      </c>
      <c r="CC7">
        <v>-0.12770000000000001</v>
      </c>
      <c r="CD7" t="s">
        <v>82</v>
      </c>
    </row>
    <row r="8" spans="1:82" x14ac:dyDescent="0.25">
      <c r="A8" s="2">
        <v>38898</v>
      </c>
      <c r="B8">
        <v>0.91810000000000003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  <c r="O8" t="s">
        <v>82</v>
      </c>
      <c r="P8">
        <v>2.4923999999999999</v>
      </c>
      <c r="Q8" t="s">
        <v>82</v>
      </c>
      <c r="R8">
        <v>2.0973999999999999</v>
      </c>
      <c r="S8" t="s">
        <v>82</v>
      </c>
      <c r="T8" t="s">
        <v>82</v>
      </c>
      <c r="U8">
        <v>1.222</v>
      </c>
      <c r="V8">
        <v>0.73180000000000001</v>
      </c>
      <c r="W8">
        <v>2.0160999999999998</v>
      </c>
      <c r="X8" t="s">
        <v>82</v>
      </c>
      <c r="Y8" t="s">
        <v>82</v>
      </c>
      <c r="Z8" t="s">
        <v>82</v>
      </c>
      <c r="AA8" t="s">
        <v>82</v>
      </c>
      <c r="AB8" t="s">
        <v>82</v>
      </c>
      <c r="AC8" t="s">
        <v>82</v>
      </c>
      <c r="AD8">
        <v>0.71970000000000001</v>
      </c>
      <c r="AE8">
        <v>0.20080000000000001</v>
      </c>
      <c r="AF8" t="s">
        <v>82</v>
      </c>
      <c r="AG8">
        <v>2.3233999999999999</v>
      </c>
      <c r="AH8" t="s">
        <v>82</v>
      </c>
      <c r="AI8" t="s">
        <v>82</v>
      </c>
      <c r="AJ8">
        <v>0.43609999999999999</v>
      </c>
      <c r="AK8">
        <v>1.4751000000000001</v>
      </c>
      <c r="AL8" t="s">
        <v>82</v>
      </c>
      <c r="AM8" t="s">
        <v>82</v>
      </c>
      <c r="AN8" t="s">
        <v>82</v>
      </c>
      <c r="AO8" t="s">
        <v>82</v>
      </c>
      <c r="AP8">
        <v>-1.0728</v>
      </c>
      <c r="AQ8" t="s">
        <v>82</v>
      </c>
      <c r="AR8" t="s">
        <v>82</v>
      </c>
      <c r="AS8">
        <v>0.42959999999999998</v>
      </c>
      <c r="AT8">
        <v>-0.8085</v>
      </c>
      <c r="AU8" t="s">
        <v>82</v>
      </c>
      <c r="AV8" t="s">
        <v>82</v>
      </c>
      <c r="AW8">
        <v>0.98540000000000005</v>
      </c>
      <c r="AX8" t="s">
        <v>82</v>
      </c>
      <c r="AY8" t="s">
        <v>82</v>
      </c>
      <c r="AZ8" t="s">
        <v>82</v>
      </c>
      <c r="BA8">
        <v>0.96389999999999998</v>
      </c>
      <c r="BB8" t="s">
        <v>82</v>
      </c>
      <c r="BC8" t="s">
        <v>82</v>
      </c>
      <c r="BD8">
        <v>3.1983999999999999</v>
      </c>
      <c r="BE8" t="s">
        <v>82</v>
      </c>
      <c r="BF8" t="s">
        <v>82</v>
      </c>
      <c r="BG8" t="s">
        <v>82</v>
      </c>
      <c r="BH8">
        <v>5.0514999999999999</v>
      </c>
      <c r="BI8" t="s">
        <v>82</v>
      </c>
      <c r="BJ8" t="s">
        <v>82</v>
      </c>
      <c r="BK8" t="s">
        <v>82</v>
      </c>
      <c r="BL8" t="s">
        <v>82</v>
      </c>
      <c r="BM8" t="s">
        <v>82</v>
      </c>
      <c r="BN8" t="s">
        <v>82</v>
      </c>
      <c r="BO8" t="s">
        <v>82</v>
      </c>
      <c r="BP8" t="s">
        <v>82</v>
      </c>
      <c r="BQ8" t="s">
        <v>82</v>
      </c>
      <c r="BR8">
        <v>3.2654000000000001</v>
      </c>
      <c r="BS8" t="s">
        <v>82</v>
      </c>
      <c r="BT8">
        <v>1.1371</v>
      </c>
      <c r="BU8">
        <v>-1.5767</v>
      </c>
      <c r="BV8">
        <v>0.86460000000000004</v>
      </c>
      <c r="BW8">
        <v>0.2757</v>
      </c>
      <c r="BX8">
        <v>0.73329999999999995</v>
      </c>
      <c r="BY8" t="s">
        <v>82</v>
      </c>
      <c r="BZ8" t="s">
        <v>82</v>
      </c>
      <c r="CA8" t="s">
        <v>82</v>
      </c>
      <c r="CB8">
        <v>1.3371</v>
      </c>
      <c r="CC8">
        <v>-0.19040000000000001</v>
      </c>
      <c r="CD8" t="s">
        <v>82</v>
      </c>
    </row>
    <row r="9" spans="1:82" x14ac:dyDescent="0.25">
      <c r="A9" s="2">
        <v>38990</v>
      </c>
      <c r="B9">
        <v>1.157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  <c r="O9" t="s">
        <v>82</v>
      </c>
      <c r="P9">
        <v>2.5796000000000001</v>
      </c>
      <c r="Q9" t="s">
        <v>82</v>
      </c>
      <c r="R9">
        <v>2.4453999999999998</v>
      </c>
      <c r="S9" t="s">
        <v>82</v>
      </c>
      <c r="T9" t="s">
        <v>82</v>
      </c>
      <c r="U9">
        <v>1.2967</v>
      </c>
      <c r="V9">
        <v>0.57999999999999996</v>
      </c>
      <c r="W9">
        <v>2.012</v>
      </c>
      <c r="X9" t="s">
        <v>82</v>
      </c>
      <c r="Y9" t="s">
        <v>82</v>
      </c>
      <c r="Z9" t="s">
        <v>82</v>
      </c>
      <c r="AA9" t="s">
        <v>82</v>
      </c>
      <c r="AB9" t="s">
        <v>82</v>
      </c>
      <c r="AC9" t="s">
        <v>82</v>
      </c>
      <c r="AD9">
        <v>0.84240000000000004</v>
      </c>
      <c r="AE9">
        <v>-0.9335</v>
      </c>
      <c r="AF9" t="s">
        <v>82</v>
      </c>
      <c r="AG9">
        <v>3.3782999999999999</v>
      </c>
      <c r="AH9" t="s">
        <v>82</v>
      </c>
      <c r="AI9" t="s">
        <v>82</v>
      </c>
      <c r="AJ9">
        <v>0.43609999999999999</v>
      </c>
      <c r="AK9">
        <v>1.3963000000000001</v>
      </c>
      <c r="AL9" t="s">
        <v>82</v>
      </c>
      <c r="AM9" t="s">
        <v>82</v>
      </c>
      <c r="AN9" t="s">
        <v>82</v>
      </c>
      <c r="AO9" t="s">
        <v>82</v>
      </c>
      <c r="AP9">
        <v>-1.0728</v>
      </c>
      <c r="AQ9" t="s">
        <v>82</v>
      </c>
      <c r="AR9" t="s">
        <v>82</v>
      </c>
      <c r="AS9">
        <v>0.42959999999999998</v>
      </c>
      <c r="AT9">
        <v>-0.67679999999999996</v>
      </c>
      <c r="AU9" t="s">
        <v>82</v>
      </c>
      <c r="AV9" t="s">
        <v>82</v>
      </c>
      <c r="AW9">
        <v>1.1727000000000001</v>
      </c>
      <c r="AX9" t="s">
        <v>82</v>
      </c>
      <c r="AY9" t="s">
        <v>82</v>
      </c>
      <c r="AZ9" t="s">
        <v>82</v>
      </c>
      <c r="BA9">
        <v>1.2487999999999999</v>
      </c>
      <c r="BB9">
        <v>0.30590000000000001</v>
      </c>
      <c r="BC9">
        <v>0.30590000000000001</v>
      </c>
      <c r="BD9">
        <v>0.17580000000000001</v>
      </c>
      <c r="BE9" t="s">
        <v>82</v>
      </c>
      <c r="BF9" t="s">
        <v>82</v>
      </c>
      <c r="BG9" t="s">
        <v>82</v>
      </c>
      <c r="BH9">
        <v>4.4463999999999997</v>
      </c>
      <c r="BI9" t="s">
        <v>82</v>
      </c>
      <c r="BJ9" t="s">
        <v>82</v>
      </c>
      <c r="BK9" t="s">
        <v>82</v>
      </c>
      <c r="BL9" t="s">
        <v>82</v>
      </c>
      <c r="BM9" t="s">
        <v>82</v>
      </c>
      <c r="BN9" t="s">
        <v>82</v>
      </c>
      <c r="BO9" t="s">
        <v>82</v>
      </c>
      <c r="BP9" t="s">
        <v>82</v>
      </c>
      <c r="BQ9" t="s">
        <v>82</v>
      </c>
      <c r="BR9">
        <v>3.5068999999999999</v>
      </c>
      <c r="BS9" t="s">
        <v>82</v>
      </c>
      <c r="BT9">
        <v>0.87619999999999998</v>
      </c>
      <c r="BU9">
        <v>-4.1230000000000002</v>
      </c>
      <c r="BV9">
        <v>0.81830000000000003</v>
      </c>
      <c r="BW9">
        <v>0.29809999999999998</v>
      </c>
      <c r="BX9">
        <v>0.21709999999999999</v>
      </c>
      <c r="BY9" t="s">
        <v>82</v>
      </c>
      <c r="BZ9" t="s">
        <v>82</v>
      </c>
      <c r="CA9" t="s">
        <v>82</v>
      </c>
      <c r="CB9">
        <v>0.9073</v>
      </c>
      <c r="CC9">
        <v>-0.34699999999999998</v>
      </c>
      <c r="CD9" t="s">
        <v>82</v>
      </c>
    </row>
    <row r="10" spans="1:82" x14ac:dyDescent="0.25">
      <c r="A10" s="2">
        <v>39082</v>
      </c>
      <c r="B10">
        <v>1.157</v>
      </c>
      <c r="C10" t="s">
        <v>82</v>
      </c>
      <c r="D10" t="s">
        <v>82</v>
      </c>
      <c r="E10" t="s">
        <v>82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>
        <v>1.4138999999999999</v>
      </c>
      <c r="O10" t="s">
        <v>82</v>
      </c>
      <c r="P10">
        <v>2.3712</v>
      </c>
      <c r="Q10" t="s">
        <v>82</v>
      </c>
      <c r="R10">
        <v>2.4453999999999998</v>
      </c>
      <c r="S10" t="s">
        <v>82</v>
      </c>
      <c r="T10" t="s">
        <v>82</v>
      </c>
      <c r="U10">
        <v>1.5908</v>
      </c>
      <c r="V10">
        <v>0.55169999999999997</v>
      </c>
      <c r="W10">
        <v>1.7305999999999999</v>
      </c>
      <c r="X10">
        <v>1.8809</v>
      </c>
      <c r="Y10" t="s">
        <v>82</v>
      </c>
      <c r="Z10" t="s">
        <v>82</v>
      </c>
      <c r="AA10" t="s">
        <v>82</v>
      </c>
      <c r="AB10">
        <v>0.17860000000000001</v>
      </c>
      <c r="AC10" t="s">
        <v>82</v>
      </c>
      <c r="AD10">
        <v>0.78280000000000005</v>
      </c>
      <c r="AE10">
        <v>-0.88519999999999999</v>
      </c>
      <c r="AF10" t="s">
        <v>82</v>
      </c>
      <c r="AG10">
        <v>3.3782999999999999</v>
      </c>
      <c r="AH10">
        <v>0.76759999999999995</v>
      </c>
      <c r="AI10" t="s">
        <v>82</v>
      </c>
      <c r="AJ10">
        <v>0.43609999999999999</v>
      </c>
      <c r="AK10">
        <v>0.59789999999999999</v>
      </c>
      <c r="AL10" t="s">
        <v>82</v>
      </c>
      <c r="AM10" t="s">
        <v>82</v>
      </c>
      <c r="AN10" t="s">
        <v>82</v>
      </c>
      <c r="AO10" t="s">
        <v>82</v>
      </c>
      <c r="AP10">
        <v>-1.0728</v>
      </c>
      <c r="AQ10" t="s">
        <v>82</v>
      </c>
      <c r="AR10" t="s">
        <v>82</v>
      </c>
      <c r="AS10">
        <v>1.0121</v>
      </c>
      <c r="AT10">
        <v>-1.0763</v>
      </c>
      <c r="AU10" t="s">
        <v>82</v>
      </c>
      <c r="AV10" t="s">
        <v>82</v>
      </c>
      <c r="AW10">
        <v>0.96489999999999998</v>
      </c>
      <c r="AX10" t="s">
        <v>82</v>
      </c>
      <c r="AY10" t="s">
        <v>82</v>
      </c>
      <c r="AZ10" t="s">
        <v>82</v>
      </c>
      <c r="BA10">
        <v>1.2143999999999999</v>
      </c>
      <c r="BB10">
        <v>0.31909999999999999</v>
      </c>
      <c r="BC10">
        <v>0.31909999999999999</v>
      </c>
      <c r="BD10">
        <v>3.1009000000000002</v>
      </c>
      <c r="BE10" t="s">
        <v>82</v>
      </c>
      <c r="BF10" t="s">
        <v>82</v>
      </c>
      <c r="BG10">
        <v>-0.17069999999999999</v>
      </c>
      <c r="BH10">
        <v>4.4612999999999996</v>
      </c>
      <c r="BI10" t="s">
        <v>82</v>
      </c>
      <c r="BJ10" t="s">
        <v>82</v>
      </c>
      <c r="BK10" t="s">
        <v>82</v>
      </c>
      <c r="BL10">
        <v>1.0374000000000001</v>
      </c>
      <c r="BM10">
        <v>1.0374000000000001</v>
      </c>
      <c r="BN10" t="s">
        <v>82</v>
      </c>
      <c r="BO10">
        <v>2.4594</v>
      </c>
      <c r="BP10" t="s">
        <v>82</v>
      </c>
      <c r="BQ10" t="s">
        <v>82</v>
      </c>
      <c r="BR10">
        <v>3.7930999999999999</v>
      </c>
      <c r="BS10" t="s">
        <v>82</v>
      </c>
      <c r="BT10">
        <v>0.39629999999999999</v>
      </c>
      <c r="BU10">
        <v>-2.5011999999999999</v>
      </c>
      <c r="BV10">
        <v>0.82779999999999998</v>
      </c>
      <c r="BW10">
        <v>7.9600000000000004E-2</v>
      </c>
      <c r="BX10">
        <v>1.2557</v>
      </c>
      <c r="BY10" t="s">
        <v>82</v>
      </c>
      <c r="BZ10">
        <v>0.2787</v>
      </c>
      <c r="CA10" t="s">
        <v>82</v>
      </c>
      <c r="CB10">
        <v>0.88</v>
      </c>
      <c r="CC10">
        <v>-0.49359999999999998</v>
      </c>
      <c r="CD10" t="s">
        <v>82</v>
      </c>
    </row>
    <row r="11" spans="1:82" x14ac:dyDescent="0.25">
      <c r="A11" s="2">
        <v>39172</v>
      </c>
      <c r="B11">
        <v>1.157</v>
      </c>
      <c r="C11" t="s">
        <v>82</v>
      </c>
      <c r="D11" t="s">
        <v>82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82</v>
      </c>
      <c r="M11" t="s">
        <v>82</v>
      </c>
      <c r="N11">
        <v>1.5439000000000001</v>
      </c>
      <c r="O11" t="s">
        <v>82</v>
      </c>
      <c r="P11">
        <v>1.6659999999999999</v>
      </c>
      <c r="Q11" t="s">
        <v>82</v>
      </c>
      <c r="R11">
        <v>2.4453999999999998</v>
      </c>
      <c r="S11" t="s">
        <v>82</v>
      </c>
      <c r="T11" t="s">
        <v>82</v>
      </c>
      <c r="U11">
        <v>1.3197000000000001</v>
      </c>
      <c r="V11">
        <v>0.41639999999999999</v>
      </c>
      <c r="W11">
        <v>1.829</v>
      </c>
      <c r="X11">
        <v>1.6355999999999999</v>
      </c>
      <c r="Y11" t="s">
        <v>82</v>
      </c>
      <c r="Z11" t="s">
        <v>82</v>
      </c>
      <c r="AA11" t="s">
        <v>82</v>
      </c>
      <c r="AB11">
        <v>0.1988</v>
      </c>
      <c r="AC11" t="s">
        <v>82</v>
      </c>
      <c r="AD11">
        <v>0.40960000000000002</v>
      </c>
      <c r="AE11">
        <v>-0.47260000000000002</v>
      </c>
      <c r="AF11" t="s">
        <v>82</v>
      </c>
      <c r="AG11">
        <v>3.3782999999999999</v>
      </c>
      <c r="AH11">
        <v>0.9335</v>
      </c>
      <c r="AI11" t="s">
        <v>82</v>
      </c>
      <c r="AJ11">
        <v>1.4689000000000001</v>
      </c>
      <c r="AK11">
        <v>1.4635</v>
      </c>
      <c r="AL11" t="s">
        <v>82</v>
      </c>
      <c r="AM11" t="s">
        <v>82</v>
      </c>
      <c r="AN11" t="s">
        <v>82</v>
      </c>
      <c r="AO11" t="s">
        <v>82</v>
      </c>
      <c r="AP11">
        <v>-1.0728</v>
      </c>
      <c r="AQ11" t="s">
        <v>82</v>
      </c>
      <c r="AR11" t="s">
        <v>82</v>
      </c>
      <c r="AS11">
        <v>1.6048</v>
      </c>
      <c r="AT11">
        <v>-0.35349999999999998</v>
      </c>
      <c r="AU11" t="s">
        <v>82</v>
      </c>
      <c r="AV11" t="s">
        <v>82</v>
      </c>
      <c r="AW11">
        <v>0.85019999999999996</v>
      </c>
      <c r="AX11" t="s">
        <v>82</v>
      </c>
      <c r="AY11" t="s">
        <v>82</v>
      </c>
      <c r="AZ11" t="s">
        <v>82</v>
      </c>
      <c r="BA11">
        <v>1.496</v>
      </c>
      <c r="BB11">
        <v>0.46410000000000001</v>
      </c>
      <c r="BC11">
        <v>0.46410000000000001</v>
      </c>
      <c r="BD11">
        <v>2.4801000000000002</v>
      </c>
      <c r="BE11" t="s">
        <v>82</v>
      </c>
      <c r="BF11" t="s">
        <v>82</v>
      </c>
      <c r="BG11">
        <v>2.8799999999999999E-2</v>
      </c>
      <c r="BH11">
        <v>4.1868999999999996</v>
      </c>
      <c r="BI11" t="s">
        <v>82</v>
      </c>
      <c r="BJ11" t="s">
        <v>82</v>
      </c>
      <c r="BK11" t="s">
        <v>82</v>
      </c>
      <c r="BL11">
        <v>1.0097</v>
      </c>
      <c r="BM11">
        <v>1.0097</v>
      </c>
      <c r="BN11" t="s">
        <v>82</v>
      </c>
      <c r="BO11">
        <v>2.2296999999999998</v>
      </c>
      <c r="BP11" t="s">
        <v>82</v>
      </c>
      <c r="BQ11" t="s">
        <v>82</v>
      </c>
      <c r="BR11">
        <v>3.7208999999999999</v>
      </c>
      <c r="BS11" t="s">
        <v>82</v>
      </c>
      <c r="BT11">
        <v>0.57809999999999995</v>
      </c>
      <c r="BU11">
        <v>-1.2176</v>
      </c>
      <c r="BV11">
        <v>1.1427</v>
      </c>
      <c r="BW11">
        <v>-6.5000000000000002E-2</v>
      </c>
      <c r="BX11">
        <v>1.4091</v>
      </c>
      <c r="BY11" t="s">
        <v>82</v>
      </c>
      <c r="BZ11">
        <v>0.2326</v>
      </c>
      <c r="CA11" t="s">
        <v>82</v>
      </c>
      <c r="CB11">
        <v>1.4479</v>
      </c>
      <c r="CC11">
        <v>-0.35039999999999999</v>
      </c>
      <c r="CD11" t="s">
        <v>82</v>
      </c>
    </row>
    <row r="12" spans="1:82" x14ac:dyDescent="0.25">
      <c r="A12" s="2">
        <v>39263</v>
      </c>
      <c r="B12">
        <v>1.157</v>
      </c>
      <c r="C12" t="s">
        <v>82</v>
      </c>
      <c r="D12" t="s">
        <v>82</v>
      </c>
      <c r="E12">
        <v>2.4990999999999999</v>
      </c>
      <c r="F12" t="s">
        <v>82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82</v>
      </c>
      <c r="M12" t="s">
        <v>82</v>
      </c>
      <c r="N12">
        <v>-0.13730000000000001</v>
      </c>
      <c r="O12" t="s">
        <v>82</v>
      </c>
      <c r="P12">
        <v>1.6321000000000001</v>
      </c>
      <c r="Q12" t="s">
        <v>82</v>
      </c>
      <c r="R12">
        <v>2.4453999999999998</v>
      </c>
      <c r="S12" t="s">
        <v>82</v>
      </c>
      <c r="T12" t="s">
        <v>82</v>
      </c>
      <c r="U12">
        <v>2.3753000000000002</v>
      </c>
      <c r="V12">
        <v>0.48680000000000001</v>
      </c>
      <c r="W12">
        <v>3.3014999999999999</v>
      </c>
      <c r="X12">
        <v>1.3414999999999999</v>
      </c>
      <c r="Y12">
        <v>0.49740000000000001</v>
      </c>
      <c r="Z12" t="s">
        <v>82</v>
      </c>
      <c r="AA12" t="s">
        <v>82</v>
      </c>
      <c r="AB12">
        <v>2.3128000000000002</v>
      </c>
      <c r="AC12" t="s">
        <v>82</v>
      </c>
      <c r="AD12">
        <v>0.72060000000000002</v>
      </c>
      <c r="AE12">
        <v>2.7269999999999999</v>
      </c>
      <c r="AF12" t="s">
        <v>82</v>
      </c>
      <c r="AG12">
        <v>3.3782999999999999</v>
      </c>
      <c r="AH12">
        <v>1.0105999999999999</v>
      </c>
      <c r="AI12" t="s">
        <v>82</v>
      </c>
      <c r="AJ12">
        <v>0.67689999999999995</v>
      </c>
      <c r="AK12">
        <v>0.69379999999999997</v>
      </c>
      <c r="AL12" t="s">
        <v>82</v>
      </c>
      <c r="AM12" t="s">
        <v>82</v>
      </c>
      <c r="AN12" t="s">
        <v>82</v>
      </c>
      <c r="AO12" t="s">
        <v>82</v>
      </c>
      <c r="AP12">
        <v>-1.0728</v>
      </c>
      <c r="AQ12" t="s">
        <v>82</v>
      </c>
      <c r="AR12" t="s">
        <v>82</v>
      </c>
      <c r="AS12">
        <v>1.8202</v>
      </c>
      <c r="AT12">
        <v>-0.56010000000000004</v>
      </c>
      <c r="AU12" t="s">
        <v>82</v>
      </c>
      <c r="AV12" t="s">
        <v>82</v>
      </c>
      <c r="AW12">
        <v>0.87390000000000001</v>
      </c>
      <c r="AX12" t="s">
        <v>82</v>
      </c>
      <c r="AY12" t="s">
        <v>82</v>
      </c>
      <c r="AZ12" t="s">
        <v>82</v>
      </c>
      <c r="BA12">
        <v>1.8691</v>
      </c>
      <c r="BB12">
        <v>0.42680000000000001</v>
      </c>
      <c r="BC12">
        <v>0.42680000000000001</v>
      </c>
      <c r="BD12">
        <v>3.6427999999999998</v>
      </c>
      <c r="BE12" t="s">
        <v>82</v>
      </c>
      <c r="BF12" t="s">
        <v>82</v>
      </c>
      <c r="BG12">
        <v>2.8400000000000002E-2</v>
      </c>
      <c r="BH12">
        <v>3.7654999999999998</v>
      </c>
      <c r="BI12" t="s">
        <v>82</v>
      </c>
      <c r="BJ12" t="s">
        <v>82</v>
      </c>
      <c r="BK12" t="s">
        <v>82</v>
      </c>
      <c r="BL12">
        <v>1.0097</v>
      </c>
      <c r="BM12">
        <v>1.0097</v>
      </c>
      <c r="BN12" t="s">
        <v>82</v>
      </c>
      <c r="BO12">
        <v>2.0937999999999999</v>
      </c>
      <c r="BP12" t="s">
        <v>82</v>
      </c>
      <c r="BQ12" t="s">
        <v>82</v>
      </c>
      <c r="BR12">
        <v>3.7256999999999998</v>
      </c>
      <c r="BS12" t="s">
        <v>82</v>
      </c>
      <c r="BT12">
        <v>0.63839999999999997</v>
      </c>
      <c r="BU12">
        <v>-2.5592000000000001</v>
      </c>
      <c r="BV12">
        <v>2.1091000000000002</v>
      </c>
      <c r="BW12">
        <v>-0.11119999999999999</v>
      </c>
      <c r="BX12">
        <v>1.8952</v>
      </c>
      <c r="BY12" t="s">
        <v>82</v>
      </c>
      <c r="BZ12">
        <v>0.2326</v>
      </c>
      <c r="CA12" t="s">
        <v>82</v>
      </c>
      <c r="CB12">
        <v>1.1549</v>
      </c>
      <c r="CC12">
        <v>-0.4703</v>
      </c>
      <c r="CD12" t="s">
        <v>82</v>
      </c>
    </row>
    <row r="13" spans="1:82" x14ac:dyDescent="0.25">
      <c r="A13" s="2">
        <v>39355</v>
      </c>
      <c r="B13">
        <v>1.157</v>
      </c>
      <c r="C13" t="s">
        <v>82</v>
      </c>
      <c r="D13" t="s">
        <v>82</v>
      </c>
      <c r="E13">
        <v>2.2818000000000001</v>
      </c>
      <c r="F13">
        <v>2.5352000000000001</v>
      </c>
      <c r="G13" t="s">
        <v>82</v>
      </c>
      <c r="H13" t="s">
        <v>82</v>
      </c>
      <c r="I13" t="s">
        <v>82</v>
      </c>
      <c r="J13" t="s">
        <v>82</v>
      </c>
      <c r="K13" t="s">
        <v>82</v>
      </c>
      <c r="L13" t="s">
        <v>82</v>
      </c>
      <c r="M13" t="s">
        <v>82</v>
      </c>
      <c r="N13">
        <v>-0.19969999999999999</v>
      </c>
      <c r="O13" t="s">
        <v>82</v>
      </c>
      <c r="P13">
        <v>1.7766</v>
      </c>
      <c r="Q13" t="s">
        <v>82</v>
      </c>
      <c r="R13">
        <v>2.4453999999999998</v>
      </c>
      <c r="S13" t="s">
        <v>82</v>
      </c>
      <c r="T13" t="s">
        <v>82</v>
      </c>
      <c r="U13">
        <v>2.5375000000000001</v>
      </c>
      <c r="V13">
        <v>0.33739999999999998</v>
      </c>
      <c r="W13">
        <v>5.5933999999999999</v>
      </c>
      <c r="X13">
        <v>1.3728</v>
      </c>
      <c r="Y13">
        <v>0.57809999999999995</v>
      </c>
      <c r="Z13" t="s">
        <v>82</v>
      </c>
      <c r="AA13" t="s">
        <v>82</v>
      </c>
      <c r="AB13">
        <v>2.3128000000000002</v>
      </c>
      <c r="AC13" t="s">
        <v>82</v>
      </c>
      <c r="AD13">
        <v>0.49809999999999999</v>
      </c>
      <c r="AE13">
        <v>-7.1875</v>
      </c>
      <c r="AF13" t="s">
        <v>82</v>
      </c>
      <c r="AG13">
        <v>3.3782999999999999</v>
      </c>
      <c r="AH13">
        <v>0.92469999999999997</v>
      </c>
      <c r="AI13" t="s">
        <v>82</v>
      </c>
      <c r="AJ13">
        <v>2.093</v>
      </c>
      <c r="AK13">
        <v>2.0952999999999999</v>
      </c>
      <c r="AL13" t="s">
        <v>82</v>
      </c>
      <c r="AM13" t="s">
        <v>82</v>
      </c>
      <c r="AN13" t="s">
        <v>82</v>
      </c>
      <c r="AO13" t="s">
        <v>82</v>
      </c>
      <c r="AP13">
        <v>-1.0728</v>
      </c>
      <c r="AQ13" t="s">
        <v>82</v>
      </c>
      <c r="AR13" t="s">
        <v>82</v>
      </c>
      <c r="AS13">
        <v>2.2629000000000001</v>
      </c>
      <c r="AT13">
        <v>-0.55420000000000003</v>
      </c>
      <c r="AU13" t="s">
        <v>82</v>
      </c>
      <c r="AV13" t="s">
        <v>82</v>
      </c>
      <c r="AW13">
        <v>0.86470000000000002</v>
      </c>
      <c r="AX13" t="s">
        <v>82</v>
      </c>
      <c r="AY13" t="s">
        <v>82</v>
      </c>
      <c r="AZ13" t="s">
        <v>82</v>
      </c>
      <c r="BA13">
        <v>1.8691</v>
      </c>
      <c r="BB13">
        <v>0.49880000000000002</v>
      </c>
      <c r="BC13">
        <v>0.49880000000000002</v>
      </c>
      <c r="BD13">
        <v>1.3773</v>
      </c>
      <c r="BE13" t="s">
        <v>82</v>
      </c>
      <c r="BF13" t="s">
        <v>82</v>
      </c>
      <c r="BG13">
        <v>-7.5134999999999996</v>
      </c>
      <c r="BH13">
        <v>3.7654999999999998</v>
      </c>
      <c r="BI13" t="s">
        <v>82</v>
      </c>
      <c r="BJ13" t="s">
        <v>82</v>
      </c>
      <c r="BK13" t="s">
        <v>82</v>
      </c>
      <c r="BL13">
        <v>1.0097</v>
      </c>
      <c r="BM13">
        <v>1.0097</v>
      </c>
      <c r="BN13" t="s">
        <v>82</v>
      </c>
      <c r="BO13">
        <v>1.9072</v>
      </c>
      <c r="BP13" t="s">
        <v>82</v>
      </c>
      <c r="BQ13" t="s">
        <v>82</v>
      </c>
      <c r="BR13">
        <v>4.0034999999999998</v>
      </c>
      <c r="BS13" t="s">
        <v>82</v>
      </c>
      <c r="BT13">
        <v>0.6038</v>
      </c>
      <c r="BU13">
        <v>-1.363</v>
      </c>
      <c r="BV13">
        <v>2.0739999999999998</v>
      </c>
      <c r="BW13">
        <v>-0.13719999999999999</v>
      </c>
      <c r="BX13">
        <v>0.79290000000000005</v>
      </c>
      <c r="BY13" t="s">
        <v>82</v>
      </c>
      <c r="BZ13">
        <v>0.2326</v>
      </c>
      <c r="CA13" t="s">
        <v>82</v>
      </c>
      <c r="CB13">
        <v>2.4777999999999998</v>
      </c>
      <c r="CC13">
        <v>-0.39729999999999999</v>
      </c>
      <c r="CD13" t="s">
        <v>82</v>
      </c>
    </row>
    <row r="14" spans="1:82" x14ac:dyDescent="0.25">
      <c r="A14" s="2">
        <v>39447</v>
      </c>
      <c r="B14">
        <v>1.0641</v>
      </c>
      <c r="C14" t="s">
        <v>82</v>
      </c>
      <c r="D14" t="s">
        <v>82</v>
      </c>
      <c r="E14">
        <v>1.8980999999999999</v>
      </c>
      <c r="F14">
        <v>3.0325000000000002</v>
      </c>
      <c r="G14" t="s">
        <v>82</v>
      </c>
      <c r="H14" t="s">
        <v>82</v>
      </c>
      <c r="I14" t="s">
        <v>82</v>
      </c>
      <c r="J14" t="s">
        <v>82</v>
      </c>
      <c r="K14" t="s">
        <v>82</v>
      </c>
      <c r="L14">
        <v>1.327</v>
      </c>
      <c r="M14" t="s">
        <v>82</v>
      </c>
      <c r="N14">
        <v>1.6950000000000001</v>
      </c>
      <c r="O14" t="s">
        <v>82</v>
      </c>
      <c r="P14">
        <v>2.0960000000000001</v>
      </c>
      <c r="Q14" t="s">
        <v>82</v>
      </c>
      <c r="R14">
        <v>1.5404</v>
      </c>
      <c r="S14" t="s">
        <v>82</v>
      </c>
      <c r="T14" t="s">
        <v>82</v>
      </c>
      <c r="U14">
        <v>1.4402999999999999</v>
      </c>
      <c r="V14">
        <v>0.2757</v>
      </c>
      <c r="W14">
        <v>8.1299999999999997E-2</v>
      </c>
      <c r="X14">
        <v>1.0176000000000001</v>
      </c>
      <c r="Y14">
        <v>0.72709999999999997</v>
      </c>
      <c r="Z14" t="s">
        <v>82</v>
      </c>
      <c r="AA14" t="s">
        <v>82</v>
      </c>
      <c r="AB14">
        <v>2.3128000000000002</v>
      </c>
      <c r="AC14" t="s">
        <v>82</v>
      </c>
      <c r="AD14">
        <v>0.54630000000000001</v>
      </c>
      <c r="AE14">
        <v>-2.7633999999999999</v>
      </c>
      <c r="AF14" t="s">
        <v>82</v>
      </c>
      <c r="AG14">
        <v>1.7710999999999999</v>
      </c>
      <c r="AH14">
        <v>0.92469999999999997</v>
      </c>
      <c r="AI14" t="s">
        <v>82</v>
      </c>
      <c r="AJ14">
        <v>1.8311999999999999</v>
      </c>
      <c r="AK14">
        <v>1.8243</v>
      </c>
      <c r="AL14" t="s">
        <v>82</v>
      </c>
      <c r="AM14" t="s">
        <v>82</v>
      </c>
      <c r="AN14" t="s">
        <v>82</v>
      </c>
      <c r="AO14" t="s">
        <v>82</v>
      </c>
      <c r="AP14">
        <v>-1.0728</v>
      </c>
      <c r="AQ14" t="s">
        <v>82</v>
      </c>
      <c r="AR14" t="s">
        <v>82</v>
      </c>
      <c r="AS14">
        <v>3.0091999999999999</v>
      </c>
      <c r="AT14">
        <v>-0.55420000000000003</v>
      </c>
      <c r="AU14" t="s">
        <v>82</v>
      </c>
      <c r="AV14" t="s">
        <v>82</v>
      </c>
      <c r="AW14">
        <v>0.79790000000000005</v>
      </c>
      <c r="AX14">
        <v>-19.7775</v>
      </c>
      <c r="AY14">
        <v>-1.7346999999999999</v>
      </c>
      <c r="AZ14" t="s">
        <v>82</v>
      </c>
      <c r="BA14">
        <v>1.8691</v>
      </c>
      <c r="BB14">
        <v>0.53549999999999998</v>
      </c>
      <c r="BC14">
        <v>0.53549999999999998</v>
      </c>
      <c r="BD14">
        <v>2.4662000000000002</v>
      </c>
      <c r="BE14" t="s">
        <v>82</v>
      </c>
      <c r="BF14" t="s">
        <v>82</v>
      </c>
      <c r="BG14">
        <v>-6.4184000000000001</v>
      </c>
      <c r="BH14">
        <v>3.7654999999999998</v>
      </c>
      <c r="BI14" t="s">
        <v>82</v>
      </c>
      <c r="BJ14" t="s">
        <v>82</v>
      </c>
      <c r="BK14" t="s">
        <v>82</v>
      </c>
      <c r="BL14">
        <v>1.0097</v>
      </c>
      <c r="BM14">
        <v>1.0097</v>
      </c>
      <c r="BN14" t="s">
        <v>82</v>
      </c>
      <c r="BO14">
        <v>1.9341999999999999</v>
      </c>
      <c r="BP14">
        <v>0.36349999999999999</v>
      </c>
      <c r="BQ14" t="s">
        <v>82</v>
      </c>
      <c r="BR14">
        <v>3.8334000000000001</v>
      </c>
      <c r="BS14" t="s">
        <v>82</v>
      </c>
      <c r="BT14">
        <v>0.3266</v>
      </c>
      <c r="BU14">
        <v>-1.4194</v>
      </c>
      <c r="BV14">
        <v>1.9950000000000001</v>
      </c>
      <c r="BW14">
        <v>-0.26369999999999999</v>
      </c>
      <c r="BX14">
        <v>0.86909999999999998</v>
      </c>
      <c r="BY14" t="s">
        <v>82</v>
      </c>
      <c r="BZ14">
        <v>0.2326</v>
      </c>
      <c r="CA14" t="s">
        <v>82</v>
      </c>
      <c r="CB14">
        <v>2.4780000000000002</v>
      </c>
      <c r="CC14">
        <v>-0.52780000000000005</v>
      </c>
      <c r="CD14" t="s">
        <v>82</v>
      </c>
    </row>
    <row r="15" spans="1:82" x14ac:dyDescent="0.25">
      <c r="A15" s="2">
        <v>39538</v>
      </c>
      <c r="B15">
        <v>1.1067</v>
      </c>
      <c r="C15" t="s">
        <v>82</v>
      </c>
      <c r="D15" t="s">
        <v>82</v>
      </c>
      <c r="E15">
        <v>1.9459</v>
      </c>
      <c r="F15">
        <v>2.4333</v>
      </c>
      <c r="G15" t="s">
        <v>82</v>
      </c>
      <c r="H15" t="s">
        <v>82</v>
      </c>
      <c r="I15" t="s">
        <v>82</v>
      </c>
      <c r="J15" t="s">
        <v>82</v>
      </c>
      <c r="K15" t="s">
        <v>82</v>
      </c>
      <c r="L15">
        <v>2.1393</v>
      </c>
      <c r="M15" t="s">
        <v>82</v>
      </c>
      <c r="N15">
        <v>1.8522000000000001</v>
      </c>
      <c r="O15" t="s">
        <v>82</v>
      </c>
      <c r="P15">
        <v>2.5914000000000001</v>
      </c>
      <c r="Q15" t="s">
        <v>82</v>
      </c>
      <c r="R15">
        <v>1.3819999999999999</v>
      </c>
      <c r="S15" t="s">
        <v>82</v>
      </c>
      <c r="T15" t="s">
        <v>82</v>
      </c>
      <c r="U15">
        <v>1.5974999999999999</v>
      </c>
      <c r="V15">
        <v>0.2137</v>
      </c>
      <c r="W15">
        <v>11.0931</v>
      </c>
      <c r="X15">
        <v>1.6475</v>
      </c>
      <c r="Y15">
        <v>0.76359999999999995</v>
      </c>
      <c r="Z15" t="s">
        <v>82</v>
      </c>
      <c r="AA15" t="s">
        <v>82</v>
      </c>
      <c r="AB15">
        <v>2.3128000000000002</v>
      </c>
      <c r="AC15" t="s">
        <v>82</v>
      </c>
      <c r="AD15">
        <v>0.40100000000000002</v>
      </c>
      <c r="AE15">
        <v>-1.1893</v>
      </c>
      <c r="AF15" t="s">
        <v>82</v>
      </c>
      <c r="AG15">
        <v>1.6001000000000001</v>
      </c>
      <c r="AH15">
        <v>0.92469999999999997</v>
      </c>
      <c r="AI15" t="s">
        <v>82</v>
      </c>
      <c r="AJ15">
        <v>1.7653000000000001</v>
      </c>
      <c r="AK15">
        <v>1.7704</v>
      </c>
      <c r="AL15" t="s">
        <v>82</v>
      </c>
      <c r="AM15" t="s">
        <v>82</v>
      </c>
      <c r="AN15" t="s">
        <v>82</v>
      </c>
      <c r="AO15" t="s">
        <v>82</v>
      </c>
      <c r="AP15">
        <v>0.42930000000000001</v>
      </c>
      <c r="AQ15" t="s">
        <v>82</v>
      </c>
      <c r="AR15" t="s">
        <v>82</v>
      </c>
      <c r="AS15">
        <v>3.0792000000000002</v>
      </c>
      <c r="AT15">
        <v>-0.2681</v>
      </c>
      <c r="AU15" t="s">
        <v>82</v>
      </c>
      <c r="AV15" t="s">
        <v>82</v>
      </c>
      <c r="AW15">
        <v>0.75819999999999999</v>
      </c>
      <c r="AX15">
        <v>-5.407</v>
      </c>
      <c r="AY15">
        <v>-0.98540000000000005</v>
      </c>
      <c r="AZ15" t="s">
        <v>82</v>
      </c>
      <c r="BA15">
        <v>1.8691</v>
      </c>
      <c r="BB15">
        <v>0.60099999999999998</v>
      </c>
      <c r="BC15">
        <v>0.60099999999999998</v>
      </c>
      <c r="BD15">
        <v>5.5987</v>
      </c>
      <c r="BE15" t="s">
        <v>82</v>
      </c>
      <c r="BF15" t="s">
        <v>82</v>
      </c>
      <c r="BG15">
        <v>-5.2286999999999999</v>
      </c>
      <c r="BH15">
        <v>3.7654999999999998</v>
      </c>
      <c r="BI15" t="s">
        <v>82</v>
      </c>
      <c r="BJ15" t="s">
        <v>82</v>
      </c>
      <c r="BK15" t="s">
        <v>82</v>
      </c>
      <c r="BL15">
        <v>1.0097</v>
      </c>
      <c r="BM15">
        <v>1.0097</v>
      </c>
      <c r="BN15" t="s">
        <v>82</v>
      </c>
      <c r="BO15">
        <v>1.93</v>
      </c>
      <c r="BP15">
        <v>0.1734</v>
      </c>
      <c r="BQ15" t="s">
        <v>82</v>
      </c>
      <c r="BR15">
        <v>3.5693000000000001</v>
      </c>
      <c r="BS15" t="s">
        <v>82</v>
      </c>
      <c r="BT15">
        <v>0.73509999999999998</v>
      </c>
      <c r="BU15">
        <v>-1.1173999999999999</v>
      </c>
      <c r="BV15">
        <v>1.0237000000000001</v>
      </c>
      <c r="BW15">
        <v>4.6600000000000003E-2</v>
      </c>
      <c r="BX15">
        <v>1.4228000000000001</v>
      </c>
      <c r="BY15" t="s">
        <v>82</v>
      </c>
      <c r="BZ15">
        <v>0.2326</v>
      </c>
      <c r="CA15" t="s">
        <v>82</v>
      </c>
      <c r="CB15">
        <v>2.2645</v>
      </c>
      <c r="CC15">
        <v>-0.14990000000000001</v>
      </c>
      <c r="CD15" t="s">
        <v>82</v>
      </c>
    </row>
    <row r="16" spans="1:82" x14ac:dyDescent="0.25">
      <c r="A16" s="2">
        <v>39629</v>
      </c>
      <c r="B16">
        <v>0.99819999999999998</v>
      </c>
      <c r="C16" t="s">
        <v>82</v>
      </c>
      <c r="D16" t="s">
        <v>82</v>
      </c>
      <c r="E16">
        <v>1.8461000000000001</v>
      </c>
      <c r="F16">
        <v>1.8802000000000001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>
        <v>3.0198999999999998</v>
      </c>
      <c r="M16" t="s">
        <v>82</v>
      </c>
      <c r="N16">
        <v>0.93149999999999999</v>
      </c>
      <c r="O16" t="s">
        <v>82</v>
      </c>
      <c r="P16">
        <v>2.5914000000000001</v>
      </c>
      <c r="Q16" t="s">
        <v>82</v>
      </c>
      <c r="R16">
        <v>1.3796999999999999</v>
      </c>
      <c r="S16" t="s">
        <v>82</v>
      </c>
      <c r="T16" t="s">
        <v>82</v>
      </c>
      <c r="U16">
        <v>1.7761</v>
      </c>
      <c r="V16">
        <v>0.16969999999999999</v>
      </c>
      <c r="W16">
        <v>9.8804999999999996</v>
      </c>
      <c r="X16">
        <v>0.92120000000000002</v>
      </c>
      <c r="Y16">
        <v>0.9335</v>
      </c>
      <c r="Z16" t="s">
        <v>82</v>
      </c>
      <c r="AA16" t="s">
        <v>82</v>
      </c>
      <c r="AB16">
        <v>2.3128000000000002</v>
      </c>
      <c r="AC16" t="s">
        <v>82</v>
      </c>
      <c r="AD16">
        <v>0.92379999999999995</v>
      </c>
      <c r="AE16">
        <v>-0.61609999999999998</v>
      </c>
      <c r="AF16" t="s">
        <v>82</v>
      </c>
      <c r="AG16">
        <v>1.7239</v>
      </c>
      <c r="AH16">
        <v>0.92469999999999997</v>
      </c>
      <c r="AI16" t="s">
        <v>82</v>
      </c>
      <c r="AJ16">
        <v>1.4157</v>
      </c>
      <c r="AK16">
        <v>1.6141000000000001</v>
      </c>
      <c r="AL16" t="s">
        <v>82</v>
      </c>
      <c r="AM16" t="s">
        <v>82</v>
      </c>
      <c r="AN16" t="s">
        <v>82</v>
      </c>
      <c r="AO16" t="s">
        <v>82</v>
      </c>
      <c r="AP16">
        <v>0.51</v>
      </c>
      <c r="AQ16" t="s">
        <v>82</v>
      </c>
      <c r="AR16" t="s">
        <v>82</v>
      </c>
      <c r="AS16">
        <v>3.1454</v>
      </c>
      <c r="AT16">
        <v>-0.14549999999999999</v>
      </c>
      <c r="AU16" t="s">
        <v>82</v>
      </c>
      <c r="AV16" t="s">
        <v>82</v>
      </c>
      <c r="AW16">
        <v>1.1375</v>
      </c>
      <c r="AX16">
        <v>-1.2968999999999999</v>
      </c>
      <c r="AY16">
        <v>-0.55320000000000003</v>
      </c>
      <c r="AZ16" t="s">
        <v>82</v>
      </c>
      <c r="BA16">
        <v>1.8691</v>
      </c>
      <c r="BB16">
        <v>0.55200000000000005</v>
      </c>
      <c r="BC16">
        <v>0.55200000000000005</v>
      </c>
      <c r="BD16">
        <v>6.9227999999999996</v>
      </c>
      <c r="BE16" t="s">
        <v>82</v>
      </c>
      <c r="BF16" t="s">
        <v>82</v>
      </c>
      <c r="BG16">
        <v>-2.9954999999999998</v>
      </c>
      <c r="BH16">
        <v>3.7654999999999998</v>
      </c>
      <c r="BI16" t="s">
        <v>82</v>
      </c>
      <c r="BJ16" t="s">
        <v>82</v>
      </c>
      <c r="BK16" t="s">
        <v>82</v>
      </c>
      <c r="BL16">
        <v>1.417</v>
      </c>
      <c r="BM16">
        <v>1.417</v>
      </c>
      <c r="BN16" t="s">
        <v>82</v>
      </c>
      <c r="BO16">
        <v>2.0055999999999998</v>
      </c>
      <c r="BP16">
        <v>2.5994000000000002</v>
      </c>
      <c r="BQ16" t="s">
        <v>82</v>
      </c>
      <c r="BR16">
        <v>3.266</v>
      </c>
      <c r="BS16" t="s">
        <v>82</v>
      </c>
      <c r="BT16">
        <v>0.79049999999999998</v>
      </c>
      <c r="BU16">
        <v>-0.96750000000000003</v>
      </c>
      <c r="BV16">
        <v>0.57820000000000005</v>
      </c>
      <c r="BW16">
        <v>4.8599999999999997E-2</v>
      </c>
      <c r="BX16">
        <v>1.2786</v>
      </c>
      <c r="BY16" t="s">
        <v>82</v>
      </c>
      <c r="BZ16">
        <v>0.2326</v>
      </c>
      <c r="CA16" t="s">
        <v>82</v>
      </c>
      <c r="CB16">
        <v>2.6930000000000001</v>
      </c>
      <c r="CC16">
        <v>-0.1817</v>
      </c>
      <c r="CD16" t="s">
        <v>82</v>
      </c>
    </row>
    <row r="17" spans="1:82" x14ac:dyDescent="0.25">
      <c r="A17" s="2">
        <v>39721</v>
      </c>
      <c r="B17">
        <v>0.99009999999999998</v>
      </c>
      <c r="C17" t="s">
        <v>82</v>
      </c>
      <c r="D17" t="s">
        <v>82</v>
      </c>
      <c r="E17">
        <v>2.0053999999999998</v>
      </c>
      <c r="F17">
        <v>1.7964</v>
      </c>
      <c r="G17" t="s">
        <v>82</v>
      </c>
      <c r="H17" t="s">
        <v>82</v>
      </c>
      <c r="I17" t="s">
        <v>82</v>
      </c>
      <c r="J17" t="s">
        <v>82</v>
      </c>
      <c r="K17" t="s">
        <v>82</v>
      </c>
      <c r="L17">
        <v>2.5729000000000002</v>
      </c>
      <c r="M17" t="s">
        <v>82</v>
      </c>
      <c r="N17">
        <v>7.5600000000000001E-2</v>
      </c>
      <c r="O17" t="s">
        <v>82</v>
      </c>
      <c r="P17">
        <v>2.5914000000000001</v>
      </c>
      <c r="Q17" t="s">
        <v>82</v>
      </c>
      <c r="R17">
        <v>1.1915</v>
      </c>
      <c r="S17" t="s">
        <v>82</v>
      </c>
      <c r="T17" t="s">
        <v>82</v>
      </c>
      <c r="U17">
        <v>2.1297000000000001</v>
      </c>
      <c r="V17">
        <v>5.3199999999999997E-2</v>
      </c>
      <c r="W17">
        <v>6.2390999999999996</v>
      </c>
      <c r="X17">
        <v>0.98799999999999999</v>
      </c>
      <c r="Y17">
        <v>0.85319999999999996</v>
      </c>
      <c r="Z17" t="s">
        <v>82</v>
      </c>
      <c r="AA17" t="s">
        <v>82</v>
      </c>
      <c r="AB17">
        <v>2.3128000000000002</v>
      </c>
      <c r="AC17" t="s">
        <v>82</v>
      </c>
      <c r="AD17">
        <v>0.81969999999999998</v>
      </c>
      <c r="AE17">
        <v>-2.6711999999999998</v>
      </c>
      <c r="AF17" t="s">
        <v>82</v>
      </c>
      <c r="AG17">
        <v>2.0327999999999999</v>
      </c>
      <c r="AH17">
        <v>0.92469999999999997</v>
      </c>
      <c r="AI17" t="s">
        <v>82</v>
      </c>
      <c r="AJ17">
        <v>1.3485</v>
      </c>
      <c r="AK17">
        <v>1.5212000000000001</v>
      </c>
      <c r="AL17" t="s">
        <v>82</v>
      </c>
      <c r="AM17" t="s">
        <v>82</v>
      </c>
      <c r="AN17" t="s">
        <v>82</v>
      </c>
      <c r="AO17" t="s">
        <v>82</v>
      </c>
      <c r="AP17">
        <v>0.55549999999999999</v>
      </c>
      <c r="AQ17" t="s">
        <v>82</v>
      </c>
      <c r="AR17" t="s">
        <v>82</v>
      </c>
      <c r="AS17">
        <v>4.0948000000000002</v>
      </c>
      <c r="AT17">
        <v>6.1999999999999998E-3</v>
      </c>
      <c r="AU17" t="s">
        <v>82</v>
      </c>
      <c r="AV17" t="s">
        <v>82</v>
      </c>
      <c r="AW17">
        <v>1.4469000000000001</v>
      </c>
      <c r="AX17">
        <v>0.35930000000000001</v>
      </c>
      <c r="AY17">
        <v>3.6400000000000002E-2</v>
      </c>
      <c r="AZ17" t="s">
        <v>82</v>
      </c>
      <c r="BA17">
        <v>1.6632</v>
      </c>
      <c r="BB17">
        <v>0.63780000000000003</v>
      </c>
      <c r="BC17">
        <v>0.63780000000000003</v>
      </c>
      <c r="BD17">
        <v>5.8159999999999998</v>
      </c>
      <c r="BE17" t="s">
        <v>82</v>
      </c>
      <c r="BF17" t="s">
        <v>82</v>
      </c>
      <c r="BG17">
        <v>-1.8008</v>
      </c>
      <c r="BH17">
        <v>2.94</v>
      </c>
      <c r="BI17" t="s">
        <v>82</v>
      </c>
      <c r="BJ17" t="s">
        <v>82</v>
      </c>
      <c r="BK17" t="s">
        <v>82</v>
      </c>
      <c r="BL17">
        <v>1.7358</v>
      </c>
      <c r="BM17">
        <v>1.7358</v>
      </c>
      <c r="BN17" t="s">
        <v>82</v>
      </c>
      <c r="BO17">
        <v>2.1114999999999999</v>
      </c>
      <c r="BP17">
        <v>-1.0538000000000001</v>
      </c>
      <c r="BQ17" t="s">
        <v>82</v>
      </c>
      <c r="BR17">
        <v>3.4066000000000001</v>
      </c>
      <c r="BS17" t="s">
        <v>82</v>
      </c>
      <c r="BT17">
        <v>0.54690000000000005</v>
      </c>
      <c r="BU17">
        <v>1.9279999999999999</v>
      </c>
      <c r="BV17">
        <v>0.85819999999999996</v>
      </c>
      <c r="BW17">
        <v>0.18770000000000001</v>
      </c>
      <c r="BX17">
        <v>0.15010000000000001</v>
      </c>
      <c r="BY17" t="s">
        <v>82</v>
      </c>
      <c r="BZ17">
        <v>0.2326</v>
      </c>
      <c r="CA17" t="s">
        <v>82</v>
      </c>
      <c r="CB17">
        <v>1.0396000000000001</v>
      </c>
      <c r="CC17">
        <v>6.4399999999999999E-2</v>
      </c>
      <c r="CD17" t="s">
        <v>82</v>
      </c>
    </row>
    <row r="18" spans="1:82" x14ac:dyDescent="0.25">
      <c r="A18" s="2">
        <v>39813</v>
      </c>
      <c r="B18">
        <v>0.80179999999999996</v>
      </c>
      <c r="C18" t="s">
        <v>82</v>
      </c>
      <c r="D18" t="s">
        <v>82</v>
      </c>
      <c r="E18">
        <v>2.0053999999999998</v>
      </c>
      <c r="F18">
        <v>0.88380000000000003</v>
      </c>
      <c r="G18" t="s">
        <v>82</v>
      </c>
      <c r="H18">
        <v>-1.6178999999999999</v>
      </c>
      <c r="I18" t="s">
        <v>82</v>
      </c>
      <c r="J18" t="s">
        <v>82</v>
      </c>
      <c r="K18" t="s">
        <v>82</v>
      </c>
      <c r="L18">
        <v>6.3323999999999998</v>
      </c>
      <c r="M18" t="s">
        <v>82</v>
      </c>
      <c r="N18">
        <v>0.22850000000000001</v>
      </c>
      <c r="O18" t="s">
        <v>82</v>
      </c>
      <c r="P18">
        <v>2.5914000000000001</v>
      </c>
      <c r="Q18" t="s">
        <v>82</v>
      </c>
      <c r="R18">
        <v>1.3794</v>
      </c>
      <c r="S18" t="s">
        <v>82</v>
      </c>
      <c r="T18" t="s">
        <v>82</v>
      </c>
      <c r="U18">
        <v>2.5617999999999999</v>
      </c>
      <c r="V18">
        <v>0.106</v>
      </c>
      <c r="W18">
        <v>8.6495999999999995</v>
      </c>
      <c r="X18">
        <v>0.98799999999999999</v>
      </c>
      <c r="Y18">
        <v>1.0745</v>
      </c>
      <c r="Z18" t="s">
        <v>82</v>
      </c>
      <c r="AA18" t="s">
        <v>82</v>
      </c>
      <c r="AB18">
        <v>2.3128000000000002</v>
      </c>
      <c r="AC18" t="s">
        <v>82</v>
      </c>
      <c r="AD18">
        <v>1.1729000000000001</v>
      </c>
      <c r="AE18">
        <v>0.75919999999999999</v>
      </c>
      <c r="AF18" t="s">
        <v>82</v>
      </c>
      <c r="AG18">
        <v>2.0903999999999998</v>
      </c>
      <c r="AH18">
        <v>1.2778</v>
      </c>
      <c r="AI18" t="s">
        <v>82</v>
      </c>
      <c r="AJ18">
        <v>1.792</v>
      </c>
      <c r="AK18">
        <v>1.9253</v>
      </c>
      <c r="AL18" t="s">
        <v>82</v>
      </c>
      <c r="AM18" t="s">
        <v>82</v>
      </c>
      <c r="AN18">
        <v>2.0764</v>
      </c>
      <c r="AO18" t="s">
        <v>82</v>
      </c>
      <c r="AP18">
        <v>0.4985</v>
      </c>
      <c r="AQ18">
        <v>-14.429600000000001</v>
      </c>
      <c r="AR18" t="s">
        <v>82</v>
      </c>
      <c r="AS18">
        <v>5.1429999999999998</v>
      </c>
      <c r="AT18">
        <v>0.77310000000000001</v>
      </c>
      <c r="AU18">
        <v>3.6152000000000002</v>
      </c>
      <c r="AV18" t="s">
        <v>82</v>
      </c>
      <c r="AW18">
        <v>1.5609</v>
      </c>
      <c r="AX18">
        <v>1.0024</v>
      </c>
      <c r="AY18">
        <v>0.62090000000000001</v>
      </c>
      <c r="AZ18" t="s">
        <v>82</v>
      </c>
      <c r="BA18">
        <v>1.4195</v>
      </c>
      <c r="BB18">
        <v>0.83360000000000001</v>
      </c>
      <c r="BC18">
        <v>0.83360000000000001</v>
      </c>
      <c r="BD18">
        <v>4.6566000000000001</v>
      </c>
      <c r="BE18" t="s">
        <v>82</v>
      </c>
      <c r="BF18" t="s">
        <v>82</v>
      </c>
      <c r="BG18">
        <v>-1.2625</v>
      </c>
      <c r="BH18">
        <v>2.0114999999999998</v>
      </c>
      <c r="BI18" t="s">
        <v>82</v>
      </c>
      <c r="BJ18" t="s">
        <v>82</v>
      </c>
      <c r="BK18" t="s">
        <v>82</v>
      </c>
      <c r="BL18">
        <v>1.7898000000000001</v>
      </c>
      <c r="BM18">
        <v>1.7898000000000001</v>
      </c>
      <c r="BN18" t="s">
        <v>82</v>
      </c>
      <c r="BO18">
        <v>3.4912999999999998</v>
      </c>
      <c r="BP18">
        <v>0.88570000000000004</v>
      </c>
      <c r="BQ18" t="s">
        <v>82</v>
      </c>
      <c r="BR18">
        <v>3.6625000000000001</v>
      </c>
      <c r="BS18">
        <v>2.6831999999999998</v>
      </c>
      <c r="BT18">
        <v>0.68789999999999996</v>
      </c>
      <c r="BU18">
        <v>1.9414</v>
      </c>
      <c r="BV18">
        <v>1.4174</v>
      </c>
      <c r="BW18">
        <v>0.43120000000000003</v>
      </c>
      <c r="BX18">
        <v>0.21909999999999999</v>
      </c>
      <c r="BY18" t="s">
        <v>82</v>
      </c>
      <c r="BZ18">
        <v>0.2326</v>
      </c>
      <c r="CA18" t="s">
        <v>82</v>
      </c>
      <c r="CB18">
        <v>1.1074999999999999</v>
      </c>
      <c r="CC18">
        <v>0.30330000000000001</v>
      </c>
      <c r="CD18">
        <v>-3.0554999999999999</v>
      </c>
    </row>
    <row r="19" spans="1:82" x14ac:dyDescent="0.25">
      <c r="A19" s="2">
        <v>39903</v>
      </c>
      <c r="B19">
        <v>0.60340000000000005</v>
      </c>
      <c r="C19" t="s">
        <v>82</v>
      </c>
      <c r="D19" t="s">
        <v>82</v>
      </c>
      <c r="E19">
        <v>2.0053999999999998</v>
      </c>
      <c r="F19">
        <v>2.2101999999999999</v>
      </c>
      <c r="G19" t="s">
        <v>82</v>
      </c>
      <c r="H19">
        <v>-3.1137000000000001</v>
      </c>
      <c r="I19" t="s">
        <v>82</v>
      </c>
      <c r="J19" t="s">
        <v>82</v>
      </c>
      <c r="K19" t="s">
        <v>82</v>
      </c>
      <c r="L19">
        <v>6.8000999999999996</v>
      </c>
      <c r="M19" t="s">
        <v>82</v>
      </c>
      <c r="N19">
        <v>1.1658999999999999</v>
      </c>
      <c r="O19" t="s">
        <v>82</v>
      </c>
      <c r="P19">
        <v>2.5914000000000001</v>
      </c>
      <c r="Q19" t="s">
        <v>82</v>
      </c>
      <c r="R19">
        <v>1.4395</v>
      </c>
      <c r="S19" t="s">
        <v>82</v>
      </c>
      <c r="T19" t="s">
        <v>82</v>
      </c>
      <c r="U19">
        <v>2.3696000000000002</v>
      </c>
      <c r="V19">
        <v>-4.1999999999999997E-3</v>
      </c>
      <c r="W19">
        <v>6.2416999999999998</v>
      </c>
      <c r="X19">
        <v>0.98799999999999999</v>
      </c>
      <c r="Y19">
        <v>1.0039</v>
      </c>
      <c r="Z19" t="s">
        <v>82</v>
      </c>
      <c r="AA19" t="s">
        <v>82</v>
      </c>
      <c r="AB19">
        <v>2.3128000000000002</v>
      </c>
      <c r="AC19" t="s">
        <v>82</v>
      </c>
      <c r="AD19">
        <v>1.4308000000000001</v>
      </c>
      <c r="AE19">
        <v>-8.6800000000000002E-2</v>
      </c>
      <c r="AF19" t="s">
        <v>82</v>
      </c>
      <c r="AG19">
        <v>2.1025</v>
      </c>
      <c r="AH19">
        <v>1.2829999999999999</v>
      </c>
      <c r="AI19" t="s">
        <v>82</v>
      </c>
      <c r="AJ19">
        <v>1.8885000000000001</v>
      </c>
      <c r="AK19">
        <v>2.0253999999999999</v>
      </c>
      <c r="AL19" t="s">
        <v>82</v>
      </c>
      <c r="AM19">
        <v>4.7694999999999999</v>
      </c>
      <c r="AN19">
        <v>2.2985000000000002</v>
      </c>
      <c r="AO19" t="s">
        <v>82</v>
      </c>
      <c r="AP19">
        <v>0.5575</v>
      </c>
      <c r="AQ19">
        <v>-43.767600000000002</v>
      </c>
      <c r="AR19" t="s">
        <v>82</v>
      </c>
      <c r="AS19">
        <v>5.3356000000000003</v>
      </c>
      <c r="AT19">
        <v>0.67410000000000003</v>
      </c>
      <c r="AU19">
        <v>3.9276</v>
      </c>
      <c r="AV19" t="s">
        <v>82</v>
      </c>
      <c r="AW19">
        <v>1.6218999999999999</v>
      </c>
      <c r="AX19">
        <v>1.3178000000000001</v>
      </c>
      <c r="AY19">
        <v>0.48870000000000002</v>
      </c>
      <c r="AZ19" t="s">
        <v>82</v>
      </c>
      <c r="BA19">
        <v>1.6474</v>
      </c>
      <c r="BB19">
        <v>0.76859999999999995</v>
      </c>
      <c r="BC19">
        <v>0.76859999999999995</v>
      </c>
      <c r="BD19">
        <v>3.2193000000000001</v>
      </c>
      <c r="BE19" t="s">
        <v>82</v>
      </c>
      <c r="BF19" t="s">
        <v>82</v>
      </c>
      <c r="BG19">
        <v>-1.1698</v>
      </c>
      <c r="BH19">
        <v>2.7521</v>
      </c>
      <c r="BI19" t="s">
        <v>82</v>
      </c>
      <c r="BJ19" t="s">
        <v>82</v>
      </c>
      <c r="BK19" t="s">
        <v>82</v>
      </c>
      <c r="BL19">
        <v>1.5586</v>
      </c>
      <c r="BM19">
        <v>1.5586</v>
      </c>
      <c r="BN19" t="s">
        <v>82</v>
      </c>
      <c r="BO19">
        <v>3.5773000000000001</v>
      </c>
      <c r="BP19">
        <v>0.67769999999999997</v>
      </c>
      <c r="BQ19" t="s">
        <v>82</v>
      </c>
      <c r="BR19">
        <v>3.6977000000000002</v>
      </c>
      <c r="BS19">
        <v>1.5507</v>
      </c>
      <c r="BT19">
        <v>1.0370999999999999</v>
      </c>
      <c r="BU19">
        <v>1.3250999999999999</v>
      </c>
      <c r="BV19">
        <v>2.2435999999999998</v>
      </c>
      <c r="BW19">
        <v>0.71509999999999996</v>
      </c>
      <c r="BX19">
        <v>0.29099999999999998</v>
      </c>
      <c r="BY19" t="s">
        <v>82</v>
      </c>
      <c r="BZ19">
        <v>0.2326</v>
      </c>
      <c r="CA19" t="s">
        <v>82</v>
      </c>
      <c r="CB19">
        <v>1.1718999999999999</v>
      </c>
      <c r="CC19">
        <v>0.29099999999999998</v>
      </c>
      <c r="CD19">
        <v>-3.7038000000000002</v>
      </c>
    </row>
    <row r="20" spans="1:82" x14ac:dyDescent="0.25">
      <c r="A20" s="2">
        <v>39994</v>
      </c>
      <c r="B20">
        <v>0.40300000000000002</v>
      </c>
      <c r="C20" t="s">
        <v>82</v>
      </c>
      <c r="D20" t="s">
        <v>82</v>
      </c>
      <c r="E20">
        <v>2.0053999999999998</v>
      </c>
      <c r="F20">
        <v>2.6905999999999999</v>
      </c>
      <c r="G20" t="s">
        <v>82</v>
      </c>
      <c r="H20">
        <v>-3.2791999999999999</v>
      </c>
      <c r="I20" t="s">
        <v>82</v>
      </c>
      <c r="J20" t="s">
        <v>82</v>
      </c>
      <c r="K20" t="s">
        <v>82</v>
      </c>
      <c r="L20">
        <v>6.1966000000000001</v>
      </c>
      <c r="M20" t="s">
        <v>82</v>
      </c>
      <c r="N20">
        <v>0.86150000000000004</v>
      </c>
      <c r="O20" t="s">
        <v>82</v>
      </c>
      <c r="P20">
        <v>3.1023000000000001</v>
      </c>
      <c r="Q20" t="s">
        <v>82</v>
      </c>
      <c r="R20">
        <v>1.5734999999999999</v>
      </c>
      <c r="S20" t="s">
        <v>82</v>
      </c>
      <c r="T20" t="s">
        <v>82</v>
      </c>
      <c r="U20">
        <v>2.3586999999999998</v>
      </c>
      <c r="V20">
        <v>2.1999999999999999E-2</v>
      </c>
      <c r="W20">
        <v>4.9600999999999997</v>
      </c>
      <c r="X20">
        <v>0.98799999999999999</v>
      </c>
      <c r="Y20">
        <v>1.2476</v>
      </c>
      <c r="Z20" t="s">
        <v>82</v>
      </c>
      <c r="AA20" t="s">
        <v>82</v>
      </c>
      <c r="AB20">
        <v>2.3128000000000002</v>
      </c>
      <c r="AC20" t="s">
        <v>82</v>
      </c>
      <c r="AD20">
        <v>1.2930999999999999</v>
      </c>
      <c r="AE20">
        <v>-7.2099999999999997E-2</v>
      </c>
      <c r="AF20" t="s">
        <v>82</v>
      </c>
      <c r="AG20">
        <v>1.966</v>
      </c>
      <c r="AH20">
        <v>1.8162</v>
      </c>
      <c r="AI20" t="s">
        <v>82</v>
      </c>
      <c r="AJ20">
        <v>2.2816999999999998</v>
      </c>
      <c r="AK20">
        <v>2.4668000000000001</v>
      </c>
      <c r="AL20" t="s">
        <v>82</v>
      </c>
      <c r="AM20">
        <v>2.6920999999999999</v>
      </c>
      <c r="AN20">
        <v>2.2515999999999998</v>
      </c>
      <c r="AO20" t="s">
        <v>82</v>
      </c>
      <c r="AP20">
        <v>0.54990000000000006</v>
      </c>
      <c r="AQ20">
        <v>-68.567899999999995</v>
      </c>
      <c r="AR20" t="s">
        <v>82</v>
      </c>
      <c r="AS20">
        <v>4.6105999999999998</v>
      </c>
      <c r="AT20">
        <v>0.4088</v>
      </c>
      <c r="AU20">
        <v>3.4990000000000001</v>
      </c>
      <c r="AV20" t="s">
        <v>82</v>
      </c>
      <c r="AW20">
        <v>1.6698999999999999</v>
      </c>
      <c r="AX20">
        <v>-1.7600000000000001E-2</v>
      </c>
      <c r="AY20">
        <v>0.60160000000000002</v>
      </c>
      <c r="AZ20" t="s">
        <v>82</v>
      </c>
      <c r="BA20">
        <v>1.4166000000000001</v>
      </c>
      <c r="BB20">
        <v>0.89970000000000006</v>
      </c>
      <c r="BC20">
        <v>0.89970000000000006</v>
      </c>
      <c r="BD20">
        <v>2.5474000000000001</v>
      </c>
      <c r="BE20" t="s">
        <v>82</v>
      </c>
      <c r="BF20" t="s">
        <v>82</v>
      </c>
      <c r="BG20">
        <v>-0.78610000000000002</v>
      </c>
      <c r="BH20">
        <v>2.5604</v>
      </c>
      <c r="BI20" t="s">
        <v>82</v>
      </c>
      <c r="BJ20" t="s">
        <v>82</v>
      </c>
      <c r="BK20" t="s">
        <v>82</v>
      </c>
      <c r="BL20">
        <v>1.3056000000000001</v>
      </c>
      <c r="BM20">
        <v>1.3056000000000001</v>
      </c>
      <c r="BN20" t="s">
        <v>82</v>
      </c>
      <c r="BO20">
        <v>3.4491000000000001</v>
      </c>
      <c r="BP20">
        <v>0.92290000000000005</v>
      </c>
      <c r="BQ20" t="s">
        <v>82</v>
      </c>
      <c r="BR20">
        <v>3.3988999999999998</v>
      </c>
      <c r="BS20">
        <v>1.3444</v>
      </c>
      <c r="BT20">
        <v>0.90849999999999997</v>
      </c>
      <c r="BU20">
        <v>1.1244000000000001</v>
      </c>
      <c r="BV20">
        <v>1.9366000000000001</v>
      </c>
      <c r="BW20">
        <v>0.81340000000000001</v>
      </c>
      <c r="BX20">
        <v>0.67669999999999997</v>
      </c>
      <c r="BY20" t="s">
        <v>82</v>
      </c>
      <c r="BZ20">
        <v>0.36730000000000002</v>
      </c>
      <c r="CA20" t="s">
        <v>82</v>
      </c>
      <c r="CB20">
        <v>1.5289999999999999</v>
      </c>
      <c r="CC20">
        <v>5.4000000000000003E-3</v>
      </c>
      <c r="CD20">
        <v>-3.1476000000000002</v>
      </c>
    </row>
    <row r="21" spans="1:82" x14ac:dyDescent="0.25">
      <c r="A21" s="2">
        <v>40086</v>
      </c>
      <c r="B21">
        <v>0.31790000000000002</v>
      </c>
      <c r="C21" t="s">
        <v>82</v>
      </c>
      <c r="D21" t="s">
        <v>82</v>
      </c>
      <c r="E21">
        <v>2.0053999999999998</v>
      </c>
      <c r="F21">
        <v>2.4201000000000001</v>
      </c>
      <c r="G21" t="s">
        <v>82</v>
      </c>
      <c r="H21">
        <v>-3.4981</v>
      </c>
      <c r="I21" t="s">
        <v>82</v>
      </c>
      <c r="J21" t="s">
        <v>82</v>
      </c>
      <c r="K21" t="s">
        <v>82</v>
      </c>
      <c r="L21">
        <v>5.1910999999999996</v>
      </c>
      <c r="M21" t="s">
        <v>82</v>
      </c>
      <c r="N21">
        <v>0.93179999999999996</v>
      </c>
      <c r="O21" t="s">
        <v>82</v>
      </c>
      <c r="P21">
        <v>2.5648</v>
      </c>
      <c r="Q21" t="s">
        <v>82</v>
      </c>
      <c r="R21">
        <v>1.5016</v>
      </c>
      <c r="S21" t="s">
        <v>82</v>
      </c>
      <c r="T21">
        <v>-52.048299999999998</v>
      </c>
      <c r="U21">
        <v>2.4647000000000001</v>
      </c>
      <c r="V21">
        <v>-8.09E-2</v>
      </c>
      <c r="W21">
        <v>4.5983999999999998</v>
      </c>
      <c r="X21">
        <v>0.98799999999999999</v>
      </c>
      <c r="Y21">
        <v>1.4887999999999999</v>
      </c>
      <c r="Z21" t="s">
        <v>82</v>
      </c>
      <c r="AA21" t="s">
        <v>82</v>
      </c>
      <c r="AB21">
        <v>2.7254</v>
      </c>
      <c r="AC21" t="s">
        <v>82</v>
      </c>
      <c r="AD21">
        <v>1.2425999999999999</v>
      </c>
      <c r="AE21">
        <v>-7.5700000000000003E-2</v>
      </c>
      <c r="AF21" t="s">
        <v>82</v>
      </c>
      <c r="AG21">
        <v>1.9833000000000001</v>
      </c>
      <c r="AH21">
        <v>1.7084999999999999</v>
      </c>
      <c r="AI21" t="s">
        <v>82</v>
      </c>
      <c r="AJ21">
        <v>3.5242</v>
      </c>
      <c r="AK21">
        <v>3.8555000000000001</v>
      </c>
      <c r="AL21" t="s">
        <v>82</v>
      </c>
      <c r="AM21">
        <v>0.56499999999999995</v>
      </c>
      <c r="AN21">
        <v>1.9564999999999999</v>
      </c>
      <c r="AO21" t="s">
        <v>82</v>
      </c>
      <c r="AP21">
        <v>0.74490000000000001</v>
      </c>
      <c r="AQ21">
        <v>-75.964699999999993</v>
      </c>
      <c r="AR21" t="s">
        <v>82</v>
      </c>
      <c r="AS21">
        <v>4.4966999999999997</v>
      </c>
      <c r="AT21">
        <v>6.0199999999999997E-2</v>
      </c>
      <c r="AU21">
        <v>2.8306</v>
      </c>
      <c r="AV21" t="s">
        <v>82</v>
      </c>
      <c r="AW21">
        <v>2.1097999999999999</v>
      </c>
      <c r="AX21">
        <v>-4.6699999999999998E-2</v>
      </c>
      <c r="AY21">
        <v>-1.2784</v>
      </c>
      <c r="AZ21" t="s">
        <v>82</v>
      </c>
      <c r="BA21">
        <v>1.3361000000000001</v>
      </c>
      <c r="BB21">
        <v>0.95389999999999997</v>
      </c>
      <c r="BC21">
        <v>0.95389999999999997</v>
      </c>
      <c r="BD21">
        <v>2.8306</v>
      </c>
      <c r="BE21" t="s">
        <v>82</v>
      </c>
      <c r="BF21" t="s">
        <v>82</v>
      </c>
      <c r="BG21">
        <v>-0.92190000000000005</v>
      </c>
      <c r="BH21">
        <v>2.6619000000000002</v>
      </c>
      <c r="BI21" t="s">
        <v>82</v>
      </c>
      <c r="BJ21" t="s">
        <v>82</v>
      </c>
      <c r="BK21" t="s">
        <v>82</v>
      </c>
      <c r="BL21">
        <v>1.2271000000000001</v>
      </c>
      <c r="BM21">
        <v>1.2271000000000001</v>
      </c>
      <c r="BN21" t="s">
        <v>82</v>
      </c>
      <c r="BO21">
        <v>3.552</v>
      </c>
      <c r="BP21">
        <v>1.6773</v>
      </c>
      <c r="BQ21" t="s">
        <v>82</v>
      </c>
      <c r="BR21">
        <v>3.4213</v>
      </c>
      <c r="BS21">
        <v>1.1372</v>
      </c>
      <c r="BT21">
        <v>0.81920000000000004</v>
      </c>
      <c r="BU21">
        <v>0.85129999999999995</v>
      </c>
      <c r="BV21">
        <v>1.7322</v>
      </c>
      <c r="BW21">
        <v>0.96650000000000003</v>
      </c>
      <c r="BX21">
        <v>1.274</v>
      </c>
      <c r="BY21" t="s">
        <v>82</v>
      </c>
      <c r="BZ21">
        <v>0.29299999999999998</v>
      </c>
      <c r="CA21" t="s">
        <v>82</v>
      </c>
      <c r="CB21">
        <v>3.4544999999999999</v>
      </c>
      <c r="CC21">
        <v>-8.2100000000000006E-2</v>
      </c>
      <c r="CD21">
        <v>-3.1640000000000001</v>
      </c>
    </row>
    <row r="22" spans="1:82" x14ac:dyDescent="0.25">
      <c r="A22" s="2">
        <v>40178</v>
      </c>
      <c r="B22">
        <v>0.2636</v>
      </c>
      <c r="C22" t="s">
        <v>82</v>
      </c>
      <c r="D22" t="s">
        <v>82</v>
      </c>
      <c r="E22">
        <v>1.8676999999999999</v>
      </c>
      <c r="F22">
        <v>1.5242</v>
      </c>
      <c r="G22" t="s">
        <v>82</v>
      </c>
      <c r="H22">
        <v>-3.3067000000000002</v>
      </c>
      <c r="I22" t="s">
        <v>82</v>
      </c>
      <c r="J22" t="s">
        <v>82</v>
      </c>
      <c r="K22" t="s">
        <v>82</v>
      </c>
      <c r="L22">
        <v>4.3182</v>
      </c>
      <c r="M22" t="s">
        <v>82</v>
      </c>
      <c r="N22">
        <v>1.3907</v>
      </c>
      <c r="O22" t="s">
        <v>82</v>
      </c>
      <c r="P22">
        <v>2.9855</v>
      </c>
      <c r="Q22" t="s">
        <v>82</v>
      </c>
      <c r="R22">
        <v>1.7005999999999999</v>
      </c>
      <c r="S22" t="s">
        <v>82</v>
      </c>
      <c r="T22">
        <v>-52.048299999999998</v>
      </c>
      <c r="U22">
        <v>2.1829000000000001</v>
      </c>
      <c r="V22">
        <v>-8.1500000000000003E-2</v>
      </c>
      <c r="W22">
        <v>3.6966000000000001</v>
      </c>
      <c r="X22">
        <v>1.4514</v>
      </c>
      <c r="Y22">
        <v>1.2853000000000001</v>
      </c>
      <c r="Z22" t="s">
        <v>82</v>
      </c>
      <c r="AA22" t="s">
        <v>82</v>
      </c>
      <c r="AB22">
        <v>1.0377000000000001</v>
      </c>
      <c r="AC22">
        <v>-2.0392000000000001</v>
      </c>
      <c r="AD22">
        <v>0.99180000000000001</v>
      </c>
      <c r="AE22">
        <v>-0.80720000000000003</v>
      </c>
      <c r="AF22" t="s">
        <v>82</v>
      </c>
      <c r="AG22">
        <v>2.0661999999999998</v>
      </c>
      <c r="AH22">
        <v>1.7022999999999999</v>
      </c>
      <c r="AI22" t="s">
        <v>82</v>
      </c>
      <c r="AJ22">
        <v>3.5916000000000001</v>
      </c>
      <c r="AK22">
        <v>4.0667</v>
      </c>
      <c r="AL22" t="s">
        <v>82</v>
      </c>
      <c r="AM22">
        <v>3.4217</v>
      </c>
      <c r="AN22">
        <v>1.3865000000000001</v>
      </c>
      <c r="AO22" t="s">
        <v>82</v>
      </c>
      <c r="AP22">
        <v>0.75739999999999996</v>
      </c>
      <c r="AQ22">
        <v>-75.964699999999993</v>
      </c>
      <c r="AR22" t="s">
        <v>82</v>
      </c>
      <c r="AS22">
        <v>4.5364000000000004</v>
      </c>
      <c r="AT22">
        <v>1.9E-2</v>
      </c>
      <c r="AU22">
        <v>2.8149999999999999</v>
      </c>
      <c r="AV22" t="s">
        <v>82</v>
      </c>
      <c r="AW22">
        <v>1.5311999999999999</v>
      </c>
      <c r="AX22">
        <v>0.18049999999999999</v>
      </c>
      <c r="AY22">
        <v>-1.4403999999999999</v>
      </c>
      <c r="AZ22" t="s">
        <v>82</v>
      </c>
      <c r="BA22">
        <v>1.3043</v>
      </c>
      <c r="BB22">
        <v>1.1644000000000001</v>
      </c>
      <c r="BC22">
        <v>1.1644000000000001</v>
      </c>
      <c r="BD22">
        <v>4.0370999999999997</v>
      </c>
      <c r="BE22" t="s">
        <v>82</v>
      </c>
      <c r="BF22" t="s">
        <v>82</v>
      </c>
      <c r="BG22">
        <v>-0.88449999999999995</v>
      </c>
      <c r="BH22">
        <v>2.6842000000000001</v>
      </c>
      <c r="BI22" t="s">
        <v>82</v>
      </c>
      <c r="BJ22" t="s">
        <v>82</v>
      </c>
      <c r="BK22" t="s">
        <v>82</v>
      </c>
      <c r="BL22">
        <v>1.3511</v>
      </c>
      <c r="BM22">
        <v>1.3511</v>
      </c>
      <c r="BN22" t="s">
        <v>82</v>
      </c>
      <c r="BO22">
        <v>2.1425000000000001</v>
      </c>
      <c r="BP22">
        <v>4.0321999999999996</v>
      </c>
      <c r="BQ22" t="s">
        <v>82</v>
      </c>
      <c r="BR22">
        <v>3.8852000000000002</v>
      </c>
      <c r="BS22">
        <v>2.4058000000000002</v>
      </c>
      <c r="BT22">
        <v>0.51770000000000005</v>
      </c>
      <c r="BU22">
        <v>0.84760000000000002</v>
      </c>
      <c r="BV22">
        <v>1.5206999999999999</v>
      </c>
      <c r="BW22">
        <v>1.4106000000000001</v>
      </c>
      <c r="BX22">
        <v>1.0659000000000001</v>
      </c>
      <c r="BY22" t="s">
        <v>82</v>
      </c>
      <c r="BZ22">
        <v>0.2112</v>
      </c>
      <c r="CA22" t="s">
        <v>82</v>
      </c>
      <c r="CB22">
        <v>3.1758000000000002</v>
      </c>
      <c r="CC22">
        <v>-0.3105</v>
      </c>
      <c r="CD22">
        <v>-2.0880999999999998</v>
      </c>
    </row>
    <row r="23" spans="1:82" x14ac:dyDescent="0.25">
      <c r="A23" s="2">
        <v>40268</v>
      </c>
      <c r="B23">
        <v>0.12509999999999999</v>
      </c>
      <c r="C23" t="s">
        <v>82</v>
      </c>
      <c r="D23" t="s">
        <v>82</v>
      </c>
      <c r="E23">
        <v>1.9652000000000001</v>
      </c>
      <c r="F23">
        <v>2.2770999999999999</v>
      </c>
      <c r="G23" t="s">
        <v>82</v>
      </c>
      <c r="H23">
        <v>-3.5049000000000001</v>
      </c>
      <c r="I23" t="s">
        <v>82</v>
      </c>
      <c r="J23" t="s">
        <v>82</v>
      </c>
      <c r="K23" t="s">
        <v>82</v>
      </c>
      <c r="L23">
        <v>4.4611000000000001</v>
      </c>
      <c r="M23" t="s">
        <v>82</v>
      </c>
      <c r="N23">
        <v>-0.37969999999999998</v>
      </c>
      <c r="O23" t="s">
        <v>82</v>
      </c>
      <c r="P23">
        <v>2.6164999999999998</v>
      </c>
      <c r="Q23" t="s">
        <v>82</v>
      </c>
      <c r="R23">
        <v>1.6576</v>
      </c>
      <c r="S23" t="s">
        <v>82</v>
      </c>
      <c r="T23">
        <v>-52.048299999999998</v>
      </c>
      <c r="U23">
        <v>1.8277000000000001</v>
      </c>
      <c r="V23">
        <v>-9.6500000000000002E-2</v>
      </c>
      <c r="W23">
        <v>2.8037000000000001</v>
      </c>
      <c r="X23">
        <v>1.3698999999999999</v>
      </c>
      <c r="Y23">
        <v>1.7464999999999999</v>
      </c>
      <c r="Z23" t="s">
        <v>82</v>
      </c>
      <c r="AA23" t="s">
        <v>82</v>
      </c>
      <c r="AB23">
        <v>1.2713000000000001</v>
      </c>
      <c r="AC23">
        <v>-1.3507</v>
      </c>
      <c r="AD23">
        <v>1.0371999999999999</v>
      </c>
      <c r="AE23">
        <v>-0.72509999999999997</v>
      </c>
      <c r="AF23" t="s">
        <v>82</v>
      </c>
      <c r="AG23">
        <v>2.0028000000000001</v>
      </c>
      <c r="AH23">
        <v>1.2504999999999999</v>
      </c>
      <c r="AI23" t="s">
        <v>82</v>
      </c>
      <c r="AJ23">
        <v>2.9580000000000002</v>
      </c>
      <c r="AK23">
        <v>3.3561999999999999</v>
      </c>
      <c r="AL23" t="s">
        <v>82</v>
      </c>
      <c r="AM23">
        <v>3.2237</v>
      </c>
      <c r="AN23">
        <v>0.91690000000000005</v>
      </c>
      <c r="AO23" t="s">
        <v>82</v>
      </c>
      <c r="AP23">
        <v>0.79910000000000003</v>
      </c>
      <c r="AQ23">
        <v>-75.964699999999993</v>
      </c>
      <c r="AR23" t="s">
        <v>82</v>
      </c>
      <c r="AS23">
        <v>3.9577</v>
      </c>
      <c r="AT23">
        <v>6.5799999999999997E-2</v>
      </c>
      <c r="AU23">
        <v>4.5667999999999997</v>
      </c>
      <c r="AV23" t="s">
        <v>82</v>
      </c>
      <c r="AW23">
        <v>1.5787</v>
      </c>
      <c r="AX23">
        <v>0.3523</v>
      </c>
      <c r="AY23">
        <v>-2.0251000000000001</v>
      </c>
      <c r="AZ23" t="s">
        <v>82</v>
      </c>
      <c r="BA23">
        <v>1.8344</v>
      </c>
      <c r="BB23">
        <v>1.2271000000000001</v>
      </c>
      <c r="BC23">
        <v>1.2271000000000001</v>
      </c>
      <c r="BD23">
        <v>3.0306999999999999</v>
      </c>
      <c r="BE23" t="s">
        <v>82</v>
      </c>
      <c r="BF23" t="s">
        <v>82</v>
      </c>
      <c r="BG23">
        <v>-0.56630000000000003</v>
      </c>
      <c r="BH23">
        <v>2.7951999999999999</v>
      </c>
      <c r="BI23" t="s">
        <v>82</v>
      </c>
      <c r="BJ23" t="s">
        <v>82</v>
      </c>
      <c r="BK23" t="s">
        <v>82</v>
      </c>
      <c r="BL23">
        <v>1.3032999999999999</v>
      </c>
      <c r="BM23">
        <v>1.3032999999999999</v>
      </c>
      <c r="BN23" t="s">
        <v>82</v>
      </c>
      <c r="BO23">
        <v>1.9604999999999999</v>
      </c>
      <c r="BP23">
        <v>40.907200000000003</v>
      </c>
      <c r="BQ23" t="s">
        <v>82</v>
      </c>
      <c r="BR23">
        <v>3.3803999999999998</v>
      </c>
      <c r="BS23">
        <v>2.2848000000000002</v>
      </c>
      <c r="BT23">
        <v>0.73050000000000004</v>
      </c>
      <c r="BU23">
        <v>0.94199999999999995</v>
      </c>
      <c r="BV23">
        <v>1.6959</v>
      </c>
      <c r="BW23">
        <v>1.3177000000000001</v>
      </c>
      <c r="BX23">
        <v>1.6005</v>
      </c>
      <c r="BY23" t="s">
        <v>82</v>
      </c>
      <c r="BZ23">
        <v>0.13800000000000001</v>
      </c>
      <c r="CA23" t="s">
        <v>82</v>
      </c>
      <c r="CB23">
        <v>3.3161999999999998</v>
      </c>
      <c r="CC23">
        <v>-0.21809999999999999</v>
      </c>
      <c r="CD23">
        <v>-2.5413000000000001</v>
      </c>
    </row>
    <row r="24" spans="1:82" x14ac:dyDescent="0.25">
      <c r="A24" s="2">
        <v>40359</v>
      </c>
      <c r="B24">
        <v>5.2499999999999998E-2</v>
      </c>
      <c r="C24" t="s">
        <v>82</v>
      </c>
      <c r="D24" t="s">
        <v>82</v>
      </c>
      <c r="E24">
        <v>2.5667</v>
      </c>
      <c r="F24">
        <v>1.6648000000000001</v>
      </c>
      <c r="G24" t="s">
        <v>82</v>
      </c>
      <c r="H24">
        <v>-2.9984999999999999</v>
      </c>
      <c r="I24" t="s">
        <v>82</v>
      </c>
      <c r="J24" t="s">
        <v>82</v>
      </c>
      <c r="K24" t="s">
        <v>82</v>
      </c>
      <c r="L24">
        <v>4.3754999999999997</v>
      </c>
      <c r="M24" t="s">
        <v>82</v>
      </c>
      <c r="N24">
        <v>-0.37969999999999998</v>
      </c>
      <c r="O24" t="s">
        <v>82</v>
      </c>
      <c r="P24">
        <v>2.8622999999999998</v>
      </c>
      <c r="Q24" t="s">
        <v>82</v>
      </c>
      <c r="R24">
        <v>1.9895</v>
      </c>
      <c r="S24" t="s">
        <v>82</v>
      </c>
      <c r="T24">
        <v>-52.048299999999998</v>
      </c>
      <c r="U24">
        <v>1.9702999999999999</v>
      </c>
      <c r="V24">
        <v>3.5999999999999997E-2</v>
      </c>
      <c r="W24">
        <v>2.9897999999999998</v>
      </c>
      <c r="X24">
        <v>1.4067000000000001</v>
      </c>
      <c r="Y24">
        <v>1.9341999999999999</v>
      </c>
      <c r="Z24" t="s">
        <v>82</v>
      </c>
      <c r="AA24" t="s">
        <v>82</v>
      </c>
      <c r="AB24">
        <v>1.6969000000000001</v>
      </c>
      <c r="AC24">
        <v>-0.56259999999999999</v>
      </c>
      <c r="AD24">
        <v>0.9153</v>
      </c>
      <c r="AE24">
        <v>-1.2868999999999999</v>
      </c>
      <c r="AF24" t="s">
        <v>82</v>
      </c>
      <c r="AG24">
        <v>2.161</v>
      </c>
      <c r="AH24">
        <v>1.1796</v>
      </c>
      <c r="AI24" t="s">
        <v>82</v>
      </c>
      <c r="AJ24">
        <v>1.8885000000000001</v>
      </c>
      <c r="AK24">
        <v>2.1153</v>
      </c>
      <c r="AL24" t="s">
        <v>82</v>
      </c>
      <c r="AM24">
        <v>2.1417000000000002</v>
      </c>
      <c r="AN24">
        <v>1.1870000000000001</v>
      </c>
      <c r="AO24" t="s">
        <v>82</v>
      </c>
      <c r="AP24">
        <v>0.87409999999999999</v>
      </c>
      <c r="AQ24">
        <v>-75.964699999999993</v>
      </c>
      <c r="AR24" t="s">
        <v>82</v>
      </c>
      <c r="AS24">
        <v>3.4876</v>
      </c>
      <c r="AT24">
        <v>0.1794</v>
      </c>
      <c r="AU24">
        <v>4.6826999999999996</v>
      </c>
      <c r="AV24" t="s">
        <v>82</v>
      </c>
      <c r="AW24">
        <v>1.6878</v>
      </c>
      <c r="AX24">
        <v>0.90690000000000004</v>
      </c>
      <c r="AY24">
        <v>-1.5111000000000001</v>
      </c>
      <c r="AZ24" t="s">
        <v>82</v>
      </c>
      <c r="BA24">
        <v>2.0141</v>
      </c>
      <c r="BB24">
        <v>1.4746999999999999</v>
      </c>
      <c r="BC24">
        <v>1.4746999999999999</v>
      </c>
      <c r="BD24">
        <v>2.0255000000000001</v>
      </c>
      <c r="BE24" t="s">
        <v>82</v>
      </c>
      <c r="BF24" t="s">
        <v>82</v>
      </c>
      <c r="BG24">
        <v>-0.4158</v>
      </c>
      <c r="BH24">
        <v>2.8226</v>
      </c>
      <c r="BI24" t="s">
        <v>82</v>
      </c>
      <c r="BJ24" t="s">
        <v>82</v>
      </c>
      <c r="BK24" t="s">
        <v>82</v>
      </c>
      <c r="BL24">
        <v>1.3091999999999999</v>
      </c>
      <c r="BM24">
        <v>1.3091999999999999</v>
      </c>
      <c r="BN24" t="s">
        <v>82</v>
      </c>
      <c r="BO24">
        <v>2.1297999999999999</v>
      </c>
      <c r="BP24">
        <v>5.3197000000000001</v>
      </c>
      <c r="BQ24" t="s">
        <v>82</v>
      </c>
      <c r="BR24">
        <v>2.6920000000000002</v>
      </c>
      <c r="BS24">
        <v>2.0272000000000001</v>
      </c>
      <c r="BT24">
        <v>0.66279999999999994</v>
      </c>
      <c r="BU24">
        <v>1.01</v>
      </c>
      <c r="BV24">
        <v>1.4435</v>
      </c>
      <c r="BW24">
        <v>1.2743</v>
      </c>
      <c r="BX24">
        <v>1.363</v>
      </c>
      <c r="BY24" t="s">
        <v>82</v>
      </c>
      <c r="BZ24">
        <v>0.15310000000000001</v>
      </c>
      <c r="CA24" t="s">
        <v>82</v>
      </c>
      <c r="CB24">
        <v>3.4918999999999998</v>
      </c>
      <c r="CC24">
        <v>-0.33360000000000001</v>
      </c>
      <c r="CD24">
        <v>-1.978</v>
      </c>
    </row>
    <row r="25" spans="1:82" x14ac:dyDescent="0.25">
      <c r="A25" s="2">
        <v>40451</v>
      </c>
      <c r="B25">
        <v>-0.1145</v>
      </c>
      <c r="C25" t="s">
        <v>82</v>
      </c>
      <c r="D25" t="s">
        <v>82</v>
      </c>
      <c r="E25">
        <v>2.3975</v>
      </c>
      <c r="F25">
        <v>1.6323000000000001</v>
      </c>
      <c r="G25" t="s">
        <v>82</v>
      </c>
      <c r="H25">
        <v>-2.0432999999999999</v>
      </c>
      <c r="I25" t="s">
        <v>82</v>
      </c>
      <c r="J25" t="s">
        <v>82</v>
      </c>
      <c r="K25" t="s">
        <v>82</v>
      </c>
      <c r="L25">
        <v>4.2171000000000003</v>
      </c>
      <c r="M25" t="s">
        <v>82</v>
      </c>
      <c r="N25">
        <v>-0.37969999999999998</v>
      </c>
      <c r="O25" t="s">
        <v>82</v>
      </c>
      <c r="P25">
        <v>2.4706000000000001</v>
      </c>
      <c r="Q25" t="s">
        <v>82</v>
      </c>
      <c r="R25">
        <v>1.8522000000000001</v>
      </c>
      <c r="S25" t="s">
        <v>82</v>
      </c>
      <c r="T25">
        <v>23.566800000000001</v>
      </c>
      <c r="U25">
        <v>2.1442999999999999</v>
      </c>
      <c r="V25">
        <v>-1.3299999999999999E-2</v>
      </c>
      <c r="W25">
        <v>2.4759000000000002</v>
      </c>
      <c r="X25">
        <v>1.5888</v>
      </c>
      <c r="Y25">
        <v>2.0630000000000002</v>
      </c>
      <c r="Z25" t="s">
        <v>82</v>
      </c>
      <c r="AA25" t="s">
        <v>82</v>
      </c>
      <c r="AB25">
        <v>2.1758000000000002</v>
      </c>
      <c r="AC25">
        <v>7.3999999999999996E-2</v>
      </c>
      <c r="AD25">
        <v>1.2285999999999999</v>
      </c>
      <c r="AE25">
        <v>-1.2129000000000001</v>
      </c>
      <c r="AF25" t="s">
        <v>82</v>
      </c>
      <c r="AG25">
        <v>2.4586000000000001</v>
      </c>
      <c r="AH25">
        <v>1.3862000000000001</v>
      </c>
      <c r="AI25" t="s">
        <v>82</v>
      </c>
      <c r="AJ25">
        <v>2.2671000000000001</v>
      </c>
      <c r="AK25">
        <v>2.5009999999999999</v>
      </c>
      <c r="AL25" t="s">
        <v>82</v>
      </c>
      <c r="AM25">
        <v>2.2696000000000001</v>
      </c>
      <c r="AN25">
        <v>1.1912</v>
      </c>
      <c r="AO25" t="s">
        <v>82</v>
      </c>
      <c r="AP25">
        <v>1.1627000000000001</v>
      </c>
      <c r="AQ25">
        <v>-75.964699999999993</v>
      </c>
      <c r="AR25" t="s">
        <v>82</v>
      </c>
      <c r="AS25">
        <v>2.5434999999999999</v>
      </c>
      <c r="AT25">
        <v>3.95E-2</v>
      </c>
      <c r="AU25">
        <v>3.2320000000000002</v>
      </c>
      <c r="AV25" t="s">
        <v>82</v>
      </c>
      <c r="AW25">
        <v>1.9738</v>
      </c>
      <c r="AX25">
        <v>0.94099999999999995</v>
      </c>
      <c r="AY25">
        <v>-1.98</v>
      </c>
      <c r="AZ25" t="s">
        <v>82</v>
      </c>
      <c r="BA25">
        <v>1.9316</v>
      </c>
      <c r="BB25">
        <v>0.83799999999999997</v>
      </c>
      <c r="BC25">
        <v>0.83799999999999997</v>
      </c>
      <c r="BD25">
        <v>2.0969000000000002</v>
      </c>
      <c r="BE25" t="s">
        <v>82</v>
      </c>
      <c r="BF25" t="s">
        <v>82</v>
      </c>
      <c r="BG25">
        <v>-0.43190000000000001</v>
      </c>
      <c r="BH25">
        <v>2.8843999999999999</v>
      </c>
      <c r="BI25" t="s">
        <v>82</v>
      </c>
      <c r="BJ25" t="s">
        <v>82</v>
      </c>
      <c r="BK25" t="s">
        <v>82</v>
      </c>
      <c r="BL25">
        <v>1.7499</v>
      </c>
      <c r="BM25">
        <v>1.7499</v>
      </c>
      <c r="BN25" t="s">
        <v>82</v>
      </c>
      <c r="BO25">
        <v>1.9944999999999999</v>
      </c>
      <c r="BP25">
        <v>2.1543000000000001</v>
      </c>
      <c r="BQ25" t="s">
        <v>82</v>
      </c>
      <c r="BR25">
        <v>2.4369000000000001</v>
      </c>
      <c r="BS25">
        <v>1.5992</v>
      </c>
      <c r="BT25">
        <v>0.495</v>
      </c>
      <c r="BU25">
        <v>0.83409999999999995</v>
      </c>
      <c r="BV25">
        <v>1.403</v>
      </c>
      <c r="BW25">
        <v>1.3922000000000001</v>
      </c>
      <c r="BX25">
        <v>0.84940000000000004</v>
      </c>
      <c r="BY25" t="s">
        <v>82</v>
      </c>
      <c r="BZ25">
        <v>5.4300000000000001E-2</v>
      </c>
      <c r="CA25" t="s">
        <v>82</v>
      </c>
      <c r="CB25">
        <v>3.1160000000000001</v>
      </c>
      <c r="CC25">
        <v>-6.8900000000000003E-2</v>
      </c>
      <c r="CD25">
        <v>-1.8953</v>
      </c>
    </row>
    <row r="26" spans="1:82" x14ac:dyDescent="0.25">
      <c r="A26" s="2">
        <v>40543</v>
      </c>
      <c r="B26">
        <v>-3.5900000000000001E-2</v>
      </c>
      <c r="C26">
        <v>-0.68059999999999998</v>
      </c>
      <c r="D26" t="s">
        <v>82</v>
      </c>
      <c r="E26">
        <v>1.7745</v>
      </c>
      <c r="F26">
        <v>3.1574</v>
      </c>
      <c r="G26">
        <v>0.35260000000000002</v>
      </c>
      <c r="H26">
        <v>-1.8121</v>
      </c>
      <c r="I26" t="s">
        <v>82</v>
      </c>
      <c r="J26" t="s">
        <v>82</v>
      </c>
      <c r="K26" t="s">
        <v>82</v>
      </c>
      <c r="L26">
        <v>4.3044000000000002</v>
      </c>
      <c r="M26" t="s">
        <v>82</v>
      </c>
      <c r="N26">
        <v>-0.37969999999999998</v>
      </c>
      <c r="O26" t="s">
        <v>82</v>
      </c>
      <c r="P26">
        <v>2.0493999999999999</v>
      </c>
      <c r="Q26" t="s">
        <v>82</v>
      </c>
      <c r="R26">
        <v>2.1509999999999998</v>
      </c>
      <c r="S26" t="s">
        <v>82</v>
      </c>
      <c r="T26">
        <v>2.4045999999999998</v>
      </c>
      <c r="U26">
        <v>2.2524999999999999</v>
      </c>
      <c r="V26">
        <v>-0.2374</v>
      </c>
      <c r="W26">
        <v>2.6831</v>
      </c>
      <c r="X26">
        <v>1.6776</v>
      </c>
      <c r="Y26">
        <v>1.3744000000000001</v>
      </c>
      <c r="Z26" t="s">
        <v>82</v>
      </c>
      <c r="AA26" t="s">
        <v>82</v>
      </c>
      <c r="AB26">
        <v>2.8062</v>
      </c>
      <c r="AC26">
        <v>0.62329999999999997</v>
      </c>
      <c r="AD26">
        <v>1.2870999999999999</v>
      </c>
      <c r="AE26">
        <v>-1.1594</v>
      </c>
      <c r="AF26" t="s">
        <v>82</v>
      </c>
      <c r="AG26">
        <v>1.9429000000000001</v>
      </c>
      <c r="AH26">
        <v>1.6240000000000001</v>
      </c>
      <c r="AI26">
        <v>-2.2475000000000001</v>
      </c>
      <c r="AJ26">
        <v>2.2673999999999999</v>
      </c>
      <c r="AK26">
        <v>2.5196000000000001</v>
      </c>
      <c r="AL26" t="s">
        <v>82</v>
      </c>
      <c r="AM26">
        <v>2.6631</v>
      </c>
      <c r="AN26">
        <v>2.1082000000000001</v>
      </c>
      <c r="AO26" t="s">
        <v>82</v>
      </c>
      <c r="AP26">
        <v>1.2918000000000001</v>
      </c>
      <c r="AQ26">
        <v>-75.964699999999993</v>
      </c>
      <c r="AR26" t="s">
        <v>82</v>
      </c>
      <c r="AS26">
        <v>2.0360999999999998</v>
      </c>
      <c r="AT26">
        <v>-5.6500000000000002E-2</v>
      </c>
      <c r="AU26">
        <v>4.0656999999999996</v>
      </c>
      <c r="AV26" t="s">
        <v>82</v>
      </c>
      <c r="AW26">
        <v>2.7370999999999999</v>
      </c>
      <c r="AX26">
        <v>1.1299999999999999</v>
      </c>
      <c r="AY26">
        <v>-0.97740000000000005</v>
      </c>
      <c r="AZ26" t="s">
        <v>82</v>
      </c>
      <c r="BA26">
        <v>2.0436999999999999</v>
      </c>
      <c r="BB26">
        <v>0.93259999999999998</v>
      </c>
      <c r="BC26">
        <v>0.93259999999999998</v>
      </c>
      <c r="BD26">
        <v>1.6597999999999999</v>
      </c>
      <c r="BE26" t="s">
        <v>82</v>
      </c>
      <c r="BF26" t="s">
        <v>82</v>
      </c>
      <c r="BG26">
        <v>-1.0282</v>
      </c>
      <c r="BH26">
        <v>2.7738999999999998</v>
      </c>
      <c r="BI26" t="s">
        <v>82</v>
      </c>
      <c r="BJ26" t="s">
        <v>82</v>
      </c>
      <c r="BK26" t="s">
        <v>82</v>
      </c>
      <c r="BL26">
        <v>1.9027000000000001</v>
      </c>
      <c r="BM26">
        <v>1.9027000000000001</v>
      </c>
      <c r="BN26" t="s">
        <v>82</v>
      </c>
      <c r="BO26">
        <v>1.9462999999999999</v>
      </c>
      <c r="BP26">
        <v>1.6608000000000001</v>
      </c>
      <c r="BQ26" t="s">
        <v>82</v>
      </c>
      <c r="BR26">
        <v>2.0396000000000001</v>
      </c>
      <c r="BS26">
        <v>1.6177999999999999</v>
      </c>
      <c r="BT26">
        <v>0.1971</v>
      </c>
      <c r="BU26">
        <v>0.44650000000000001</v>
      </c>
      <c r="BV26">
        <v>1.1727000000000001</v>
      </c>
      <c r="BW26">
        <v>1.1645000000000001</v>
      </c>
      <c r="BX26">
        <v>0.65590000000000004</v>
      </c>
      <c r="BY26" t="s">
        <v>82</v>
      </c>
      <c r="BZ26">
        <v>4.9299999999999997E-2</v>
      </c>
      <c r="CA26" t="s">
        <v>82</v>
      </c>
      <c r="CB26">
        <v>3.0457000000000001</v>
      </c>
      <c r="CC26">
        <v>-0.16650000000000001</v>
      </c>
      <c r="CD26">
        <v>-1.69</v>
      </c>
    </row>
    <row r="27" spans="1:82" x14ac:dyDescent="0.25">
      <c r="A27" s="2">
        <v>40633</v>
      </c>
      <c r="B27">
        <v>5.9700000000000003E-2</v>
      </c>
      <c r="C27">
        <v>-0.24010000000000001</v>
      </c>
      <c r="D27" t="s">
        <v>82</v>
      </c>
      <c r="E27">
        <v>1.5506</v>
      </c>
      <c r="F27">
        <v>2.2263999999999999</v>
      </c>
      <c r="G27">
        <v>-1.5559000000000001</v>
      </c>
      <c r="H27">
        <v>-2.9523000000000001</v>
      </c>
      <c r="I27" t="s">
        <v>82</v>
      </c>
      <c r="J27" t="s">
        <v>82</v>
      </c>
      <c r="K27" t="s">
        <v>82</v>
      </c>
      <c r="L27">
        <v>4.8982000000000001</v>
      </c>
      <c r="M27" t="s">
        <v>82</v>
      </c>
      <c r="N27">
        <v>-0.37969999999999998</v>
      </c>
      <c r="O27" t="s">
        <v>82</v>
      </c>
      <c r="P27">
        <v>1.9342999999999999</v>
      </c>
      <c r="Q27" t="s">
        <v>82</v>
      </c>
      <c r="R27">
        <v>2.0527000000000002</v>
      </c>
      <c r="S27" t="s">
        <v>82</v>
      </c>
      <c r="T27">
        <v>1.3456999999999999</v>
      </c>
      <c r="U27">
        <v>2.1507999999999998</v>
      </c>
      <c r="V27">
        <v>-0.23219999999999999</v>
      </c>
      <c r="W27">
        <v>2.8893</v>
      </c>
      <c r="X27">
        <v>1.7422</v>
      </c>
      <c r="Y27">
        <v>1.2963</v>
      </c>
      <c r="Z27" t="s">
        <v>82</v>
      </c>
      <c r="AA27" t="s">
        <v>82</v>
      </c>
      <c r="AB27">
        <v>3.3614999999999999</v>
      </c>
      <c r="AC27">
        <v>-3.9199999999999999E-2</v>
      </c>
      <c r="AD27">
        <v>1.1998</v>
      </c>
      <c r="AE27">
        <v>-0.80869999999999997</v>
      </c>
      <c r="AF27" t="s">
        <v>82</v>
      </c>
      <c r="AG27">
        <v>1.9935</v>
      </c>
      <c r="AH27">
        <v>1.581</v>
      </c>
      <c r="AI27">
        <v>-2.2364999999999999</v>
      </c>
      <c r="AJ27">
        <v>2.2757000000000001</v>
      </c>
      <c r="AK27">
        <v>2.5390999999999999</v>
      </c>
      <c r="AL27" t="s">
        <v>82</v>
      </c>
      <c r="AM27">
        <v>4.3099999999999996</v>
      </c>
      <c r="AN27">
        <v>0.73509999999999998</v>
      </c>
      <c r="AO27" t="s">
        <v>82</v>
      </c>
      <c r="AP27">
        <v>1.5069999999999999</v>
      </c>
      <c r="AQ27">
        <v>-75.964699999999993</v>
      </c>
      <c r="AR27" t="s">
        <v>82</v>
      </c>
      <c r="AS27">
        <v>1.8147</v>
      </c>
      <c r="AT27">
        <v>2.5000000000000001E-2</v>
      </c>
      <c r="AU27">
        <v>4.4644000000000004</v>
      </c>
      <c r="AV27" t="s">
        <v>82</v>
      </c>
      <c r="AW27">
        <v>2.58</v>
      </c>
      <c r="AX27">
        <v>1.1599999999999999</v>
      </c>
      <c r="AY27">
        <v>-0.78269999999999995</v>
      </c>
      <c r="AZ27" t="s">
        <v>82</v>
      </c>
      <c r="BA27">
        <v>2.7187999999999999</v>
      </c>
      <c r="BB27">
        <v>1.0037</v>
      </c>
      <c r="BC27">
        <v>1.0037</v>
      </c>
      <c r="BD27">
        <v>1.6484000000000001</v>
      </c>
      <c r="BE27" t="s">
        <v>82</v>
      </c>
      <c r="BF27" t="s">
        <v>82</v>
      </c>
      <c r="BG27">
        <v>-0.65069999999999995</v>
      </c>
      <c r="BH27">
        <v>3.0958999999999999</v>
      </c>
      <c r="BI27" t="s">
        <v>82</v>
      </c>
      <c r="BJ27" t="s">
        <v>82</v>
      </c>
      <c r="BK27" t="s">
        <v>82</v>
      </c>
      <c r="BL27">
        <v>1.8604000000000001</v>
      </c>
      <c r="BM27">
        <v>1.8604000000000001</v>
      </c>
      <c r="BN27" t="s">
        <v>82</v>
      </c>
      <c r="BO27">
        <v>2.0007999999999999</v>
      </c>
      <c r="BP27">
        <v>1.1846000000000001</v>
      </c>
      <c r="BQ27" t="s">
        <v>82</v>
      </c>
      <c r="BR27">
        <v>3.4024000000000001</v>
      </c>
      <c r="BS27">
        <v>1.3540000000000001</v>
      </c>
      <c r="BT27">
        <v>0.3543</v>
      </c>
      <c r="BU27">
        <v>0.39810000000000001</v>
      </c>
      <c r="BV27">
        <v>1.3124</v>
      </c>
      <c r="BW27">
        <v>0.80969999999999998</v>
      </c>
      <c r="BX27">
        <v>0.39779999999999999</v>
      </c>
      <c r="BY27" t="s">
        <v>82</v>
      </c>
      <c r="BZ27">
        <v>2.41E-2</v>
      </c>
      <c r="CA27" t="s">
        <v>82</v>
      </c>
      <c r="CB27">
        <v>4.2431999999999999</v>
      </c>
      <c r="CC27">
        <v>-0.16589999999999999</v>
      </c>
      <c r="CD27">
        <v>-1.1748000000000001</v>
      </c>
    </row>
    <row r="28" spans="1:82" x14ac:dyDescent="0.25">
      <c r="A28" s="2">
        <v>40724</v>
      </c>
      <c r="B28">
        <v>-7.3099999999999998E-2</v>
      </c>
      <c r="C28">
        <v>-0.17929999999999999</v>
      </c>
      <c r="D28" t="s">
        <v>82</v>
      </c>
      <c r="E28">
        <v>1.4109</v>
      </c>
      <c r="F28">
        <v>3.2843</v>
      </c>
      <c r="G28">
        <v>-1.6052</v>
      </c>
      <c r="H28">
        <v>-1.8940999999999999</v>
      </c>
      <c r="I28" t="s">
        <v>82</v>
      </c>
      <c r="J28" t="s">
        <v>82</v>
      </c>
      <c r="K28" t="s">
        <v>82</v>
      </c>
      <c r="L28">
        <v>4.8733000000000004</v>
      </c>
      <c r="M28" t="s">
        <v>82</v>
      </c>
      <c r="N28">
        <v>-0.37969999999999998</v>
      </c>
      <c r="O28" t="s">
        <v>82</v>
      </c>
      <c r="P28">
        <v>2.2774999999999999</v>
      </c>
      <c r="Q28" t="s">
        <v>82</v>
      </c>
      <c r="R28">
        <v>2.0565000000000002</v>
      </c>
      <c r="S28" t="s">
        <v>82</v>
      </c>
      <c r="T28">
        <v>-3.8586999999999998</v>
      </c>
      <c r="U28">
        <v>2.2433000000000001</v>
      </c>
      <c r="V28">
        <v>-2.6499999999999999E-2</v>
      </c>
      <c r="W28">
        <v>0.55100000000000005</v>
      </c>
      <c r="X28">
        <v>1.6504000000000001</v>
      </c>
      <c r="Y28">
        <v>1.5472999999999999</v>
      </c>
      <c r="Z28" t="s">
        <v>82</v>
      </c>
      <c r="AA28" t="s">
        <v>82</v>
      </c>
      <c r="AB28">
        <v>4.1174999999999997</v>
      </c>
      <c r="AC28">
        <v>0.1517</v>
      </c>
      <c r="AD28">
        <v>1.1183000000000001</v>
      </c>
      <c r="AE28">
        <v>-0.66320000000000001</v>
      </c>
      <c r="AF28" t="s">
        <v>82</v>
      </c>
      <c r="AG28">
        <v>2.2105999999999999</v>
      </c>
      <c r="AH28">
        <v>2.1246</v>
      </c>
      <c r="AI28">
        <v>-2.1696</v>
      </c>
      <c r="AJ28">
        <v>1.6325000000000001</v>
      </c>
      <c r="AK28">
        <v>1.9116</v>
      </c>
      <c r="AL28" t="s">
        <v>82</v>
      </c>
      <c r="AM28">
        <v>3.8786</v>
      </c>
      <c r="AN28">
        <v>0.92849999999999999</v>
      </c>
      <c r="AO28" t="s">
        <v>82</v>
      </c>
      <c r="AP28">
        <v>1.5244</v>
      </c>
      <c r="AQ28">
        <v>-75.964699999999993</v>
      </c>
      <c r="AR28" t="s">
        <v>82</v>
      </c>
      <c r="AS28">
        <v>1.6749000000000001</v>
      </c>
      <c r="AT28">
        <v>0.53920000000000001</v>
      </c>
      <c r="AU28">
        <v>4.5667999999999997</v>
      </c>
      <c r="AV28" t="s">
        <v>82</v>
      </c>
      <c r="AW28">
        <v>2.6200999999999999</v>
      </c>
      <c r="AX28">
        <v>1.4669000000000001</v>
      </c>
      <c r="AY28">
        <v>-0.2082</v>
      </c>
      <c r="AZ28" t="s">
        <v>82</v>
      </c>
      <c r="BA28">
        <v>2.7201</v>
      </c>
      <c r="BB28">
        <v>1.0528999999999999</v>
      </c>
      <c r="BC28">
        <v>1.0528999999999999</v>
      </c>
      <c r="BD28">
        <v>1.4031</v>
      </c>
      <c r="BE28" t="s">
        <v>82</v>
      </c>
      <c r="BF28" t="s">
        <v>82</v>
      </c>
      <c r="BG28">
        <v>-0.55149999999999999</v>
      </c>
      <c r="BH28">
        <v>2.9908999999999999</v>
      </c>
      <c r="BI28" t="s">
        <v>82</v>
      </c>
      <c r="BJ28" t="s">
        <v>82</v>
      </c>
      <c r="BK28" t="s">
        <v>82</v>
      </c>
      <c r="BL28">
        <v>1.8507</v>
      </c>
      <c r="BM28">
        <v>1.8507</v>
      </c>
      <c r="BN28" t="s">
        <v>82</v>
      </c>
      <c r="BO28">
        <v>1.9086000000000001</v>
      </c>
      <c r="BP28">
        <v>1.5692999999999999</v>
      </c>
      <c r="BQ28" t="s">
        <v>82</v>
      </c>
      <c r="BR28">
        <v>3.0581</v>
      </c>
      <c r="BS28">
        <v>1.7908999999999999</v>
      </c>
      <c r="BT28">
        <v>0.40479999999999999</v>
      </c>
      <c r="BU28">
        <v>0.44729999999999998</v>
      </c>
      <c r="BV28">
        <v>1.3575999999999999</v>
      </c>
      <c r="BW28">
        <v>1.2215</v>
      </c>
      <c r="BX28">
        <v>0.33210000000000001</v>
      </c>
      <c r="BY28" t="s">
        <v>82</v>
      </c>
      <c r="BZ28">
        <v>0.42659999999999998</v>
      </c>
      <c r="CA28" t="s">
        <v>82</v>
      </c>
      <c r="CB28">
        <v>2.1591</v>
      </c>
      <c r="CC28">
        <v>-0.26860000000000001</v>
      </c>
      <c r="CD28">
        <v>-8.3400000000000002E-2</v>
      </c>
    </row>
    <row r="29" spans="1:82" x14ac:dyDescent="0.25">
      <c r="A29" s="2">
        <v>40816</v>
      </c>
      <c r="B29">
        <v>-0.12089999999999999</v>
      </c>
      <c r="C29">
        <v>0.2228</v>
      </c>
      <c r="D29" t="s">
        <v>82</v>
      </c>
      <c r="E29">
        <v>1.5299</v>
      </c>
      <c r="F29">
        <v>4.2807000000000004</v>
      </c>
      <c r="G29">
        <v>-1.2462</v>
      </c>
      <c r="H29">
        <v>-1.8716999999999999</v>
      </c>
      <c r="I29" t="s">
        <v>82</v>
      </c>
      <c r="J29" t="s">
        <v>82</v>
      </c>
      <c r="K29" t="s">
        <v>82</v>
      </c>
      <c r="L29">
        <v>4.7000999999999999</v>
      </c>
      <c r="M29" t="s">
        <v>82</v>
      </c>
      <c r="N29">
        <v>-0.37969999999999998</v>
      </c>
      <c r="O29" t="s">
        <v>82</v>
      </c>
      <c r="P29">
        <v>2.6413000000000002</v>
      </c>
      <c r="Q29" t="s">
        <v>82</v>
      </c>
      <c r="R29">
        <v>1.9613</v>
      </c>
      <c r="S29" t="s">
        <v>82</v>
      </c>
      <c r="T29">
        <v>5.0224000000000002</v>
      </c>
      <c r="U29">
        <v>2.4493</v>
      </c>
      <c r="V29">
        <v>8.3199999999999996E-2</v>
      </c>
      <c r="W29">
        <v>0.68110000000000004</v>
      </c>
      <c r="X29">
        <v>1.8023</v>
      </c>
      <c r="Y29">
        <v>1.3169</v>
      </c>
      <c r="Z29" t="s">
        <v>82</v>
      </c>
      <c r="AA29" t="s">
        <v>82</v>
      </c>
      <c r="AB29">
        <v>4.9943999999999997</v>
      </c>
      <c r="AC29">
        <v>0.48659999999999998</v>
      </c>
      <c r="AD29">
        <v>0.92820000000000003</v>
      </c>
      <c r="AE29">
        <v>-0.3861</v>
      </c>
      <c r="AF29" t="s">
        <v>82</v>
      </c>
      <c r="AG29">
        <v>2.7563</v>
      </c>
      <c r="AH29">
        <v>2.1932</v>
      </c>
      <c r="AI29">
        <v>0.3145</v>
      </c>
      <c r="AJ29">
        <v>1.9454</v>
      </c>
      <c r="AK29">
        <v>2.2345000000000002</v>
      </c>
      <c r="AL29" t="s">
        <v>82</v>
      </c>
      <c r="AM29">
        <v>5.1074000000000002</v>
      </c>
      <c r="AN29">
        <v>1.1796</v>
      </c>
      <c r="AO29" t="s">
        <v>82</v>
      </c>
      <c r="AP29">
        <v>1.9039999999999999</v>
      </c>
      <c r="AQ29">
        <v>-75.964699999999993</v>
      </c>
      <c r="AR29" t="s">
        <v>82</v>
      </c>
      <c r="AS29">
        <v>2.1511</v>
      </c>
      <c r="AT29">
        <v>0.47689999999999999</v>
      </c>
      <c r="AU29">
        <v>4.4839000000000002</v>
      </c>
      <c r="AV29" t="s">
        <v>82</v>
      </c>
      <c r="AW29">
        <v>2.6509</v>
      </c>
      <c r="AX29">
        <v>1.5349999999999999</v>
      </c>
      <c r="AY29">
        <v>5.5199999999999999E-2</v>
      </c>
      <c r="AZ29" t="s">
        <v>82</v>
      </c>
      <c r="BA29">
        <v>2.7515999999999998</v>
      </c>
      <c r="BB29">
        <v>1.3929</v>
      </c>
      <c r="BC29">
        <v>1.3929</v>
      </c>
      <c r="BD29">
        <v>1.3291999999999999</v>
      </c>
      <c r="BE29" t="s">
        <v>82</v>
      </c>
      <c r="BF29" t="s">
        <v>82</v>
      </c>
      <c r="BG29">
        <v>-0.64429999999999998</v>
      </c>
      <c r="BH29">
        <v>2.9908999999999999</v>
      </c>
      <c r="BI29" t="s">
        <v>82</v>
      </c>
      <c r="BJ29" t="s">
        <v>82</v>
      </c>
      <c r="BK29" t="s">
        <v>82</v>
      </c>
      <c r="BL29">
        <v>1.7421</v>
      </c>
      <c r="BM29">
        <v>1.7421</v>
      </c>
      <c r="BN29" t="s">
        <v>82</v>
      </c>
      <c r="BO29">
        <v>2.0457000000000001</v>
      </c>
      <c r="BP29">
        <v>1.5846</v>
      </c>
      <c r="BQ29" t="s">
        <v>82</v>
      </c>
      <c r="BR29">
        <v>4.3258000000000001</v>
      </c>
      <c r="BS29">
        <v>1.2744</v>
      </c>
      <c r="BT29">
        <v>0.30509999999999998</v>
      </c>
      <c r="BU29">
        <v>0.14949999999999999</v>
      </c>
      <c r="BV29">
        <v>1.446</v>
      </c>
      <c r="BW29">
        <v>1.8814</v>
      </c>
      <c r="BX29">
        <v>0.53249999999999997</v>
      </c>
      <c r="BY29" t="s">
        <v>82</v>
      </c>
      <c r="BZ29">
        <v>0.21129999999999999</v>
      </c>
      <c r="CA29" t="s">
        <v>82</v>
      </c>
      <c r="CB29">
        <v>1.1400999999999999</v>
      </c>
      <c r="CC29">
        <v>-3.61E-2</v>
      </c>
      <c r="CD29">
        <v>-2.8500000000000001E-2</v>
      </c>
    </row>
    <row r="30" spans="1:82" x14ac:dyDescent="0.25">
      <c r="A30" s="2">
        <v>40908</v>
      </c>
      <c r="B30">
        <v>-0.33400000000000002</v>
      </c>
      <c r="C30">
        <v>0.44629999999999997</v>
      </c>
      <c r="D30" t="s">
        <v>82</v>
      </c>
      <c r="E30">
        <v>1.3017000000000001</v>
      </c>
      <c r="F30">
        <v>4.6353999999999997</v>
      </c>
      <c r="G30">
        <v>-1.1464000000000001</v>
      </c>
      <c r="H30">
        <v>-2.2439</v>
      </c>
      <c r="I30" t="s">
        <v>82</v>
      </c>
      <c r="J30" t="s">
        <v>82</v>
      </c>
      <c r="K30" t="s">
        <v>82</v>
      </c>
      <c r="L30">
        <v>3.9323000000000001</v>
      </c>
      <c r="M30">
        <v>10.220800000000001</v>
      </c>
      <c r="N30">
        <v>-0.37969999999999998</v>
      </c>
      <c r="O30" t="s">
        <v>82</v>
      </c>
      <c r="P30">
        <v>3.3407</v>
      </c>
      <c r="Q30" t="s">
        <v>82</v>
      </c>
      <c r="R30">
        <v>2.3374999999999999</v>
      </c>
      <c r="S30" t="s">
        <v>82</v>
      </c>
      <c r="T30">
        <v>0.31390000000000001</v>
      </c>
      <c r="U30">
        <v>2.7911000000000001</v>
      </c>
      <c r="V30">
        <v>0.24329999999999999</v>
      </c>
      <c r="W30">
        <v>0.73060000000000003</v>
      </c>
      <c r="X30">
        <v>1.8391</v>
      </c>
      <c r="Y30">
        <v>2.1322000000000001</v>
      </c>
      <c r="Z30" t="s">
        <v>82</v>
      </c>
      <c r="AA30" t="s">
        <v>82</v>
      </c>
      <c r="AB30">
        <v>3.1057000000000001</v>
      </c>
      <c r="AC30">
        <v>0.64870000000000005</v>
      </c>
      <c r="AD30">
        <v>0.97140000000000004</v>
      </c>
      <c r="AE30">
        <v>-1.0164</v>
      </c>
      <c r="AF30" t="s">
        <v>82</v>
      </c>
      <c r="AG30">
        <v>2.5529999999999999</v>
      </c>
      <c r="AH30">
        <v>2.1920000000000002</v>
      </c>
      <c r="AI30">
        <v>0.51859999999999995</v>
      </c>
      <c r="AJ30">
        <v>1.9844999999999999</v>
      </c>
      <c r="AK30">
        <v>2.2730000000000001</v>
      </c>
      <c r="AL30" t="s">
        <v>82</v>
      </c>
      <c r="AM30">
        <v>5.1353</v>
      </c>
      <c r="AN30">
        <v>1.4004000000000001</v>
      </c>
      <c r="AO30" t="s">
        <v>82</v>
      </c>
      <c r="AP30">
        <v>1.9322999999999999</v>
      </c>
      <c r="AQ30">
        <v>-75.964699999999993</v>
      </c>
      <c r="AR30" t="s">
        <v>82</v>
      </c>
      <c r="AS30">
        <v>2.65</v>
      </c>
      <c r="AT30">
        <v>0.45569999999999999</v>
      </c>
      <c r="AU30">
        <v>5.0618999999999996</v>
      </c>
      <c r="AV30">
        <v>4.6623000000000001</v>
      </c>
      <c r="AW30">
        <v>2.2803</v>
      </c>
      <c r="AX30">
        <v>1.6415</v>
      </c>
      <c r="AY30">
        <v>0.88829999999999998</v>
      </c>
      <c r="AZ30" t="s">
        <v>82</v>
      </c>
      <c r="BA30">
        <v>2.2031000000000001</v>
      </c>
      <c r="BB30">
        <v>1.5791999999999999</v>
      </c>
      <c r="BC30">
        <v>1.5791999999999999</v>
      </c>
      <c r="BD30">
        <v>1.0182</v>
      </c>
      <c r="BE30" t="s">
        <v>82</v>
      </c>
      <c r="BF30" t="s">
        <v>82</v>
      </c>
      <c r="BG30">
        <v>-1.3349</v>
      </c>
      <c r="BH30">
        <v>2.9908999999999999</v>
      </c>
      <c r="BI30" t="s">
        <v>82</v>
      </c>
      <c r="BJ30" t="s">
        <v>82</v>
      </c>
      <c r="BK30" t="s">
        <v>82</v>
      </c>
      <c r="BL30">
        <v>1.6600999999999999</v>
      </c>
      <c r="BM30">
        <v>1.6600999999999999</v>
      </c>
      <c r="BN30" t="s">
        <v>82</v>
      </c>
      <c r="BO30">
        <v>2.0640000000000001</v>
      </c>
      <c r="BP30">
        <v>1.5368999999999999</v>
      </c>
      <c r="BQ30" t="s">
        <v>82</v>
      </c>
      <c r="BR30">
        <v>4.2020999999999997</v>
      </c>
      <c r="BS30">
        <v>3.2284000000000002</v>
      </c>
      <c r="BT30">
        <v>7.9399999999999998E-2</v>
      </c>
      <c r="BU30">
        <v>-3.56E-2</v>
      </c>
      <c r="BV30">
        <v>1.3676999999999999</v>
      </c>
      <c r="BW30">
        <v>2.4089999999999998</v>
      </c>
      <c r="BX30">
        <v>0.63939999999999997</v>
      </c>
      <c r="BY30" t="s">
        <v>82</v>
      </c>
      <c r="BZ30">
        <v>0.30230000000000001</v>
      </c>
      <c r="CA30" t="s">
        <v>82</v>
      </c>
      <c r="CB30">
        <v>1.1339999999999999</v>
      </c>
      <c r="CC30">
        <v>0.28839999999999999</v>
      </c>
      <c r="CD30">
        <v>0.69059999999999999</v>
      </c>
    </row>
    <row r="31" spans="1:82" x14ac:dyDescent="0.25">
      <c r="A31" s="2">
        <v>40999</v>
      </c>
      <c r="B31">
        <v>-0.34100000000000003</v>
      </c>
      <c r="C31">
        <v>0.1696</v>
      </c>
      <c r="D31" t="s">
        <v>82</v>
      </c>
      <c r="E31">
        <v>1.1276999999999999</v>
      </c>
      <c r="F31">
        <v>5.0563000000000002</v>
      </c>
      <c r="G31">
        <v>-1.2178</v>
      </c>
      <c r="H31">
        <v>-2.0868000000000002</v>
      </c>
      <c r="I31" t="s">
        <v>82</v>
      </c>
      <c r="J31" t="s">
        <v>82</v>
      </c>
      <c r="K31" t="s">
        <v>82</v>
      </c>
      <c r="L31">
        <v>4.1012000000000004</v>
      </c>
      <c r="M31">
        <v>6.6948999999999996</v>
      </c>
      <c r="N31">
        <v>-0.37969999999999998</v>
      </c>
      <c r="O31" t="s">
        <v>82</v>
      </c>
      <c r="P31">
        <v>3.2591999999999999</v>
      </c>
      <c r="Q31" t="s">
        <v>82</v>
      </c>
      <c r="R31">
        <v>2.3544999999999998</v>
      </c>
      <c r="S31" t="s">
        <v>82</v>
      </c>
      <c r="T31">
        <v>1.5964</v>
      </c>
      <c r="U31">
        <v>2.9298000000000002</v>
      </c>
      <c r="V31">
        <v>0.46829999999999999</v>
      </c>
      <c r="W31">
        <v>0.63649999999999995</v>
      </c>
      <c r="X31">
        <v>2.2776000000000001</v>
      </c>
      <c r="Y31">
        <v>2.3915999999999999</v>
      </c>
      <c r="Z31" t="s">
        <v>82</v>
      </c>
      <c r="AA31" t="s">
        <v>82</v>
      </c>
      <c r="AB31">
        <v>2.9683999999999999</v>
      </c>
      <c r="AC31">
        <v>0.90659999999999996</v>
      </c>
      <c r="AD31">
        <v>1.0153000000000001</v>
      </c>
      <c r="AE31">
        <v>-0.69910000000000005</v>
      </c>
      <c r="AF31" t="s">
        <v>82</v>
      </c>
      <c r="AG31">
        <v>2.605</v>
      </c>
      <c r="AH31">
        <v>2.1867999999999999</v>
      </c>
      <c r="AI31">
        <v>1.5164</v>
      </c>
      <c r="AJ31">
        <v>2.2294</v>
      </c>
      <c r="AK31">
        <v>2.5293000000000001</v>
      </c>
      <c r="AL31" t="s">
        <v>82</v>
      </c>
      <c r="AM31">
        <v>4.3415999999999997</v>
      </c>
      <c r="AN31">
        <v>2.9613999999999998</v>
      </c>
      <c r="AO31" t="s">
        <v>82</v>
      </c>
      <c r="AP31">
        <v>2.0354999999999999</v>
      </c>
      <c r="AQ31">
        <v>-75.964699999999993</v>
      </c>
      <c r="AR31" t="s">
        <v>82</v>
      </c>
      <c r="AS31">
        <v>1.8383</v>
      </c>
      <c r="AT31">
        <v>0.75170000000000003</v>
      </c>
      <c r="AU31">
        <v>5.0742000000000003</v>
      </c>
      <c r="AV31">
        <v>6.6544999999999996</v>
      </c>
      <c r="AW31">
        <v>2.1147</v>
      </c>
      <c r="AX31">
        <v>1.8428</v>
      </c>
      <c r="AY31">
        <v>0.95840000000000003</v>
      </c>
      <c r="AZ31" t="s">
        <v>82</v>
      </c>
      <c r="BA31">
        <v>2.4028999999999998</v>
      </c>
      <c r="BB31">
        <v>1.61</v>
      </c>
      <c r="BC31">
        <v>1.61</v>
      </c>
      <c r="BD31">
        <v>1.5094000000000001</v>
      </c>
      <c r="BE31" t="s">
        <v>82</v>
      </c>
      <c r="BF31" t="s">
        <v>82</v>
      </c>
      <c r="BG31">
        <v>-7.7899999999999997E-2</v>
      </c>
      <c r="BH31">
        <v>2.9908999999999999</v>
      </c>
      <c r="BI31" t="s">
        <v>82</v>
      </c>
      <c r="BJ31" t="s">
        <v>82</v>
      </c>
      <c r="BK31" t="s">
        <v>82</v>
      </c>
      <c r="BL31">
        <v>1.6660999999999999</v>
      </c>
      <c r="BM31">
        <v>1.6660999999999999</v>
      </c>
      <c r="BN31" t="s">
        <v>82</v>
      </c>
      <c r="BO31">
        <v>1.8655999999999999</v>
      </c>
      <c r="BP31">
        <v>1.3545</v>
      </c>
      <c r="BQ31" t="s">
        <v>82</v>
      </c>
      <c r="BR31">
        <v>4.8106</v>
      </c>
      <c r="BS31">
        <v>3.0116000000000001</v>
      </c>
      <c r="BT31">
        <v>0.37819999999999998</v>
      </c>
      <c r="BU31">
        <v>-0.1454</v>
      </c>
      <c r="BV31">
        <v>1.5484</v>
      </c>
      <c r="BW31">
        <v>2.8513000000000002</v>
      </c>
      <c r="BX31">
        <v>0.71730000000000005</v>
      </c>
      <c r="BY31" t="s">
        <v>82</v>
      </c>
      <c r="BZ31">
        <v>0.21990000000000001</v>
      </c>
      <c r="CA31" t="s">
        <v>82</v>
      </c>
      <c r="CB31">
        <v>1.0993999999999999</v>
      </c>
      <c r="CC31">
        <v>0.434</v>
      </c>
      <c r="CD31">
        <v>0.57679999999999998</v>
      </c>
    </row>
    <row r="32" spans="1:82" x14ac:dyDescent="0.25">
      <c r="A32" s="2">
        <v>41090</v>
      </c>
      <c r="B32">
        <v>-9.1899999999999996E-2</v>
      </c>
      <c r="C32">
        <v>0.54879999999999995</v>
      </c>
      <c r="D32" t="s">
        <v>82</v>
      </c>
      <c r="E32">
        <v>1.0241</v>
      </c>
      <c r="F32">
        <v>5.9332000000000003</v>
      </c>
      <c r="G32">
        <v>-1.3118000000000001</v>
      </c>
      <c r="H32">
        <v>-2.1939000000000002</v>
      </c>
      <c r="I32" t="s">
        <v>82</v>
      </c>
      <c r="J32" t="s">
        <v>82</v>
      </c>
      <c r="K32" t="s">
        <v>82</v>
      </c>
      <c r="L32">
        <v>4.2153999999999998</v>
      </c>
      <c r="M32">
        <v>6.4108000000000001</v>
      </c>
      <c r="N32">
        <v>-0.37969999999999998</v>
      </c>
      <c r="O32" t="s">
        <v>82</v>
      </c>
      <c r="P32">
        <v>4.2047999999999996</v>
      </c>
      <c r="Q32" t="s">
        <v>82</v>
      </c>
      <c r="R32">
        <v>2.5228000000000002</v>
      </c>
      <c r="S32" t="s">
        <v>82</v>
      </c>
      <c r="T32">
        <v>0.89670000000000005</v>
      </c>
      <c r="U32">
        <v>3.6322000000000001</v>
      </c>
      <c r="V32">
        <v>0.622</v>
      </c>
      <c r="W32">
        <v>2.7099000000000002</v>
      </c>
      <c r="X32">
        <v>6.3780000000000001</v>
      </c>
      <c r="Y32">
        <v>2.3618000000000001</v>
      </c>
      <c r="Z32" t="s">
        <v>82</v>
      </c>
      <c r="AA32" t="s">
        <v>82</v>
      </c>
      <c r="AB32">
        <v>2.7963</v>
      </c>
      <c r="AC32">
        <v>1.1941999999999999</v>
      </c>
      <c r="AD32">
        <v>0.98509999999999998</v>
      </c>
      <c r="AE32">
        <v>-0.57650000000000001</v>
      </c>
      <c r="AF32" t="s">
        <v>82</v>
      </c>
      <c r="AG32">
        <v>2.9763000000000002</v>
      </c>
      <c r="AH32">
        <v>2.3393000000000002</v>
      </c>
      <c r="AI32">
        <v>1.5164</v>
      </c>
      <c r="AJ32">
        <v>2.6109</v>
      </c>
      <c r="AK32">
        <v>2.9070999999999998</v>
      </c>
      <c r="AL32" t="s">
        <v>82</v>
      </c>
      <c r="AM32">
        <v>4.2972999999999999</v>
      </c>
      <c r="AN32">
        <v>5.7390999999999996</v>
      </c>
      <c r="AO32" t="s">
        <v>82</v>
      </c>
      <c r="AP32">
        <v>2.3532000000000002</v>
      </c>
      <c r="AQ32">
        <v>-75.964699999999993</v>
      </c>
      <c r="AR32" t="s">
        <v>82</v>
      </c>
      <c r="AS32">
        <v>2.1625000000000001</v>
      </c>
      <c r="AT32">
        <v>1.0472999999999999</v>
      </c>
      <c r="AU32">
        <v>4.3715000000000002</v>
      </c>
      <c r="AV32">
        <v>6.9172000000000002</v>
      </c>
      <c r="AW32">
        <v>2.246</v>
      </c>
      <c r="AX32">
        <v>2.3369</v>
      </c>
      <c r="AY32">
        <v>1.4681999999999999</v>
      </c>
      <c r="AZ32" t="s">
        <v>82</v>
      </c>
      <c r="BA32">
        <v>2.2685</v>
      </c>
      <c r="BB32">
        <v>2.2286000000000001</v>
      </c>
      <c r="BC32">
        <v>2.2286000000000001</v>
      </c>
      <c r="BD32">
        <v>1.5653999999999999</v>
      </c>
      <c r="BE32" t="s">
        <v>82</v>
      </c>
      <c r="BF32" t="s">
        <v>82</v>
      </c>
      <c r="BG32">
        <v>0.1807</v>
      </c>
      <c r="BH32">
        <v>2.9908999999999999</v>
      </c>
      <c r="BI32" t="s">
        <v>82</v>
      </c>
      <c r="BJ32" t="s">
        <v>82</v>
      </c>
      <c r="BK32" t="s">
        <v>82</v>
      </c>
      <c r="BL32">
        <v>1.4592000000000001</v>
      </c>
      <c r="BM32">
        <v>1.4592000000000001</v>
      </c>
      <c r="BN32" t="s">
        <v>82</v>
      </c>
      <c r="BO32">
        <v>2.0299999999999998</v>
      </c>
      <c r="BP32">
        <v>2.5411000000000001</v>
      </c>
      <c r="BQ32" t="s">
        <v>82</v>
      </c>
      <c r="BR32">
        <v>5.5862999999999996</v>
      </c>
      <c r="BS32">
        <v>3.0676000000000001</v>
      </c>
      <c r="BT32">
        <v>0.47160000000000002</v>
      </c>
      <c r="BU32">
        <v>-0.16159999999999999</v>
      </c>
      <c r="BV32">
        <v>1.4843</v>
      </c>
      <c r="BW32">
        <v>3.8010999999999999</v>
      </c>
      <c r="BX32">
        <v>0.9073</v>
      </c>
      <c r="BY32" t="s">
        <v>82</v>
      </c>
      <c r="BZ32">
        <v>0.27179999999999999</v>
      </c>
      <c r="CA32" t="s">
        <v>82</v>
      </c>
      <c r="CB32">
        <v>0.71950000000000003</v>
      </c>
      <c r="CC32">
        <v>0.41349999999999998</v>
      </c>
      <c r="CD32">
        <v>0.57230000000000003</v>
      </c>
    </row>
    <row r="33" spans="1:82" x14ac:dyDescent="0.25">
      <c r="A33" s="2">
        <v>41182</v>
      </c>
      <c r="B33">
        <v>-0.1638</v>
      </c>
      <c r="C33">
        <v>0.86360000000000003</v>
      </c>
      <c r="D33" t="s">
        <v>82</v>
      </c>
      <c r="E33">
        <v>0.9657</v>
      </c>
      <c r="F33">
        <v>5.7582000000000004</v>
      </c>
      <c r="G33">
        <v>-0.96299999999999997</v>
      </c>
      <c r="H33">
        <v>-2.0659999999999998</v>
      </c>
      <c r="I33" t="s">
        <v>82</v>
      </c>
      <c r="J33" t="s">
        <v>82</v>
      </c>
      <c r="K33" t="s">
        <v>82</v>
      </c>
      <c r="L33">
        <v>3.7900999999999998</v>
      </c>
      <c r="M33">
        <v>8.4504000000000001</v>
      </c>
      <c r="N33">
        <v>-0.37969999999999998</v>
      </c>
      <c r="O33" t="s">
        <v>82</v>
      </c>
      <c r="P33">
        <v>4.1340000000000003</v>
      </c>
      <c r="Q33" t="s">
        <v>82</v>
      </c>
      <c r="R33">
        <v>2.5535000000000001</v>
      </c>
      <c r="S33" t="s">
        <v>82</v>
      </c>
      <c r="T33">
        <v>1.0212000000000001</v>
      </c>
      <c r="U33">
        <v>3.9836</v>
      </c>
      <c r="V33">
        <v>0.57709999999999995</v>
      </c>
      <c r="W33">
        <v>2.3424999999999998</v>
      </c>
      <c r="X33">
        <v>9.5065000000000008</v>
      </c>
      <c r="Y33">
        <v>2.2799999999999998</v>
      </c>
      <c r="Z33" t="s">
        <v>82</v>
      </c>
      <c r="AA33" t="s">
        <v>82</v>
      </c>
      <c r="AB33">
        <v>3.0121000000000002</v>
      </c>
      <c r="AC33">
        <v>1.1941999999999999</v>
      </c>
      <c r="AD33">
        <v>0.96850000000000003</v>
      </c>
      <c r="AE33">
        <v>-0.28920000000000001</v>
      </c>
      <c r="AF33" t="s">
        <v>82</v>
      </c>
      <c r="AG33">
        <v>2.8957000000000002</v>
      </c>
      <c r="AH33">
        <v>2.2383999999999999</v>
      </c>
      <c r="AI33">
        <v>1.5164</v>
      </c>
      <c r="AJ33">
        <v>2.7717000000000001</v>
      </c>
      <c r="AK33">
        <v>3.0857999999999999</v>
      </c>
      <c r="AL33" t="s">
        <v>82</v>
      </c>
      <c r="AM33">
        <v>3.254</v>
      </c>
      <c r="AN33">
        <v>8.9190000000000005</v>
      </c>
      <c r="AO33" t="s">
        <v>82</v>
      </c>
      <c r="AP33">
        <v>1.6928000000000001</v>
      </c>
      <c r="AQ33">
        <v>-75.964699999999993</v>
      </c>
      <c r="AR33" t="s">
        <v>82</v>
      </c>
      <c r="AS33">
        <v>1.7246999999999999</v>
      </c>
      <c r="AT33">
        <v>1.1054999999999999</v>
      </c>
      <c r="AU33">
        <v>5.0831999999999997</v>
      </c>
      <c r="AV33">
        <v>7.4602000000000004</v>
      </c>
      <c r="AW33">
        <v>2.2919999999999998</v>
      </c>
      <c r="AX33">
        <v>2.7225000000000001</v>
      </c>
      <c r="AY33">
        <v>1.9059999999999999</v>
      </c>
      <c r="AZ33" t="s">
        <v>82</v>
      </c>
      <c r="BA33">
        <v>2.2159</v>
      </c>
      <c r="BB33">
        <v>2.4241000000000001</v>
      </c>
      <c r="BC33">
        <v>2.4241000000000001</v>
      </c>
      <c r="BD33">
        <v>1.7256</v>
      </c>
      <c r="BE33" t="s">
        <v>82</v>
      </c>
      <c r="BF33" t="s">
        <v>82</v>
      </c>
      <c r="BG33">
        <v>-0.27360000000000001</v>
      </c>
      <c r="BH33">
        <v>3.3349000000000002</v>
      </c>
      <c r="BI33" t="s">
        <v>82</v>
      </c>
      <c r="BJ33" t="s">
        <v>82</v>
      </c>
      <c r="BK33" t="s">
        <v>82</v>
      </c>
      <c r="BL33">
        <v>1.5284</v>
      </c>
      <c r="BM33">
        <v>1.5284</v>
      </c>
      <c r="BN33" t="s">
        <v>82</v>
      </c>
      <c r="BO33">
        <v>2.0032999999999999</v>
      </c>
      <c r="BP33">
        <v>2.8060999999999998</v>
      </c>
      <c r="BQ33" t="s">
        <v>82</v>
      </c>
      <c r="BR33">
        <v>4.6234000000000002</v>
      </c>
      <c r="BS33">
        <v>1.9982</v>
      </c>
      <c r="BT33">
        <v>0.32750000000000001</v>
      </c>
      <c r="BU33">
        <v>-0.35189999999999999</v>
      </c>
      <c r="BV33">
        <v>1.5255000000000001</v>
      </c>
      <c r="BW33">
        <v>5.9668999999999999</v>
      </c>
      <c r="BX33">
        <v>1.0531999999999999</v>
      </c>
      <c r="BY33" t="s">
        <v>82</v>
      </c>
      <c r="BZ33">
        <v>0.1072</v>
      </c>
      <c r="CA33" t="s">
        <v>82</v>
      </c>
      <c r="CB33">
        <v>1.2101999999999999</v>
      </c>
      <c r="CC33">
        <v>0.36349999999999999</v>
      </c>
      <c r="CD33">
        <v>0.56620000000000004</v>
      </c>
    </row>
    <row r="34" spans="1:82" x14ac:dyDescent="0.25">
      <c r="A34" s="2">
        <v>41274</v>
      </c>
      <c r="B34">
        <v>-0.42109999999999997</v>
      </c>
      <c r="C34">
        <v>1.0996999999999999</v>
      </c>
      <c r="D34" t="s">
        <v>82</v>
      </c>
      <c r="E34">
        <v>0.93669999999999998</v>
      </c>
      <c r="F34">
        <v>5.7582000000000004</v>
      </c>
      <c r="G34">
        <v>-0.79620000000000002</v>
      </c>
      <c r="H34">
        <v>-1.8428</v>
      </c>
      <c r="I34" t="s">
        <v>82</v>
      </c>
      <c r="J34" t="s">
        <v>82</v>
      </c>
      <c r="K34" t="s">
        <v>82</v>
      </c>
      <c r="L34">
        <v>2.9344000000000001</v>
      </c>
      <c r="M34">
        <v>5.6664000000000003</v>
      </c>
      <c r="N34">
        <v>-0.37969999999999998</v>
      </c>
      <c r="O34" t="s">
        <v>82</v>
      </c>
      <c r="P34">
        <v>3.9916999999999998</v>
      </c>
      <c r="Q34" t="s">
        <v>82</v>
      </c>
      <c r="R34">
        <v>3.2014</v>
      </c>
      <c r="S34" t="s">
        <v>82</v>
      </c>
      <c r="T34">
        <v>0.59279999999999999</v>
      </c>
      <c r="U34">
        <v>3.9323999999999999</v>
      </c>
      <c r="V34">
        <v>0.61350000000000005</v>
      </c>
      <c r="W34">
        <v>2.3490000000000002</v>
      </c>
      <c r="X34">
        <v>13.4962</v>
      </c>
      <c r="Y34">
        <v>1.8815999999999999</v>
      </c>
      <c r="Z34" t="s">
        <v>82</v>
      </c>
      <c r="AA34" t="s">
        <v>82</v>
      </c>
      <c r="AB34">
        <v>2.3490000000000002</v>
      </c>
      <c r="AC34">
        <v>1.1941999999999999</v>
      </c>
      <c r="AD34">
        <v>0.75939999999999996</v>
      </c>
      <c r="AE34">
        <v>-0.41799999999999998</v>
      </c>
      <c r="AF34" t="s">
        <v>82</v>
      </c>
      <c r="AG34">
        <v>2.6257999999999999</v>
      </c>
      <c r="AH34">
        <v>2.7145999999999999</v>
      </c>
      <c r="AI34">
        <v>1.5164</v>
      </c>
      <c r="AJ34">
        <v>2.9207000000000001</v>
      </c>
      <c r="AK34">
        <v>3.2526000000000002</v>
      </c>
      <c r="AL34" t="s">
        <v>82</v>
      </c>
      <c r="AM34">
        <v>2.5594000000000001</v>
      </c>
      <c r="AN34">
        <v>1.1846000000000001</v>
      </c>
      <c r="AO34" t="s">
        <v>82</v>
      </c>
      <c r="AP34">
        <v>0.65720000000000001</v>
      </c>
      <c r="AQ34">
        <v>1.1059000000000001</v>
      </c>
      <c r="AR34" t="s">
        <v>82</v>
      </c>
      <c r="AS34">
        <v>1.7746999999999999</v>
      </c>
      <c r="AT34">
        <v>0.91320000000000001</v>
      </c>
      <c r="AU34">
        <v>5.1102999999999996</v>
      </c>
      <c r="AV34">
        <v>2.8671000000000002</v>
      </c>
      <c r="AW34">
        <v>2.6242000000000001</v>
      </c>
      <c r="AX34">
        <v>3.3491</v>
      </c>
      <c r="AY34">
        <v>2.3778000000000001</v>
      </c>
      <c r="AZ34" t="s">
        <v>82</v>
      </c>
      <c r="BA34">
        <v>0.9224</v>
      </c>
      <c r="BB34">
        <v>2.7654999999999998</v>
      </c>
      <c r="BC34">
        <v>2.7654999999999998</v>
      </c>
      <c r="BD34">
        <v>2.1105999999999998</v>
      </c>
      <c r="BE34" t="s">
        <v>82</v>
      </c>
      <c r="BF34" t="s">
        <v>82</v>
      </c>
      <c r="BG34">
        <v>8.8499999999999995E-2</v>
      </c>
      <c r="BH34">
        <v>3.2418</v>
      </c>
      <c r="BI34" t="s">
        <v>82</v>
      </c>
      <c r="BJ34" t="s">
        <v>82</v>
      </c>
      <c r="BK34" t="s">
        <v>82</v>
      </c>
      <c r="BL34">
        <v>1.4059999999999999</v>
      </c>
      <c r="BM34">
        <v>1.4059999999999999</v>
      </c>
      <c r="BN34" t="s">
        <v>82</v>
      </c>
      <c r="BO34">
        <v>1.992</v>
      </c>
      <c r="BP34">
        <v>2.5840999999999998</v>
      </c>
      <c r="BQ34" t="s">
        <v>82</v>
      </c>
      <c r="BR34">
        <v>2.5051000000000001</v>
      </c>
      <c r="BS34">
        <v>4.1612</v>
      </c>
      <c r="BT34">
        <v>-1.24E-2</v>
      </c>
      <c r="BU34">
        <v>-0.49609999999999999</v>
      </c>
      <c r="BV34">
        <v>1.2845</v>
      </c>
      <c r="BW34">
        <v>6.7839</v>
      </c>
      <c r="BX34">
        <v>2.2641</v>
      </c>
      <c r="BY34" t="s">
        <v>82</v>
      </c>
      <c r="BZ34">
        <v>5.21E-2</v>
      </c>
      <c r="CA34" t="s">
        <v>82</v>
      </c>
      <c r="CB34">
        <v>2.4535</v>
      </c>
      <c r="CC34">
        <v>0.12230000000000001</v>
      </c>
      <c r="CD34">
        <v>0.66559999999999997</v>
      </c>
    </row>
    <row r="35" spans="1:82" x14ac:dyDescent="0.25">
      <c r="A35" s="2">
        <v>41364</v>
      </c>
      <c r="B35">
        <v>-8.0100000000000005E-2</v>
      </c>
      <c r="C35">
        <v>0.87390000000000001</v>
      </c>
      <c r="D35" t="s">
        <v>82</v>
      </c>
      <c r="E35">
        <v>0.71479999999999999</v>
      </c>
      <c r="F35">
        <v>5.7582000000000004</v>
      </c>
      <c r="G35">
        <v>-0.83889999999999998</v>
      </c>
      <c r="H35">
        <v>-2.0737000000000001</v>
      </c>
      <c r="I35" t="s">
        <v>82</v>
      </c>
      <c r="J35" t="s">
        <v>82</v>
      </c>
      <c r="K35" t="s">
        <v>82</v>
      </c>
      <c r="L35">
        <v>3.3248000000000002</v>
      </c>
      <c r="M35">
        <v>8.5861000000000001</v>
      </c>
      <c r="N35">
        <v>-0.37969999999999998</v>
      </c>
      <c r="O35" t="s">
        <v>82</v>
      </c>
      <c r="P35">
        <v>4.0141999999999998</v>
      </c>
      <c r="Q35" t="s">
        <v>82</v>
      </c>
      <c r="R35">
        <v>1.7414000000000001</v>
      </c>
      <c r="S35" t="s">
        <v>82</v>
      </c>
      <c r="T35">
        <v>0.3886</v>
      </c>
      <c r="U35">
        <v>3.9045000000000001</v>
      </c>
      <c r="V35">
        <v>0.9728</v>
      </c>
      <c r="W35">
        <v>2.2610000000000001</v>
      </c>
      <c r="X35">
        <v>19.1738</v>
      </c>
      <c r="Y35">
        <v>1.8421000000000001</v>
      </c>
      <c r="Z35" t="s">
        <v>82</v>
      </c>
      <c r="AA35" t="s">
        <v>82</v>
      </c>
      <c r="AB35">
        <v>1.9635</v>
      </c>
      <c r="AC35">
        <v>1.1941999999999999</v>
      </c>
      <c r="AD35">
        <v>0.86360000000000003</v>
      </c>
      <c r="AE35">
        <v>-0.1769</v>
      </c>
      <c r="AF35" t="s">
        <v>82</v>
      </c>
      <c r="AG35">
        <v>2.8227000000000002</v>
      </c>
      <c r="AH35">
        <v>3.4428000000000001</v>
      </c>
      <c r="AI35">
        <v>1.5164</v>
      </c>
      <c r="AJ35">
        <v>3.2955000000000001</v>
      </c>
      <c r="AK35">
        <v>3.6579999999999999</v>
      </c>
      <c r="AL35" t="s">
        <v>82</v>
      </c>
      <c r="AM35">
        <v>2.4157999999999999</v>
      </c>
      <c r="AN35">
        <v>1.3576999999999999</v>
      </c>
      <c r="AO35" t="s">
        <v>82</v>
      </c>
      <c r="AP35">
        <v>0.91220000000000001</v>
      </c>
      <c r="AQ35">
        <v>0.79410000000000003</v>
      </c>
      <c r="AR35" t="s">
        <v>82</v>
      </c>
      <c r="AS35">
        <v>2.1078999999999999</v>
      </c>
      <c r="AT35">
        <v>1.1589</v>
      </c>
      <c r="AU35">
        <v>5.5134999999999996</v>
      </c>
      <c r="AV35">
        <v>2.9874999999999998</v>
      </c>
      <c r="AW35">
        <v>2.3026</v>
      </c>
      <c r="AX35">
        <v>2.9043000000000001</v>
      </c>
      <c r="AY35">
        <v>2.7105000000000001</v>
      </c>
      <c r="AZ35" t="s">
        <v>82</v>
      </c>
      <c r="BA35">
        <v>1.1041000000000001</v>
      </c>
      <c r="BB35">
        <v>2.8376000000000001</v>
      </c>
      <c r="BC35">
        <v>2.8376000000000001</v>
      </c>
      <c r="BD35">
        <v>2.2993000000000001</v>
      </c>
      <c r="BE35" t="s">
        <v>82</v>
      </c>
      <c r="BF35" t="s">
        <v>82</v>
      </c>
      <c r="BG35">
        <v>0.25640000000000002</v>
      </c>
      <c r="BH35">
        <v>3.2578999999999998</v>
      </c>
      <c r="BI35" t="s">
        <v>82</v>
      </c>
      <c r="BJ35" t="s">
        <v>82</v>
      </c>
      <c r="BK35" t="s">
        <v>82</v>
      </c>
      <c r="BL35">
        <v>1.3517999999999999</v>
      </c>
      <c r="BM35">
        <v>1.3517999999999999</v>
      </c>
      <c r="BN35" t="s">
        <v>82</v>
      </c>
      <c r="BO35">
        <v>1.8512999999999999</v>
      </c>
      <c r="BP35">
        <v>2.3666999999999998</v>
      </c>
      <c r="BQ35" t="s">
        <v>82</v>
      </c>
      <c r="BR35">
        <v>4.9785000000000004</v>
      </c>
      <c r="BS35">
        <v>1.8516999999999999</v>
      </c>
      <c r="BT35">
        <v>0.31840000000000002</v>
      </c>
      <c r="BU35">
        <v>-0.38179999999999997</v>
      </c>
      <c r="BV35">
        <v>1.4857</v>
      </c>
      <c r="BW35">
        <v>6.2001999999999997</v>
      </c>
      <c r="BX35">
        <v>2.0297000000000001</v>
      </c>
      <c r="BY35" t="s">
        <v>82</v>
      </c>
      <c r="BZ35">
        <v>6.59E-2</v>
      </c>
      <c r="CA35" t="s">
        <v>82</v>
      </c>
      <c r="CB35">
        <v>2.4348000000000001</v>
      </c>
      <c r="CC35">
        <v>0.1154</v>
      </c>
      <c r="CD35">
        <v>-1.9679</v>
      </c>
    </row>
    <row r="36" spans="1:82" x14ac:dyDescent="0.25">
      <c r="A36" s="2">
        <v>41455</v>
      </c>
      <c r="B36">
        <v>-0.13400000000000001</v>
      </c>
      <c r="C36">
        <v>0.91310000000000002</v>
      </c>
      <c r="D36" t="s">
        <v>82</v>
      </c>
      <c r="E36">
        <v>0.59440000000000004</v>
      </c>
      <c r="F36">
        <v>5.7582000000000004</v>
      </c>
      <c r="G36">
        <v>-0.68500000000000005</v>
      </c>
      <c r="H36">
        <v>-1.7371000000000001</v>
      </c>
      <c r="I36" t="s">
        <v>82</v>
      </c>
      <c r="J36" t="s">
        <v>82</v>
      </c>
      <c r="K36" t="s">
        <v>82</v>
      </c>
      <c r="L36">
        <v>3.5960000000000001</v>
      </c>
      <c r="M36">
        <v>8.8543000000000003</v>
      </c>
      <c r="N36">
        <v>-0.37969999999999998</v>
      </c>
      <c r="O36" t="s">
        <v>82</v>
      </c>
      <c r="P36">
        <v>3.9916</v>
      </c>
      <c r="Q36" t="s">
        <v>82</v>
      </c>
      <c r="R36">
        <v>1.2163999999999999</v>
      </c>
      <c r="S36" t="s">
        <v>82</v>
      </c>
      <c r="T36">
        <v>0.16489999999999999</v>
      </c>
      <c r="U36">
        <v>4.2320000000000002</v>
      </c>
      <c r="V36">
        <v>0.73609999999999998</v>
      </c>
      <c r="W36">
        <v>3.8839999999999999</v>
      </c>
      <c r="X36">
        <v>5.9706999999999999</v>
      </c>
      <c r="Y36">
        <v>2.3111999999999999</v>
      </c>
      <c r="Z36" t="s">
        <v>82</v>
      </c>
      <c r="AA36" t="s">
        <v>82</v>
      </c>
      <c r="AB36">
        <v>1.9332</v>
      </c>
      <c r="AC36">
        <v>1.1941999999999999</v>
      </c>
      <c r="AD36">
        <v>0.77410000000000001</v>
      </c>
      <c r="AE36">
        <v>-0.1497</v>
      </c>
      <c r="AF36" t="s">
        <v>82</v>
      </c>
      <c r="AG36">
        <v>2.8029000000000002</v>
      </c>
      <c r="AH36">
        <v>4.3768000000000002</v>
      </c>
      <c r="AI36">
        <v>1.5164</v>
      </c>
      <c r="AJ36">
        <v>3.2387999999999999</v>
      </c>
      <c r="AK36">
        <v>3.5924</v>
      </c>
      <c r="AL36" t="s">
        <v>82</v>
      </c>
      <c r="AM36">
        <v>2.5992000000000002</v>
      </c>
      <c r="AN36">
        <v>1.1093</v>
      </c>
      <c r="AO36" t="s">
        <v>82</v>
      </c>
      <c r="AP36">
        <v>0.91220000000000001</v>
      </c>
      <c r="AQ36">
        <v>0.95799999999999996</v>
      </c>
      <c r="AR36" t="s">
        <v>82</v>
      </c>
      <c r="AS36">
        <v>2.1785000000000001</v>
      </c>
      <c r="AT36">
        <v>1.3947000000000001</v>
      </c>
      <c r="AU36">
        <v>6.9728000000000003</v>
      </c>
      <c r="AV36">
        <v>2.0209000000000001</v>
      </c>
      <c r="AW36">
        <v>2.1922999999999999</v>
      </c>
      <c r="AX36">
        <v>2.9679000000000002</v>
      </c>
      <c r="AY36">
        <v>2.6844000000000001</v>
      </c>
      <c r="AZ36" t="s">
        <v>82</v>
      </c>
      <c r="BA36">
        <v>1.1656</v>
      </c>
      <c r="BB36">
        <v>2.9102999999999999</v>
      </c>
      <c r="BC36">
        <v>2.9102999999999999</v>
      </c>
      <c r="BD36">
        <v>2.4889000000000001</v>
      </c>
      <c r="BE36" t="s">
        <v>82</v>
      </c>
      <c r="BF36" t="s">
        <v>82</v>
      </c>
      <c r="BG36">
        <v>0.4113</v>
      </c>
      <c r="BH36">
        <v>3.4607999999999999</v>
      </c>
      <c r="BI36" t="s">
        <v>82</v>
      </c>
      <c r="BJ36" t="s">
        <v>82</v>
      </c>
      <c r="BK36" t="s">
        <v>82</v>
      </c>
      <c r="BL36">
        <v>1.3311999999999999</v>
      </c>
      <c r="BM36">
        <v>1.3311999999999999</v>
      </c>
      <c r="BN36" t="s">
        <v>82</v>
      </c>
      <c r="BO36">
        <v>1.9802999999999999</v>
      </c>
      <c r="BP36">
        <v>2.1257000000000001</v>
      </c>
      <c r="BQ36" t="s">
        <v>82</v>
      </c>
      <c r="BR36">
        <v>4.7428999999999997</v>
      </c>
      <c r="BS36">
        <v>4.0434999999999999</v>
      </c>
      <c r="BT36">
        <v>0.43540000000000001</v>
      </c>
      <c r="BU36">
        <v>-0.25819999999999999</v>
      </c>
      <c r="BV36">
        <v>1.3540000000000001</v>
      </c>
      <c r="BW36">
        <v>4.0696000000000003</v>
      </c>
      <c r="BX36">
        <v>2.2561</v>
      </c>
      <c r="BY36" t="s">
        <v>82</v>
      </c>
      <c r="BZ36">
        <v>9.11E-2</v>
      </c>
      <c r="CA36" t="s">
        <v>82</v>
      </c>
      <c r="CB36">
        <v>4.3996000000000004</v>
      </c>
      <c r="CC36">
        <v>1.12E-2</v>
      </c>
      <c r="CD36">
        <v>-1.7488999999999999</v>
      </c>
    </row>
    <row r="37" spans="1:82" x14ac:dyDescent="0.25">
      <c r="A37" s="2">
        <v>41547</v>
      </c>
      <c r="B37">
        <v>-0.15959999999999999</v>
      </c>
      <c r="C37">
        <v>1.8154999999999999</v>
      </c>
      <c r="D37" t="s">
        <v>82</v>
      </c>
      <c r="E37">
        <v>0.371</v>
      </c>
      <c r="F37">
        <v>5.7582000000000004</v>
      </c>
      <c r="G37">
        <v>-0.56840000000000002</v>
      </c>
      <c r="H37">
        <v>-2.1273</v>
      </c>
      <c r="I37" t="s">
        <v>82</v>
      </c>
      <c r="J37" t="s">
        <v>82</v>
      </c>
      <c r="K37" t="s">
        <v>82</v>
      </c>
      <c r="L37">
        <v>3.4459</v>
      </c>
      <c r="M37">
        <v>7.8133999999999997</v>
      </c>
      <c r="N37">
        <v>-0.37969999999999998</v>
      </c>
      <c r="O37" t="s">
        <v>82</v>
      </c>
      <c r="P37">
        <v>3.0878999999999999</v>
      </c>
      <c r="Q37" t="s">
        <v>82</v>
      </c>
      <c r="R37">
        <v>1.2212000000000001</v>
      </c>
      <c r="S37" t="s">
        <v>82</v>
      </c>
      <c r="T37">
        <v>0.18909999999999999</v>
      </c>
      <c r="U37">
        <v>3.9409999999999998</v>
      </c>
      <c r="V37">
        <v>0.82350000000000001</v>
      </c>
      <c r="W37">
        <v>2.7917000000000001</v>
      </c>
      <c r="X37">
        <v>5.4978999999999996</v>
      </c>
      <c r="Y37">
        <v>2.3593000000000002</v>
      </c>
      <c r="Z37" t="s">
        <v>82</v>
      </c>
      <c r="AA37" t="s">
        <v>82</v>
      </c>
      <c r="AB37">
        <v>1.9019999999999999</v>
      </c>
      <c r="AC37">
        <v>1.3963000000000001</v>
      </c>
      <c r="AD37">
        <v>0.85660000000000003</v>
      </c>
      <c r="AE37">
        <v>-3.5200000000000002E-2</v>
      </c>
      <c r="AF37" t="s">
        <v>82</v>
      </c>
      <c r="AG37">
        <v>3.6903000000000001</v>
      </c>
      <c r="AH37">
        <v>2.8052000000000001</v>
      </c>
      <c r="AI37">
        <v>1.3287</v>
      </c>
      <c r="AJ37">
        <v>2.8715999999999999</v>
      </c>
      <c r="AK37">
        <v>3.2027999999999999</v>
      </c>
      <c r="AL37" t="s">
        <v>82</v>
      </c>
      <c r="AM37">
        <v>2.5596999999999999</v>
      </c>
      <c r="AN37">
        <v>2.6200999999999999</v>
      </c>
      <c r="AO37" t="s">
        <v>82</v>
      </c>
      <c r="AP37">
        <v>0.91220000000000001</v>
      </c>
      <c r="AQ37">
        <v>0.93059999999999998</v>
      </c>
      <c r="AR37" t="s">
        <v>82</v>
      </c>
      <c r="AS37">
        <v>2.5971000000000002</v>
      </c>
      <c r="AT37">
        <v>1.4715</v>
      </c>
      <c r="AU37">
        <v>5.4023000000000003</v>
      </c>
      <c r="AV37">
        <v>1.853</v>
      </c>
      <c r="AW37">
        <v>1.9661999999999999</v>
      </c>
      <c r="AX37">
        <v>2.7046000000000001</v>
      </c>
      <c r="AY37">
        <v>2.8458000000000001</v>
      </c>
      <c r="AZ37" t="s">
        <v>82</v>
      </c>
      <c r="BA37">
        <v>1.2295</v>
      </c>
      <c r="BB37">
        <v>3.2608000000000001</v>
      </c>
      <c r="BC37">
        <v>3.2608000000000001</v>
      </c>
      <c r="BD37">
        <v>2.4222999999999999</v>
      </c>
      <c r="BE37" t="s">
        <v>82</v>
      </c>
      <c r="BF37" t="s">
        <v>82</v>
      </c>
      <c r="BG37">
        <v>0.21709999999999999</v>
      </c>
      <c r="BH37">
        <v>3.3376000000000001</v>
      </c>
      <c r="BI37" t="s">
        <v>82</v>
      </c>
      <c r="BJ37" t="s">
        <v>82</v>
      </c>
      <c r="BK37" t="s">
        <v>82</v>
      </c>
      <c r="BL37">
        <v>1.3486</v>
      </c>
      <c r="BM37">
        <v>1.3486</v>
      </c>
      <c r="BN37" t="s">
        <v>82</v>
      </c>
      <c r="BO37">
        <v>1.8491</v>
      </c>
      <c r="BP37">
        <v>2.4722</v>
      </c>
      <c r="BQ37" t="s">
        <v>82</v>
      </c>
      <c r="BR37">
        <v>4.7712000000000003</v>
      </c>
      <c r="BS37">
        <v>3.7928999999999999</v>
      </c>
      <c r="BT37">
        <v>0.25380000000000003</v>
      </c>
      <c r="BU37">
        <v>-0.35370000000000001</v>
      </c>
      <c r="BV37">
        <v>1.306</v>
      </c>
      <c r="BW37">
        <v>2.8513000000000002</v>
      </c>
      <c r="BX37">
        <v>1.7101999999999999</v>
      </c>
      <c r="BY37" t="s">
        <v>82</v>
      </c>
      <c r="BZ37">
        <v>4.0099999999999997E-2</v>
      </c>
      <c r="CA37" t="s">
        <v>82</v>
      </c>
      <c r="CB37">
        <v>3.3780000000000001</v>
      </c>
      <c r="CC37">
        <v>-4.3900000000000002E-2</v>
      </c>
      <c r="CD37">
        <v>-1.7411000000000001</v>
      </c>
    </row>
    <row r="38" spans="1:82" x14ac:dyDescent="0.25">
      <c r="A38" s="2">
        <v>41639</v>
      </c>
      <c r="B38">
        <v>-0.51239999999999997</v>
      </c>
      <c r="C38">
        <v>1.7910999999999999</v>
      </c>
      <c r="D38" t="s">
        <v>82</v>
      </c>
      <c r="E38">
        <v>1.0832999999999999</v>
      </c>
      <c r="F38">
        <v>5.7582000000000004</v>
      </c>
      <c r="G38">
        <v>-0.5474</v>
      </c>
      <c r="H38">
        <v>-2.3378999999999999</v>
      </c>
      <c r="I38" t="s">
        <v>82</v>
      </c>
      <c r="J38" t="s">
        <v>82</v>
      </c>
      <c r="K38" t="s">
        <v>82</v>
      </c>
      <c r="L38">
        <v>3.6065</v>
      </c>
      <c r="M38">
        <v>5.8278999999999996</v>
      </c>
      <c r="N38">
        <v>-0.37969999999999998</v>
      </c>
      <c r="O38" t="s">
        <v>82</v>
      </c>
      <c r="P38">
        <v>2.9285999999999999</v>
      </c>
      <c r="Q38" t="s">
        <v>82</v>
      </c>
      <c r="R38">
        <v>1.4093</v>
      </c>
      <c r="S38" t="s">
        <v>82</v>
      </c>
      <c r="T38">
        <v>4.1599999999999998E-2</v>
      </c>
      <c r="U38">
        <v>3.7343999999999999</v>
      </c>
      <c r="V38">
        <v>1.3026</v>
      </c>
      <c r="W38">
        <v>3.0421999999999998</v>
      </c>
      <c r="X38">
        <v>4.3038999999999996</v>
      </c>
      <c r="Y38">
        <v>2.0752999999999999</v>
      </c>
      <c r="Z38" t="s">
        <v>82</v>
      </c>
      <c r="AA38" t="s">
        <v>82</v>
      </c>
      <c r="AB38">
        <v>2.4674999999999998</v>
      </c>
      <c r="AC38">
        <v>1.3221000000000001</v>
      </c>
      <c r="AD38">
        <v>0.76519999999999999</v>
      </c>
      <c r="AE38">
        <v>-0.4965</v>
      </c>
      <c r="AF38" t="s">
        <v>82</v>
      </c>
      <c r="AG38">
        <v>4.0540000000000003</v>
      </c>
      <c r="AH38">
        <v>3.0693999999999999</v>
      </c>
      <c r="AI38">
        <v>1.6051</v>
      </c>
      <c r="AJ38">
        <v>2.6394000000000002</v>
      </c>
      <c r="AK38">
        <v>2.9376000000000002</v>
      </c>
      <c r="AL38" t="s">
        <v>82</v>
      </c>
      <c r="AM38">
        <v>2.7423000000000002</v>
      </c>
      <c r="AN38">
        <v>3.7065000000000001</v>
      </c>
      <c r="AO38" t="s">
        <v>82</v>
      </c>
      <c r="AP38">
        <v>0.91220000000000001</v>
      </c>
      <c r="AQ38">
        <v>1.0449999999999999</v>
      </c>
      <c r="AR38" t="s">
        <v>82</v>
      </c>
      <c r="AS38">
        <v>2.9861</v>
      </c>
      <c r="AT38">
        <v>1.1993</v>
      </c>
      <c r="AU38">
        <v>5.8943000000000003</v>
      </c>
      <c r="AV38">
        <v>1.2988</v>
      </c>
      <c r="AW38">
        <v>2.1608000000000001</v>
      </c>
      <c r="AX38">
        <v>2.5569999999999999</v>
      </c>
      <c r="AY38">
        <v>3.3077999999999999</v>
      </c>
      <c r="AZ38" t="s">
        <v>82</v>
      </c>
      <c r="BA38">
        <v>0.29310000000000003</v>
      </c>
      <c r="BB38">
        <v>3.5840999999999998</v>
      </c>
      <c r="BC38">
        <v>3.5840999999999998</v>
      </c>
      <c r="BD38">
        <v>2.5377000000000001</v>
      </c>
      <c r="BE38" t="s">
        <v>82</v>
      </c>
      <c r="BF38" t="s">
        <v>82</v>
      </c>
      <c r="BG38">
        <v>9.4999999999999998E-3</v>
      </c>
      <c r="BH38">
        <v>3.6684999999999999</v>
      </c>
      <c r="BI38" t="s">
        <v>82</v>
      </c>
      <c r="BJ38" t="s">
        <v>82</v>
      </c>
      <c r="BK38" t="s">
        <v>82</v>
      </c>
      <c r="BL38">
        <v>1.4541999999999999</v>
      </c>
      <c r="BM38">
        <v>1.4541999999999999</v>
      </c>
      <c r="BN38" t="s">
        <v>82</v>
      </c>
      <c r="BO38">
        <v>1.9135</v>
      </c>
      <c r="BP38">
        <v>3.0261</v>
      </c>
      <c r="BQ38" t="s">
        <v>82</v>
      </c>
      <c r="BR38">
        <v>4.9263000000000003</v>
      </c>
      <c r="BS38">
        <v>3.7122999999999999</v>
      </c>
      <c r="BT38">
        <v>-0.1095</v>
      </c>
      <c r="BU38">
        <v>-0.49</v>
      </c>
      <c r="BV38">
        <v>1.1720999999999999</v>
      </c>
      <c r="BW38">
        <v>2.1179999999999999</v>
      </c>
      <c r="BX38">
        <v>1.3653</v>
      </c>
      <c r="BY38" t="s">
        <v>82</v>
      </c>
      <c r="BZ38">
        <v>0.19889999999999999</v>
      </c>
      <c r="CA38" t="s">
        <v>82</v>
      </c>
      <c r="CB38">
        <v>2.5891000000000002</v>
      </c>
      <c r="CC38">
        <v>-0.1358</v>
      </c>
      <c r="CD38">
        <v>-1.4703999999999999</v>
      </c>
    </row>
    <row r="39" spans="1:82" x14ac:dyDescent="0.25">
      <c r="A39" s="2">
        <v>41729</v>
      </c>
      <c r="B39">
        <v>-0.27979999999999999</v>
      </c>
      <c r="C39">
        <v>1.9910000000000001</v>
      </c>
      <c r="D39" t="s">
        <v>82</v>
      </c>
      <c r="E39">
        <v>0.18840000000000001</v>
      </c>
      <c r="F39">
        <v>5.7582000000000004</v>
      </c>
      <c r="G39">
        <v>-0.7016</v>
      </c>
      <c r="H39">
        <v>-2.6046999999999998</v>
      </c>
      <c r="I39" t="s">
        <v>82</v>
      </c>
      <c r="J39" t="s">
        <v>82</v>
      </c>
      <c r="K39" t="s">
        <v>82</v>
      </c>
      <c r="L39">
        <v>3.9123000000000001</v>
      </c>
      <c r="M39">
        <v>5.3635000000000002</v>
      </c>
      <c r="N39">
        <v>-0.37969999999999998</v>
      </c>
      <c r="O39" t="s">
        <v>82</v>
      </c>
      <c r="P39">
        <v>3.5030000000000001</v>
      </c>
      <c r="Q39" t="s">
        <v>82</v>
      </c>
      <c r="R39">
        <v>1.4807999999999999</v>
      </c>
      <c r="S39" t="s">
        <v>82</v>
      </c>
      <c r="T39">
        <v>-9.6500000000000002E-2</v>
      </c>
      <c r="U39">
        <v>4.3461999999999996</v>
      </c>
      <c r="V39">
        <v>1.4799</v>
      </c>
      <c r="W39">
        <v>3.5886</v>
      </c>
      <c r="X39">
        <v>3.8252000000000002</v>
      </c>
      <c r="Y39">
        <v>2.0114999999999998</v>
      </c>
      <c r="Z39" t="s">
        <v>82</v>
      </c>
      <c r="AA39" t="s">
        <v>82</v>
      </c>
      <c r="AB39">
        <v>2.3887</v>
      </c>
      <c r="AC39">
        <v>1.0461</v>
      </c>
      <c r="AD39">
        <v>0.87890000000000001</v>
      </c>
      <c r="AE39">
        <v>-9.2799999999999994E-2</v>
      </c>
      <c r="AF39">
        <v>48.187899999999999</v>
      </c>
      <c r="AG39">
        <v>6.4368999999999996</v>
      </c>
      <c r="AH39">
        <v>2.9443000000000001</v>
      </c>
      <c r="AI39">
        <v>1.6721999999999999</v>
      </c>
      <c r="AJ39">
        <v>2.5905999999999998</v>
      </c>
      <c r="AK39">
        <v>2.8580999999999999</v>
      </c>
      <c r="AL39" t="s">
        <v>82</v>
      </c>
      <c r="AM39">
        <v>2.5821999999999998</v>
      </c>
      <c r="AN39">
        <v>3.7591999999999999</v>
      </c>
      <c r="AO39" t="s">
        <v>82</v>
      </c>
      <c r="AP39">
        <v>0.91220000000000001</v>
      </c>
      <c r="AQ39">
        <v>0.95989999999999998</v>
      </c>
      <c r="AR39" t="s">
        <v>82</v>
      </c>
      <c r="AS39">
        <v>1.4806999999999999</v>
      </c>
      <c r="AT39">
        <v>1.2243999999999999</v>
      </c>
      <c r="AU39">
        <v>5.4447000000000001</v>
      </c>
      <c r="AV39">
        <v>1.4665999999999999</v>
      </c>
      <c r="AW39">
        <v>2.0701000000000001</v>
      </c>
      <c r="AX39">
        <v>2.427</v>
      </c>
      <c r="AY39">
        <v>3.1898</v>
      </c>
      <c r="AZ39" t="s">
        <v>82</v>
      </c>
      <c r="BA39">
        <v>0.86529999999999996</v>
      </c>
      <c r="BB39">
        <v>3.8315999999999999</v>
      </c>
      <c r="BC39">
        <v>3.8315999999999999</v>
      </c>
      <c r="BD39">
        <v>2.6309999999999998</v>
      </c>
      <c r="BE39" t="s">
        <v>82</v>
      </c>
      <c r="BF39" t="s">
        <v>82</v>
      </c>
      <c r="BG39">
        <v>0.36149999999999999</v>
      </c>
      <c r="BH39">
        <v>3.8102999999999998</v>
      </c>
      <c r="BI39" t="s">
        <v>82</v>
      </c>
      <c r="BJ39" t="s">
        <v>82</v>
      </c>
      <c r="BK39" t="s">
        <v>82</v>
      </c>
      <c r="BL39">
        <v>1.2736000000000001</v>
      </c>
      <c r="BM39">
        <v>1.2736000000000001</v>
      </c>
      <c r="BN39" t="s">
        <v>82</v>
      </c>
      <c r="BO39">
        <v>1.825</v>
      </c>
      <c r="BP39">
        <v>3.0445000000000002</v>
      </c>
      <c r="BQ39" t="s">
        <v>82</v>
      </c>
      <c r="BR39">
        <v>4.5968</v>
      </c>
      <c r="BS39">
        <v>3.7048999999999999</v>
      </c>
      <c r="BT39">
        <v>0.21279999999999999</v>
      </c>
      <c r="BU39">
        <v>-0.44790000000000002</v>
      </c>
      <c r="BV39">
        <v>1.4328000000000001</v>
      </c>
      <c r="BW39">
        <v>1.8855</v>
      </c>
      <c r="BX39">
        <v>1.2657</v>
      </c>
      <c r="BY39" t="s">
        <v>82</v>
      </c>
      <c r="BZ39">
        <v>0.37630000000000002</v>
      </c>
      <c r="CA39" t="s">
        <v>82</v>
      </c>
      <c r="CB39">
        <v>1.6269</v>
      </c>
      <c r="CC39">
        <v>-0.1116</v>
      </c>
      <c r="CD39">
        <v>-1.3353999999999999</v>
      </c>
    </row>
    <row r="40" spans="1:82" x14ac:dyDescent="0.25">
      <c r="A40" s="2">
        <v>41820</v>
      </c>
      <c r="B40">
        <v>-0.2117</v>
      </c>
      <c r="C40">
        <v>1.9576</v>
      </c>
      <c r="D40" t="s">
        <v>82</v>
      </c>
      <c r="E40">
        <v>-0.23980000000000001</v>
      </c>
      <c r="F40">
        <v>5.7582000000000004</v>
      </c>
      <c r="G40">
        <v>-0.49009999999999998</v>
      </c>
      <c r="H40">
        <v>-1.657</v>
      </c>
      <c r="I40" t="s">
        <v>82</v>
      </c>
      <c r="J40" t="s">
        <v>82</v>
      </c>
      <c r="K40" t="s">
        <v>82</v>
      </c>
      <c r="L40">
        <v>3.8687</v>
      </c>
      <c r="M40">
        <v>4.4980000000000002</v>
      </c>
      <c r="N40">
        <v>-0.37969999999999998</v>
      </c>
      <c r="O40" t="s">
        <v>82</v>
      </c>
      <c r="P40">
        <v>2.5731999999999999</v>
      </c>
      <c r="Q40" t="s">
        <v>82</v>
      </c>
      <c r="R40">
        <v>1.5414000000000001</v>
      </c>
      <c r="S40" t="s">
        <v>82</v>
      </c>
      <c r="T40">
        <v>0.66569999999999996</v>
      </c>
      <c r="U40">
        <v>4.1302000000000003</v>
      </c>
      <c r="V40">
        <v>1.6215999999999999</v>
      </c>
      <c r="W40">
        <v>4.6928999999999998</v>
      </c>
      <c r="X40">
        <v>3.6886999999999999</v>
      </c>
      <c r="Y40">
        <v>2.2862</v>
      </c>
      <c r="Z40" t="s">
        <v>82</v>
      </c>
      <c r="AA40" t="s">
        <v>82</v>
      </c>
      <c r="AB40">
        <v>2.56</v>
      </c>
      <c r="AC40">
        <v>1.2252000000000001</v>
      </c>
      <c r="AD40">
        <v>1.0690999999999999</v>
      </c>
      <c r="AE40">
        <v>5.9200000000000003E-2</v>
      </c>
      <c r="AF40">
        <v>18.307500000000001</v>
      </c>
      <c r="AG40">
        <v>4.5974000000000004</v>
      </c>
      <c r="AH40">
        <v>4.1902999999999997</v>
      </c>
      <c r="AI40">
        <v>1.9226000000000001</v>
      </c>
      <c r="AJ40">
        <v>2.5213000000000001</v>
      </c>
      <c r="AK40">
        <v>2.7875999999999999</v>
      </c>
      <c r="AL40" t="s">
        <v>82</v>
      </c>
      <c r="AM40">
        <v>2.4521999999999999</v>
      </c>
      <c r="AN40">
        <v>3.7591999999999999</v>
      </c>
      <c r="AO40" t="s">
        <v>82</v>
      </c>
      <c r="AP40">
        <v>1.1409</v>
      </c>
      <c r="AQ40">
        <v>0.84760000000000002</v>
      </c>
      <c r="AR40" t="s">
        <v>82</v>
      </c>
      <c r="AS40">
        <v>1.5461</v>
      </c>
      <c r="AT40">
        <v>1.3073999999999999</v>
      </c>
      <c r="AU40">
        <v>5.008</v>
      </c>
      <c r="AV40">
        <v>2.3144999999999998</v>
      </c>
      <c r="AW40">
        <v>2.1768999999999998</v>
      </c>
      <c r="AX40">
        <v>2.7389999999999999</v>
      </c>
      <c r="AY40">
        <v>2.9855999999999998</v>
      </c>
      <c r="AZ40" t="s">
        <v>82</v>
      </c>
      <c r="BA40">
        <v>0.69850000000000001</v>
      </c>
      <c r="BB40">
        <v>4.1546000000000003</v>
      </c>
      <c r="BC40">
        <v>4.1546000000000003</v>
      </c>
      <c r="BD40">
        <v>2.9483000000000001</v>
      </c>
      <c r="BE40" t="s">
        <v>82</v>
      </c>
      <c r="BF40" t="s">
        <v>82</v>
      </c>
      <c r="BG40">
        <v>0.27479999999999999</v>
      </c>
      <c r="BH40">
        <v>3.8359999999999999</v>
      </c>
      <c r="BI40" t="s">
        <v>82</v>
      </c>
      <c r="BJ40" t="s">
        <v>82</v>
      </c>
      <c r="BK40" t="s">
        <v>82</v>
      </c>
      <c r="BL40">
        <v>1.327</v>
      </c>
      <c r="BM40">
        <v>1.327</v>
      </c>
      <c r="BN40" t="s">
        <v>82</v>
      </c>
      <c r="BO40">
        <v>2.1017999999999999</v>
      </c>
      <c r="BP40">
        <v>3.6059999999999999</v>
      </c>
      <c r="BQ40" t="s">
        <v>82</v>
      </c>
      <c r="BR40">
        <v>4.5712999999999999</v>
      </c>
      <c r="BS40">
        <v>3.5539999999999998</v>
      </c>
      <c r="BT40">
        <v>0.1827</v>
      </c>
      <c r="BU40">
        <v>-0.2462</v>
      </c>
      <c r="BV40">
        <v>1.3383</v>
      </c>
      <c r="BW40">
        <v>1.8521000000000001</v>
      </c>
      <c r="BX40">
        <v>1.3277000000000001</v>
      </c>
      <c r="BY40" t="s">
        <v>82</v>
      </c>
      <c r="BZ40">
        <v>0.26450000000000001</v>
      </c>
      <c r="CA40" t="s">
        <v>82</v>
      </c>
      <c r="CC40">
        <v>-9.4E-2</v>
      </c>
      <c r="CD40">
        <v>-1.3038000000000001</v>
      </c>
    </row>
    <row r="41" spans="1:82" x14ac:dyDescent="0.25">
      <c r="A41" s="2">
        <v>41912</v>
      </c>
      <c r="B41">
        <v>-0.19489999999999999</v>
      </c>
      <c r="C41">
        <v>1.4005000000000001</v>
      </c>
      <c r="D41" t="s">
        <v>82</v>
      </c>
      <c r="E41">
        <v>-0.39900000000000002</v>
      </c>
      <c r="F41">
        <v>5.7582000000000004</v>
      </c>
      <c r="G41">
        <v>-0.54330000000000001</v>
      </c>
      <c r="H41">
        <v>-1.8123</v>
      </c>
      <c r="I41" t="s">
        <v>82</v>
      </c>
      <c r="J41" t="s">
        <v>82</v>
      </c>
      <c r="K41" t="s">
        <v>82</v>
      </c>
      <c r="L41">
        <v>4.3014999999999999</v>
      </c>
      <c r="M41">
        <v>4.7363</v>
      </c>
      <c r="N41">
        <v>-0.37969999999999998</v>
      </c>
      <c r="O41" t="s">
        <v>82</v>
      </c>
      <c r="P41">
        <v>2.7827000000000002</v>
      </c>
      <c r="Q41" t="s">
        <v>82</v>
      </c>
      <c r="R41">
        <v>1.8776999999999999</v>
      </c>
      <c r="S41" t="s">
        <v>82</v>
      </c>
      <c r="T41">
        <v>0.37719999999999998</v>
      </c>
      <c r="U41">
        <v>4.3422000000000001</v>
      </c>
      <c r="V41">
        <v>1.6369</v>
      </c>
      <c r="W41">
        <v>4.8067000000000002</v>
      </c>
      <c r="X41">
        <v>4.2492000000000001</v>
      </c>
      <c r="Y41">
        <v>2.5449000000000002</v>
      </c>
      <c r="Z41" t="s">
        <v>82</v>
      </c>
      <c r="AA41" t="s">
        <v>82</v>
      </c>
      <c r="AB41">
        <v>2.5242</v>
      </c>
      <c r="AC41">
        <v>0.79790000000000005</v>
      </c>
      <c r="AD41">
        <v>1.0605</v>
      </c>
      <c r="AE41">
        <v>0.2742</v>
      </c>
      <c r="AF41">
        <v>11.4861</v>
      </c>
      <c r="AG41">
        <v>3.7635000000000001</v>
      </c>
      <c r="AH41">
        <v>3.8224999999999998</v>
      </c>
      <c r="AI41">
        <v>1.6439999999999999</v>
      </c>
      <c r="AJ41">
        <v>2.8433999999999999</v>
      </c>
      <c r="AK41">
        <v>3.1206</v>
      </c>
      <c r="AL41" t="s">
        <v>82</v>
      </c>
      <c r="AM41">
        <v>2.5150000000000001</v>
      </c>
      <c r="AN41">
        <v>109.76349999999999</v>
      </c>
      <c r="AO41" t="s">
        <v>82</v>
      </c>
      <c r="AP41">
        <v>1.8089</v>
      </c>
      <c r="AQ41">
        <v>0.82920000000000005</v>
      </c>
      <c r="AR41" t="s">
        <v>82</v>
      </c>
      <c r="AS41">
        <v>2.0535000000000001</v>
      </c>
      <c r="AT41">
        <v>1.2663</v>
      </c>
      <c r="AU41">
        <v>5.9071999999999996</v>
      </c>
      <c r="AV41">
        <v>2.0196000000000001</v>
      </c>
      <c r="AW41">
        <v>2.2065999999999999</v>
      </c>
      <c r="AX41">
        <v>2.5790000000000002</v>
      </c>
      <c r="AY41">
        <v>2.8174000000000001</v>
      </c>
      <c r="AZ41" t="s">
        <v>82</v>
      </c>
      <c r="BA41">
        <v>0.65480000000000005</v>
      </c>
      <c r="BB41">
        <v>5.5658000000000003</v>
      </c>
      <c r="BC41">
        <v>5.5658000000000003</v>
      </c>
      <c r="BD41">
        <v>3.5400999999999998</v>
      </c>
      <c r="BE41" t="s">
        <v>82</v>
      </c>
      <c r="BF41" t="s">
        <v>82</v>
      </c>
      <c r="BG41">
        <v>0.1633</v>
      </c>
      <c r="BH41">
        <v>4.0492999999999997</v>
      </c>
      <c r="BI41" t="s">
        <v>82</v>
      </c>
      <c r="BJ41" t="s">
        <v>82</v>
      </c>
      <c r="BK41" t="s">
        <v>82</v>
      </c>
      <c r="BL41">
        <v>1.2723</v>
      </c>
      <c r="BM41">
        <v>1.2723</v>
      </c>
      <c r="BN41" t="s">
        <v>82</v>
      </c>
      <c r="BO41">
        <v>2.4165999999999999</v>
      </c>
      <c r="BP41">
        <v>4.1787999999999998</v>
      </c>
      <c r="BQ41" t="s">
        <v>82</v>
      </c>
      <c r="BR41">
        <v>4.5366</v>
      </c>
      <c r="BS41">
        <v>3.1922000000000001</v>
      </c>
      <c r="BT41">
        <v>0.1671</v>
      </c>
      <c r="BU41">
        <v>-0.36859999999999998</v>
      </c>
      <c r="BV41">
        <v>1.4140999999999999</v>
      </c>
      <c r="BW41">
        <v>2.0009999999999999</v>
      </c>
      <c r="BX41">
        <v>1.7021999999999999</v>
      </c>
      <c r="BY41" t="s">
        <v>82</v>
      </c>
      <c r="BZ41">
        <v>0.17560000000000001</v>
      </c>
      <c r="CA41" t="s">
        <v>82</v>
      </c>
      <c r="CC41">
        <v>1.4999999999999999E-2</v>
      </c>
      <c r="CD41">
        <v>-0.3125</v>
      </c>
    </row>
    <row r="42" spans="1:82" x14ac:dyDescent="0.25">
      <c r="A42" s="2">
        <v>42004</v>
      </c>
      <c r="B42">
        <v>-0.42709999999999998</v>
      </c>
      <c r="C42">
        <v>1.3788</v>
      </c>
      <c r="D42" t="s">
        <v>82</v>
      </c>
      <c r="E42">
        <v>-0.40600000000000003</v>
      </c>
      <c r="F42">
        <v>33.2714</v>
      </c>
      <c r="G42">
        <v>-0.62619999999999998</v>
      </c>
      <c r="H42">
        <v>-1.6269</v>
      </c>
      <c r="I42" t="s">
        <v>82</v>
      </c>
      <c r="J42" t="s">
        <v>82</v>
      </c>
      <c r="K42" t="s">
        <v>82</v>
      </c>
      <c r="L42">
        <v>4.4028999999999998</v>
      </c>
      <c r="M42">
        <v>5.3425000000000002</v>
      </c>
      <c r="N42">
        <v>-0.37969999999999998</v>
      </c>
      <c r="O42" t="s">
        <v>82</v>
      </c>
      <c r="P42">
        <v>2.8837000000000002</v>
      </c>
      <c r="Q42" t="s">
        <v>82</v>
      </c>
      <c r="R42">
        <v>1.8837999999999999</v>
      </c>
      <c r="S42" t="s">
        <v>82</v>
      </c>
      <c r="T42">
        <v>0.38159999999999999</v>
      </c>
      <c r="U42">
        <v>3.9965000000000002</v>
      </c>
      <c r="V42">
        <v>1.9548000000000001</v>
      </c>
      <c r="W42">
        <v>5.9051</v>
      </c>
      <c r="X42">
        <v>5.6158999999999999</v>
      </c>
      <c r="Y42">
        <v>2.8037000000000001</v>
      </c>
      <c r="Z42" t="s">
        <v>82</v>
      </c>
      <c r="AA42" t="s">
        <v>82</v>
      </c>
      <c r="AB42">
        <v>2.2789999999999999</v>
      </c>
      <c r="AC42">
        <v>1.0911999999999999</v>
      </c>
      <c r="AD42">
        <v>0.84560000000000002</v>
      </c>
      <c r="AE42">
        <v>5.1799999999999999E-2</v>
      </c>
      <c r="AF42">
        <v>11.4861</v>
      </c>
      <c r="AG42">
        <v>2.1042000000000001</v>
      </c>
      <c r="AH42">
        <v>2.0183</v>
      </c>
      <c r="AI42">
        <v>1.7305999999999999</v>
      </c>
      <c r="AJ42">
        <v>2.7212000000000001</v>
      </c>
      <c r="AK42">
        <v>3.1135000000000002</v>
      </c>
      <c r="AL42" t="s">
        <v>82</v>
      </c>
      <c r="AM42">
        <v>2.8584000000000001</v>
      </c>
      <c r="AN42">
        <v>109.76349999999999</v>
      </c>
      <c r="AO42" t="s">
        <v>82</v>
      </c>
      <c r="AP42">
        <v>1.8974</v>
      </c>
      <c r="AQ42">
        <v>0.78610000000000002</v>
      </c>
      <c r="AR42" t="s">
        <v>82</v>
      </c>
      <c r="AS42">
        <v>2.7176999999999998</v>
      </c>
      <c r="AT42">
        <v>1.1009</v>
      </c>
      <c r="AU42">
        <v>6.5450999999999997</v>
      </c>
      <c r="AV42">
        <v>1.6779999999999999</v>
      </c>
      <c r="AW42">
        <v>2.6373000000000002</v>
      </c>
      <c r="AX42">
        <v>1.9702999999999999</v>
      </c>
      <c r="AY42">
        <v>2.6739999999999999</v>
      </c>
      <c r="AZ42" t="s">
        <v>82</v>
      </c>
      <c r="BA42">
        <v>-0.29430000000000001</v>
      </c>
      <c r="BB42">
        <v>33.9041</v>
      </c>
      <c r="BC42">
        <v>33.9041</v>
      </c>
      <c r="BD42">
        <v>4.4158999999999997</v>
      </c>
      <c r="BE42" t="s">
        <v>82</v>
      </c>
      <c r="BF42" t="s">
        <v>82</v>
      </c>
      <c r="BG42">
        <v>5.6399999999999999E-2</v>
      </c>
      <c r="BH42">
        <v>4.0492999999999997</v>
      </c>
      <c r="BI42" t="s">
        <v>82</v>
      </c>
      <c r="BJ42">
        <v>2.7482000000000002</v>
      </c>
      <c r="BK42" t="s">
        <v>82</v>
      </c>
      <c r="BL42">
        <v>1.268</v>
      </c>
      <c r="BM42">
        <v>1.268</v>
      </c>
      <c r="BN42" t="s">
        <v>82</v>
      </c>
      <c r="BO42">
        <v>3.1061999999999999</v>
      </c>
      <c r="BP42">
        <v>3.4001000000000001</v>
      </c>
      <c r="BQ42" t="s">
        <v>82</v>
      </c>
      <c r="BR42">
        <v>4.1193</v>
      </c>
      <c r="BS42">
        <v>2.9853000000000001</v>
      </c>
      <c r="BT42">
        <v>0.26729999999999998</v>
      </c>
      <c r="BU42">
        <v>-0.47739999999999999</v>
      </c>
      <c r="BV42">
        <v>1.2522</v>
      </c>
      <c r="BW42">
        <v>2.3403</v>
      </c>
      <c r="BX42">
        <v>2.4853000000000001</v>
      </c>
      <c r="BY42" t="s">
        <v>82</v>
      </c>
      <c r="BZ42">
        <v>0.28649999999999998</v>
      </c>
      <c r="CA42" t="s">
        <v>82</v>
      </c>
      <c r="CC42">
        <v>-5.4199999999999998E-2</v>
      </c>
      <c r="CD42">
        <v>-0.23669999999999999</v>
      </c>
    </row>
    <row r="43" spans="1:82" x14ac:dyDescent="0.25">
      <c r="A43" s="2">
        <v>42094</v>
      </c>
      <c r="B43">
        <v>-0.27060000000000001</v>
      </c>
      <c r="C43">
        <v>1.9229000000000001</v>
      </c>
      <c r="D43" t="s">
        <v>82</v>
      </c>
      <c r="E43">
        <v>-1.1224000000000001</v>
      </c>
      <c r="F43">
        <v>48.257100000000001</v>
      </c>
      <c r="G43">
        <v>-0.69120000000000004</v>
      </c>
      <c r="H43">
        <v>-1.7527999999999999</v>
      </c>
      <c r="I43" t="s">
        <v>82</v>
      </c>
      <c r="J43" t="s">
        <v>82</v>
      </c>
      <c r="K43" t="s">
        <v>82</v>
      </c>
      <c r="L43">
        <v>4.8068999999999997</v>
      </c>
      <c r="M43">
        <v>5.1166999999999998</v>
      </c>
      <c r="N43">
        <v>-0.37969999999999998</v>
      </c>
      <c r="O43" t="s">
        <v>82</v>
      </c>
      <c r="P43">
        <v>3.2757000000000001</v>
      </c>
      <c r="Q43" t="s">
        <v>82</v>
      </c>
      <c r="R43">
        <v>1.7995000000000001</v>
      </c>
      <c r="S43" t="s">
        <v>82</v>
      </c>
      <c r="T43">
        <v>0.29930000000000001</v>
      </c>
      <c r="U43">
        <v>4.1252000000000004</v>
      </c>
      <c r="V43">
        <v>2.1137000000000001</v>
      </c>
      <c r="W43">
        <v>3.6431</v>
      </c>
      <c r="X43">
        <v>6.7882999999999996</v>
      </c>
      <c r="Y43">
        <v>3.0606</v>
      </c>
      <c r="Z43" t="s">
        <v>82</v>
      </c>
      <c r="AA43" t="s">
        <v>82</v>
      </c>
      <c r="AB43">
        <v>2.1193</v>
      </c>
      <c r="AC43">
        <v>0.86</v>
      </c>
      <c r="AD43">
        <v>0.9042</v>
      </c>
      <c r="AE43">
        <v>0.83620000000000005</v>
      </c>
      <c r="AF43">
        <v>11.4861</v>
      </c>
      <c r="AG43">
        <v>2.4699</v>
      </c>
      <c r="AH43">
        <v>2.1389999999999998</v>
      </c>
      <c r="AI43">
        <v>1.8264</v>
      </c>
      <c r="AJ43">
        <v>3.5312999999999999</v>
      </c>
      <c r="AK43">
        <v>3.9998999999999998</v>
      </c>
      <c r="AL43" t="s">
        <v>82</v>
      </c>
      <c r="AM43">
        <v>3.6324000000000001</v>
      </c>
      <c r="AN43">
        <v>109.76349999999999</v>
      </c>
      <c r="AO43" t="s">
        <v>82</v>
      </c>
      <c r="AP43">
        <v>1.7916000000000001</v>
      </c>
      <c r="AQ43">
        <v>0.90010000000000001</v>
      </c>
      <c r="AR43" t="s">
        <v>82</v>
      </c>
      <c r="AS43">
        <v>5.1615000000000002</v>
      </c>
      <c r="AT43">
        <v>1.1716</v>
      </c>
      <c r="AU43">
        <v>8.7716999999999992</v>
      </c>
      <c r="AV43">
        <v>2.4198</v>
      </c>
      <c r="AW43">
        <v>2.7715999999999998</v>
      </c>
      <c r="AX43">
        <v>1.7919</v>
      </c>
      <c r="AY43">
        <v>2.6343000000000001</v>
      </c>
      <c r="AZ43" t="s">
        <v>82</v>
      </c>
      <c r="BA43">
        <v>0.68120000000000003</v>
      </c>
      <c r="BB43">
        <v>21.477699999999999</v>
      </c>
      <c r="BC43">
        <v>21.477699999999999</v>
      </c>
      <c r="BD43">
        <v>4.5846</v>
      </c>
      <c r="BE43" t="s">
        <v>82</v>
      </c>
      <c r="BF43" t="s">
        <v>82</v>
      </c>
      <c r="BG43">
        <v>0.04</v>
      </c>
      <c r="BH43">
        <v>4.0492999999999997</v>
      </c>
      <c r="BI43" t="s">
        <v>82</v>
      </c>
      <c r="BJ43">
        <v>3.1507000000000001</v>
      </c>
      <c r="BK43" t="s">
        <v>82</v>
      </c>
      <c r="BL43">
        <v>1.4479</v>
      </c>
      <c r="BM43">
        <v>1.4479</v>
      </c>
      <c r="BN43" t="s">
        <v>82</v>
      </c>
      <c r="BO43">
        <v>3.0331000000000001</v>
      </c>
      <c r="BP43">
        <v>3.6669999999999998</v>
      </c>
      <c r="BQ43" t="s">
        <v>82</v>
      </c>
      <c r="BR43">
        <v>3.9815999999999998</v>
      </c>
      <c r="BS43">
        <v>2.9662999999999999</v>
      </c>
      <c r="BT43">
        <v>0.62190000000000001</v>
      </c>
      <c r="BU43">
        <v>-0.53720000000000001</v>
      </c>
      <c r="BV43">
        <v>1.4334</v>
      </c>
      <c r="BW43">
        <v>3.278</v>
      </c>
      <c r="BX43">
        <v>3.5911</v>
      </c>
      <c r="BY43" t="s">
        <v>82</v>
      </c>
      <c r="BZ43">
        <v>0.35270000000000001</v>
      </c>
      <c r="CA43" t="s">
        <v>82</v>
      </c>
      <c r="CC43">
        <v>9.8199999999999996E-2</v>
      </c>
      <c r="CD43">
        <v>0.1411</v>
      </c>
    </row>
    <row r="44" spans="1:82" x14ac:dyDescent="0.25">
      <c r="A44" s="2">
        <v>42185</v>
      </c>
      <c r="B44">
        <v>-0.24809999999999999</v>
      </c>
      <c r="C44">
        <v>1.7356</v>
      </c>
      <c r="D44" t="s">
        <v>82</v>
      </c>
      <c r="E44">
        <v>-1.2079</v>
      </c>
      <c r="F44">
        <v>48.257100000000001</v>
      </c>
      <c r="G44">
        <v>-0.47899999999999998</v>
      </c>
      <c r="H44">
        <v>-1.5068999999999999</v>
      </c>
      <c r="I44" t="s">
        <v>82</v>
      </c>
      <c r="J44" t="s">
        <v>82</v>
      </c>
      <c r="K44" t="s">
        <v>82</v>
      </c>
      <c r="L44">
        <v>4.8673999999999999</v>
      </c>
      <c r="M44">
        <v>5.3483999999999998</v>
      </c>
      <c r="N44">
        <v>-0.37969999999999998</v>
      </c>
      <c r="O44" t="s">
        <v>82</v>
      </c>
      <c r="P44">
        <v>2.5602</v>
      </c>
      <c r="Q44" t="s">
        <v>82</v>
      </c>
      <c r="R44">
        <v>1.8557999999999999</v>
      </c>
      <c r="S44" t="s">
        <v>82</v>
      </c>
      <c r="T44">
        <v>0.2059</v>
      </c>
      <c r="U44">
        <v>4.2606000000000002</v>
      </c>
      <c r="V44">
        <v>2.3121999999999998</v>
      </c>
      <c r="W44">
        <v>3.1238999999999999</v>
      </c>
      <c r="X44">
        <v>9.0582999999999991</v>
      </c>
      <c r="Y44">
        <v>3.1888999999999998</v>
      </c>
      <c r="Z44" t="s">
        <v>82</v>
      </c>
      <c r="AA44" t="s">
        <v>82</v>
      </c>
      <c r="AB44">
        <v>2.1097999999999999</v>
      </c>
      <c r="AC44">
        <v>1.1809000000000001</v>
      </c>
      <c r="AD44">
        <v>0.77349999999999997</v>
      </c>
      <c r="AE44">
        <v>0.71330000000000005</v>
      </c>
      <c r="AF44">
        <v>80.604799999999997</v>
      </c>
      <c r="AG44">
        <v>2.8731</v>
      </c>
      <c r="AH44">
        <v>0.9829</v>
      </c>
      <c r="AI44">
        <v>1.464</v>
      </c>
      <c r="AJ44">
        <v>3.3946000000000001</v>
      </c>
      <c r="AK44">
        <v>3.8313000000000001</v>
      </c>
      <c r="AL44" t="s">
        <v>82</v>
      </c>
      <c r="AM44">
        <v>3.9722</v>
      </c>
      <c r="AN44">
        <v>4.6471999999999998</v>
      </c>
      <c r="AO44" t="s">
        <v>82</v>
      </c>
      <c r="AP44">
        <v>1.1095999999999999</v>
      </c>
      <c r="AQ44">
        <v>0.98360000000000003</v>
      </c>
      <c r="AR44" t="s">
        <v>82</v>
      </c>
      <c r="AS44">
        <v>5.4345999999999997</v>
      </c>
      <c r="AT44">
        <v>1.1816</v>
      </c>
      <c r="AU44">
        <v>6.4233000000000002</v>
      </c>
      <c r="AV44">
        <v>2.7267000000000001</v>
      </c>
      <c r="AW44">
        <v>2.8639000000000001</v>
      </c>
      <c r="AX44">
        <v>1.6797</v>
      </c>
      <c r="AY44">
        <v>2.6585000000000001</v>
      </c>
      <c r="AZ44" t="s">
        <v>82</v>
      </c>
      <c r="BA44">
        <v>0.4209</v>
      </c>
      <c r="BB44">
        <v>18.279800000000002</v>
      </c>
      <c r="BC44">
        <v>18.279800000000002</v>
      </c>
      <c r="BD44">
        <v>5.3456000000000001</v>
      </c>
      <c r="BE44" t="s">
        <v>82</v>
      </c>
      <c r="BF44" t="s">
        <v>82</v>
      </c>
      <c r="BG44">
        <v>7.6600000000000001E-2</v>
      </c>
      <c r="BH44">
        <v>4.0492999999999997</v>
      </c>
      <c r="BI44" t="s">
        <v>82</v>
      </c>
      <c r="BJ44">
        <v>1.9496</v>
      </c>
      <c r="BK44" t="s">
        <v>82</v>
      </c>
      <c r="BL44">
        <v>1.5369999999999999</v>
      </c>
      <c r="BM44">
        <v>1.5369999999999999</v>
      </c>
      <c r="BN44" t="s">
        <v>82</v>
      </c>
      <c r="BO44">
        <v>2.9956</v>
      </c>
      <c r="BP44">
        <v>3.4409000000000001</v>
      </c>
      <c r="BQ44" t="s">
        <v>82</v>
      </c>
      <c r="BR44">
        <v>3.3294999999999999</v>
      </c>
      <c r="BS44">
        <v>2.7153</v>
      </c>
      <c r="BT44">
        <v>0.29609999999999997</v>
      </c>
      <c r="BU44">
        <v>-0.45390000000000003</v>
      </c>
      <c r="BV44">
        <v>1.4047000000000001</v>
      </c>
      <c r="BW44">
        <v>43.145000000000003</v>
      </c>
      <c r="BX44">
        <v>3.8296999999999999</v>
      </c>
      <c r="BY44" t="s">
        <v>82</v>
      </c>
      <c r="BZ44">
        <v>0.40150000000000002</v>
      </c>
      <c r="CA44" t="s">
        <v>82</v>
      </c>
      <c r="CC44">
        <v>3.1899999999999998E-2</v>
      </c>
      <c r="CD44">
        <v>0.43330000000000002</v>
      </c>
    </row>
    <row r="45" spans="1:82" x14ac:dyDescent="0.25">
      <c r="A45" s="2">
        <v>42277</v>
      </c>
      <c r="B45">
        <v>-0.36</v>
      </c>
      <c r="C45">
        <v>2.2425000000000002</v>
      </c>
      <c r="D45" t="s">
        <v>82</v>
      </c>
      <c r="E45">
        <v>-1.2079</v>
      </c>
      <c r="F45">
        <v>48.257100000000001</v>
      </c>
      <c r="G45">
        <v>-0.41370000000000001</v>
      </c>
      <c r="H45">
        <v>-2.7629999999999999</v>
      </c>
      <c r="I45" t="s">
        <v>82</v>
      </c>
      <c r="J45" t="s">
        <v>82</v>
      </c>
      <c r="K45" t="s">
        <v>82</v>
      </c>
      <c r="L45">
        <v>5.0357000000000003</v>
      </c>
      <c r="M45">
        <v>3.5293999999999999</v>
      </c>
      <c r="N45">
        <v>-0.37969999999999998</v>
      </c>
      <c r="O45" t="s">
        <v>82</v>
      </c>
      <c r="P45">
        <v>2.5226000000000002</v>
      </c>
      <c r="Q45" t="s">
        <v>82</v>
      </c>
      <c r="R45">
        <v>1.7938000000000001</v>
      </c>
      <c r="S45" t="s">
        <v>82</v>
      </c>
      <c r="T45">
        <v>0.18920000000000001</v>
      </c>
      <c r="U45">
        <v>4.42</v>
      </c>
      <c r="V45">
        <v>2.6312000000000002</v>
      </c>
      <c r="W45">
        <v>2.6427999999999998</v>
      </c>
      <c r="X45">
        <v>11.5375</v>
      </c>
      <c r="Y45">
        <v>3.2593000000000001</v>
      </c>
      <c r="Z45" t="s">
        <v>82</v>
      </c>
      <c r="AA45" t="s">
        <v>82</v>
      </c>
      <c r="AB45">
        <v>1.9996</v>
      </c>
      <c r="AC45">
        <v>1.6256999999999999</v>
      </c>
      <c r="AD45">
        <v>0.76129999999999998</v>
      </c>
      <c r="AE45">
        <v>1.1223000000000001</v>
      </c>
      <c r="AF45">
        <v>80.604799999999997</v>
      </c>
      <c r="AG45">
        <v>3.5375999999999999</v>
      </c>
      <c r="AH45">
        <v>1.0469999999999999</v>
      </c>
      <c r="AI45">
        <v>1.2301</v>
      </c>
      <c r="AJ45">
        <v>6.5663999999999998</v>
      </c>
      <c r="AK45">
        <v>7.5997000000000003</v>
      </c>
      <c r="AL45" t="s">
        <v>82</v>
      </c>
      <c r="AM45">
        <v>4.7477999999999998</v>
      </c>
      <c r="AN45">
        <v>4.6471999999999998</v>
      </c>
      <c r="AO45" t="s">
        <v>82</v>
      </c>
      <c r="AP45">
        <v>1.3270999999999999</v>
      </c>
      <c r="AQ45">
        <v>1.0775999999999999</v>
      </c>
      <c r="AR45" t="s">
        <v>82</v>
      </c>
      <c r="AS45">
        <v>8.0276999999999994</v>
      </c>
      <c r="AT45">
        <v>1.1585000000000001</v>
      </c>
      <c r="AU45">
        <v>5.4161000000000001</v>
      </c>
      <c r="AV45">
        <v>3.4891999999999999</v>
      </c>
      <c r="AW45">
        <v>2.9702000000000002</v>
      </c>
      <c r="AX45">
        <v>1.1989000000000001</v>
      </c>
      <c r="AY45">
        <v>2.6421999999999999</v>
      </c>
      <c r="AZ45" t="s">
        <v>82</v>
      </c>
      <c r="BA45">
        <v>0.88360000000000005</v>
      </c>
      <c r="BB45">
        <v>12.8758</v>
      </c>
      <c r="BC45">
        <v>12.8758</v>
      </c>
      <c r="BD45">
        <v>6.5232999999999999</v>
      </c>
      <c r="BE45" t="s">
        <v>82</v>
      </c>
      <c r="BF45" t="s">
        <v>82</v>
      </c>
      <c r="BG45">
        <v>-1.8800000000000001E-2</v>
      </c>
      <c r="BH45">
        <v>4.0492999999999997</v>
      </c>
      <c r="BI45" t="s">
        <v>82</v>
      </c>
      <c r="BJ45">
        <v>1.6620999999999999</v>
      </c>
      <c r="BK45" t="s">
        <v>82</v>
      </c>
      <c r="BL45">
        <v>1.5344</v>
      </c>
      <c r="BM45">
        <v>1.5344</v>
      </c>
      <c r="BN45" t="s">
        <v>82</v>
      </c>
      <c r="BO45">
        <v>3.2122000000000002</v>
      </c>
      <c r="BP45">
        <v>3.7109000000000001</v>
      </c>
      <c r="BQ45" t="s">
        <v>82</v>
      </c>
      <c r="BR45">
        <v>3.0461</v>
      </c>
      <c r="BS45">
        <v>3.0908000000000002</v>
      </c>
      <c r="BT45">
        <v>0.30890000000000001</v>
      </c>
      <c r="BU45">
        <v>-0.42580000000000001</v>
      </c>
      <c r="BV45">
        <v>1.5281</v>
      </c>
      <c r="BW45">
        <v>43.145000000000003</v>
      </c>
      <c r="BX45">
        <v>4.3935000000000004</v>
      </c>
      <c r="BY45" t="s">
        <v>82</v>
      </c>
      <c r="BZ45">
        <v>0.377</v>
      </c>
      <c r="CA45" t="s">
        <v>82</v>
      </c>
      <c r="CC45">
        <v>0.53500000000000003</v>
      </c>
      <c r="CD45">
        <v>0.48730000000000001</v>
      </c>
    </row>
    <row r="46" spans="1:82" x14ac:dyDescent="0.25">
      <c r="A46" s="2">
        <v>42369</v>
      </c>
      <c r="B46">
        <v>-0.47370000000000001</v>
      </c>
      <c r="C46">
        <v>2.2227999999999999</v>
      </c>
      <c r="D46" t="s">
        <v>82</v>
      </c>
      <c r="E46">
        <v>0.36730000000000002</v>
      </c>
      <c r="F46">
        <v>48.257100000000001</v>
      </c>
      <c r="G46">
        <v>-0.62560000000000004</v>
      </c>
      <c r="H46">
        <v>-3.3439000000000001</v>
      </c>
      <c r="I46" t="s">
        <v>82</v>
      </c>
      <c r="J46" t="s">
        <v>82</v>
      </c>
      <c r="K46" t="s">
        <v>82</v>
      </c>
      <c r="L46">
        <v>4.2728999999999999</v>
      </c>
      <c r="M46">
        <v>2.5568</v>
      </c>
      <c r="N46">
        <v>-0.37969999999999998</v>
      </c>
      <c r="O46" t="s">
        <v>82</v>
      </c>
      <c r="P46">
        <v>2.2349000000000001</v>
      </c>
      <c r="Q46" t="s">
        <v>82</v>
      </c>
      <c r="R46">
        <v>2.2806000000000002</v>
      </c>
      <c r="S46" t="s">
        <v>82</v>
      </c>
      <c r="T46">
        <v>6.59E-2</v>
      </c>
      <c r="U46">
        <v>4.0829000000000004</v>
      </c>
      <c r="V46">
        <v>2.1017999999999999</v>
      </c>
      <c r="W46">
        <v>2.5750000000000002</v>
      </c>
      <c r="X46">
        <v>5.0602</v>
      </c>
      <c r="Y46">
        <v>3.4807999999999999</v>
      </c>
      <c r="Z46" t="s">
        <v>82</v>
      </c>
      <c r="AA46" t="s">
        <v>82</v>
      </c>
      <c r="AB46">
        <v>2.2050999999999998</v>
      </c>
      <c r="AC46">
        <v>1.6262000000000001</v>
      </c>
      <c r="AD46">
        <v>0.59609999999999996</v>
      </c>
      <c r="AE46">
        <v>-1.2999999999999999E-2</v>
      </c>
      <c r="AF46">
        <v>6.3451000000000004</v>
      </c>
      <c r="AG46">
        <v>5.1660000000000004</v>
      </c>
      <c r="AH46">
        <v>1.4744999999999999</v>
      </c>
      <c r="AI46">
        <v>1.0069999999999999</v>
      </c>
      <c r="AJ46">
        <v>6.5663999999999998</v>
      </c>
      <c r="AK46">
        <v>7.5997000000000003</v>
      </c>
      <c r="AL46" t="s">
        <v>82</v>
      </c>
      <c r="AM46">
        <v>3.1781999999999999</v>
      </c>
      <c r="AN46">
        <v>4.6471999999999998</v>
      </c>
      <c r="AO46" t="s">
        <v>82</v>
      </c>
      <c r="AP46">
        <v>1.321</v>
      </c>
      <c r="AQ46">
        <v>1.0094000000000001</v>
      </c>
      <c r="AR46" t="s">
        <v>82</v>
      </c>
      <c r="AS46">
        <v>6.9897</v>
      </c>
      <c r="AT46">
        <v>0.9728</v>
      </c>
      <c r="AU46">
        <v>4.7796000000000003</v>
      </c>
      <c r="AV46">
        <v>2.0289000000000001</v>
      </c>
      <c r="AW46">
        <v>3.5070000000000001</v>
      </c>
      <c r="AX46">
        <v>0.74760000000000004</v>
      </c>
      <c r="AY46">
        <v>2.6549999999999998</v>
      </c>
      <c r="AZ46" t="s">
        <v>82</v>
      </c>
      <c r="BA46">
        <v>-1.0422</v>
      </c>
      <c r="BB46">
        <v>14.9635</v>
      </c>
      <c r="BC46">
        <v>14.9635</v>
      </c>
      <c r="BD46">
        <v>6.1867999999999999</v>
      </c>
      <c r="BE46" t="s">
        <v>82</v>
      </c>
      <c r="BF46" t="s">
        <v>82</v>
      </c>
      <c r="BG46">
        <v>4.1599999999999998E-2</v>
      </c>
      <c r="BH46">
        <v>6.6706000000000003</v>
      </c>
      <c r="BI46" t="s">
        <v>82</v>
      </c>
      <c r="BJ46">
        <v>2.0076000000000001</v>
      </c>
      <c r="BK46" t="s">
        <v>82</v>
      </c>
      <c r="BL46">
        <v>1.748</v>
      </c>
      <c r="BM46">
        <v>1.748</v>
      </c>
      <c r="BN46" t="s">
        <v>82</v>
      </c>
      <c r="BO46">
        <v>2.7900999999999998</v>
      </c>
      <c r="BP46">
        <v>3.0884999999999998</v>
      </c>
      <c r="BQ46" t="s">
        <v>82</v>
      </c>
      <c r="BR46">
        <v>2.7774000000000001</v>
      </c>
      <c r="BS46">
        <v>2.6770999999999998</v>
      </c>
      <c r="BT46">
        <v>0.18490000000000001</v>
      </c>
      <c r="BU46">
        <v>0.84760000000000002</v>
      </c>
      <c r="BV46">
        <v>1.2432000000000001</v>
      </c>
      <c r="BW46">
        <v>43.145000000000003</v>
      </c>
      <c r="BX46">
        <v>4.3935000000000004</v>
      </c>
      <c r="BY46" t="s">
        <v>82</v>
      </c>
      <c r="BZ46">
        <v>0.39610000000000001</v>
      </c>
      <c r="CA46" t="s">
        <v>82</v>
      </c>
      <c r="CC46">
        <v>0.4859</v>
      </c>
      <c r="CD46">
        <v>0.55969999999999998</v>
      </c>
    </row>
    <row r="47" spans="1:82" x14ac:dyDescent="0.25">
      <c r="A47" s="2">
        <v>42460</v>
      </c>
      <c r="B47">
        <v>-0.1057</v>
      </c>
      <c r="C47">
        <v>1.4537</v>
      </c>
      <c r="D47" t="s">
        <v>82</v>
      </c>
      <c r="E47">
        <v>0.311</v>
      </c>
      <c r="F47">
        <v>48.257100000000001</v>
      </c>
      <c r="G47">
        <v>-0.82909999999999995</v>
      </c>
      <c r="H47">
        <v>-3.5535000000000001</v>
      </c>
      <c r="I47" t="s">
        <v>82</v>
      </c>
      <c r="J47" t="s">
        <v>82</v>
      </c>
      <c r="K47" t="s">
        <v>82</v>
      </c>
      <c r="L47">
        <v>3.0596000000000001</v>
      </c>
      <c r="M47">
        <v>2.6254</v>
      </c>
      <c r="N47">
        <v>-0.37969999999999998</v>
      </c>
      <c r="O47" t="s">
        <v>82</v>
      </c>
      <c r="P47">
        <v>2.7483</v>
      </c>
      <c r="Q47" t="s">
        <v>82</v>
      </c>
      <c r="R47">
        <v>3.9451999999999998</v>
      </c>
      <c r="S47" t="s">
        <v>82</v>
      </c>
      <c r="T47">
        <v>-0.1047</v>
      </c>
      <c r="U47">
        <v>4.1551</v>
      </c>
      <c r="V47">
        <v>2.5175000000000001</v>
      </c>
      <c r="W47">
        <v>2.7431000000000001</v>
      </c>
      <c r="X47">
        <v>5.2122000000000002</v>
      </c>
      <c r="Y47">
        <v>3.2437999999999998</v>
      </c>
      <c r="Z47" t="s">
        <v>82</v>
      </c>
      <c r="AA47" t="s">
        <v>82</v>
      </c>
      <c r="AB47">
        <v>2.3633000000000002</v>
      </c>
      <c r="AC47">
        <v>1.7672000000000001</v>
      </c>
      <c r="AD47">
        <v>0.48230000000000001</v>
      </c>
      <c r="AE47">
        <v>0.3271</v>
      </c>
      <c r="AF47">
        <v>6.0937000000000001</v>
      </c>
      <c r="AG47">
        <v>4.8197000000000001</v>
      </c>
      <c r="AH47">
        <v>1.2896000000000001</v>
      </c>
      <c r="AI47">
        <v>0.80359999999999998</v>
      </c>
      <c r="AJ47">
        <v>6.5663999999999998</v>
      </c>
      <c r="AK47">
        <v>7.5997000000000003</v>
      </c>
      <c r="AL47" t="s">
        <v>82</v>
      </c>
      <c r="AM47">
        <v>7.1199999999999999E-2</v>
      </c>
      <c r="AN47">
        <v>4.6471999999999998</v>
      </c>
      <c r="AO47" t="s">
        <v>82</v>
      </c>
      <c r="AP47">
        <v>1.1066</v>
      </c>
      <c r="AQ47">
        <v>2.0714000000000001</v>
      </c>
      <c r="AR47" t="s">
        <v>82</v>
      </c>
      <c r="AS47">
        <v>6.5556999999999999</v>
      </c>
      <c r="AT47">
        <v>1.0044999999999999</v>
      </c>
      <c r="AU47">
        <v>4.2626999999999997</v>
      </c>
      <c r="AV47">
        <v>2.4939</v>
      </c>
      <c r="AW47">
        <v>3.4525000000000001</v>
      </c>
      <c r="AX47">
        <v>0.43909999999999999</v>
      </c>
      <c r="AY47">
        <v>2.6570999999999998</v>
      </c>
      <c r="AZ47" t="s">
        <v>82</v>
      </c>
      <c r="BA47">
        <v>1.92</v>
      </c>
      <c r="BB47">
        <v>14.4968</v>
      </c>
      <c r="BC47">
        <v>14.4968</v>
      </c>
      <c r="BD47">
        <v>8.4570000000000007</v>
      </c>
      <c r="BE47" t="s">
        <v>82</v>
      </c>
      <c r="BF47" t="s">
        <v>82</v>
      </c>
      <c r="BG47">
        <v>0.24310000000000001</v>
      </c>
      <c r="BH47">
        <v>6.3102999999999998</v>
      </c>
      <c r="BI47" t="s">
        <v>82</v>
      </c>
      <c r="BJ47">
        <v>1.8949</v>
      </c>
      <c r="BK47" t="s">
        <v>82</v>
      </c>
      <c r="BL47">
        <v>1.6180000000000001</v>
      </c>
      <c r="BM47">
        <v>1.6180000000000001</v>
      </c>
      <c r="BN47" t="s">
        <v>82</v>
      </c>
      <c r="BO47">
        <v>2.9579</v>
      </c>
      <c r="BP47">
        <v>3.4864000000000002</v>
      </c>
      <c r="BQ47" t="s">
        <v>82</v>
      </c>
      <c r="BR47">
        <v>2.3254000000000001</v>
      </c>
      <c r="BS47">
        <v>2.214</v>
      </c>
      <c r="BT47">
        <v>0.41439999999999999</v>
      </c>
      <c r="BU47">
        <v>0.95009999999999994</v>
      </c>
      <c r="BV47">
        <v>1.4624999999999999</v>
      </c>
      <c r="BW47">
        <v>43.145000000000003</v>
      </c>
      <c r="BX47">
        <v>4.3935000000000004</v>
      </c>
      <c r="BY47" t="s">
        <v>82</v>
      </c>
      <c r="BZ47">
        <v>0.3574</v>
      </c>
      <c r="CA47" t="s">
        <v>82</v>
      </c>
      <c r="CC47">
        <v>0.61990000000000001</v>
      </c>
      <c r="CD47">
        <v>0.70740000000000003</v>
      </c>
    </row>
    <row r="48" spans="1:82" x14ac:dyDescent="0.25">
      <c r="A48" s="2">
        <v>42551</v>
      </c>
      <c r="B48">
        <v>-0.1016</v>
      </c>
      <c r="C48">
        <v>1.4168000000000001</v>
      </c>
      <c r="D48" t="s">
        <v>82</v>
      </c>
      <c r="E48">
        <v>0.20499999999999999</v>
      </c>
      <c r="F48">
        <v>4.3041</v>
      </c>
      <c r="G48">
        <v>-0.78559999999999997</v>
      </c>
      <c r="H48">
        <v>-3.7765</v>
      </c>
      <c r="I48" t="s">
        <v>82</v>
      </c>
      <c r="J48" t="s">
        <v>82</v>
      </c>
      <c r="K48" t="s">
        <v>82</v>
      </c>
      <c r="L48">
        <v>2.7770999999999999</v>
      </c>
      <c r="M48">
        <v>2.9331</v>
      </c>
      <c r="N48">
        <v>-0.37969999999999998</v>
      </c>
      <c r="O48" t="s">
        <v>82</v>
      </c>
      <c r="P48">
        <v>1.5364</v>
      </c>
      <c r="Q48" t="s">
        <v>82</v>
      </c>
      <c r="R48">
        <v>4.7302</v>
      </c>
      <c r="S48" t="s">
        <v>82</v>
      </c>
      <c r="T48">
        <v>-0.30630000000000002</v>
      </c>
      <c r="U48">
        <v>3.5278</v>
      </c>
      <c r="V48">
        <v>1.7403999999999999</v>
      </c>
      <c r="W48">
        <v>2.9927999999999999</v>
      </c>
      <c r="X48">
        <v>4.9631999999999996</v>
      </c>
      <c r="Y48">
        <v>2.7660999999999998</v>
      </c>
      <c r="Z48" t="s">
        <v>82</v>
      </c>
      <c r="AA48" t="s">
        <v>82</v>
      </c>
      <c r="AB48">
        <v>3.4264000000000001</v>
      </c>
      <c r="AC48">
        <v>1.5148999999999999</v>
      </c>
      <c r="AD48">
        <v>0.46929999999999999</v>
      </c>
      <c r="AE48">
        <v>1.1640999999999999</v>
      </c>
      <c r="AF48">
        <v>10.1091</v>
      </c>
      <c r="AG48">
        <v>3.9121999999999999</v>
      </c>
      <c r="AH48">
        <v>1.1635</v>
      </c>
      <c r="AI48">
        <v>0.53280000000000005</v>
      </c>
      <c r="AJ48">
        <v>6.5663999999999998</v>
      </c>
      <c r="AK48">
        <v>7.5997000000000003</v>
      </c>
      <c r="AL48" t="s">
        <v>82</v>
      </c>
      <c r="AM48">
        <v>2.41E-2</v>
      </c>
      <c r="AN48">
        <v>4.6471999999999998</v>
      </c>
      <c r="AO48" t="s">
        <v>82</v>
      </c>
      <c r="AP48">
        <v>9.2899999999999996E-2</v>
      </c>
      <c r="AQ48">
        <v>2.0832000000000002</v>
      </c>
      <c r="AR48" t="s">
        <v>82</v>
      </c>
      <c r="AS48">
        <v>4.9161999999999999</v>
      </c>
      <c r="AT48">
        <v>1.0653999999999999</v>
      </c>
      <c r="AU48">
        <v>3.9007999999999998</v>
      </c>
      <c r="AV48">
        <v>2.25</v>
      </c>
      <c r="AW48">
        <v>3.6074000000000002</v>
      </c>
      <c r="AX48">
        <v>0.49759999999999999</v>
      </c>
      <c r="AY48">
        <v>2.5802</v>
      </c>
      <c r="AZ48" t="s">
        <v>82</v>
      </c>
      <c r="BA48">
        <v>2.4198</v>
      </c>
      <c r="BB48">
        <v>12.718500000000001</v>
      </c>
      <c r="BC48">
        <v>12.718500000000001</v>
      </c>
      <c r="BD48">
        <v>7.5282</v>
      </c>
      <c r="BE48" t="s">
        <v>82</v>
      </c>
      <c r="BF48" t="s">
        <v>82</v>
      </c>
      <c r="BG48">
        <v>0.31130000000000002</v>
      </c>
      <c r="BH48">
        <v>4.4481999999999999</v>
      </c>
      <c r="BI48" t="s">
        <v>82</v>
      </c>
      <c r="BJ48">
        <v>1.2165999999999999</v>
      </c>
      <c r="BK48" t="s">
        <v>82</v>
      </c>
      <c r="BL48">
        <v>1.6956</v>
      </c>
      <c r="BM48">
        <v>1.6956</v>
      </c>
      <c r="BN48" t="s">
        <v>82</v>
      </c>
      <c r="BO48">
        <v>2.6009000000000002</v>
      </c>
      <c r="BP48">
        <v>7.3335999999999997</v>
      </c>
      <c r="BQ48" t="s">
        <v>82</v>
      </c>
      <c r="BR48">
        <v>2.1128999999999998</v>
      </c>
      <c r="BS48">
        <v>2.5312999999999999</v>
      </c>
      <c r="BT48">
        <v>0.44369999999999998</v>
      </c>
      <c r="BU48">
        <v>1.1156999999999999</v>
      </c>
      <c r="BV48">
        <v>1.3126</v>
      </c>
      <c r="BW48">
        <v>43.145000000000003</v>
      </c>
      <c r="BX48">
        <v>4.3935000000000004</v>
      </c>
      <c r="BY48" t="s">
        <v>82</v>
      </c>
      <c r="BZ48">
        <v>0.21099999999999999</v>
      </c>
      <c r="CA48" t="s">
        <v>82</v>
      </c>
      <c r="CC48">
        <v>0.10199999999999999</v>
      </c>
      <c r="CD48">
        <v>0.79530000000000001</v>
      </c>
    </row>
    <row r="49" spans="1:82" x14ac:dyDescent="0.25">
      <c r="A49" s="2">
        <v>42643</v>
      </c>
      <c r="B49">
        <v>-0.15060000000000001</v>
      </c>
      <c r="C49">
        <v>0.91759999999999997</v>
      </c>
      <c r="D49" t="s">
        <v>82</v>
      </c>
      <c r="E49">
        <v>-2.0899999999999998E-2</v>
      </c>
      <c r="F49">
        <v>2.8226</v>
      </c>
      <c r="G49">
        <v>-0.74909999999999999</v>
      </c>
      <c r="H49">
        <v>-3.7765</v>
      </c>
      <c r="I49" t="s">
        <v>82</v>
      </c>
      <c r="J49" t="s">
        <v>82</v>
      </c>
      <c r="K49" t="s">
        <v>82</v>
      </c>
      <c r="L49">
        <v>3.3218999999999999</v>
      </c>
      <c r="M49">
        <v>4.1619000000000002</v>
      </c>
      <c r="N49">
        <v>-0.37969999999999998</v>
      </c>
      <c r="O49" t="s">
        <v>82</v>
      </c>
      <c r="P49">
        <v>1.3846000000000001</v>
      </c>
      <c r="Q49" t="s">
        <v>82</v>
      </c>
      <c r="R49">
        <v>3.9897999999999998</v>
      </c>
      <c r="S49" t="s">
        <v>82</v>
      </c>
      <c r="T49">
        <v>-0.3649</v>
      </c>
      <c r="U49">
        <v>3.3853</v>
      </c>
      <c r="V49">
        <v>1.8272999999999999</v>
      </c>
      <c r="W49">
        <v>3.9239000000000002</v>
      </c>
      <c r="X49">
        <v>4.5323000000000002</v>
      </c>
      <c r="Y49">
        <v>2.472</v>
      </c>
      <c r="Z49" t="s">
        <v>82</v>
      </c>
      <c r="AA49" t="s">
        <v>82</v>
      </c>
      <c r="AB49">
        <v>5.1337999999999999</v>
      </c>
      <c r="AC49">
        <v>2.4335</v>
      </c>
      <c r="AD49">
        <v>0.34010000000000001</v>
      </c>
      <c r="AE49">
        <v>1.5984</v>
      </c>
      <c r="AF49">
        <v>6.7222</v>
      </c>
      <c r="AG49">
        <v>2.7147999999999999</v>
      </c>
      <c r="AH49">
        <v>1.2359</v>
      </c>
      <c r="AI49">
        <v>0.53280000000000005</v>
      </c>
      <c r="AJ49">
        <v>18.333100000000002</v>
      </c>
      <c r="AK49">
        <v>20.181100000000001</v>
      </c>
      <c r="AL49" t="s">
        <v>82</v>
      </c>
      <c r="AM49">
        <v>0.15620000000000001</v>
      </c>
      <c r="AN49">
        <v>3.9588999999999999</v>
      </c>
      <c r="AO49" t="s">
        <v>82</v>
      </c>
      <c r="AP49">
        <v>9.2200000000000004E-2</v>
      </c>
      <c r="AQ49">
        <v>2.1949000000000001</v>
      </c>
      <c r="AR49" t="s">
        <v>82</v>
      </c>
      <c r="AS49">
        <v>4.5343999999999998</v>
      </c>
      <c r="AT49">
        <v>1.0653999999999999</v>
      </c>
      <c r="AU49">
        <v>3.911</v>
      </c>
      <c r="AV49">
        <v>1.7774000000000001</v>
      </c>
      <c r="AW49">
        <v>2.4138999999999999</v>
      </c>
      <c r="AX49">
        <v>0.44209999999999999</v>
      </c>
      <c r="AY49">
        <v>3.0568</v>
      </c>
      <c r="AZ49" t="s">
        <v>82</v>
      </c>
      <c r="BA49">
        <v>2.7717000000000001</v>
      </c>
      <c r="BB49">
        <v>24.478200000000001</v>
      </c>
      <c r="BC49">
        <v>24.478200000000001</v>
      </c>
      <c r="BD49">
        <v>2.5701999999999998</v>
      </c>
      <c r="BE49" t="s">
        <v>82</v>
      </c>
      <c r="BF49" t="s">
        <v>82</v>
      </c>
      <c r="BG49">
        <v>0.11219999999999999</v>
      </c>
      <c r="BH49">
        <v>4.1898</v>
      </c>
      <c r="BI49" t="s">
        <v>82</v>
      </c>
      <c r="BJ49">
        <v>1.2374000000000001</v>
      </c>
      <c r="BK49" t="s">
        <v>82</v>
      </c>
      <c r="BL49">
        <v>1.9404999999999999</v>
      </c>
      <c r="BM49">
        <v>1.9404999999999999</v>
      </c>
      <c r="BN49" t="s">
        <v>82</v>
      </c>
      <c r="BO49">
        <v>2.4097</v>
      </c>
      <c r="BP49">
        <v>11.639200000000001</v>
      </c>
      <c r="BQ49" t="s">
        <v>82</v>
      </c>
      <c r="BR49">
        <v>2.5026000000000002</v>
      </c>
      <c r="BS49">
        <v>2.5703</v>
      </c>
      <c r="BT49">
        <v>0.36680000000000001</v>
      </c>
      <c r="BU49">
        <v>1.1107</v>
      </c>
      <c r="BV49">
        <v>1.3667</v>
      </c>
      <c r="BW49">
        <v>43.145000000000003</v>
      </c>
      <c r="BX49">
        <v>4.3935000000000004</v>
      </c>
      <c r="BY49" t="s">
        <v>82</v>
      </c>
      <c r="BZ49">
        <v>0.22170000000000001</v>
      </c>
      <c r="CA49" t="s">
        <v>82</v>
      </c>
      <c r="CC49">
        <v>1.34E-2</v>
      </c>
      <c r="CD49">
        <v>0.43730000000000002</v>
      </c>
    </row>
    <row r="50" spans="1:82" x14ac:dyDescent="0.25">
      <c r="A50" s="2">
        <v>42735</v>
      </c>
      <c r="B50">
        <v>-0.1391</v>
      </c>
      <c r="C50">
        <v>0.86829999999999996</v>
      </c>
      <c r="D50" t="s">
        <v>82</v>
      </c>
      <c r="E50">
        <v>0.1106</v>
      </c>
      <c r="F50">
        <v>2.3308</v>
      </c>
      <c r="G50">
        <v>-0.7722</v>
      </c>
      <c r="H50">
        <v>-3.7765</v>
      </c>
      <c r="I50" t="s">
        <v>82</v>
      </c>
      <c r="J50" t="s">
        <v>82</v>
      </c>
      <c r="K50" t="s">
        <v>82</v>
      </c>
      <c r="L50">
        <v>3.5455999999999999</v>
      </c>
      <c r="M50">
        <v>4.3715999999999999</v>
      </c>
      <c r="N50">
        <v>-0.37969999999999998</v>
      </c>
      <c r="O50" t="s">
        <v>82</v>
      </c>
      <c r="P50">
        <v>3.0074000000000001</v>
      </c>
      <c r="Q50" t="s">
        <v>82</v>
      </c>
      <c r="R50">
        <v>4.4589999999999996</v>
      </c>
      <c r="S50" t="s">
        <v>82</v>
      </c>
      <c r="T50">
        <v>-0.41589999999999999</v>
      </c>
      <c r="U50">
        <v>4.0467000000000004</v>
      </c>
      <c r="V50">
        <v>2.7707000000000002</v>
      </c>
      <c r="W50">
        <v>3.6560000000000001</v>
      </c>
      <c r="X50">
        <v>7.8101000000000003</v>
      </c>
      <c r="Y50">
        <v>2</v>
      </c>
      <c r="Z50" t="s">
        <v>82</v>
      </c>
      <c r="AA50" t="s">
        <v>82</v>
      </c>
      <c r="AB50">
        <v>5.8288000000000002</v>
      </c>
      <c r="AC50">
        <v>11.3073</v>
      </c>
      <c r="AD50">
        <v>0.41689999999999999</v>
      </c>
      <c r="AE50">
        <v>0.93899999999999995</v>
      </c>
      <c r="AF50">
        <v>4.5221</v>
      </c>
      <c r="AG50">
        <v>2.5093000000000001</v>
      </c>
      <c r="AH50">
        <v>1.2886</v>
      </c>
      <c r="AI50">
        <v>0.53280000000000005</v>
      </c>
      <c r="AJ50">
        <v>15.887700000000001</v>
      </c>
      <c r="AK50">
        <v>16.8504</v>
      </c>
      <c r="AL50" t="s">
        <v>82</v>
      </c>
      <c r="AM50">
        <v>-0.44469999999999998</v>
      </c>
      <c r="AN50">
        <v>3.4487999999999999</v>
      </c>
      <c r="AO50" t="s">
        <v>82</v>
      </c>
      <c r="AP50">
        <v>0.1178</v>
      </c>
      <c r="AQ50">
        <v>3.2814000000000001</v>
      </c>
      <c r="AR50" t="s">
        <v>82</v>
      </c>
      <c r="AS50">
        <v>4.9329999999999998</v>
      </c>
      <c r="AT50">
        <v>0.76229999999999998</v>
      </c>
      <c r="AU50">
        <v>3.9186000000000001</v>
      </c>
      <c r="AV50">
        <v>0.66039999999999999</v>
      </c>
      <c r="AW50">
        <v>2.6631</v>
      </c>
      <c r="AX50">
        <v>0.39419999999999999</v>
      </c>
      <c r="AY50">
        <v>3.4628000000000001</v>
      </c>
      <c r="AZ50" t="s">
        <v>82</v>
      </c>
      <c r="BA50">
        <v>0.4148</v>
      </c>
      <c r="BB50">
        <v>4.78</v>
      </c>
      <c r="BC50">
        <v>4.78</v>
      </c>
      <c r="BD50">
        <v>3.2385000000000002</v>
      </c>
      <c r="BE50">
        <v>-1.6406000000000001</v>
      </c>
      <c r="BF50" t="s">
        <v>82</v>
      </c>
      <c r="BG50">
        <v>0.1401</v>
      </c>
      <c r="BH50">
        <v>5.5667999999999997</v>
      </c>
      <c r="BI50" t="s">
        <v>82</v>
      </c>
      <c r="BJ50">
        <v>1.3552</v>
      </c>
      <c r="BK50" t="s">
        <v>82</v>
      </c>
      <c r="BL50">
        <v>2.0613000000000001</v>
      </c>
      <c r="BM50">
        <v>2.0613000000000001</v>
      </c>
      <c r="BN50" t="s">
        <v>82</v>
      </c>
      <c r="BO50">
        <v>2.2044999999999999</v>
      </c>
      <c r="BP50">
        <v>4.0744999999999996</v>
      </c>
      <c r="BQ50" t="s">
        <v>82</v>
      </c>
      <c r="BR50">
        <v>3.7824</v>
      </c>
      <c r="BS50">
        <v>2.8005</v>
      </c>
      <c r="BT50">
        <v>0.21340000000000001</v>
      </c>
      <c r="BU50">
        <v>1.2725</v>
      </c>
      <c r="BV50">
        <v>1.3577999999999999</v>
      </c>
      <c r="BW50">
        <v>5.4772999999999996</v>
      </c>
      <c r="BX50">
        <v>2.3003999999999998</v>
      </c>
      <c r="BY50" t="s">
        <v>82</v>
      </c>
      <c r="BZ50">
        <v>0.28820000000000001</v>
      </c>
      <c r="CA50" t="s">
        <v>82</v>
      </c>
      <c r="CC50">
        <v>-0.25850000000000001</v>
      </c>
      <c r="CD50">
        <v>0.95009999999999994</v>
      </c>
    </row>
    <row r="51" spans="1:82" x14ac:dyDescent="0.25">
      <c r="A51" s="2">
        <v>42825</v>
      </c>
      <c r="B51">
        <v>-0.11269999999999999</v>
      </c>
      <c r="C51">
        <v>1.3868</v>
      </c>
      <c r="D51" t="s">
        <v>82</v>
      </c>
      <c r="E51">
        <v>-0.19570000000000001</v>
      </c>
      <c r="F51">
        <v>1.7577</v>
      </c>
      <c r="G51">
        <v>-1.0464</v>
      </c>
      <c r="H51">
        <v>-3.7765</v>
      </c>
      <c r="I51" t="s">
        <v>82</v>
      </c>
      <c r="J51" t="s">
        <v>82</v>
      </c>
      <c r="K51" t="s">
        <v>82</v>
      </c>
      <c r="L51">
        <v>3.9102999999999999</v>
      </c>
      <c r="M51">
        <v>4.0911</v>
      </c>
      <c r="N51">
        <v>-0.37969999999999998</v>
      </c>
      <c r="O51" t="s">
        <v>82</v>
      </c>
      <c r="P51">
        <v>2.7423000000000002</v>
      </c>
      <c r="Q51" t="s">
        <v>82</v>
      </c>
      <c r="R51">
        <v>3.9279999999999999</v>
      </c>
      <c r="S51" t="s">
        <v>82</v>
      </c>
      <c r="T51">
        <v>-0.4617</v>
      </c>
      <c r="U51">
        <v>3.9582999999999999</v>
      </c>
      <c r="V51">
        <v>2.1215000000000002</v>
      </c>
      <c r="W51">
        <v>2.6465999999999998</v>
      </c>
      <c r="X51">
        <v>6.4221000000000004</v>
      </c>
      <c r="Y51">
        <v>1.8534999999999999</v>
      </c>
      <c r="Z51" t="s">
        <v>82</v>
      </c>
      <c r="AA51" t="s">
        <v>82</v>
      </c>
      <c r="AB51">
        <v>6.5542999999999996</v>
      </c>
      <c r="AC51">
        <v>11.3073</v>
      </c>
      <c r="AD51">
        <v>0.44900000000000001</v>
      </c>
      <c r="AE51">
        <v>1.4821</v>
      </c>
      <c r="AF51">
        <v>3.8736000000000002</v>
      </c>
      <c r="AG51">
        <v>2.5405000000000002</v>
      </c>
      <c r="AH51">
        <v>1.4300999999999999</v>
      </c>
      <c r="AI51">
        <v>0.53280000000000005</v>
      </c>
      <c r="AJ51">
        <v>8.1031999999999993</v>
      </c>
      <c r="AK51">
        <v>8.5931999999999995</v>
      </c>
      <c r="AL51" t="s">
        <v>82</v>
      </c>
      <c r="AM51">
        <v>-1.2244999999999999</v>
      </c>
      <c r="AN51">
        <v>3.4165999999999999</v>
      </c>
      <c r="AO51" t="s">
        <v>82</v>
      </c>
      <c r="AP51">
        <v>0.12790000000000001</v>
      </c>
      <c r="AQ51">
        <v>1.5527</v>
      </c>
      <c r="AR51" t="s">
        <v>82</v>
      </c>
      <c r="AS51">
        <v>4.0246000000000004</v>
      </c>
      <c r="AT51">
        <v>0.90669999999999995</v>
      </c>
      <c r="AU51">
        <v>5.2485999999999997</v>
      </c>
      <c r="AV51">
        <v>1.0968</v>
      </c>
      <c r="AW51">
        <v>1.9089</v>
      </c>
      <c r="AX51">
        <v>0.66420000000000001</v>
      </c>
      <c r="AY51">
        <v>3.5695999999999999</v>
      </c>
      <c r="AZ51" t="s">
        <v>82</v>
      </c>
      <c r="BA51">
        <v>1.6378999999999999</v>
      </c>
      <c r="BB51">
        <v>4.2960000000000003</v>
      </c>
      <c r="BC51">
        <v>4.2960000000000003</v>
      </c>
      <c r="BD51">
        <v>3.6273</v>
      </c>
      <c r="BE51">
        <v>-1.2916000000000001</v>
      </c>
      <c r="BF51" t="s">
        <v>82</v>
      </c>
      <c r="BG51">
        <v>0.28360000000000002</v>
      </c>
      <c r="BH51">
        <v>5.2454000000000001</v>
      </c>
      <c r="BI51" t="s">
        <v>82</v>
      </c>
      <c r="BJ51">
        <v>1.7795000000000001</v>
      </c>
      <c r="BK51" t="s">
        <v>82</v>
      </c>
      <c r="BL51">
        <v>1.9319999999999999</v>
      </c>
      <c r="BM51">
        <v>1.9319999999999999</v>
      </c>
      <c r="BN51" t="s">
        <v>82</v>
      </c>
      <c r="BO51">
        <v>1.9428000000000001</v>
      </c>
      <c r="BP51">
        <v>2.6627999999999998</v>
      </c>
      <c r="BQ51" t="s">
        <v>82</v>
      </c>
      <c r="BR51">
        <v>4.2487000000000004</v>
      </c>
      <c r="BS51">
        <v>2.5341999999999998</v>
      </c>
      <c r="BT51">
        <v>0.5101</v>
      </c>
      <c r="BU51">
        <v>1.2558</v>
      </c>
      <c r="BV51">
        <v>1.587</v>
      </c>
      <c r="BW51">
        <v>3.3054000000000001</v>
      </c>
      <c r="BX51">
        <v>1.6754</v>
      </c>
      <c r="BY51" t="s">
        <v>82</v>
      </c>
      <c r="BZ51">
        <v>0.3241</v>
      </c>
      <c r="CA51" t="s">
        <v>82</v>
      </c>
      <c r="CC51">
        <v>-0.30120000000000002</v>
      </c>
      <c r="CD51">
        <v>0.88060000000000005</v>
      </c>
    </row>
    <row r="52" spans="1:82" x14ac:dyDescent="0.25">
      <c r="A52" s="2">
        <v>42916</v>
      </c>
      <c r="B52">
        <v>-0.20169999999999999</v>
      </c>
      <c r="C52">
        <v>1.2935000000000001</v>
      </c>
      <c r="D52" t="s">
        <v>82</v>
      </c>
      <c r="E52">
        <v>-3.9199999999999999E-2</v>
      </c>
      <c r="F52">
        <v>74.989900000000006</v>
      </c>
      <c r="G52">
        <v>-1.0159</v>
      </c>
      <c r="H52">
        <v>-3.7765</v>
      </c>
      <c r="I52" t="s">
        <v>82</v>
      </c>
      <c r="J52" t="s">
        <v>82</v>
      </c>
      <c r="K52" t="s">
        <v>82</v>
      </c>
      <c r="L52">
        <v>4.1855000000000002</v>
      </c>
      <c r="M52">
        <v>5.3308</v>
      </c>
      <c r="N52">
        <v>-0.37969999999999998</v>
      </c>
      <c r="O52" t="s">
        <v>82</v>
      </c>
      <c r="P52">
        <v>2.7919999999999998</v>
      </c>
      <c r="Q52" t="s">
        <v>82</v>
      </c>
      <c r="R52">
        <v>3.6734</v>
      </c>
      <c r="S52" t="s">
        <v>82</v>
      </c>
      <c r="T52">
        <v>-0.47010000000000002</v>
      </c>
      <c r="U52">
        <v>3.9350999999999998</v>
      </c>
      <c r="V52">
        <v>3.403</v>
      </c>
      <c r="W52">
        <v>1.9963</v>
      </c>
      <c r="X52">
        <v>6.6044999999999998</v>
      </c>
      <c r="Y52">
        <v>1.8003</v>
      </c>
      <c r="Z52" t="s">
        <v>82</v>
      </c>
      <c r="AA52" t="s">
        <v>82</v>
      </c>
      <c r="AB52">
        <v>22.488800000000001</v>
      </c>
      <c r="AC52">
        <v>11.3073</v>
      </c>
      <c r="AD52">
        <v>0.5272</v>
      </c>
      <c r="AE52">
        <v>0.80089999999999995</v>
      </c>
      <c r="AF52">
        <v>3.4424000000000001</v>
      </c>
      <c r="AG52">
        <v>2.6857000000000002</v>
      </c>
      <c r="AH52">
        <v>1.6633</v>
      </c>
      <c r="AI52">
        <v>0.53280000000000005</v>
      </c>
      <c r="AJ52">
        <v>8.4468999999999994</v>
      </c>
      <c r="AK52">
        <v>8.9232999999999993</v>
      </c>
      <c r="AL52" t="s">
        <v>82</v>
      </c>
      <c r="AM52">
        <v>-1.3712</v>
      </c>
      <c r="AN52">
        <v>3.1166</v>
      </c>
      <c r="AO52" t="s">
        <v>82</v>
      </c>
      <c r="AP52">
        <v>0.56000000000000005</v>
      </c>
      <c r="AQ52">
        <v>1.8731</v>
      </c>
      <c r="AR52" t="s">
        <v>82</v>
      </c>
      <c r="AS52">
        <v>4.3132999999999999</v>
      </c>
      <c r="AT52">
        <v>0.89500000000000002</v>
      </c>
      <c r="AU52">
        <v>7.7385999999999999</v>
      </c>
      <c r="AV52">
        <v>0.64790000000000003</v>
      </c>
      <c r="AW52">
        <v>1.9591000000000001</v>
      </c>
      <c r="AX52">
        <v>0.73960000000000004</v>
      </c>
      <c r="AY52">
        <v>3.4137</v>
      </c>
      <c r="AZ52" t="s">
        <v>82</v>
      </c>
      <c r="BA52">
        <v>1.2696000000000001</v>
      </c>
      <c r="BB52">
        <v>3.8694000000000002</v>
      </c>
      <c r="BC52">
        <v>3.8694000000000002</v>
      </c>
      <c r="BD52">
        <v>3.6825000000000001</v>
      </c>
      <c r="BE52">
        <v>-1.0833999999999999</v>
      </c>
      <c r="BF52" t="s">
        <v>82</v>
      </c>
      <c r="BG52">
        <v>0.41870000000000002</v>
      </c>
      <c r="BH52">
        <v>4.7895000000000003</v>
      </c>
      <c r="BI52" t="s">
        <v>82</v>
      </c>
      <c r="BJ52">
        <v>1.9181999999999999</v>
      </c>
      <c r="BK52" t="s">
        <v>82</v>
      </c>
      <c r="BL52">
        <v>1.9286000000000001</v>
      </c>
      <c r="BM52">
        <v>1.9286000000000001</v>
      </c>
      <c r="BN52" t="s">
        <v>82</v>
      </c>
      <c r="BO52">
        <v>2.0657999999999999</v>
      </c>
      <c r="BP52">
        <v>1.9112</v>
      </c>
      <c r="BQ52" t="s">
        <v>82</v>
      </c>
      <c r="BR52">
        <v>4.032</v>
      </c>
      <c r="BS52">
        <v>3.0310000000000001</v>
      </c>
      <c r="BT52">
        <v>0.83499999999999996</v>
      </c>
      <c r="BU52">
        <v>1.2481</v>
      </c>
      <c r="BV52">
        <v>1.7267999999999999</v>
      </c>
      <c r="BW52">
        <v>2.4702000000000002</v>
      </c>
      <c r="BX52">
        <v>1.6845000000000001</v>
      </c>
      <c r="BY52" t="s">
        <v>82</v>
      </c>
      <c r="BZ52">
        <v>0.20549999999999999</v>
      </c>
      <c r="CA52" t="s">
        <v>82</v>
      </c>
      <c r="CC52">
        <v>-0.29010000000000002</v>
      </c>
      <c r="CD52">
        <v>0.56340000000000001</v>
      </c>
    </row>
    <row r="53" spans="1:82" x14ac:dyDescent="0.25">
      <c r="A53" s="2">
        <v>43008</v>
      </c>
      <c r="B53">
        <v>-0.25669999999999998</v>
      </c>
      <c r="C53">
        <v>1.3016000000000001</v>
      </c>
      <c r="D53" t="s">
        <v>82</v>
      </c>
      <c r="E53">
        <v>-0.1615</v>
      </c>
      <c r="F53">
        <v>30.401700000000002</v>
      </c>
      <c r="G53">
        <v>-0.6079</v>
      </c>
      <c r="H53">
        <v>-3.7765</v>
      </c>
      <c r="I53" t="s">
        <v>82</v>
      </c>
      <c r="J53" t="s">
        <v>82</v>
      </c>
      <c r="K53" t="s">
        <v>82</v>
      </c>
      <c r="L53">
        <v>4.9753999999999996</v>
      </c>
      <c r="M53">
        <v>5.9611999999999998</v>
      </c>
      <c r="N53">
        <v>-0.37969999999999998</v>
      </c>
      <c r="O53" t="s">
        <v>82</v>
      </c>
      <c r="P53">
        <v>2.7259000000000002</v>
      </c>
      <c r="Q53" t="s">
        <v>82</v>
      </c>
      <c r="R53">
        <v>5.24</v>
      </c>
      <c r="S53" t="s">
        <v>82</v>
      </c>
      <c r="T53">
        <v>-0.67700000000000005</v>
      </c>
      <c r="U53">
        <v>3.6877</v>
      </c>
      <c r="V53">
        <v>3.0276999999999998</v>
      </c>
      <c r="W53">
        <v>2.8098999999999998</v>
      </c>
      <c r="X53">
        <v>6.5651999999999999</v>
      </c>
      <c r="Y53">
        <v>1.6874</v>
      </c>
      <c r="Z53" t="s">
        <v>82</v>
      </c>
      <c r="AA53" t="s">
        <v>82</v>
      </c>
      <c r="AB53">
        <v>22.488800000000001</v>
      </c>
      <c r="AC53">
        <v>11.3073</v>
      </c>
      <c r="AD53">
        <v>0.53180000000000005</v>
      </c>
      <c r="AE53">
        <v>0.77510000000000001</v>
      </c>
      <c r="AF53">
        <v>3.2098</v>
      </c>
      <c r="AG53">
        <v>2.9584000000000001</v>
      </c>
      <c r="AH53">
        <v>1.4232</v>
      </c>
      <c r="AI53">
        <v>0.62450000000000006</v>
      </c>
      <c r="AJ53">
        <v>8.0859000000000005</v>
      </c>
      <c r="AK53">
        <v>8.5526</v>
      </c>
      <c r="AL53" t="s">
        <v>82</v>
      </c>
      <c r="AM53">
        <v>-0.69699999999999995</v>
      </c>
      <c r="AN53">
        <v>3.2978999999999998</v>
      </c>
      <c r="AO53" t="s">
        <v>82</v>
      </c>
      <c r="AP53">
        <v>0.66710000000000003</v>
      </c>
      <c r="AQ53">
        <v>4.7454999999999998</v>
      </c>
      <c r="AR53" t="s">
        <v>82</v>
      </c>
      <c r="AS53">
        <v>3.8304999999999998</v>
      </c>
      <c r="AT53">
        <v>0.65300000000000002</v>
      </c>
      <c r="AU53">
        <v>8.9353999999999996</v>
      </c>
      <c r="AV53">
        <v>0.44340000000000002</v>
      </c>
      <c r="AW53">
        <v>2.4262999999999999</v>
      </c>
      <c r="AX53">
        <v>0.56699999999999995</v>
      </c>
      <c r="AY53">
        <v>3.4129</v>
      </c>
      <c r="AZ53" t="s">
        <v>82</v>
      </c>
      <c r="BA53">
        <v>1.6279999999999999</v>
      </c>
      <c r="BB53">
        <v>3.0236000000000001</v>
      </c>
      <c r="BC53">
        <v>3.0236000000000001</v>
      </c>
      <c r="BD53">
        <v>65.506200000000007</v>
      </c>
      <c r="BE53">
        <v>-1.2474000000000001</v>
      </c>
      <c r="BF53" t="s">
        <v>82</v>
      </c>
      <c r="BG53">
        <v>0.3034</v>
      </c>
      <c r="BH53">
        <v>4.1833</v>
      </c>
      <c r="BI53" t="s">
        <v>82</v>
      </c>
      <c r="BJ53">
        <v>1.7670999999999999</v>
      </c>
      <c r="BK53" t="s">
        <v>82</v>
      </c>
      <c r="BL53">
        <v>2.7522000000000002</v>
      </c>
      <c r="BM53">
        <v>2.7522000000000002</v>
      </c>
      <c r="BN53" t="s">
        <v>82</v>
      </c>
      <c r="BO53">
        <v>1.9220999999999999</v>
      </c>
      <c r="BP53">
        <v>1.3024</v>
      </c>
      <c r="BQ53" t="s">
        <v>82</v>
      </c>
      <c r="BR53">
        <v>3.1076999999999999</v>
      </c>
      <c r="BS53">
        <v>4.7153999999999998</v>
      </c>
      <c r="BT53">
        <v>0.36969999999999997</v>
      </c>
      <c r="BU53">
        <v>1.0972999999999999</v>
      </c>
      <c r="BV53">
        <v>1.8329</v>
      </c>
      <c r="BW53">
        <v>2.2021999999999999</v>
      </c>
      <c r="BX53">
        <v>1.4418</v>
      </c>
      <c r="BY53" t="s">
        <v>82</v>
      </c>
      <c r="BZ53">
        <v>0.17330000000000001</v>
      </c>
      <c r="CA53" t="s">
        <v>82</v>
      </c>
      <c r="CC53">
        <v>-0.24510000000000001</v>
      </c>
      <c r="CD53">
        <v>0.16309999999999999</v>
      </c>
    </row>
    <row r="54" spans="1:82" x14ac:dyDescent="0.25">
      <c r="A54" s="2">
        <v>43100</v>
      </c>
      <c r="B54">
        <v>-0.39600000000000002</v>
      </c>
      <c r="C54">
        <v>1.2290000000000001</v>
      </c>
      <c r="D54" t="s">
        <v>82</v>
      </c>
      <c r="E54">
        <v>0.39960000000000001</v>
      </c>
      <c r="F54">
        <v>7.3840000000000003</v>
      </c>
      <c r="G54">
        <v>-0.75719999999999998</v>
      </c>
      <c r="H54">
        <v>-1.008</v>
      </c>
      <c r="I54" t="s">
        <v>82</v>
      </c>
      <c r="J54" t="s">
        <v>82</v>
      </c>
      <c r="K54" t="s">
        <v>82</v>
      </c>
      <c r="L54">
        <v>5.1117999999999997</v>
      </c>
      <c r="M54">
        <v>5.8974000000000002</v>
      </c>
      <c r="N54">
        <v>-0.37969999999999998</v>
      </c>
      <c r="O54" t="s">
        <v>82</v>
      </c>
      <c r="P54">
        <v>2.2271999999999998</v>
      </c>
      <c r="Q54" t="s">
        <v>82</v>
      </c>
      <c r="R54">
        <v>3.2793999999999999</v>
      </c>
      <c r="S54" t="s">
        <v>82</v>
      </c>
      <c r="T54">
        <v>-0.61760000000000004</v>
      </c>
      <c r="U54">
        <v>3.7176999999999998</v>
      </c>
      <c r="V54">
        <v>3.0646</v>
      </c>
      <c r="W54">
        <v>2.8483000000000001</v>
      </c>
      <c r="X54">
        <v>5.8601000000000001</v>
      </c>
      <c r="Y54">
        <v>1.7855000000000001</v>
      </c>
      <c r="Z54" t="s">
        <v>82</v>
      </c>
      <c r="AA54" t="s">
        <v>82</v>
      </c>
      <c r="AB54">
        <v>125.3652</v>
      </c>
      <c r="AC54">
        <v>11.3073</v>
      </c>
      <c r="AD54">
        <v>1.3785000000000001</v>
      </c>
      <c r="AE54">
        <v>0.16470000000000001</v>
      </c>
      <c r="AF54">
        <v>2.9293</v>
      </c>
      <c r="AG54">
        <v>3.1299000000000001</v>
      </c>
      <c r="AH54">
        <v>1.6071</v>
      </c>
      <c r="AI54">
        <v>0.61919999999999997</v>
      </c>
      <c r="AJ54">
        <v>4.0693999999999999</v>
      </c>
      <c r="AK54">
        <v>4.2996999999999996</v>
      </c>
      <c r="AL54" t="s">
        <v>82</v>
      </c>
      <c r="AM54">
        <v>-0.7016</v>
      </c>
      <c r="AN54">
        <v>3.3571</v>
      </c>
      <c r="AO54" t="s">
        <v>82</v>
      </c>
      <c r="AP54">
        <v>0.60029999999999994</v>
      </c>
      <c r="AQ54">
        <v>3.2046000000000001</v>
      </c>
      <c r="AR54" t="s">
        <v>82</v>
      </c>
      <c r="AS54">
        <v>3.5756999999999999</v>
      </c>
      <c r="AT54">
        <v>0.51439999999999997</v>
      </c>
      <c r="AU54">
        <v>12.0547</v>
      </c>
      <c r="AV54">
        <v>-0.84770000000000001</v>
      </c>
      <c r="AW54">
        <v>2.4546000000000001</v>
      </c>
      <c r="AX54">
        <v>0.51319999999999999</v>
      </c>
      <c r="AY54">
        <v>3.3220999999999998</v>
      </c>
      <c r="AZ54" t="s">
        <v>82</v>
      </c>
      <c r="BA54">
        <v>0.33110000000000001</v>
      </c>
      <c r="BB54">
        <v>3.5920000000000001</v>
      </c>
      <c r="BC54">
        <v>3.5920000000000001</v>
      </c>
      <c r="BD54">
        <v>23.844899999999999</v>
      </c>
      <c r="BE54">
        <v>-2.8696999999999999</v>
      </c>
      <c r="BF54" t="s">
        <v>82</v>
      </c>
      <c r="BG54">
        <v>0.30609999999999998</v>
      </c>
      <c r="BH54">
        <v>2.6463000000000001</v>
      </c>
      <c r="BI54" t="s">
        <v>82</v>
      </c>
      <c r="BJ54">
        <v>1.9434</v>
      </c>
      <c r="BK54" t="s">
        <v>82</v>
      </c>
      <c r="BL54">
        <v>3.1154999999999999</v>
      </c>
      <c r="BM54">
        <v>3.1154999999999999</v>
      </c>
      <c r="BN54" t="s">
        <v>82</v>
      </c>
      <c r="BO54">
        <v>1.8636999999999999</v>
      </c>
      <c r="BP54">
        <v>1.2808999999999999</v>
      </c>
      <c r="BQ54">
        <v>2.6132</v>
      </c>
      <c r="BR54">
        <v>2.0373999999999999</v>
      </c>
      <c r="BS54">
        <v>3.1177000000000001</v>
      </c>
      <c r="BT54">
        <v>0.44929999999999998</v>
      </c>
      <c r="BU54">
        <v>0.96589999999999998</v>
      </c>
      <c r="BV54">
        <v>2.0646</v>
      </c>
      <c r="BW54">
        <v>2.2734999999999999</v>
      </c>
      <c r="BX54">
        <v>1.2794000000000001</v>
      </c>
      <c r="BY54" t="s">
        <v>82</v>
      </c>
      <c r="BZ54">
        <v>0.30449999999999999</v>
      </c>
      <c r="CA54" t="s">
        <v>82</v>
      </c>
      <c r="CC54">
        <v>-0.3528</v>
      </c>
      <c r="CD54">
        <v>5.8099999999999999E-2</v>
      </c>
    </row>
    <row r="55" spans="1:82" x14ac:dyDescent="0.25">
      <c r="A55" s="2">
        <v>43190</v>
      </c>
      <c r="B55">
        <v>-0.1777</v>
      </c>
      <c r="C55">
        <v>0.87419999999999998</v>
      </c>
      <c r="D55" t="s">
        <v>82</v>
      </c>
      <c r="E55">
        <v>-0.45660000000000001</v>
      </c>
      <c r="F55">
        <v>7.5683999999999996</v>
      </c>
      <c r="G55">
        <v>-0.7641</v>
      </c>
      <c r="H55">
        <v>-0.74</v>
      </c>
      <c r="I55" t="s">
        <v>82</v>
      </c>
      <c r="J55" t="s">
        <v>82</v>
      </c>
      <c r="K55" t="s">
        <v>82</v>
      </c>
      <c r="L55">
        <v>4.9203000000000001</v>
      </c>
      <c r="M55">
        <v>7.9747000000000003</v>
      </c>
      <c r="N55">
        <v>-0.37969999999999998</v>
      </c>
      <c r="O55" t="s">
        <v>82</v>
      </c>
      <c r="P55">
        <v>2.2947000000000002</v>
      </c>
      <c r="Q55" t="s">
        <v>82</v>
      </c>
      <c r="R55">
        <v>3.5398000000000001</v>
      </c>
      <c r="S55" t="s">
        <v>82</v>
      </c>
      <c r="T55">
        <v>-0.45040000000000002</v>
      </c>
      <c r="U55">
        <v>3.7700999999999998</v>
      </c>
      <c r="V55">
        <v>3.2866</v>
      </c>
      <c r="W55">
        <v>3.109</v>
      </c>
      <c r="X55">
        <v>4.1707999999999998</v>
      </c>
      <c r="Y55">
        <v>1.7583</v>
      </c>
      <c r="Z55" t="s">
        <v>82</v>
      </c>
      <c r="AA55" t="s">
        <v>82</v>
      </c>
      <c r="AB55">
        <v>125.3652</v>
      </c>
      <c r="AC55">
        <v>11.3073</v>
      </c>
      <c r="AD55">
        <v>1.6479999999999999</v>
      </c>
      <c r="AE55">
        <v>1.3331999999999999</v>
      </c>
      <c r="AF55">
        <v>2.9668000000000001</v>
      </c>
      <c r="AG55">
        <v>3.12</v>
      </c>
      <c r="AH55">
        <v>1.667</v>
      </c>
      <c r="AI55">
        <v>0.63719999999999999</v>
      </c>
      <c r="AJ55">
        <v>4.6607000000000003</v>
      </c>
      <c r="AK55">
        <v>4.9005999999999998</v>
      </c>
      <c r="AL55" t="s">
        <v>82</v>
      </c>
      <c r="AM55">
        <v>-0.3745</v>
      </c>
      <c r="AN55">
        <v>3.2250999999999999</v>
      </c>
      <c r="AO55" t="s">
        <v>82</v>
      </c>
      <c r="AP55">
        <v>1.1247</v>
      </c>
      <c r="AQ55">
        <v>1.9244000000000001</v>
      </c>
      <c r="AR55" t="s">
        <v>82</v>
      </c>
      <c r="AS55">
        <v>3.6145</v>
      </c>
      <c r="AT55">
        <v>0.66920000000000002</v>
      </c>
      <c r="AU55">
        <v>8.7568000000000001</v>
      </c>
      <c r="AV55">
        <v>-0.25240000000000001</v>
      </c>
      <c r="AW55">
        <v>2.3914</v>
      </c>
      <c r="AX55">
        <v>0.4546</v>
      </c>
      <c r="AY55">
        <v>3.1080000000000001</v>
      </c>
      <c r="AZ55" t="s">
        <v>82</v>
      </c>
      <c r="BA55">
        <v>1.4390000000000001</v>
      </c>
      <c r="BB55">
        <v>3.3012999999999999</v>
      </c>
      <c r="BC55">
        <v>3.3012999999999999</v>
      </c>
      <c r="BD55">
        <v>9.5708000000000002</v>
      </c>
      <c r="BE55">
        <v>-2.5228000000000002</v>
      </c>
      <c r="BF55" t="s">
        <v>82</v>
      </c>
      <c r="BG55">
        <v>0.40560000000000002</v>
      </c>
      <c r="BH55">
        <v>2.6440999999999999</v>
      </c>
      <c r="BI55" t="s">
        <v>82</v>
      </c>
      <c r="BJ55">
        <v>2.2974999999999999</v>
      </c>
      <c r="BK55" t="s">
        <v>82</v>
      </c>
      <c r="BL55">
        <v>2.9681000000000002</v>
      </c>
      <c r="BM55">
        <v>2.9681000000000002</v>
      </c>
      <c r="BN55" t="s">
        <v>82</v>
      </c>
      <c r="BO55">
        <v>1.7948</v>
      </c>
      <c r="BP55">
        <v>1.1736</v>
      </c>
      <c r="BQ55">
        <v>3.3079000000000001</v>
      </c>
      <c r="BR55">
        <v>1.7330000000000001</v>
      </c>
      <c r="BS55">
        <v>2.8241000000000001</v>
      </c>
      <c r="BT55">
        <v>0.4551</v>
      </c>
      <c r="BU55">
        <v>0.78569999999999995</v>
      </c>
      <c r="BV55">
        <v>2.7627999999999999</v>
      </c>
      <c r="BW55">
        <v>2.0646</v>
      </c>
      <c r="BX55">
        <v>1.1200000000000001</v>
      </c>
      <c r="BY55" t="s">
        <v>82</v>
      </c>
      <c r="BZ55">
        <v>0.24890000000000001</v>
      </c>
      <c r="CA55" t="s">
        <v>82</v>
      </c>
      <c r="CC55">
        <v>-0.22339999999999999</v>
      </c>
      <c r="CD55">
        <v>-6.4000000000000001E-2</v>
      </c>
    </row>
    <row r="56" spans="1:82" x14ac:dyDescent="0.25">
      <c r="A56" s="2">
        <v>43281</v>
      </c>
      <c r="B56">
        <v>-0.27810000000000001</v>
      </c>
      <c r="C56">
        <v>0.7944</v>
      </c>
      <c r="D56" t="s">
        <v>82</v>
      </c>
      <c r="E56">
        <v>-0.36230000000000001</v>
      </c>
      <c r="F56">
        <v>6.1853999999999996</v>
      </c>
      <c r="G56">
        <v>-0.49569999999999997</v>
      </c>
      <c r="H56">
        <v>-0.88619999999999999</v>
      </c>
      <c r="I56" t="s">
        <v>82</v>
      </c>
      <c r="J56" t="s">
        <v>82</v>
      </c>
      <c r="K56" t="s">
        <v>82</v>
      </c>
      <c r="L56">
        <v>10.363899999999999</v>
      </c>
      <c r="M56">
        <v>8.5776000000000003</v>
      </c>
      <c r="N56">
        <v>-0.37969999999999998</v>
      </c>
      <c r="O56" t="s">
        <v>82</v>
      </c>
      <c r="P56">
        <v>2.5777999999999999</v>
      </c>
      <c r="Q56" t="s">
        <v>82</v>
      </c>
      <c r="R56">
        <v>3.4485000000000001</v>
      </c>
      <c r="S56" t="s">
        <v>82</v>
      </c>
      <c r="T56">
        <v>-0.58069999999999999</v>
      </c>
      <c r="U56">
        <v>3.5798000000000001</v>
      </c>
      <c r="V56">
        <v>3.0238999999999998</v>
      </c>
      <c r="W56">
        <v>3.3717000000000001</v>
      </c>
      <c r="X56">
        <v>3.5817999999999999</v>
      </c>
      <c r="Y56">
        <v>1.9749000000000001</v>
      </c>
      <c r="Z56" t="s">
        <v>82</v>
      </c>
      <c r="AA56" t="s">
        <v>82</v>
      </c>
      <c r="AB56">
        <v>23.677600000000002</v>
      </c>
      <c r="AC56">
        <v>11.3073</v>
      </c>
      <c r="AD56">
        <v>1.6740999999999999</v>
      </c>
      <c r="AE56">
        <v>3.8736000000000002</v>
      </c>
      <c r="AF56">
        <v>2.8776999999999999</v>
      </c>
      <c r="AG56">
        <v>3.0941000000000001</v>
      </c>
      <c r="AH56">
        <v>1.8015000000000001</v>
      </c>
      <c r="AI56">
        <v>0.7389</v>
      </c>
      <c r="AJ56">
        <v>4.3414999999999999</v>
      </c>
      <c r="AK56">
        <v>4.5507999999999997</v>
      </c>
      <c r="AL56" t="s">
        <v>82</v>
      </c>
      <c r="AM56">
        <v>-0.56220000000000003</v>
      </c>
      <c r="AN56">
        <v>3.2646999999999999</v>
      </c>
      <c r="AO56" t="s">
        <v>82</v>
      </c>
      <c r="AP56">
        <v>0.74939999999999996</v>
      </c>
      <c r="AQ56">
        <v>1.4451000000000001</v>
      </c>
      <c r="AR56" t="s">
        <v>82</v>
      </c>
      <c r="AS56">
        <v>3.9655</v>
      </c>
      <c r="AT56">
        <v>0.70579999999999998</v>
      </c>
      <c r="AU56">
        <v>28.934200000000001</v>
      </c>
      <c r="AV56">
        <v>-0.25640000000000002</v>
      </c>
      <c r="AW56">
        <v>2.9527999999999999</v>
      </c>
      <c r="AX56">
        <v>0.67020000000000002</v>
      </c>
      <c r="AY56">
        <v>3.2481</v>
      </c>
      <c r="AZ56" t="s">
        <v>82</v>
      </c>
      <c r="BA56">
        <v>0.93420000000000003</v>
      </c>
      <c r="BB56">
        <v>3.3855</v>
      </c>
      <c r="BC56">
        <v>3.3855</v>
      </c>
      <c r="BD56">
        <v>6.7271000000000001</v>
      </c>
      <c r="BE56">
        <v>-2.2890999999999999</v>
      </c>
      <c r="BF56" t="s">
        <v>82</v>
      </c>
      <c r="BG56">
        <v>0.53869999999999996</v>
      </c>
      <c r="BH56">
        <v>2.6716000000000002</v>
      </c>
      <c r="BI56" t="s">
        <v>82</v>
      </c>
      <c r="BJ56">
        <v>2.5003000000000002</v>
      </c>
      <c r="BK56" t="s">
        <v>82</v>
      </c>
      <c r="BL56">
        <v>3.3243999999999998</v>
      </c>
      <c r="BM56">
        <v>3.3243999999999998</v>
      </c>
      <c r="BN56" t="s">
        <v>82</v>
      </c>
      <c r="BO56">
        <v>1.8406</v>
      </c>
      <c r="BP56">
        <v>1.2609999999999999</v>
      </c>
      <c r="BQ56">
        <v>1.607</v>
      </c>
      <c r="BR56">
        <v>1.7282999999999999</v>
      </c>
      <c r="BS56">
        <v>2.4882</v>
      </c>
      <c r="BT56">
        <v>0.52080000000000004</v>
      </c>
      <c r="BU56">
        <v>0.60650000000000004</v>
      </c>
      <c r="BV56">
        <v>2.8976999999999999</v>
      </c>
      <c r="BW56">
        <v>2.6897000000000002</v>
      </c>
      <c r="BX56">
        <v>0.89170000000000005</v>
      </c>
      <c r="BY56" t="s">
        <v>82</v>
      </c>
      <c r="BZ56">
        <v>0.1263</v>
      </c>
      <c r="CA56" t="s">
        <v>82</v>
      </c>
      <c r="CC56">
        <v>-6.2100000000000002E-2</v>
      </c>
      <c r="CD56">
        <v>2.8899999999999999E-2</v>
      </c>
    </row>
    <row r="57" spans="1:82" x14ac:dyDescent="0.25">
      <c r="A57" s="2">
        <v>43373</v>
      </c>
      <c r="B57">
        <v>-0.34789999999999999</v>
      </c>
      <c r="C57">
        <v>1.3068</v>
      </c>
      <c r="D57" t="s">
        <v>82</v>
      </c>
      <c r="E57">
        <v>-0.25559999999999999</v>
      </c>
      <c r="F57">
        <v>8.7979000000000003</v>
      </c>
      <c r="G57">
        <v>-0.50029999999999997</v>
      </c>
      <c r="H57">
        <v>-1.1449</v>
      </c>
      <c r="I57" t="s">
        <v>82</v>
      </c>
      <c r="J57" t="s">
        <v>82</v>
      </c>
      <c r="K57" t="s">
        <v>82</v>
      </c>
      <c r="L57">
        <v>8.8459000000000003</v>
      </c>
      <c r="M57">
        <v>7.7034000000000002</v>
      </c>
      <c r="N57">
        <v>-0.37969999999999998</v>
      </c>
      <c r="O57" t="s">
        <v>82</v>
      </c>
      <c r="P57">
        <v>2.3778000000000001</v>
      </c>
      <c r="Q57" t="s">
        <v>82</v>
      </c>
      <c r="R57">
        <v>2.8702999999999999</v>
      </c>
      <c r="S57" t="s">
        <v>82</v>
      </c>
      <c r="T57">
        <v>2.9518</v>
      </c>
      <c r="U57">
        <v>3.3584000000000001</v>
      </c>
      <c r="V57">
        <v>3.2069999999999999</v>
      </c>
      <c r="W57">
        <v>3.0415999999999999</v>
      </c>
      <c r="X57">
        <v>3.2639999999999998</v>
      </c>
      <c r="Y57">
        <v>2.0246</v>
      </c>
      <c r="Z57" t="s">
        <v>82</v>
      </c>
      <c r="AA57" t="s">
        <v>82</v>
      </c>
      <c r="AB57">
        <v>23.677600000000002</v>
      </c>
      <c r="AC57">
        <v>11.3073</v>
      </c>
      <c r="AD57">
        <v>1.6674</v>
      </c>
      <c r="AE57">
        <v>7.3727999999999998</v>
      </c>
      <c r="AF57">
        <v>2.5409999999999999</v>
      </c>
      <c r="AG57">
        <v>2.9725999999999999</v>
      </c>
      <c r="AH57">
        <v>1.8718999999999999</v>
      </c>
      <c r="AI57">
        <v>0.71919999999999995</v>
      </c>
      <c r="AJ57">
        <v>3.5697000000000001</v>
      </c>
      <c r="AK57">
        <v>3.7532000000000001</v>
      </c>
      <c r="AL57" t="s">
        <v>82</v>
      </c>
      <c r="AM57">
        <v>-0.74690000000000001</v>
      </c>
      <c r="AN57">
        <v>3.2480000000000002</v>
      </c>
      <c r="AO57" t="s">
        <v>82</v>
      </c>
      <c r="AP57">
        <v>0.97840000000000005</v>
      </c>
      <c r="AQ57">
        <v>0.66310000000000002</v>
      </c>
      <c r="AR57" t="s">
        <v>82</v>
      </c>
      <c r="AS57">
        <v>3.7294999999999998</v>
      </c>
      <c r="AT57">
        <v>0.52669999999999995</v>
      </c>
      <c r="AU57">
        <v>11.060700000000001</v>
      </c>
      <c r="AV57">
        <v>-8.3500000000000005E-2</v>
      </c>
      <c r="AW57">
        <v>2.9237000000000002</v>
      </c>
      <c r="AX57">
        <v>0.39939999999999998</v>
      </c>
      <c r="AY57">
        <v>3.0032000000000001</v>
      </c>
      <c r="AZ57" t="s">
        <v>82</v>
      </c>
      <c r="BA57">
        <v>1.1718</v>
      </c>
      <c r="BB57">
        <v>3.1915</v>
      </c>
      <c r="BC57">
        <v>3.1915</v>
      </c>
      <c r="BD57">
        <v>4.3841999999999999</v>
      </c>
      <c r="BE57">
        <v>-1.7723</v>
      </c>
      <c r="BF57" t="s">
        <v>82</v>
      </c>
      <c r="BG57">
        <v>0.54020000000000001</v>
      </c>
      <c r="BH57">
        <v>2.6002999999999998</v>
      </c>
      <c r="BI57" t="s">
        <v>82</v>
      </c>
      <c r="BJ57">
        <v>2.6223000000000001</v>
      </c>
      <c r="BK57" t="s">
        <v>82</v>
      </c>
      <c r="BL57">
        <v>3.2206000000000001</v>
      </c>
      <c r="BM57">
        <v>3.2206000000000001</v>
      </c>
      <c r="BN57" t="s">
        <v>82</v>
      </c>
      <c r="BO57">
        <v>1.7974000000000001</v>
      </c>
      <c r="BP57">
        <v>1.458</v>
      </c>
      <c r="BQ57">
        <v>1.8243</v>
      </c>
      <c r="BR57">
        <v>1.6106</v>
      </c>
      <c r="BS57">
        <v>2.0121000000000002</v>
      </c>
      <c r="BT57">
        <v>0.44379999999999997</v>
      </c>
      <c r="BU57">
        <v>0.2306</v>
      </c>
      <c r="BV57">
        <v>3.3691</v>
      </c>
      <c r="BW57">
        <v>2.1267999999999998</v>
      </c>
      <c r="BX57">
        <v>0.79730000000000001</v>
      </c>
      <c r="BY57" t="s">
        <v>82</v>
      </c>
      <c r="BZ57">
        <v>0.1477</v>
      </c>
      <c r="CA57" t="s">
        <v>82</v>
      </c>
      <c r="CC57">
        <v>0.48780000000000001</v>
      </c>
      <c r="CD57">
        <v>-0.36770000000000003</v>
      </c>
    </row>
    <row r="58" spans="1:82" x14ac:dyDescent="0.25">
      <c r="A58" s="2">
        <v>43465</v>
      </c>
      <c r="B58">
        <v>-0.34820000000000001</v>
      </c>
      <c r="C58">
        <v>5.1379000000000001</v>
      </c>
      <c r="D58" t="s">
        <v>82</v>
      </c>
      <c r="E58">
        <v>-0.24060000000000001</v>
      </c>
      <c r="F58">
        <v>2.6655000000000002</v>
      </c>
      <c r="G58">
        <v>-0.53580000000000005</v>
      </c>
      <c r="H58">
        <v>-1.2998000000000001</v>
      </c>
      <c r="I58" t="s">
        <v>82</v>
      </c>
      <c r="J58" t="s">
        <v>82</v>
      </c>
      <c r="K58" t="s">
        <v>82</v>
      </c>
      <c r="L58">
        <v>6.7733999999999996</v>
      </c>
      <c r="M58">
        <v>5.7365000000000004</v>
      </c>
      <c r="N58">
        <v>-0.37969999999999998</v>
      </c>
      <c r="O58" t="s">
        <v>82</v>
      </c>
      <c r="P58">
        <v>2.4594</v>
      </c>
      <c r="Q58" t="s">
        <v>82</v>
      </c>
      <c r="R58">
        <v>3.4925999999999999</v>
      </c>
      <c r="S58" t="s">
        <v>82</v>
      </c>
      <c r="T58">
        <v>4.7430000000000003</v>
      </c>
      <c r="U58">
        <v>3.4861</v>
      </c>
      <c r="V58">
        <v>3.0768</v>
      </c>
      <c r="W58">
        <v>2.2873000000000001</v>
      </c>
      <c r="X58">
        <v>3.1760999999999999</v>
      </c>
      <c r="Y58">
        <v>2.0573999999999999</v>
      </c>
      <c r="Z58" t="s">
        <v>82</v>
      </c>
      <c r="AA58" t="s">
        <v>82</v>
      </c>
      <c r="AB58">
        <v>964.63189999999997</v>
      </c>
      <c r="AC58">
        <v>11.3073</v>
      </c>
      <c r="AD58">
        <v>1.6876</v>
      </c>
      <c r="AE58">
        <v>7.3727999999999998</v>
      </c>
      <c r="AF58">
        <v>2.4203999999999999</v>
      </c>
      <c r="AG58">
        <v>3.1800999999999999</v>
      </c>
      <c r="AH58">
        <v>2.6554000000000002</v>
      </c>
      <c r="AI58">
        <v>0.65110000000000001</v>
      </c>
      <c r="AJ58">
        <v>1.9493</v>
      </c>
      <c r="AK58">
        <v>2.0634999999999999</v>
      </c>
      <c r="AL58">
        <v>-3.9140999999999999</v>
      </c>
      <c r="AM58">
        <v>-0.82430000000000003</v>
      </c>
      <c r="AN58">
        <v>3.0640999999999998</v>
      </c>
      <c r="AO58" t="s">
        <v>82</v>
      </c>
      <c r="AP58">
        <v>0.78010000000000002</v>
      </c>
      <c r="AQ58">
        <v>0.40949999999999998</v>
      </c>
      <c r="AR58" t="s">
        <v>82</v>
      </c>
      <c r="AS58">
        <v>3.1030000000000002</v>
      </c>
      <c r="AT58">
        <v>0.31019999999999998</v>
      </c>
      <c r="AU58">
        <v>7.524</v>
      </c>
      <c r="AV58">
        <v>-0.4652</v>
      </c>
      <c r="AW58">
        <v>3.83</v>
      </c>
      <c r="AX58">
        <v>0.57909999999999995</v>
      </c>
      <c r="AY58">
        <v>2.9895999999999998</v>
      </c>
      <c r="AZ58" t="s">
        <v>82</v>
      </c>
      <c r="BA58">
        <v>1.7244999999999999</v>
      </c>
      <c r="BB58">
        <v>2.577</v>
      </c>
      <c r="BC58">
        <v>2.577</v>
      </c>
      <c r="BD58">
        <v>3.6181000000000001</v>
      </c>
      <c r="BE58">
        <v>-1.9550000000000001</v>
      </c>
      <c r="BF58" t="s">
        <v>82</v>
      </c>
      <c r="BG58">
        <v>0.52969999999999995</v>
      </c>
      <c r="BH58">
        <v>2.5257999999999998</v>
      </c>
      <c r="BI58" t="s">
        <v>82</v>
      </c>
      <c r="BJ58">
        <v>2.9432999999999998</v>
      </c>
      <c r="BK58" t="s">
        <v>82</v>
      </c>
      <c r="BL58">
        <v>3.2722000000000002</v>
      </c>
      <c r="BM58">
        <v>3.2722000000000002</v>
      </c>
      <c r="BN58" t="s">
        <v>82</v>
      </c>
      <c r="BO58">
        <v>1.5426</v>
      </c>
      <c r="BP58">
        <v>1.3278000000000001</v>
      </c>
      <c r="BQ58">
        <v>1.6488</v>
      </c>
      <c r="BR58">
        <v>1.5624</v>
      </c>
      <c r="BS58">
        <v>2.1816</v>
      </c>
      <c r="BT58">
        <v>0.24049999999999999</v>
      </c>
      <c r="BU58">
        <v>0.2306</v>
      </c>
      <c r="BV58">
        <v>3.0280999999999998</v>
      </c>
      <c r="BW58">
        <v>2.1745000000000001</v>
      </c>
      <c r="BX58">
        <v>0.65069999999999995</v>
      </c>
      <c r="BY58" t="s">
        <v>82</v>
      </c>
      <c r="BZ58">
        <v>0.1547</v>
      </c>
      <c r="CA58" t="s">
        <v>82</v>
      </c>
      <c r="CC58">
        <v>0.13270000000000001</v>
      </c>
      <c r="CD58">
        <v>-8.9999999999999998E-4</v>
      </c>
    </row>
    <row r="59" spans="1:82" x14ac:dyDescent="0.25">
      <c r="A59" s="2">
        <v>43555</v>
      </c>
      <c r="B59">
        <v>-0.36099999999999999</v>
      </c>
      <c r="C59">
        <v>2.9693999999999998</v>
      </c>
      <c r="D59" t="s">
        <v>82</v>
      </c>
      <c r="E59">
        <v>-0.27939999999999998</v>
      </c>
      <c r="F59">
        <v>2.4478</v>
      </c>
      <c r="G59">
        <v>0.26769999999999999</v>
      </c>
      <c r="H59">
        <v>-1.5341</v>
      </c>
      <c r="I59" t="s">
        <v>82</v>
      </c>
      <c r="J59" t="s">
        <v>82</v>
      </c>
      <c r="K59" t="s">
        <v>82</v>
      </c>
      <c r="L59">
        <v>6.5959000000000003</v>
      </c>
      <c r="M59">
        <v>9.2719000000000005</v>
      </c>
      <c r="N59">
        <v>-0.37969999999999998</v>
      </c>
      <c r="O59" t="s">
        <v>82</v>
      </c>
      <c r="P59">
        <v>2.5703999999999998</v>
      </c>
      <c r="Q59" t="s">
        <v>82</v>
      </c>
      <c r="R59">
        <v>3.1238999999999999</v>
      </c>
      <c r="S59" t="s">
        <v>82</v>
      </c>
      <c r="T59">
        <v>5.4549000000000003</v>
      </c>
      <c r="U59">
        <v>3.1162000000000001</v>
      </c>
      <c r="V59">
        <v>2.6787000000000001</v>
      </c>
      <c r="W59">
        <v>2.3923999999999999</v>
      </c>
      <c r="X59">
        <v>3.8342000000000001</v>
      </c>
      <c r="Y59">
        <v>1.9639</v>
      </c>
      <c r="Z59" t="s">
        <v>82</v>
      </c>
      <c r="AA59" t="s">
        <v>82</v>
      </c>
      <c r="AB59">
        <v>5.4175000000000004</v>
      </c>
      <c r="AC59">
        <v>5.0537000000000001</v>
      </c>
      <c r="AD59">
        <v>1.9850000000000001</v>
      </c>
      <c r="AE59">
        <v>7.3727999999999998</v>
      </c>
      <c r="AF59">
        <v>2.3010999999999999</v>
      </c>
      <c r="AG59">
        <v>3.161</v>
      </c>
      <c r="AH59">
        <v>3.5943999999999998</v>
      </c>
      <c r="AI59">
        <v>1.9437</v>
      </c>
      <c r="AJ59">
        <v>2.2246999999999999</v>
      </c>
      <c r="AK59">
        <v>2.2656000000000001</v>
      </c>
      <c r="AL59">
        <v>-3.1779000000000002</v>
      </c>
      <c r="AM59">
        <v>-0.47189999999999999</v>
      </c>
      <c r="AN59">
        <v>2.9493</v>
      </c>
      <c r="AO59" t="s">
        <v>82</v>
      </c>
      <c r="AP59">
        <v>0.63080000000000003</v>
      </c>
      <c r="AQ59">
        <v>0.94920000000000004</v>
      </c>
      <c r="AR59" t="s">
        <v>82</v>
      </c>
      <c r="AS59">
        <v>3.2067000000000001</v>
      </c>
      <c r="AT59">
        <v>1.4298999999999999</v>
      </c>
      <c r="AU59">
        <v>6.4866000000000001</v>
      </c>
      <c r="AV59">
        <v>1.4028</v>
      </c>
      <c r="AW59">
        <v>3.6032999999999999</v>
      </c>
      <c r="AX59">
        <v>0.53979999999999995</v>
      </c>
      <c r="AY59">
        <v>2.9958</v>
      </c>
      <c r="AZ59" t="s">
        <v>82</v>
      </c>
      <c r="BA59">
        <v>2.2526999999999999</v>
      </c>
      <c r="BB59">
        <v>3.6198999999999999</v>
      </c>
      <c r="BC59">
        <v>3.6198999999999999</v>
      </c>
      <c r="BD59">
        <v>3.1053999999999999</v>
      </c>
      <c r="BE59">
        <v>3.3149000000000002</v>
      </c>
      <c r="BF59" t="s">
        <v>82</v>
      </c>
      <c r="BG59">
        <v>3.5165000000000002</v>
      </c>
      <c r="BH59">
        <v>3.0123000000000002</v>
      </c>
      <c r="BI59" t="s">
        <v>82</v>
      </c>
      <c r="BJ59">
        <v>3.7311999999999999</v>
      </c>
      <c r="BK59" t="s">
        <v>82</v>
      </c>
      <c r="BL59">
        <v>2.4611999999999998</v>
      </c>
      <c r="BM59">
        <v>2.4611999999999998</v>
      </c>
      <c r="BN59" t="s">
        <v>82</v>
      </c>
      <c r="BO59">
        <v>1.4876</v>
      </c>
      <c r="BP59">
        <v>2.5699000000000001</v>
      </c>
      <c r="BQ59">
        <v>3.7303000000000002</v>
      </c>
      <c r="BR59">
        <v>9.5244999999999997</v>
      </c>
      <c r="BS59">
        <v>2.2199</v>
      </c>
      <c r="BT59">
        <v>1.1433</v>
      </c>
      <c r="BU59">
        <v>0.64870000000000005</v>
      </c>
      <c r="BV59">
        <v>3.4016999999999999</v>
      </c>
      <c r="BW59">
        <v>2.1044</v>
      </c>
      <c r="BX59">
        <v>1.2930999999999999</v>
      </c>
      <c r="BY59" t="s">
        <v>82</v>
      </c>
      <c r="BZ59">
        <v>0.64390000000000003</v>
      </c>
      <c r="CA59" t="s">
        <v>82</v>
      </c>
      <c r="CC59">
        <v>0.1002</v>
      </c>
      <c r="CD59">
        <v>1.1284000000000001</v>
      </c>
    </row>
    <row r="60" spans="1:82" x14ac:dyDescent="0.25">
      <c r="A60" s="2">
        <v>43646</v>
      </c>
      <c r="B60">
        <v>-0.43480000000000002</v>
      </c>
      <c r="C60">
        <v>4.8232999999999997</v>
      </c>
      <c r="D60" t="s">
        <v>82</v>
      </c>
      <c r="E60">
        <v>4.3837000000000002</v>
      </c>
      <c r="F60">
        <v>2.4499</v>
      </c>
      <c r="G60">
        <v>0.4899</v>
      </c>
      <c r="H60">
        <v>-1.5906</v>
      </c>
      <c r="I60" t="s">
        <v>82</v>
      </c>
      <c r="J60" t="s">
        <v>82</v>
      </c>
      <c r="K60" t="s">
        <v>82</v>
      </c>
      <c r="L60">
        <v>3.9777999999999998</v>
      </c>
      <c r="M60">
        <v>6.5152000000000001</v>
      </c>
      <c r="N60">
        <v>-0.37969999999999998</v>
      </c>
      <c r="O60" t="s">
        <v>82</v>
      </c>
      <c r="P60">
        <v>3.0598000000000001</v>
      </c>
      <c r="Q60" t="s">
        <v>82</v>
      </c>
      <c r="R60">
        <v>2.5440999999999998</v>
      </c>
      <c r="S60" t="s">
        <v>82</v>
      </c>
      <c r="T60">
        <v>5.6048999999999998</v>
      </c>
      <c r="U60">
        <v>2.3384</v>
      </c>
      <c r="V60">
        <v>2.5960000000000001</v>
      </c>
      <c r="W60">
        <v>3.1758999999999999</v>
      </c>
      <c r="X60">
        <v>4.2042000000000002</v>
      </c>
      <c r="Y60">
        <v>1.9890000000000001</v>
      </c>
      <c r="Z60" t="s">
        <v>82</v>
      </c>
      <c r="AA60" t="s">
        <v>82</v>
      </c>
      <c r="AB60">
        <v>1.9212</v>
      </c>
      <c r="AC60">
        <v>1.8080000000000001</v>
      </c>
      <c r="AD60">
        <v>2.7473999999999998</v>
      </c>
      <c r="AE60">
        <v>-8.0294000000000008</v>
      </c>
      <c r="AF60">
        <v>2.7835999999999999</v>
      </c>
      <c r="AG60">
        <v>3.2433999999999998</v>
      </c>
      <c r="AH60">
        <v>3.3942999999999999</v>
      </c>
      <c r="AI60">
        <v>2.3001</v>
      </c>
      <c r="AJ60">
        <v>2.2534000000000001</v>
      </c>
      <c r="AK60">
        <v>2.2938000000000001</v>
      </c>
      <c r="AL60">
        <v>-2.5924999999999998</v>
      </c>
      <c r="AM60">
        <v>-0.53010000000000002</v>
      </c>
      <c r="AN60">
        <v>2.8401999999999998</v>
      </c>
      <c r="AO60" t="s">
        <v>82</v>
      </c>
      <c r="AP60">
        <v>0.82840000000000003</v>
      </c>
      <c r="AQ60">
        <v>1.2063999999999999</v>
      </c>
      <c r="AR60" t="s">
        <v>82</v>
      </c>
      <c r="AS60">
        <v>3.3748999999999998</v>
      </c>
      <c r="AT60">
        <v>1.4528000000000001</v>
      </c>
      <c r="AU60">
        <v>3.7786</v>
      </c>
      <c r="AV60">
        <v>1.3959999999999999</v>
      </c>
      <c r="AW60">
        <v>3.3805000000000001</v>
      </c>
      <c r="AX60">
        <v>0.72260000000000002</v>
      </c>
      <c r="AY60">
        <v>3.4969999999999999</v>
      </c>
      <c r="AZ60" t="s">
        <v>82</v>
      </c>
      <c r="BA60">
        <v>0.57740000000000002</v>
      </c>
      <c r="BB60">
        <v>2.4872999999999998</v>
      </c>
      <c r="BC60">
        <v>2.4872999999999998</v>
      </c>
      <c r="BD60">
        <v>2.718</v>
      </c>
      <c r="BE60">
        <v>1.6427</v>
      </c>
      <c r="BF60" t="s">
        <v>82</v>
      </c>
      <c r="BG60">
        <v>3.0396000000000001</v>
      </c>
      <c r="BH60">
        <v>2.8834</v>
      </c>
      <c r="BI60" t="s">
        <v>82</v>
      </c>
      <c r="BJ60">
        <v>3.6379000000000001</v>
      </c>
      <c r="BK60" t="s">
        <v>82</v>
      </c>
      <c r="BL60">
        <v>2.6831</v>
      </c>
      <c r="BM60">
        <v>2.6831</v>
      </c>
      <c r="BN60" t="s">
        <v>82</v>
      </c>
      <c r="BO60">
        <v>1.5679000000000001</v>
      </c>
      <c r="BP60">
        <v>2.6880999999999999</v>
      </c>
      <c r="BQ60">
        <v>3.9577</v>
      </c>
      <c r="BR60">
        <v>8.9987999999999992</v>
      </c>
      <c r="BS60">
        <v>2.2526000000000002</v>
      </c>
      <c r="BT60">
        <v>0.96909999999999996</v>
      </c>
      <c r="BU60">
        <v>-2.2403</v>
      </c>
      <c r="BV60">
        <v>3.2732000000000001</v>
      </c>
      <c r="BW60">
        <v>2.2978000000000001</v>
      </c>
      <c r="BX60">
        <v>1.1383000000000001</v>
      </c>
      <c r="BY60" t="s">
        <v>82</v>
      </c>
      <c r="BZ60">
        <v>0.61429999999999996</v>
      </c>
      <c r="CA60" t="s">
        <v>82</v>
      </c>
      <c r="CC60">
        <v>-0.1237</v>
      </c>
      <c r="CD60">
        <v>1.0791999999999999</v>
      </c>
    </row>
    <row r="61" spans="1:82" x14ac:dyDescent="0.25">
      <c r="A61" s="2">
        <v>43738</v>
      </c>
      <c r="B61">
        <v>-0.51229999999999998</v>
      </c>
      <c r="C61">
        <v>4.1544999999999996</v>
      </c>
      <c r="D61" t="s">
        <v>82</v>
      </c>
      <c r="E61">
        <v>2.5874999999999999</v>
      </c>
      <c r="F61">
        <v>2.0327999999999999</v>
      </c>
      <c r="G61">
        <v>0.496</v>
      </c>
      <c r="H61">
        <v>-1.6313</v>
      </c>
      <c r="I61" t="s">
        <v>82</v>
      </c>
      <c r="J61" t="s">
        <v>82</v>
      </c>
      <c r="K61" t="s">
        <v>82</v>
      </c>
      <c r="L61">
        <v>3.9462000000000002</v>
      </c>
      <c r="M61">
        <v>5.1797000000000004</v>
      </c>
      <c r="N61">
        <v>-0.37969999999999998</v>
      </c>
      <c r="O61" t="s">
        <v>82</v>
      </c>
      <c r="P61">
        <v>4.1417999999999999</v>
      </c>
      <c r="Q61" t="s">
        <v>82</v>
      </c>
      <c r="R61">
        <v>3.5630000000000002</v>
      </c>
      <c r="S61" t="s">
        <v>82</v>
      </c>
      <c r="T61">
        <v>5.1692999999999998</v>
      </c>
      <c r="U61">
        <v>3.0266999999999999</v>
      </c>
      <c r="V61">
        <v>2.194</v>
      </c>
      <c r="W61">
        <v>4.0030000000000001</v>
      </c>
      <c r="X61">
        <v>5.2671000000000001</v>
      </c>
      <c r="Y61">
        <v>1.7776000000000001</v>
      </c>
      <c r="Z61" t="s">
        <v>82</v>
      </c>
      <c r="AA61" t="s">
        <v>82</v>
      </c>
      <c r="AB61">
        <v>1.5512999999999999</v>
      </c>
      <c r="AC61">
        <v>0.50090000000000001</v>
      </c>
      <c r="AD61">
        <v>2.4961000000000002</v>
      </c>
      <c r="AE61">
        <v>-6.8958000000000004</v>
      </c>
      <c r="AF61">
        <v>3.1873999999999998</v>
      </c>
      <c r="AG61">
        <v>4.0384000000000002</v>
      </c>
      <c r="AH61">
        <v>3.0432000000000001</v>
      </c>
      <c r="AI61">
        <v>1.9169</v>
      </c>
      <c r="AJ61">
        <v>2.3769</v>
      </c>
      <c r="AK61">
        <v>2.3708</v>
      </c>
      <c r="AL61">
        <v>-4.9207999999999998</v>
      </c>
      <c r="AM61">
        <v>-0.65680000000000005</v>
      </c>
      <c r="AN61">
        <v>2.5859999999999999</v>
      </c>
      <c r="AO61" t="s">
        <v>82</v>
      </c>
      <c r="AP61">
        <v>0.26679999999999998</v>
      </c>
      <c r="AQ61">
        <v>2.4403999999999999</v>
      </c>
      <c r="AR61" t="s">
        <v>82</v>
      </c>
      <c r="AS61">
        <v>3.6038999999999999</v>
      </c>
      <c r="AT61">
        <v>1.2417</v>
      </c>
      <c r="AU61">
        <v>3.5003000000000002</v>
      </c>
      <c r="AV61">
        <v>1.7888999999999999</v>
      </c>
      <c r="AW61">
        <v>3.0661999999999998</v>
      </c>
      <c r="AX61">
        <v>0.88890000000000002</v>
      </c>
      <c r="AY61">
        <v>3.4367000000000001</v>
      </c>
      <c r="AZ61" t="s">
        <v>82</v>
      </c>
      <c r="BA61">
        <v>2.0758000000000001</v>
      </c>
      <c r="BB61">
        <v>2.3873000000000002</v>
      </c>
      <c r="BC61">
        <v>2.3873000000000002</v>
      </c>
      <c r="BD61">
        <v>2.7010000000000001</v>
      </c>
      <c r="BE61">
        <v>3.2844000000000002</v>
      </c>
      <c r="BF61" t="s">
        <v>82</v>
      </c>
      <c r="BG61">
        <v>2.3302999999999998</v>
      </c>
      <c r="BH61">
        <v>3.4666999999999999</v>
      </c>
      <c r="BI61" t="s">
        <v>82</v>
      </c>
      <c r="BJ61">
        <v>3.6604000000000001</v>
      </c>
      <c r="BK61" t="s">
        <v>82</v>
      </c>
      <c r="BL61">
        <v>3.0387</v>
      </c>
      <c r="BM61">
        <v>3.0387</v>
      </c>
      <c r="BN61" t="s">
        <v>82</v>
      </c>
      <c r="BO61">
        <v>1.3648</v>
      </c>
      <c r="BP61">
        <v>3.1671</v>
      </c>
      <c r="BQ61">
        <v>3.6867999999999999</v>
      </c>
      <c r="BR61">
        <v>9.3926999999999996</v>
      </c>
      <c r="BS61">
        <v>2.2685</v>
      </c>
      <c r="BT61">
        <v>0.88180000000000003</v>
      </c>
      <c r="BU61">
        <v>-2.3633999999999999</v>
      </c>
      <c r="BV61">
        <v>3.2974000000000001</v>
      </c>
      <c r="BW61">
        <v>2.4018999999999999</v>
      </c>
      <c r="BX61">
        <v>0.82040000000000002</v>
      </c>
      <c r="BY61" t="s">
        <v>82</v>
      </c>
      <c r="BZ61">
        <v>0.52790000000000004</v>
      </c>
      <c r="CA61" t="s">
        <v>82</v>
      </c>
      <c r="CC61">
        <v>-0.14860000000000001</v>
      </c>
      <c r="CD61">
        <v>0.92589999999999995</v>
      </c>
    </row>
    <row r="62" spans="1:82" x14ac:dyDescent="0.25">
      <c r="A62" s="2">
        <v>43830</v>
      </c>
      <c r="B62">
        <v>-0.4345</v>
      </c>
      <c r="C62">
        <v>3.3233999999999999</v>
      </c>
      <c r="D62" t="s">
        <v>82</v>
      </c>
      <c r="E62">
        <v>1.2905</v>
      </c>
      <c r="F62">
        <v>3.2696000000000001</v>
      </c>
      <c r="G62">
        <v>0.36959999999999998</v>
      </c>
      <c r="H62">
        <v>-1.6774</v>
      </c>
      <c r="I62" t="s">
        <v>82</v>
      </c>
      <c r="J62" t="s">
        <v>82</v>
      </c>
      <c r="K62">
        <v>-1.1147</v>
      </c>
      <c r="L62">
        <v>3.5076999999999998</v>
      </c>
      <c r="M62">
        <v>4.7285000000000004</v>
      </c>
      <c r="N62">
        <v>-0.37969999999999998</v>
      </c>
      <c r="O62" t="s">
        <v>82</v>
      </c>
      <c r="P62">
        <v>9.3725000000000005</v>
      </c>
      <c r="Q62">
        <v>2.9152999999999998</v>
      </c>
      <c r="R62">
        <v>3.3359999999999999</v>
      </c>
      <c r="S62" t="s">
        <v>82</v>
      </c>
      <c r="T62">
        <v>4.7763</v>
      </c>
      <c r="U62">
        <v>2.6671</v>
      </c>
      <c r="V62">
        <v>1.9798</v>
      </c>
      <c r="W62">
        <v>4.9794</v>
      </c>
      <c r="X62">
        <v>4.9889999999999999</v>
      </c>
      <c r="Y62">
        <v>1.6174999999999999</v>
      </c>
      <c r="Z62" t="s">
        <v>82</v>
      </c>
      <c r="AA62" t="s">
        <v>82</v>
      </c>
      <c r="AB62">
        <v>1.482</v>
      </c>
      <c r="AC62">
        <v>0.6341</v>
      </c>
      <c r="AD62">
        <v>2.1718999999999999</v>
      </c>
      <c r="AE62">
        <v>-9.5661000000000005</v>
      </c>
      <c r="AF62">
        <v>2.6528999999999998</v>
      </c>
      <c r="AG62">
        <v>4.2512999999999996</v>
      </c>
      <c r="AH62">
        <v>2.2004000000000001</v>
      </c>
      <c r="AI62">
        <v>1.7878000000000001</v>
      </c>
      <c r="AJ62">
        <v>2.0017</v>
      </c>
      <c r="AK62">
        <v>1.9943</v>
      </c>
      <c r="AL62">
        <v>-0.4536</v>
      </c>
      <c r="AM62">
        <v>-0.67369999999999997</v>
      </c>
      <c r="AN62">
        <v>2.2629999999999999</v>
      </c>
      <c r="AO62" t="s">
        <v>82</v>
      </c>
      <c r="AP62">
        <v>0.96970000000000001</v>
      </c>
      <c r="AQ62">
        <v>0.3957</v>
      </c>
      <c r="AR62" t="s">
        <v>82</v>
      </c>
      <c r="AS62">
        <v>4.0678999999999998</v>
      </c>
      <c r="AT62">
        <v>0.85199999999999998</v>
      </c>
      <c r="AU62">
        <v>3.0001000000000002</v>
      </c>
      <c r="AV62">
        <v>-0.92910000000000004</v>
      </c>
      <c r="AW62">
        <v>2.6208</v>
      </c>
      <c r="AX62">
        <v>1.3295999999999999</v>
      </c>
      <c r="AY62">
        <v>3.3411</v>
      </c>
      <c r="AZ62" t="s">
        <v>82</v>
      </c>
      <c r="BA62">
        <v>4.2324999999999999</v>
      </c>
      <c r="BB62">
        <v>2.2765</v>
      </c>
      <c r="BC62">
        <v>2.2765</v>
      </c>
      <c r="BD62">
        <v>1.8491</v>
      </c>
      <c r="BE62">
        <v>1.173</v>
      </c>
      <c r="BF62" t="s">
        <v>82</v>
      </c>
      <c r="BG62">
        <v>1.8577999999999999</v>
      </c>
      <c r="BH62">
        <v>3.2919</v>
      </c>
      <c r="BI62" t="s">
        <v>82</v>
      </c>
      <c r="BJ62">
        <v>3.7824</v>
      </c>
      <c r="BK62" t="s">
        <v>82</v>
      </c>
      <c r="BL62">
        <v>3.2498999999999998</v>
      </c>
      <c r="BM62">
        <v>3.2498999999999998</v>
      </c>
      <c r="BN62" t="s">
        <v>82</v>
      </c>
      <c r="BO62">
        <v>1.4679</v>
      </c>
      <c r="BP62">
        <v>2.4148000000000001</v>
      </c>
      <c r="BQ62">
        <v>5.3186</v>
      </c>
      <c r="BR62">
        <v>5.4714999999999998</v>
      </c>
      <c r="BS62">
        <v>2.5230000000000001</v>
      </c>
      <c r="BT62">
        <v>0.71199999999999997</v>
      </c>
      <c r="BU62">
        <v>-2.3551000000000002</v>
      </c>
      <c r="BV62">
        <v>4.0076000000000001</v>
      </c>
      <c r="BW62">
        <v>1.9502999999999999</v>
      </c>
      <c r="BX62">
        <v>1.5358000000000001</v>
      </c>
      <c r="BY62" t="s">
        <v>82</v>
      </c>
      <c r="BZ62">
        <v>0.57169999999999999</v>
      </c>
      <c r="CA62" t="s">
        <v>82</v>
      </c>
      <c r="CC62">
        <v>-0.40400000000000003</v>
      </c>
      <c r="CD62">
        <v>0.82679999999999998</v>
      </c>
    </row>
    <row r="63" spans="1:82" x14ac:dyDescent="0.25">
      <c r="A63" s="2">
        <v>43921</v>
      </c>
      <c r="B63">
        <v>-0.50239999999999996</v>
      </c>
      <c r="C63">
        <v>4.2716000000000003</v>
      </c>
      <c r="D63" t="s">
        <v>82</v>
      </c>
      <c r="E63">
        <v>0.72509999999999997</v>
      </c>
      <c r="F63">
        <v>3.2035999999999998</v>
      </c>
      <c r="G63">
        <v>0.78559999999999997</v>
      </c>
      <c r="H63">
        <v>-1.5780000000000001</v>
      </c>
      <c r="I63" t="s">
        <v>82</v>
      </c>
      <c r="J63" t="s">
        <v>82</v>
      </c>
      <c r="K63">
        <v>-0.61029999999999995</v>
      </c>
      <c r="L63">
        <v>3.0455000000000001</v>
      </c>
      <c r="M63">
        <v>6.6882999999999999</v>
      </c>
      <c r="N63">
        <v>-0.37969999999999998</v>
      </c>
      <c r="O63" t="s">
        <v>82</v>
      </c>
      <c r="P63">
        <v>21.414400000000001</v>
      </c>
      <c r="Q63">
        <v>4.9436999999999998</v>
      </c>
      <c r="R63">
        <v>4.0483000000000002</v>
      </c>
      <c r="S63" t="s">
        <v>82</v>
      </c>
      <c r="T63">
        <v>9.1166</v>
      </c>
      <c r="U63">
        <v>2.7572000000000001</v>
      </c>
      <c r="V63">
        <v>1.8988</v>
      </c>
      <c r="W63">
        <v>4.4396000000000004</v>
      </c>
      <c r="X63">
        <v>7.7005999999999997</v>
      </c>
      <c r="Y63">
        <v>1.498</v>
      </c>
      <c r="Z63" t="s">
        <v>82</v>
      </c>
      <c r="AA63" t="s">
        <v>82</v>
      </c>
      <c r="AB63">
        <v>1.5786</v>
      </c>
      <c r="AC63">
        <v>0.73860000000000003</v>
      </c>
      <c r="AD63">
        <v>2.5247000000000002</v>
      </c>
      <c r="AE63">
        <v>-3.1355</v>
      </c>
      <c r="AF63">
        <v>2.6057000000000001</v>
      </c>
      <c r="AG63">
        <v>4.3613999999999997</v>
      </c>
      <c r="AH63">
        <v>2.0777999999999999</v>
      </c>
      <c r="AI63">
        <v>1.9537</v>
      </c>
      <c r="AJ63">
        <v>3.1067999999999998</v>
      </c>
      <c r="AK63">
        <v>3.0958999999999999</v>
      </c>
      <c r="AL63">
        <v>-0.56369999999999998</v>
      </c>
      <c r="AM63">
        <v>-0.17069999999999999</v>
      </c>
      <c r="AN63">
        <v>2.7326000000000001</v>
      </c>
      <c r="AO63" t="s">
        <v>82</v>
      </c>
      <c r="AP63">
        <v>0.75060000000000004</v>
      </c>
      <c r="AQ63">
        <v>0.77039999999999997</v>
      </c>
      <c r="AR63" t="s">
        <v>82</v>
      </c>
      <c r="AS63">
        <v>5.0598999999999998</v>
      </c>
      <c r="AT63">
        <v>1.2437</v>
      </c>
      <c r="AU63">
        <v>3.8938999999999999</v>
      </c>
      <c r="AV63">
        <v>0.32400000000000001</v>
      </c>
      <c r="AW63">
        <v>2.5758999999999999</v>
      </c>
      <c r="AX63">
        <v>3.4779</v>
      </c>
      <c r="AY63">
        <v>2.4641999999999999</v>
      </c>
      <c r="AZ63" t="s">
        <v>82</v>
      </c>
      <c r="BA63">
        <v>6.1200999999999999</v>
      </c>
      <c r="BB63">
        <v>4.53</v>
      </c>
      <c r="BC63">
        <v>4.53</v>
      </c>
      <c r="BD63">
        <v>3.1743999999999999</v>
      </c>
      <c r="BE63">
        <v>1.7819</v>
      </c>
      <c r="BF63" t="s">
        <v>82</v>
      </c>
      <c r="BG63">
        <v>1.8613</v>
      </c>
      <c r="BH63">
        <v>4.3289999999999997</v>
      </c>
      <c r="BI63" t="s">
        <v>82</v>
      </c>
      <c r="BJ63">
        <v>4.8699000000000003</v>
      </c>
      <c r="BK63" t="s">
        <v>82</v>
      </c>
      <c r="BL63">
        <v>3.3927</v>
      </c>
      <c r="BM63">
        <v>3.3927</v>
      </c>
      <c r="BN63" t="s">
        <v>82</v>
      </c>
      <c r="BO63">
        <v>1.6477999999999999</v>
      </c>
      <c r="BP63">
        <v>2.9508000000000001</v>
      </c>
      <c r="BQ63">
        <v>5.3554000000000004</v>
      </c>
      <c r="BR63">
        <v>5.6315999999999997</v>
      </c>
      <c r="BS63">
        <v>3.0971000000000002</v>
      </c>
      <c r="BT63">
        <v>0.9194</v>
      </c>
      <c r="BU63">
        <v>-1.9208000000000001</v>
      </c>
      <c r="BV63">
        <v>4.3540999999999999</v>
      </c>
      <c r="BW63">
        <v>2.0567000000000002</v>
      </c>
      <c r="BX63">
        <v>1.0129999999999999</v>
      </c>
      <c r="BY63" t="s">
        <v>82</v>
      </c>
      <c r="BZ63">
        <v>0.42859999999999998</v>
      </c>
      <c r="CA63">
        <v>0.24610000000000001</v>
      </c>
      <c r="CC63">
        <v>-8.0100000000000005E-2</v>
      </c>
      <c r="CD63">
        <v>0.78169999999999995</v>
      </c>
    </row>
    <row r="64" spans="1:82" x14ac:dyDescent="0.25">
      <c r="A64" s="2">
        <v>44012</v>
      </c>
      <c r="B64">
        <v>-0.59179999999999999</v>
      </c>
      <c r="C64">
        <v>5.1364000000000001</v>
      </c>
      <c r="D64" t="s">
        <v>82</v>
      </c>
      <c r="E64">
        <v>0.84660000000000002</v>
      </c>
      <c r="F64">
        <v>2.9220999999999999</v>
      </c>
      <c r="G64">
        <v>1.4079999999999999</v>
      </c>
      <c r="H64">
        <v>-1.7446999999999999</v>
      </c>
      <c r="I64" t="s">
        <v>82</v>
      </c>
      <c r="J64" t="s">
        <v>82</v>
      </c>
      <c r="K64">
        <v>-0.31690000000000002</v>
      </c>
      <c r="L64">
        <v>2.7303000000000002</v>
      </c>
      <c r="M64">
        <v>3.1617999999999999</v>
      </c>
      <c r="N64">
        <v>-0.37969999999999998</v>
      </c>
      <c r="O64" t="s">
        <v>82</v>
      </c>
      <c r="P64">
        <v>219.82839999999999</v>
      </c>
      <c r="Q64">
        <v>3.0874000000000001</v>
      </c>
      <c r="R64">
        <v>3.6880000000000002</v>
      </c>
      <c r="S64" t="s">
        <v>82</v>
      </c>
      <c r="T64">
        <v>9.1166</v>
      </c>
      <c r="U64">
        <v>2.5979999999999999</v>
      </c>
      <c r="V64">
        <v>1.548</v>
      </c>
      <c r="W64">
        <v>11.0076</v>
      </c>
      <c r="X64">
        <v>8.7257999999999996</v>
      </c>
      <c r="Y64">
        <v>1.2724</v>
      </c>
      <c r="Z64" t="s">
        <v>82</v>
      </c>
      <c r="AA64" t="s">
        <v>82</v>
      </c>
      <c r="AB64">
        <v>1.8091999999999999</v>
      </c>
      <c r="AC64">
        <v>0.40110000000000001</v>
      </c>
      <c r="AD64">
        <v>2.3294000000000001</v>
      </c>
      <c r="AE64">
        <v>-3.1355</v>
      </c>
      <c r="AF64">
        <v>2.827</v>
      </c>
      <c r="AG64">
        <v>3.6673</v>
      </c>
      <c r="AH64">
        <v>2.0800999999999998</v>
      </c>
      <c r="AI64">
        <v>2.528</v>
      </c>
      <c r="AJ64">
        <v>3.2416999999999998</v>
      </c>
      <c r="AK64">
        <v>3.2307000000000001</v>
      </c>
      <c r="AL64">
        <v>-0.68669999999999998</v>
      </c>
      <c r="AM64">
        <v>-0.26519999999999999</v>
      </c>
      <c r="AN64">
        <v>2.9451000000000001</v>
      </c>
      <c r="AO64" t="s">
        <v>82</v>
      </c>
      <c r="AP64">
        <v>0.54769999999999996</v>
      </c>
      <c r="AQ64">
        <v>0.95989999999999998</v>
      </c>
      <c r="AR64" t="s">
        <v>82</v>
      </c>
      <c r="AS64">
        <v>4.5019999999999998</v>
      </c>
      <c r="AT64">
        <v>1.2379</v>
      </c>
      <c r="AU64">
        <v>2.2519</v>
      </c>
      <c r="AV64">
        <v>0.76049999999999995</v>
      </c>
      <c r="AW64">
        <v>2.9763999999999999</v>
      </c>
      <c r="AX64">
        <v>3.5021</v>
      </c>
      <c r="AY64">
        <v>2.7334000000000001</v>
      </c>
      <c r="AZ64" t="s">
        <v>82</v>
      </c>
      <c r="BA64">
        <v>5.5987</v>
      </c>
      <c r="BB64">
        <v>7.0073999999999996</v>
      </c>
      <c r="BC64">
        <v>7.0073999999999996</v>
      </c>
      <c r="BD64">
        <v>3.6882999999999999</v>
      </c>
      <c r="BE64">
        <v>1.5529999999999999</v>
      </c>
      <c r="BF64" t="s">
        <v>82</v>
      </c>
      <c r="BG64">
        <v>2.1939000000000002</v>
      </c>
      <c r="BH64">
        <v>4.9973999999999998</v>
      </c>
      <c r="BI64" t="s">
        <v>82</v>
      </c>
      <c r="BJ64">
        <v>7.8493000000000004</v>
      </c>
      <c r="BK64" t="s">
        <v>82</v>
      </c>
      <c r="BL64">
        <v>3.8872</v>
      </c>
      <c r="BM64">
        <v>3.8872</v>
      </c>
      <c r="BN64" t="s">
        <v>82</v>
      </c>
      <c r="BO64">
        <v>1.6516</v>
      </c>
      <c r="BP64">
        <v>3.1019000000000001</v>
      </c>
      <c r="BQ64">
        <v>11.4863</v>
      </c>
      <c r="BR64">
        <v>4.8757999999999999</v>
      </c>
      <c r="BS64">
        <v>3.1172</v>
      </c>
      <c r="BT64">
        <v>0.91310000000000002</v>
      </c>
      <c r="BU64">
        <v>-1.7954000000000001</v>
      </c>
      <c r="BV64">
        <v>4.4111000000000002</v>
      </c>
      <c r="BW64">
        <v>2.6974999999999998</v>
      </c>
      <c r="BX64">
        <v>0.86180000000000001</v>
      </c>
      <c r="BY64">
        <v>3.3698999999999999</v>
      </c>
      <c r="BZ64">
        <v>0.27089999999999997</v>
      </c>
      <c r="CA64">
        <v>8.9999999999999993E-3</v>
      </c>
      <c r="CC64">
        <v>-0.155</v>
      </c>
      <c r="CD64">
        <v>2.9083000000000001</v>
      </c>
    </row>
    <row r="65" spans="1:82" x14ac:dyDescent="0.25">
      <c r="A65" s="2">
        <v>44104</v>
      </c>
      <c r="B65">
        <v>-0.86799999999999999</v>
      </c>
      <c r="C65">
        <v>4.7027999999999999</v>
      </c>
      <c r="D65" t="s">
        <v>82</v>
      </c>
      <c r="E65">
        <v>0.63739999999999997</v>
      </c>
      <c r="F65">
        <v>2.4849000000000001</v>
      </c>
      <c r="G65">
        <v>1.1617</v>
      </c>
      <c r="H65">
        <v>-1.6715</v>
      </c>
      <c r="I65" t="s">
        <v>82</v>
      </c>
      <c r="J65" t="s">
        <v>82</v>
      </c>
      <c r="K65">
        <v>-0.58260000000000001</v>
      </c>
      <c r="L65">
        <v>2.2803</v>
      </c>
      <c r="M65">
        <v>3.8129</v>
      </c>
      <c r="N65">
        <v>-0.37969999999999998</v>
      </c>
      <c r="O65" t="s">
        <v>82</v>
      </c>
      <c r="P65">
        <v>219.82839999999999</v>
      </c>
      <c r="Q65">
        <v>3.7404999999999999</v>
      </c>
      <c r="R65">
        <v>2.2273999999999998</v>
      </c>
      <c r="S65" t="s">
        <v>82</v>
      </c>
      <c r="T65">
        <v>9.1166</v>
      </c>
      <c r="U65">
        <v>1.9350000000000001</v>
      </c>
      <c r="V65">
        <v>1.3375999999999999</v>
      </c>
      <c r="W65">
        <v>6.8856999999999999</v>
      </c>
      <c r="X65">
        <v>5.0175000000000001</v>
      </c>
      <c r="Y65">
        <v>1.196</v>
      </c>
      <c r="Z65" t="s">
        <v>82</v>
      </c>
      <c r="AA65" t="s">
        <v>82</v>
      </c>
      <c r="AB65">
        <v>9.0200000000000002E-2</v>
      </c>
      <c r="AC65">
        <v>0.30409999999999998</v>
      </c>
      <c r="AD65">
        <v>2.4619</v>
      </c>
      <c r="AE65">
        <v>-3.1355</v>
      </c>
      <c r="AF65">
        <v>3.1556999999999999</v>
      </c>
      <c r="AG65">
        <v>3.4647999999999999</v>
      </c>
      <c r="AH65">
        <v>1.806</v>
      </c>
      <c r="AI65">
        <v>2.1412</v>
      </c>
      <c r="AJ65">
        <v>2.4079000000000002</v>
      </c>
      <c r="AK65">
        <v>2.3950999999999998</v>
      </c>
      <c r="AL65">
        <v>-0.60170000000000001</v>
      </c>
      <c r="AM65">
        <v>0.53649999999999998</v>
      </c>
      <c r="AN65">
        <v>3.3757000000000001</v>
      </c>
      <c r="AO65" t="s">
        <v>82</v>
      </c>
      <c r="AP65">
        <v>0.44519999999999998</v>
      </c>
      <c r="AQ65">
        <v>0.67</v>
      </c>
      <c r="AR65" t="s">
        <v>82</v>
      </c>
      <c r="AS65">
        <v>4.7388000000000003</v>
      </c>
      <c r="AT65">
        <v>1.5603</v>
      </c>
      <c r="AU65">
        <v>2.0464000000000002</v>
      </c>
      <c r="AV65">
        <v>0.85050000000000003</v>
      </c>
      <c r="AW65">
        <v>3.0045000000000002</v>
      </c>
      <c r="AX65">
        <v>2.5552000000000001</v>
      </c>
      <c r="AY65">
        <v>2.0851999999999999</v>
      </c>
      <c r="AZ65" t="s">
        <v>82</v>
      </c>
      <c r="BA65">
        <v>5.3516000000000004</v>
      </c>
      <c r="BB65">
        <v>6.0991999999999997</v>
      </c>
      <c r="BC65">
        <v>6.0991999999999997</v>
      </c>
      <c r="BD65">
        <v>3.8649</v>
      </c>
      <c r="BE65">
        <v>1.1613</v>
      </c>
      <c r="BF65" t="s">
        <v>82</v>
      </c>
      <c r="BG65">
        <v>2.2867000000000002</v>
      </c>
      <c r="BH65">
        <v>3.4594999999999998</v>
      </c>
      <c r="BI65" t="s">
        <v>82</v>
      </c>
      <c r="BJ65">
        <v>8.0757999999999992</v>
      </c>
      <c r="BK65" t="s">
        <v>82</v>
      </c>
      <c r="BL65">
        <v>3.1387</v>
      </c>
      <c r="BM65">
        <v>3.1387</v>
      </c>
      <c r="BN65" t="s">
        <v>82</v>
      </c>
      <c r="BO65">
        <v>2.1097000000000001</v>
      </c>
      <c r="BP65">
        <v>2.625</v>
      </c>
      <c r="BQ65">
        <v>22.982900000000001</v>
      </c>
      <c r="BR65">
        <v>4.4554</v>
      </c>
      <c r="BS65">
        <v>2.7320000000000002</v>
      </c>
      <c r="BT65">
        <v>0.82289999999999996</v>
      </c>
      <c r="BU65">
        <v>-1.57</v>
      </c>
      <c r="BV65">
        <v>4.1231</v>
      </c>
      <c r="BW65">
        <v>1.4984999999999999</v>
      </c>
      <c r="BX65">
        <v>0.65769999999999995</v>
      </c>
      <c r="BY65">
        <v>3.3325999999999998</v>
      </c>
      <c r="BZ65">
        <v>0.23530000000000001</v>
      </c>
      <c r="CA65">
        <v>1.8700000000000001E-2</v>
      </c>
      <c r="CC65">
        <v>-0.45</v>
      </c>
      <c r="CD65">
        <v>2.8698999999999999</v>
      </c>
    </row>
    <row r="66" spans="1:82" x14ac:dyDescent="0.25">
      <c r="A66" s="2">
        <v>44196</v>
      </c>
      <c r="B66">
        <v>-0.67230000000000001</v>
      </c>
      <c r="C66">
        <v>4.6063999999999998</v>
      </c>
      <c r="D66">
        <v>2.1918000000000002</v>
      </c>
      <c r="E66">
        <v>0.91910000000000003</v>
      </c>
      <c r="F66">
        <v>3.3837999999999999</v>
      </c>
      <c r="G66">
        <v>1.6537999999999999</v>
      </c>
      <c r="H66">
        <v>-1.6346000000000001</v>
      </c>
      <c r="I66" t="s">
        <v>82</v>
      </c>
      <c r="J66" t="s">
        <v>82</v>
      </c>
      <c r="K66">
        <v>-0.72199999999999998</v>
      </c>
      <c r="L66">
        <v>2.4864000000000002</v>
      </c>
      <c r="M66">
        <v>7.4335000000000004</v>
      </c>
      <c r="N66">
        <v>-0.37969999999999998</v>
      </c>
      <c r="O66" t="s">
        <v>82</v>
      </c>
      <c r="P66">
        <v>9.9240999999999993</v>
      </c>
      <c r="Q66">
        <v>-1.0942000000000001</v>
      </c>
      <c r="R66">
        <v>1.7133</v>
      </c>
      <c r="S66">
        <v>-0.2099</v>
      </c>
      <c r="T66">
        <v>9.1166</v>
      </c>
      <c r="U66">
        <v>2.0533999999999999</v>
      </c>
      <c r="V66">
        <v>1.2811999999999999</v>
      </c>
      <c r="W66">
        <v>5.7950999999999997</v>
      </c>
      <c r="X66">
        <v>2.6882999999999999</v>
      </c>
      <c r="Y66">
        <v>1.4986999999999999</v>
      </c>
      <c r="Z66">
        <v>-0.63060000000000005</v>
      </c>
      <c r="AA66">
        <v>-1E-4</v>
      </c>
      <c r="AB66">
        <v>0.22919999999999999</v>
      </c>
      <c r="AC66">
        <v>0.55449999999999999</v>
      </c>
      <c r="AD66">
        <v>2.0384000000000002</v>
      </c>
      <c r="AE66">
        <v>-3.1355</v>
      </c>
      <c r="AF66">
        <v>3.1951999999999998</v>
      </c>
      <c r="AG66">
        <v>3.2330999999999999</v>
      </c>
      <c r="AH66">
        <v>1.8403</v>
      </c>
      <c r="AI66">
        <v>1.8844000000000001</v>
      </c>
      <c r="AJ66">
        <v>1.4207000000000001</v>
      </c>
      <c r="AK66">
        <v>1.2274</v>
      </c>
      <c r="AL66">
        <v>-0.30559999999999998</v>
      </c>
      <c r="AM66">
        <v>0.57879999999999998</v>
      </c>
      <c r="AN66">
        <v>3.7006999999999999</v>
      </c>
      <c r="AO66" t="s">
        <v>82</v>
      </c>
      <c r="AP66">
        <v>0.92530000000000001</v>
      </c>
      <c r="AQ66">
        <v>1.2334000000000001</v>
      </c>
      <c r="AR66" t="s">
        <v>82</v>
      </c>
      <c r="AS66">
        <v>3.6882000000000001</v>
      </c>
      <c r="AT66">
        <v>1.5626</v>
      </c>
      <c r="AU66">
        <v>1.7021999999999999</v>
      </c>
      <c r="AV66">
        <v>0.93089999999999995</v>
      </c>
      <c r="AW66">
        <v>3.0747</v>
      </c>
      <c r="AX66">
        <v>2.2488000000000001</v>
      </c>
      <c r="AY66">
        <v>1.4078999999999999</v>
      </c>
      <c r="AZ66" t="s">
        <v>82</v>
      </c>
      <c r="BA66">
        <v>1.7299</v>
      </c>
      <c r="BB66">
        <v>2.9500999999999999</v>
      </c>
      <c r="BC66">
        <v>2.9500999999999999</v>
      </c>
      <c r="BD66">
        <v>3.2799</v>
      </c>
      <c r="BE66">
        <v>0.91700000000000004</v>
      </c>
      <c r="BF66" t="s">
        <v>82</v>
      </c>
      <c r="BG66">
        <v>2.0007999999999999</v>
      </c>
      <c r="BH66">
        <v>3.5966999999999998</v>
      </c>
      <c r="BI66" t="s">
        <v>82</v>
      </c>
      <c r="BJ66">
        <v>4.6020000000000003</v>
      </c>
      <c r="BK66" t="s">
        <v>82</v>
      </c>
      <c r="BL66">
        <v>2.9148000000000001</v>
      </c>
      <c r="BM66">
        <v>2.9148000000000001</v>
      </c>
      <c r="BN66" t="s">
        <v>82</v>
      </c>
      <c r="BO66">
        <v>2.0644999999999998</v>
      </c>
      <c r="BP66">
        <v>1.7936000000000001</v>
      </c>
      <c r="BQ66">
        <v>13.795</v>
      </c>
      <c r="BR66">
        <v>4.2064000000000004</v>
      </c>
      <c r="BS66">
        <v>2.2505000000000002</v>
      </c>
      <c r="BT66">
        <v>0.72889999999999999</v>
      </c>
      <c r="BU66">
        <v>-1.4739</v>
      </c>
      <c r="BV66">
        <v>4.1231</v>
      </c>
      <c r="BW66">
        <v>0.30909999999999999</v>
      </c>
      <c r="BX66">
        <v>4.7399999999999998E-2</v>
      </c>
      <c r="BY66">
        <v>3.2092999999999998</v>
      </c>
      <c r="BZ66">
        <v>0.4173</v>
      </c>
      <c r="CA66">
        <v>-9.8699999999999996E-2</v>
      </c>
      <c r="CC66">
        <v>-0.76929999999999998</v>
      </c>
      <c r="CD66">
        <v>3.5985</v>
      </c>
    </row>
    <row r="67" spans="1:82" x14ac:dyDescent="0.25">
      <c r="A67" s="2">
        <v>44286</v>
      </c>
      <c r="B67">
        <v>-0.65480000000000005</v>
      </c>
      <c r="C67">
        <v>3.0741999999999998</v>
      </c>
      <c r="D67">
        <v>2.3872</v>
      </c>
      <c r="E67">
        <v>0.69579999999999997</v>
      </c>
      <c r="F67">
        <v>3.2402000000000002</v>
      </c>
      <c r="G67">
        <v>1.7473000000000001</v>
      </c>
      <c r="H67">
        <v>-1.5878000000000001</v>
      </c>
      <c r="I67" t="s">
        <v>82</v>
      </c>
      <c r="J67" t="s">
        <v>82</v>
      </c>
      <c r="K67">
        <v>-0.71819999999999995</v>
      </c>
      <c r="L67">
        <v>2.4647999999999999</v>
      </c>
      <c r="M67">
        <v>4.0926999999999998</v>
      </c>
      <c r="N67">
        <v>-0.37969999999999998</v>
      </c>
      <c r="O67" t="s">
        <v>82</v>
      </c>
      <c r="P67">
        <v>4.1035000000000004</v>
      </c>
      <c r="Q67">
        <v>11.7605</v>
      </c>
      <c r="R67">
        <v>1.3606</v>
      </c>
      <c r="S67">
        <v>-0.35580000000000001</v>
      </c>
      <c r="T67">
        <v>9.1166</v>
      </c>
      <c r="U67">
        <v>2.1015000000000001</v>
      </c>
      <c r="V67">
        <v>1.2525999999999999</v>
      </c>
      <c r="W67">
        <v>5.3014000000000001</v>
      </c>
      <c r="X67">
        <v>1.0737000000000001</v>
      </c>
      <c r="Y67">
        <v>1.3625</v>
      </c>
      <c r="Z67">
        <v>-0.55449999999999999</v>
      </c>
      <c r="AA67">
        <v>-1E-4</v>
      </c>
      <c r="AB67">
        <v>0.13519999999999999</v>
      </c>
      <c r="AC67">
        <v>0.48209999999999997</v>
      </c>
      <c r="AD67">
        <v>2.2353999999999998</v>
      </c>
      <c r="AE67">
        <v>-3.1355</v>
      </c>
      <c r="AF67">
        <v>3.3355999999999999</v>
      </c>
      <c r="AG67">
        <v>2.7919999999999998</v>
      </c>
      <c r="AH67">
        <v>1.9239999999999999</v>
      </c>
      <c r="AI67">
        <v>1.6958</v>
      </c>
      <c r="AJ67">
        <v>1.1001000000000001</v>
      </c>
      <c r="AK67">
        <v>0.95489999999999997</v>
      </c>
      <c r="AL67">
        <v>-0.36130000000000001</v>
      </c>
      <c r="AM67">
        <v>3.2477</v>
      </c>
      <c r="AN67">
        <v>3.5752999999999999</v>
      </c>
      <c r="AO67" t="s">
        <v>82</v>
      </c>
      <c r="AP67">
        <v>1.1264000000000001</v>
      </c>
      <c r="AQ67">
        <v>1.2413000000000001</v>
      </c>
      <c r="AR67" t="s">
        <v>82</v>
      </c>
      <c r="AS67">
        <v>4.0191999999999997</v>
      </c>
      <c r="AT67">
        <v>2.2119</v>
      </c>
      <c r="AU67">
        <v>1.9047000000000001</v>
      </c>
      <c r="AV67">
        <v>1.6175999999999999</v>
      </c>
      <c r="AW67">
        <v>2.4573</v>
      </c>
      <c r="AX67">
        <v>2.5886999999999998</v>
      </c>
      <c r="AY67">
        <v>1.6584000000000001</v>
      </c>
      <c r="AZ67" t="s">
        <v>82</v>
      </c>
      <c r="BA67">
        <v>2.5369999999999999</v>
      </c>
      <c r="BB67">
        <v>1.7697000000000001</v>
      </c>
      <c r="BC67">
        <v>1.7697000000000001</v>
      </c>
      <c r="BD67">
        <v>4.2523999999999997</v>
      </c>
      <c r="BE67">
        <v>-0.2397</v>
      </c>
      <c r="BF67" t="s">
        <v>82</v>
      </c>
      <c r="BG67">
        <v>1.9798</v>
      </c>
      <c r="BH67">
        <v>3.2376999999999998</v>
      </c>
      <c r="BI67">
        <v>1.9043000000000001</v>
      </c>
      <c r="BJ67">
        <v>4.4927999999999999</v>
      </c>
      <c r="BK67" t="s">
        <v>82</v>
      </c>
      <c r="BL67">
        <v>2.8841999999999999</v>
      </c>
      <c r="BM67">
        <v>2.8841999999999999</v>
      </c>
      <c r="BN67" t="s">
        <v>82</v>
      </c>
      <c r="BO67">
        <v>2.0251999999999999</v>
      </c>
      <c r="BP67">
        <v>1.4838</v>
      </c>
      <c r="BQ67">
        <v>31.587800000000001</v>
      </c>
      <c r="BR67">
        <v>4.1162999999999998</v>
      </c>
      <c r="BS67">
        <v>2.0754999999999999</v>
      </c>
      <c r="BT67">
        <v>0.78539999999999999</v>
      </c>
      <c r="BU67">
        <v>-1.2583</v>
      </c>
      <c r="BV67">
        <v>4.1231</v>
      </c>
      <c r="BW67">
        <v>0.31230000000000002</v>
      </c>
      <c r="BX67">
        <v>-2.4400000000000002E-2</v>
      </c>
      <c r="BY67">
        <v>2.2906</v>
      </c>
      <c r="BZ67">
        <v>0.33260000000000001</v>
      </c>
      <c r="CA67">
        <v>-0.10290000000000001</v>
      </c>
      <c r="CC67">
        <v>-0.47460000000000002</v>
      </c>
      <c r="CD67">
        <v>3.6246</v>
      </c>
    </row>
    <row r="68" spans="1:82" x14ac:dyDescent="0.25">
      <c r="A68" s="2">
        <v>44377</v>
      </c>
      <c r="B68">
        <v>-0.4849</v>
      </c>
      <c r="C68">
        <v>3.4148999999999998</v>
      </c>
      <c r="D68">
        <v>2.6381999999999999</v>
      </c>
      <c r="E68">
        <v>1.0704</v>
      </c>
      <c r="F68">
        <v>2.2686999999999999</v>
      </c>
      <c r="G68">
        <v>0.67589999999999995</v>
      </c>
      <c r="H68">
        <v>-1.5161</v>
      </c>
      <c r="I68" t="s">
        <v>82</v>
      </c>
      <c r="J68" t="s">
        <v>82</v>
      </c>
      <c r="K68">
        <v>-0.81679999999999997</v>
      </c>
      <c r="L68">
        <v>2.4729000000000001</v>
      </c>
      <c r="M68">
        <v>4.8651</v>
      </c>
      <c r="N68">
        <v>-0.37969999999999998</v>
      </c>
      <c r="O68">
        <v>-3.9832999999999998</v>
      </c>
      <c r="P68">
        <v>1.6935</v>
      </c>
      <c r="Q68">
        <v>4.2034000000000002</v>
      </c>
      <c r="R68">
        <v>0.91020000000000001</v>
      </c>
      <c r="S68">
        <v>-0.43159999999999998</v>
      </c>
      <c r="T68">
        <v>9.1166</v>
      </c>
      <c r="U68">
        <v>1.8681000000000001</v>
      </c>
      <c r="V68">
        <v>1.6308</v>
      </c>
      <c r="W68">
        <v>4.5448000000000004</v>
      </c>
      <c r="X68">
        <v>0.44369999999999998</v>
      </c>
      <c r="Y68">
        <v>1.2397</v>
      </c>
      <c r="Z68">
        <v>-0.68520000000000003</v>
      </c>
      <c r="AA68">
        <v>-1E-4</v>
      </c>
      <c r="AB68">
        <v>0.28620000000000001</v>
      </c>
      <c r="AC68">
        <v>0.88749999999999996</v>
      </c>
      <c r="AD68">
        <v>2.1318999999999999</v>
      </c>
      <c r="AE68">
        <v>4.5308000000000002</v>
      </c>
      <c r="AF68">
        <v>3.4177</v>
      </c>
      <c r="AG68">
        <v>2.8357999999999999</v>
      </c>
      <c r="AH68">
        <v>1.6839</v>
      </c>
      <c r="AI68">
        <v>1.5207999999999999</v>
      </c>
      <c r="AJ68">
        <v>0.72650000000000003</v>
      </c>
      <c r="AK68">
        <v>0.62470000000000003</v>
      </c>
      <c r="AL68">
        <v>-1.0674999999999999</v>
      </c>
      <c r="AM68">
        <v>2.7446000000000002</v>
      </c>
      <c r="AN68">
        <v>2.8117000000000001</v>
      </c>
      <c r="AO68" t="s">
        <v>82</v>
      </c>
      <c r="AP68">
        <v>1.1767000000000001</v>
      </c>
      <c r="AQ68">
        <v>0.75970000000000004</v>
      </c>
      <c r="AR68" t="s">
        <v>82</v>
      </c>
      <c r="AS68">
        <v>3.1675</v>
      </c>
      <c r="AT68">
        <v>0.19570000000000001</v>
      </c>
      <c r="AU68">
        <v>1.5643</v>
      </c>
      <c r="AV68">
        <v>1.7404999999999999</v>
      </c>
      <c r="AW68">
        <v>2.2991000000000001</v>
      </c>
      <c r="AX68">
        <v>2.2181000000000002</v>
      </c>
      <c r="AY68">
        <v>1.8306</v>
      </c>
      <c r="AZ68" t="s">
        <v>82</v>
      </c>
      <c r="BA68">
        <v>2.5379999999999998</v>
      </c>
      <c r="BB68">
        <v>1.1848000000000001</v>
      </c>
      <c r="BC68">
        <v>1.1848000000000001</v>
      </c>
      <c r="BD68">
        <v>3.6573000000000002</v>
      </c>
      <c r="BE68">
        <v>-0.27729999999999999</v>
      </c>
      <c r="BF68" t="s">
        <v>82</v>
      </c>
      <c r="BG68">
        <v>1.9016</v>
      </c>
      <c r="BH68">
        <v>3.2172999999999998</v>
      </c>
      <c r="BI68">
        <v>4.6577000000000002</v>
      </c>
      <c r="BJ68">
        <v>2.91</v>
      </c>
      <c r="BK68" t="s">
        <v>82</v>
      </c>
      <c r="BL68">
        <v>2.6057000000000001</v>
      </c>
      <c r="BM68">
        <v>2.6057000000000001</v>
      </c>
      <c r="BN68" t="s">
        <v>82</v>
      </c>
      <c r="BO68">
        <v>2.1053000000000002</v>
      </c>
      <c r="BP68">
        <v>1.8812</v>
      </c>
      <c r="BQ68">
        <v>13.1248</v>
      </c>
      <c r="BR68">
        <v>3.1185</v>
      </c>
      <c r="BS68">
        <v>2.0869</v>
      </c>
      <c r="BT68">
        <v>0.64670000000000005</v>
      </c>
      <c r="BU68">
        <v>1.0983000000000001</v>
      </c>
      <c r="BV68">
        <v>4.1231</v>
      </c>
      <c r="BW68">
        <v>-1.3599999999999999E-2</v>
      </c>
      <c r="BX68">
        <v>-2.29E-2</v>
      </c>
      <c r="BY68">
        <v>2.5499999999999998</v>
      </c>
      <c r="BZ68">
        <v>0.24229999999999999</v>
      </c>
      <c r="CA68">
        <v>5.3999999999999999E-2</v>
      </c>
      <c r="CC68">
        <v>-0.46060000000000001</v>
      </c>
      <c r="CD68">
        <v>2.8275000000000001</v>
      </c>
    </row>
    <row r="69" spans="1:82" x14ac:dyDescent="0.25">
      <c r="A69" s="2">
        <v>44469</v>
      </c>
      <c r="B69">
        <v>-0.69679999999999997</v>
      </c>
      <c r="C69">
        <v>3.1223000000000001</v>
      </c>
      <c r="D69">
        <v>2.7524999999999999</v>
      </c>
      <c r="E69">
        <v>0.80589999999999995</v>
      </c>
      <c r="F69">
        <v>2.4996</v>
      </c>
      <c r="G69">
        <v>0.93049999999999999</v>
      </c>
      <c r="H69">
        <v>-1.7142999999999999</v>
      </c>
      <c r="I69" t="s">
        <v>82</v>
      </c>
      <c r="J69" t="s">
        <v>82</v>
      </c>
      <c r="K69">
        <v>-0.85729999999999995</v>
      </c>
      <c r="L69">
        <v>2.5872999999999999</v>
      </c>
      <c r="M69">
        <v>4.5734000000000004</v>
      </c>
      <c r="N69">
        <v>-0.37969999999999998</v>
      </c>
      <c r="O69">
        <v>-1.8464</v>
      </c>
      <c r="P69">
        <v>1.2333000000000001</v>
      </c>
      <c r="Q69">
        <v>3.8883999999999999</v>
      </c>
      <c r="R69">
        <v>1.038</v>
      </c>
      <c r="S69">
        <v>-0.59930000000000005</v>
      </c>
      <c r="T69">
        <v>5.6822999999999997</v>
      </c>
      <c r="U69">
        <v>1.8277000000000001</v>
      </c>
      <c r="V69">
        <v>0.8196</v>
      </c>
      <c r="W69">
        <v>4.7119</v>
      </c>
      <c r="X69">
        <v>0.50070000000000003</v>
      </c>
      <c r="Y69">
        <v>1.4092</v>
      </c>
      <c r="Z69">
        <v>-0.47870000000000001</v>
      </c>
      <c r="AA69">
        <v>-1E-4</v>
      </c>
      <c r="AB69">
        <v>0.51759999999999995</v>
      </c>
      <c r="AC69">
        <v>0.872</v>
      </c>
      <c r="AD69">
        <v>2.2486999999999999</v>
      </c>
      <c r="AE69">
        <v>4.1256000000000004</v>
      </c>
      <c r="AF69">
        <v>2.9918999999999998</v>
      </c>
      <c r="AG69">
        <v>2.9276</v>
      </c>
      <c r="AH69">
        <v>2.1413000000000002</v>
      </c>
      <c r="AI69">
        <v>1.8311999999999999</v>
      </c>
      <c r="AJ69">
        <v>0.45739999999999997</v>
      </c>
      <c r="AK69">
        <v>0.3836</v>
      </c>
      <c r="AL69">
        <v>-1.0461</v>
      </c>
      <c r="AM69">
        <v>2.3250999999999999</v>
      </c>
      <c r="AN69">
        <v>3.0276999999999998</v>
      </c>
      <c r="AO69" t="s">
        <v>82</v>
      </c>
      <c r="AP69">
        <v>1.5728</v>
      </c>
      <c r="AQ69">
        <v>1.6876</v>
      </c>
      <c r="AR69" t="s">
        <v>82</v>
      </c>
      <c r="AS69">
        <v>2.887</v>
      </c>
      <c r="AT69">
        <v>5.1499999999999997E-2</v>
      </c>
      <c r="AU69">
        <v>1.1874</v>
      </c>
      <c r="AV69">
        <v>2.0114999999999998</v>
      </c>
      <c r="AW69">
        <v>2.4756</v>
      </c>
      <c r="AX69">
        <v>1.9205000000000001</v>
      </c>
      <c r="AY69">
        <v>1.6746000000000001</v>
      </c>
      <c r="AZ69" t="s">
        <v>82</v>
      </c>
      <c r="BA69">
        <v>2.8243999999999998</v>
      </c>
      <c r="BB69">
        <v>0.96360000000000001</v>
      </c>
      <c r="BC69">
        <v>0.96360000000000001</v>
      </c>
      <c r="BD69">
        <v>3.1067999999999998</v>
      </c>
      <c r="BE69">
        <v>-0.1845</v>
      </c>
      <c r="BF69" t="s">
        <v>82</v>
      </c>
      <c r="BG69">
        <v>1.8773</v>
      </c>
      <c r="BH69">
        <v>3.6320000000000001</v>
      </c>
      <c r="BI69">
        <v>4.1231999999999998</v>
      </c>
      <c r="BJ69">
        <v>3.6594000000000002</v>
      </c>
      <c r="BK69" t="s">
        <v>82</v>
      </c>
      <c r="BL69">
        <v>2.2770000000000001</v>
      </c>
      <c r="BM69">
        <v>2.2770000000000001</v>
      </c>
      <c r="BN69" t="s">
        <v>82</v>
      </c>
      <c r="BO69">
        <v>2.0528</v>
      </c>
      <c r="BP69">
        <v>2.661</v>
      </c>
      <c r="BQ69">
        <v>6.1543000000000001</v>
      </c>
      <c r="BR69">
        <v>2.8294000000000001</v>
      </c>
      <c r="BS69">
        <v>2.0329999999999999</v>
      </c>
      <c r="BT69">
        <v>0.52729999999999999</v>
      </c>
      <c r="BU69">
        <v>-1.2413000000000001</v>
      </c>
      <c r="BV69">
        <v>4.1231</v>
      </c>
      <c r="BW69">
        <v>-9.2899999999999996E-2</v>
      </c>
      <c r="BX69">
        <v>7.8200000000000006E-2</v>
      </c>
      <c r="BY69">
        <v>1.4209000000000001</v>
      </c>
      <c r="BZ69">
        <v>0.2079</v>
      </c>
      <c r="CA69">
        <v>-0.1724</v>
      </c>
      <c r="CC69">
        <v>-0.21479999999999999</v>
      </c>
      <c r="CD69">
        <v>2.8761000000000001</v>
      </c>
    </row>
    <row r="70" spans="1:82" x14ac:dyDescent="0.25">
      <c r="A70" s="2">
        <v>44561</v>
      </c>
      <c r="B70">
        <v>-0.6956</v>
      </c>
      <c r="C70">
        <v>4.1654999999999998</v>
      </c>
      <c r="D70">
        <v>2.9390000000000001</v>
      </c>
      <c r="E70">
        <v>2.4110999999999998</v>
      </c>
      <c r="F70">
        <v>1.9448000000000001</v>
      </c>
      <c r="G70">
        <v>0.87749999999999995</v>
      </c>
      <c r="H70">
        <v>-1.0714999999999999</v>
      </c>
      <c r="I70" t="s">
        <v>82</v>
      </c>
      <c r="J70" t="s">
        <v>82</v>
      </c>
      <c r="K70">
        <v>-1.2567999999999999</v>
      </c>
      <c r="L70">
        <v>2.5785</v>
      </c>
      <c r="M70">
        <v>2.6915</v>
      </c>
      <c r="N70">
        <v>-0.37969999999999998</v>
      </c>
      <c r="O70">
        <v>-4.5731000000000002</v>
      </c>
      <c r="P70">
        <v>1.2342</v>
      </c>
      <c r="Q70">
        <v>3.2033</v>
      </c>
      <c r="R70">
        <v>1.0822000000000001</v>
      </c>
      <c r="S70">
        <v>-0.61260000000000003</v>
      </c>
      <c r="T70">
        <v>5.2586000000000004</v>
      </c>
      <c r="U70">
        <v>2.2726000000000002</v>
      </c>
      <c r="V70">
        <v>1.2705</v>
      </c>
      <c r="W70">
        <v>3.7637999999999998</v>
      </c>
      <c r="X70">
        <v>0.60599999999999998</v>
      </c>
      <c r="Y70">
        <v>1.6760999999999999</v>
      </c>
      <c r="Z70">
        <v>-0.75770000000000004</v>
      </c>
      <c r="AA70">
        <v>-1E-4</v>
      </c>
      <c r="AB70">
        <v>0.50870000000000004</v>
      </c>
      <c r="AC70">
        <v>0.63790000000000002</v>
      </c>
      <c r="AD70">
        <v>2.8056999999999999</v>
      </c>
      <c r="AE70">
        <v>3.7345000000000002</v>
      </c>
      <c r="AF70">
        <v>2.831</v>
      </c>
      <c r="AG70">
        <v>2.7909999999999999</v>
      </c>
      <c r="AH70">
        <v>2.6149</v>
      </c>
      <c r="AI70">
        <v>1.9765999999999999</v>
      </c>
      <c r="AJ70">
        <v>0.35339999999999999</v>
      </c>
      <c r="AK70">
        <v>0.32079999999999997</v>
      </c>
      <c r="AL70">
        <v>-0.55820000000000003</v>
      </c>
      <c r="AM70">
        <v>2.4693000000000001</v>
      </c>
      <c r="AN70">
        <v>2.7732999999999999</v>
      </c>
      <c r="AO70" t="s">
        <v>82</v>
      </c>
      <c r="AP70">
        <v>1.6440999999999999</v>
      </c>
      <c r="AQ70">
        <v>1.1268</v>
      </c>
      <c r="AR70" t="s">
        <v>82</v>
      </c>
      <c r="AS70">
        <v>2.6905999999999999</v>
      </c>
      <c r="AT70">
        <v>0.10440000000000001</v>
      </c>
      <c r="AU70">
        <v>1.5899000000000001</v>
      </c>
      <c r="AV70">
        <v>5.1547000000000001</v>
      </c>
      <c r="AW70">
        <v>3.1821999999999999</v>
      </c>
      <c r="AX70">
        <v>1.8772</v>
      </c>
      <c r="AY70">
        <v>3.1656</v>
      </c>
      <c r="AZ70" t="s">
        <v>82</v>
      </c>
      <c r="BA70">
        <v>2.7170999999999998</v>
      </c>
      <c r="BB70">
        <v>1.0003</v>
      </c>
      <c r="BC70">
        <v>1.0003</v>
      </c>
      <c r="BD70">
        <v>3.0922000000000001</v>
      </c>
      <c r="BE70">
        <v>-0.24959999999999999</v>
      </c>
      <c r="BF70" t="s">
        <v>82</v>
      </c>
      <c r="BG70">
        <v>1.7894000000000001</v>
      </c>
      <c r="BH70">
        <v>4.0183999999999997</v>
      </c>
      <c r="BI70">
        <v>2.9647000000000001</v>
      </c>
      <c r="BJ70">
        <v>3.7844000000000002</v>
      </c>
      <c r="BK70">
        <v>-0.2218</v>
      </c>
      <c r="BL70">
        <v>2.2219000000000002</v>
      </c>
      <c r="BM70">
        <v>2.2219000000000002</v>
      </c>
      <c r="BN70" t="s">
        <v>82</v>
      </c>
      <c r="BO70">
        <v>2.3026</v>
      </c>
      <c r="BP70">
        <v>2.6204999999999998</v>
      </c>
      <c r="BQ70">
        <v>6.4759000000000002</v>
      </c>
      <c r="BR70">
        <v>2.3254000000000001</v>
      </c>
      <c r="BS70">
        <v>2.395</v>
      </c>
      <c r="BT70">
        <v>0.32779999999999998</v>
      </c>
      <c r="BU70">
        <v>-1.8962000000000001</v>
      </c>
      <c r="BV70">
        <v>4.1231</v>
      </c>
      <c r="BW70">
        <v>-5.2299999999999999E-2</v>
      </c>
      <c r="BX70">
        <v>6.1899999999999997E-2</v>
      </c>
      <c r="BY70">
        <v>2.0815999999999999</v>
      </c>
      <c r="BZ70">
        <v>0.54810000000000003</v>
      </c>
      <c r="CA70">
        <v>6.7500000000000004E-2</v>
      </c>
      <c r="CC70">
        <v>-0.23630000000000001</v>
      </c>
      <c r="CD70">
        <v>3.0131000000000001</v>
      </c>
    </row>
    <row r="71" spans="1:82" x14ac:dyDescent="0.25">
      <c r="A71" s="2">
        <v>44651</v>
      </c>
      <c r="B71">
        <v>-0.50419999999999998</v>
      </c>
      <c r="C71">
        <v>4.8155000000000001</v>
      </c>
      <c r="D71">
        <v>3.7645</v>
      </c>
      <c r="E71">
        <v>1.5722</v>
      </c>
      <c r="F71">
        <v>1.8280000000000001</v>
      </c>
      <c r="G71">
        <v>-0.28349999999999997</v>
      </c>
      <c r="H71">
        <v>-1.1012999999999999</v>
      </c>
      <c r="I71" t="s">
        <v>82</v>
      </c>
      <c r="J71" t="s">
        <v>82</v>
      </c>
      <c r="K71">
        <v>-0.93269999999999997</v>
      </c>
      <c r="L71">
        <v>2.5598999999999998</v>
      </c>
      <c r="M71">
        <v>3.3096999999999999</v>
      </c>
      <c r="N71">
        <v>-0.37969999999999998</v>
      </c>
      <c r="O71">
        <v>-2.3525999999999998</v>
      </c>
      <c r="P71">
        <v>1.1380999999999999</v>
      </c>
      <c r="Q71">
        <v>3.9358</v>
      </c>
      <c r="R71">
        <v>0.95930000000000004</v>
      </c>
      <c r="S71">
        <v>-0.24079999999999999</v>
      </c>
      <c r="T71">
        <v>4.7590000000000003</v>
      </c>
      <c r="U71">
        <v>1.98</v>
      </c>
      <c r="V71">
        <v>1.2158</v>
      </c>
      <c r="W71">
        <v>3.8946999999999998</v>
      </c>
      <c r="X71">
        <v>0.82450000000000001</v>
      </c>
      <c r="Y71">
        <v>1.9357</v>
      </c>
      <c r="Z71">
        <v>-0.51129999999999998</v>
      </c>
      <c r="AA71">
        <v>-1E-4</v>
      </c>
      <c r="AB71">
        <v>0.60850000000000004</v>
      </c>
      <c r="AC71">
        <v>0.70530000000000004</v>
      </c>
      <c r="AD71">
        <v>2.9422999999999999</v>
      </c>
      <c r="AE71">
        <v>3.4300999999999999</v>
      </c>
      <c r="AF71">
        <v>3.8727999999999998</v>
      </c>
      <c r="AG71">
        <v>3.1839</v>
      </c>
      <c r="AH71">
        <v>3.6059000000000001</v>
      </c>
      <c r="AI71">
        <v>2.081</v>
      </c>
      <c r="AJ71">
        <v>0.2495</v>
      </c>
      <c r="AK71">
        <v>0.21759999999999999</v>
      </c>
      <c r="AL71">
        <v>5.6753999999999998</v>
      </c>
      <c r="AM71">
        <v>3.0112000000000001</v>
      </c>
      <c r="AN71">
        <v>2.645</v>
      </c>
      <c r="AO71" t="s">
        <v>82</v>
      </c>
      <c r="AP71">
        <v>1.7894000000000001</v>
      </c>
      <c r="AQ71">
        <v>1.1552</v>
      </c>
      <c r="AR71" t="s">
        <v>82</v>
      </c>
      <c r="AS71">
        <v>2.1137000000000001</v>
      </c>
      <c r="AT71">
        <v>0.32340000000000002</v>
      </c>
      <c r="AU71">
        <v>1.4182999999999999</v>
      </c>
      <c r="AV71">
        <v>9.7661999999999995</v>
      </c>
      <c r="AW71">
        <v>1.9085000000000001</v>
      </c>
      <c r="AX71">
        <v>2.4060999999999999</v>
      </c>
      <c r="AY71">
        <v>2.8978000000000002</v>
      </c>
      <c r="AZ71" t="s">
        <v>82</v>
      </c>
      <c r="BA71">
        <v>4.7760999999999996</v>
      </c>
      <c r="BB71">
        <v>0.6381</v>
      </c>
      <c r="BC71">
        <v>0.6381</v>
      </c>
      <c r="BD71">
        <v>3.2728000000000002</v>
      </c>
      <c r="BE71">
        <v>-0.17169999999999999</v>
      </c>
      <c r="BF71" t="s">
        <v>82</v>
      </c>
      <c r="BG71">
        <v>1.9877</v>
      </c>
      <c r="BH71">
        <v>3.5558000000000001</v>
      </c>
      <c r="BI71">
        <v>1.1141000000000001</v>
      </c>
      <c r="BJ71">
        <v>3.7347000000000001</v>
      </c>
      <c r="BK71">
        <v>0.29039999999999999</v>
      </c>
      <c r="BL71">
        <v>2.2172999999999998</v>
      </c>
      <c r="BM71">
        <v>2.2172999999999998</v>
      </c>
      <c r="BN71" t="s">
        <v>82</v>
      </c>
      <c r="BO71">
        <v>2.2193000000000001</v>
      </c>
      <c r="BP71">
        <v>1.7557</v>
      </c>
      <c r="BQ71">
        <v>5.3563999999999998</v>
      </c>
      <c r="BR71">
        <v>2.2277</v>
      </c>
      <c r="BS71">
        <v>2.3108</v>
      </c>
      <c r="BT71">
        <v>0.53280000000000005</v>
      </c>
      <c r="BU71">
        <v>-1.5972999999999999</v>
      </c>
      <c r="BV71">
        <v>4.1231</v>
      </c>
      <c r="BW71">
        <v>-8.43E-2</v>
      </c>
      <c r="BX71">
        <v>0.1444</v>
      </c>
      <c r="BY71">
        <v>2.5577000000000001</v>
      </c>
      <c r="BZ71">
        <v>0.47599999999999998</v>
      </c>
      <c r="CA71">
        <v>0.23499999999999999</v>
      </c>
      <c r="CC71">
        <v>2.53E-2</v>
      </c>
      <c r="CD71">
        <v>2.9228000000000001</v>
      </c>
    </row>
    <row r="72" spans="1:82" x14ac:dyDescent="0.25">
      <c r="A72" s="2">
        <v>44742</v>
      </c>
      <c r="B72">
        <v>-0.55130000000000001</v>
      </c>
      <c r="C72">
        <v>1.1841999999999999</v>
      </c>
      <c r="D72">
        <v>4.3784999999999998</v>
      </c>
      <c r="E72">
        <v>2.0179</v>
      </c>
      <c r="F72">
        <v>1.3453999999999999</v>
      </c>
      <c r="G72">
        <v>-0.1822</v>
      </c>
      <c r="H72">
        <v>-0.75490000000000002</v>
      </c>
      <c r="I72" t="s">
        <v>82</v>
      </c>
      <c r="J72" t="s">
        <v>82</v>
      </c>
      <c r="K72">
        <v>-1.1309</v>
      </c>
      <c r="L72">
        <v>2.3791000000000002</v>
      </c>
      <c r="M72">
        <v>2.3643999999999998</v>
      </c>
      <c r="N72">
        <v>-0.37969999999999998</v>
      </c>
      <c r="O72">
        <v>-0.53069999999999995</v>
      </c>
      <c r="P72">
        <v>1.7143999999999999</v>
      </c>
      <c r="Q72">
        <v>4.0571000000000002</v>
      </c>
      <c r="R72">
        <v>1.4412</v>
      </c>
      <c r="S72">
        <v>-0.15440000000000001</v>
      </c>
      <c r="T72">
        <v>4.5917000000000003</v>
      </c>
      <c r="U72">
        <v>2.0213000000000001</v>
      </c>
      <c r="V72">
        <v>1.6939</v>
      </c>
      <c r="W72">
        <v>2.0682</v>
      </c>
      <c r="X72">
        <v>1.3423</v>
      </c>
      <c r="Y72">
        <v>1.9398</v>
      </c>
      <c r="Z72">
        <v>-0.64170000000000005</v>
      </c>
      <c r="AA72">
        <v>-1E-4</v>
      </c>
      <c r="AB72">
        <v>0.76080000000000003</v>
      </c>
      <c r="AC72">
        <v>0.65590000000000004</v>
      </c>
      <c r="AD72">
        <v>2.8258000000000001</v>
      </c>
      <c r="AE72">
        <v>4.1326000000000001</v>
      </c>
      <c r="AF72">
        <v>2.2568000000000001</v>
      </c>
      <c r="AG72">
        <v>3.157</v>
      </c>
      <c r="AH72">
        <v>3.3363</v>
      </c>
      <c r="AI72">
        <v>2.4020999999999999</v>
      </c>
      <c r="AJ72">
        <v>0.2301</v>
      </c>
      <c r="AK72">
        <v>0.20449999999999999</v>
      </c>
      <c r="AL72">
        <v>5.4490999999999996</v>
      </c>
      <c r="AM72">
        <v>2.8582000000000001</v>
      </c>
      <c r="AN72">
        <v>2.7980999999999998</v>
      </c>
      <c r="AO72" t="s">
        <v>82</v>
      </c>
      <c r="AP72">
        <v>1.9701</v>
      </c>
      <c r="AQ72">
        <v>1.355</v>
      </c>
      <c r="AR72" t="s">
        <v>82</v>
      </c>
      <c r="AS72">
        <v>2.2711999999999999</v>
      </c>
      <c r="AT72">
        <v>0.64580000000000004</v>
      </c>
      <c r="AU72">
        <v>2.1968999999999999</v>
      </c>
      <c r="AV72">
        <v>9.3984000000000005</v>
      </c>
      <c r="AW72">
        <v>1.8727</v>
      </c>
      <c r="AX72">
        <v>1.7202999999999999</v>
      </c>
      <c r="AY72">
        <v>2.7683</v>
      </c>
      <c r="AZ72" t="s">
        <v>82</v>
      </c>
      <c r="BA72">
        <v>5.5805999999999996</v>
      </c>
      <c r="BB72">
        <v>0.51639999999999997</v>
      </c>
      <c r="BC72">
        <v>0.51639999999999997</v>
      </c>
      <c r="BD72">
        <v>4.7564000000000002</v>
      </c>
      <c r="BE72">
        <v>2.0299999999999999E-2</v>
      </c>
      <c r="BF72" t="s">
        <v>82</v>
      </c>
      <c r="BG72">
        <v>1.7892999999999999</v>
      </c>
      <c r="BH72">
        <v>3.5807000000000002</v>
      </c>
      <c r="BI72">
        <v>2.4104999999999999</v>
      </c>
      <c r="BJ72">
        <v>3.8504</v>
      </c>
      <c r="BK72">
        <v>-0.56020000000000003</v>
      </c>
      <c r="BL72">
        <v>2.2812000000000001</v>
      </c>
      <c r="BM72">
        <v>2.2812000000000001</v>
      </c>
      <c r="BN72" t="s">
        <v>82</v>
      </c>
      <c r="BO72">
        <v>2.3374999999999999</v>
      </c>
      <c r="BP72">
        <v>1.9678</v>
      </c>
      <c r="BQ72">
        <v>4.484</v>
      </c>
      <c r="BR72">
        <v>2.4912999999999998</v>
      </c>
      <c r="BS72">
        <v>2.5527000000000002</v>
      </c>
      <c r="BT72">
        <v>1.5365</v>
      </c>
      <c r="BU72">
        <v>-1.0124</v>
      </c>
      <c r="BV72">
        <v>4.1231</v>
      </c>
      <c r="BW72">
        <v>6.8500000000000005E-2</v>
      </c>
      <c r="BX72">
        <v>0.22059999999999999</v>
      </c>
      <c r="BY72">
        <v>3.1579999999999999</v>
      </c>
      <c r="BZ72">
        <v>0.70089999999999997</v>
      </c>
      <c r="CA72">
        <v>0.55969999999999998</v>
      </c>
      <c r="CC72">
        <v>6.3700000000000007E-2</v>
      </c>
      <c r="CD72">
        <v>3.2966000000000002</v>
      </c>
    </row>
    <row r="73" spans="1:82" x14ac:dyDescent="0.25">
      <c r="A73" s="2">
        <v>44834</v>
      </c>
      <c r="B73">
        <v>-0.70279999999999998</v>
      </c>
      <c r="C73">
        <v>1.0456000000000001</v>
      </c>
      <c r="D73">
        <v>4.3459000000000003</v>
      </c>
      <c r="E73">
        <v>3.7644000000000002</v>
      </c>
      <c r="F73">
        <v>3.6526999999999998</v>
      </c>
      <c r="G73">
        <v>0.25159999999999999</v>
      </c>
      <c r="H73">
        <v>-1.0328999999999999</v>
      </c>
      <c r="I73" t="s">
        <v>82</v>
      </c>
      <c r="J73" t="s">
        <v>82</v>
      </c>
      <c r="K73">
        <v>-1.2113</v>
      </c>
      <c r="L73">
        <v>2.2023000000000001</v>
      </c>
      <c r="M73">
        <v>1.9572000000000001</v>
      </c>
      <c r="N73">
        <v>-0.37969999999999998</v>
      </c>
      <c r="O73">
        <v>-0.31319999999999998</v>
      </c>
      <c r="P73">
        <v>2.4548999999999999</v>
      </c>
      <c r="Q73">
        <v>3.6177000000000001</v>
      </c>
      <c r="R73">
        <v>1.2870999999999999</v>
      </c>
      <c r="S73">
        <v>-0.28860000000000002</v>
      </c>
      <c r="T73">
        <v>4.8742999999999999</v>
      </c>
      <c r="U73">
        <v>1.8326</v>
      </c>
      <c r="V73">
        <v>2.3304999999999998</v>
      </c>
      <c r="W73">
        <v>3.5066999999999999</v>
      </c>
      <c r="X73">
        <v>1.9029</v>
      </c>
      <c r="Y73">
        <v>1.7008000000000001</v>
      </c>
      <c r="Z73">
        <v>-0.38579999999999998</v>
      </c>
      <c r="AA73">
        <v>-1E-4</v>
      </c>
      <c r="AB73">
        <v>0.5635</v>
      </c>
      <c r="AC73">
        <v>0.86260000000000003</v>
      </c>
      <c r="AD73">
        <v>2.7397999999999998</v>
      </c>
      <c r="AE73">
        <v>4.8114999999999997</v>
      </c>
      <c r="AF73">
        <v>2.4577</v>
      </c>
      <c r="AG73">
        <v>3.1917</v>
      </c>
      <c r="AH73">
        <v>3.2349000000000001</v>
      </c>
      <c r="AI73">
        <v>2.2336</v>
      </c>
      <c r="AJ73">
        <v>0.24299999999999999</v>
      </c>
      <c r="AK73">
        <v>0.22270000000000001</v>
      </c>
      <c r="AL73">
        <v>4.2034000000000002</v>
      </c>
      <c r="AM73">
        <v>2.7275999999999998</v>
      </c>
      <c r="AN73">
        <v>1.8637999999999999</v>
      </c>
      <c r="AO73" t="s">
        <v>82</v>
      </c>
      <c r="AP73">
        <v>2.2469999999999999</v>
      </c>
      <c r="AQ73">
        <v>1.7219</v>
      </c>
      <c r="AR73" t="s">
        <v>82</v>
      </c>
      <c r="AS73">
        <v>2.1905999999999999</v>
      </c>
      <c r="AT73">
        <v>0.77359999999999995</v>
      </c>
      <c r="AU73">
        <v>2.4146000000000001</v>
      </c>
      <c r="AV73">
        <v>6.7573999999999996</v>
      </c>
      <c r="AW73">
        <v>1.6829000000000001</v>
      </c>
      <c r="AX73">
        <v>3.5041000000000002</v>
      </c>
      <c r="AY73">
        <v>2.6467000000000001</v>
      </c>
      <c r="AZ73" t="s">
        <v>82</v>
      </c>
      <c r="BA73">
        <v>6.1772</v>
      </c>
      <c r="BB73">
        <v>0.71399999999999997</v>
      </c>
      <c r="BC73">
        <v>0.71399999999999997</v>
      </c>
      <c r="BD73">
        <v>4.9808000000000003</v>
      </c>
      <c r="BE73">
        <v>-2.1999999999999999E-2</v>
      </c>
      <c r="BF73" t="s">
        <v>82</v>
      </c>
      <c r="BG73">
        <v>1.7884</v>
      </c>
      <c r="BH73">
        <v>3.1347999999999998</v>
      </c>
      <c r="BI73">
        <v>2.6758000000000002</v>
      </c>
      <c r="BJ73">
        <v>3.7907000000000002</v>
      </c>
      <c r="BK73">
        <v>-0.51490000000000002</v>
      </c>
      <c r="BL73">
        <v>4.3761999999999999</v>
      </c>
      <c r="BM73">
        <v>4.3761999999999999</v>
      </c>
      <c r="BN73" t="s">
        <v>82</v>
      </c>
      <c r="BO73">
        <v>2.2566000000000002</v>
      </c>
      <c r="BP73">
        <v>1.944</v>
      </c>
      <c r="BQ73">
        <v>3.7164000000000001</v>
      </c>
      <c r="BR73">
        <v>2.4037000000000002</v>
      </c>
      <c r="BS73">
        <v>3.0966999999999998</v>
      </c>
      <c r="BT73">
        <v>1.3187</v>
      </c>
      <c r="BU73">
        <v>-0.96020000000000005</v>
      </c>
      <c r="BV73">
        <v>4.1231</v>
      </c>
      <c r="BW73">
        <v>0.16300000000000001</v>
      </c>
      <c r="BX73">
        <v>0.30690000000000001</v>
      </c>
      <c r="BY73">
        <v>2.5804999999999998</v>
      </c>
      <c r="BZ73">
        <v>0.72040000000000004</v>
      </c>
      <c r="CA73">
        <v>0.83209999999999995</v>
      </c>
      <c r="CC73">
        <v>4.1000000000000002E-2</v>
      </c>
      <c r="CD73">
        <v>3.2555999999999998</v>
      </c>
    </row>
    <row r="74" spans="1:82" x14ac:dyDescent="0.25">
      <c r="A74" s="2">
        <v>44926</v>
      </c>
      <c r="B74">
        <v>-0.50029999999999997</v>
      </c>
      <c r="C74">
        <v>0.98650000000000004</v>
      </c>
      <c r="D74">
        <v>3.9802</v>
      </c>
      <c r="E74">
        <v>1.3897999999999999</v>
      </c>
      <c r="F74">
        <v>4.2107999999999999</v>
      </c>
      <c r="G74">
        <v>0.41889999999999999</v>
      </c>
      <c r="H74">
        <v>-0.84530000000000005</v>
      </c>
      <c r="I74" t="s">
        <v>82</v>
      </c>
      <c r="J74" t="s">
        <v>82</v>
      </c>
      <c r="K74">
        <v>-1.4416</v>
      </c>
      <c r="L74">
        <v>2.3727999999999998</v>
      </c>
      <c r="M74">
        <v>1.4905999999999999</v>
      </c>
      <c r="N74">
        <v>-0.37969999999999998</v>
      </c>
      <c r="O74">
        <v>0.49209999999999998</v>
      </c>
      <c r="P74">
        <v>4.0762999999999998</v>
      </c>
      <c r="Q74">
        <v>0.49540000000000001</v>
      </c>
      <c r="R74">
        <v>1.4656</v>
      </c>
      <c r="S74">
        <v>0.31840000000000002</v>
      </c>
      <c r="T74">
        <v>4.601</v>
      </c>
      <c r="U74">
        <v>1.7652000000000001</v>
      </c>
      <c r="V74">
        <v>2.5164</v>
      </c>
      <c r="W74">
        <v>3.1154000000000002</v>
      </c>
      <c r="X74">
        <v>2.7242999999999999</v>
      </c>
      <c r="Y74">
        <v>1.5394000000000001</v>
      </c>
      <c r="Z74">
        <v>-0.68140000000000001</v>
      </c>
      <c r="AA74">
        <v>-1E-4</v>
      </c>
      <c r="AB74">
        <v>0.58530000000000004</v>
      </c>
      <c r="AC74">
        <v>0.56610000000000005</v>
      </c>
      <c r="AD74">
        <v>2.4939</v>
      </c>
      <c r="AE74">
        <v>2.0981999999999998</v>
      </c>
      <c r="AF74">
        <v>9.4860000000000007</v>
      </c>
      <c r="AG74">
        <v>3.0804</v>
      </c>
      <c r="AH74">
        <v>4.6791</v>
      </c>
      <c r="AI74">
        <v>1.8887</v>
      </c>
      <c r="AJ74">
        <v>0.4214</v>
      </c>
      <c r="AK74">
        <v>0.37580000000000002</v>
      </c>
      <c r="AL74">
        <v>4.0381</v>
      </c>
      <c r="AM74">
        <v>2.6122000000000001</v>
      </c>
      <c r="AN74">
        <v>1.8133999999999999</v>
      </c>
      <c r="AO74" t="s">
        <v>82</v>
      </c>
      <c r="AP74">
        <v>2.1871999999999998</v>
      </c>
      <c r="AQ74">
        <v>1.2390000000000001</v>
      </c>
      <c r="AR74" t="s">
        <v>82</v>
      </c>
      <c r="AS74">
        <v>2.1057999999999999</v>
      </c>
      <c r="AT74">
        <v>0.74</v>
      </c>
      <c r="AU74">
        <v>2.8754</v>
      </c>
      <c r="AV74">
        <v>3.6052</v>
      </c>
      <c r="AW74">
        <v>1.7865</v>
      </c>
      <c r="AX74">
        <v>7.1295000000000002</v>
      </c>
      <c r="AY74">
        <v>2.4519000000000002</v>
      </c>
      <c r="AZ74">
        <v>2.1000999999999999</v>
      </c>
      <c r="BA74">
        <v>4.6513</v>
      </c>
      <c r="BB74">
        <v>0.59899999999999998</v>
      </c>
      <c r="BC74">
        <v>0.59899999999999998</v>
      </c>
      <c r="BD74">
        <v>2.8096999999999999</v>
      </c>
      <c r="BE74">
        <v>-8.1799999999999998E-2</v>
      </c>
      <c r="BF74" t="s">
        <v>82</v>
      </c>
      <c r="BG74">
        <v>1.6760999999999999</v>
      </c>
      <c r="BH74">
        <v>2.3751000000000002</v>
      </c>
      <c r="BI74">
        <v>2.9148000000000001</v>
      </c>
      <c r="BJ74">
        <v>0.77290000000000003</v>
      </c>
      <c r="BK74">
        <v>-0.3201</v>
      </c>
      <c r="BL74">
        <v>4.2011000000000003</v>
      </c>
      <c r="BM74">
        <v>4.2011000000000003</v>
      </c>
      <c r="BN74" t="s">
        <v>82</v>
      </c>
      <c r="BO74">
        <v>2.1797</v>
      </c>
      <c r="BP74">
        <v>1.8123</v>
      </c>
      <c r="BQ74">
        <v>3.2582</v>
      </c>
      <c r="BR74">
        <v>1.9458</v>
      </c>
      <c r="BS74">
        <v>3.7197</v>
      </c>
      <c r="BT74">
        <v>1.2986</v>
      </c>
      <c r="BU74">
        <v>-1.1266</v>
      </c>
      <c r="BV74">
        <v>1.6438999999999999</v>
      </c>
      <c r="BW74">
        <v>0.37169999999999997</v>
      </c>
      <c r="BX74">
        <v>0.39300000000000002</v>
      </c>
      <c r="BY74">
        <v>2.9226999999999999</v>
      </c>
      <c r="BZ74">
        <v>0.88080000000000003</v>
      </c>
      <c r="CA74">
        <v>0.68669999999999998</v>
      </c>
      <c r="CC74">
        <v>-0.17549999999999999</v>
      </c>
      <c r="CD74">
        <v>3.2088000000000001</v>
      </c>
    </row>
    <row r="75" spans="1:82" x14ac:dyDescent="0.25">
      <c r="A75" s="2">
        <v>45016</v>
      </c>
      <c r="B75">
        <v>-0.36799999999999999</v>
      </c>
      <c r="C75">
        <v>0.93799999999999994</v>
      </c>
      <c r="D75">
        <v>4.2535999999999996</v>
      </c>
      <c r="E75">
        <v>1.349</v>
      </c>
      <c r="F75">
        <v>3.6355</v>
      </c>
      <c r="G75">
        <v>1.0517000000000001</v>
      </c>
      <c r="H75">
        <v>-0.77969999999999995</v>
      </c>
      <c r="I75" t="s">
        <v>82</v>
      </c>
      <c r="J75" t="s">
        <v>82</v>
      </c>
      <c r="K75">
        <v>-0.63</v>
      </c>
      <c r="L75">
        <v>2.8422000000000001</v>
      </c>
      <c r="M75">
        <v>1.5324</v>
      </c>
      <c r="N75">
        <v>-0.37969999999999998</v>
      </c>
      <c r="O75">
        <v>0.78649999999999998</v>
      </c>
      <c r="P75">
        <v>6.3322000000000003</v>
      </c>
      <c r="Q75">
        <v>2.4247000000000001</v>
      </c>
      <c r="R75">
        <v>1.387</v>
      </c>
      <c r="S75">
        <v>-0.1744</v>
      </c>
      <c r="T75">
        <v>4.4417999999999997</v>
      </c>
      <c r="U75">
        <v>1.5411999999999999</v>
      </c>
      <c r="V75">
        <v>3.0506000000000002</v>
      </c>
      <c r="W75">
        <v>3.0678999999999998</v>
      </c>
      <c r="X75">
        <v>3.7183000000000002</v>
      </c>
      <c r="Y75">
        <v>1.3695999999999999</v>
      </c>
      <c r="Z75">
        <v>-0.52310000000000001</v>
      </c>
      <c r="AA75">
        <v>-1E-4</v>
      </c>
      <c r="AB75">
        <v>0.4516</v>
      </c>
      <c r="AC75">
        <v>0.79490000000000005</v>
      </c>
      <c r="AD75">
        <v>2.3742000000000001</v>
      </c>
      <c r="AE75">
        <v>3.1802999999999999</v>
      </c>
      <c r="AF75">
        <v>7.3543000000000003</v>
      </c>
      <c r="AG75">
        <v>3.1457999999999999</v>
      </c>
      <c r="AH75">
        <v>4.1056999999999997</v>
      </c>
      <c r="AI75">
        <v>1.8958999999999999</v>
      </c>
      <c r="AJ75">
        <v>0.40179999999999999</v>
      </c>
      <c r="AK75">
        <v>0.35089999999999999</v>
      </c>
      <c r="AL75">
        <v>3.6722999999999999</v>
      </c>
      <c r="AM75">
        <v>2.8311999999999999</v>
      </c>
      <c r="AN75">
        <v>2.6880999999999999</v>
      </c>
      <c r="AO75" t="s">
        <v>82</v>
      </c>
      <c r="AP75">
        <v>2.4047999999999998</v>
      </c>
      <c r="AQ75">
        <v>1.6252</v>
      </c>
      <c r="AR75" t="s">
        <v>82</v>
      </c>
      <c r="AS75">
        <v>2.1280000000000001</v>
      </c>
      <c r="AT75">
        <v>1.0565</v>
      </c>
      <c r="AU75">
        <v>3.2885</v>
      </c>
      <c r="AV75">
        <v>3.8864000000000001</v>
      </c>
      <c r="AW75">
        <v>3.0952000000000002</v>
      </c>
      <c r="AX75">
        <v>10.4603</v>
      </c>
      <c r="AY75">
        <v>1.4705999999999999</v>
      </c>
      <c r="AZ75">
        <v>2.2403</v>
      </c>
      <c r="BA75">
        <v>6.9364999999999997</v>
      </c>
      <c r="BB75">
        <v>0.53539999999999999</v>
      </c>
      <c r="BC75">
        <v>0.53539999999999999</v>
      </c>
      <c r="BD75">
        <v>1.4638</v>
      </c>
      <c r="BE75">
        <v>1.8304</v>
      </c>
      <c r="BF75" t="s">
        <v>82</v>
      </c>
      <c r="BG75">
        <v>1.5872999999999999</v>
      </c>
      <c r="BH75">
        <v>2.4518</v>
      </c>
      <c r="BI75">
        <v>1.2122999999999999</v>
      </c>
      <c r="BJ75">
        <v>0.94350000000000001</v>
      </c>
      <c r="BK75">
        <v>0.2581</v>
      </c>
      <c r="BL75">
        <v>3.7025000000000001</v>
      </c>
      <c r="BM75">
        <v>3.7025000000000001</v>
      </c>
      <c r="BN75" t="s">
        <v>82</v>
      </c>
      <c r="BO75">
        <v>2.1375000000000002</v>
      </c>
      <c r="BP75">
        <v>2.2907999999999999</v>
      </c>
      <c r="BQ75">
        <v>2.8898999999999999</v>
      </c>
      <c r="BR75">
        <v>2.0449000000000002</v>
      </c>
      <c r="BS75">
        <v>4.7314999999999996</v>
      </c>
      <c r="BT75">
        <v>1.3548</v>
      </c>
      <c r="BU75">
        <v>-0.90949999999999998</v>
      </c>
      <c r="BV75">
        <v>1.8722000000000001</v>
      </c>
      <c r="BW75">
        <v>0.1515</v>
      </c>
      <c r="BX75">
        <v>0.48530000000000001</v>
      </c>
      <c r="BY75">
        <v>3.1869000000000001</v>
      </c>
      <c r="BZ75">
        <v>0.69779999999999998</v>
      </c>
      <c r="CA75">
        <v>0.74350000000000005</v>
      </c>
      <c r="CC75">
        <v>-0.26519999999999999</v>
      </c>
      <c r="CD75">
        <v>2.9426000000000001</v>
      </c>
    </row>
    <row r="76" spans="1:82" x14ac:dyDescent="0.25">
      <c r="A76" s="2">
        <v>45107</v>
      </c>
      <c r="B76">
        <v>-0.35870000000000002</v>
      </c>
      <c r="C76">
        <v>3.4923000000000002</v>
      </c>
      <c r="D76">
        <v>4.0808999999999997</v>
      </c>
      <c r="E76">
        <v>0.2009</v>
      </c>
      <c r="F76">
        <v>2.8271999999999999</v>
      </c>
      <c r="G76">
        <v>1.2012</v>
      </c>
      <c r="H76">
        <v>-0.81779999999999997</v>
      </c>
      <c r="I76" t="s">
        <v>82</v>
      </c>
      <c r="J76" t="s">
        <v>82</v>
      </c>
      <c r="K76">
        <v>-0.94599999999999995</v>
      </c>
      <c r="L76">
        <v>2.9089999999999998</v>
      </c>
      <c r="M76">
        <v>1.8948</v>
      </c>
      <c r="N76">
        <v>-0.37969999999999998</v>
      </c>
      <c r="O76">
        <v>9.7391000000000005</v>
      </c>
      <c r="P76">
        <v>12.746499999999999</v>
      </c>
      <c r="Q76">
        <v>2.3742000000000001</v>
      </c>
      <c r="R76">
        <v>1.1535</v>
      </c>
      <c r="S76">
        <v>-2.9499999999999998E-2</v>
      </c>
      <c r="T76">
        <v>4.1189999999999998</v>
      </c>
      <c r="U76">
        <v>1.4984999999999999</v>
      </c>
      <c r="V76">
        <v>2.6829000000000001</v>
      </c>
      <c r="W76">
        <v>3.1402999999999999</v>
      </c>
      <c r="X76">
        <v>4.1466000000000003</v>
      </c>
      <c r="Y76">
        <v>1.4451000000000001</v>
      </c>
      <c r="Z76">
        <v>-0.64159999999999995</v>
      </c>
      <c r="AA76">
        <v>-1E-4</v>
      </c>
      <c r="AB76">
        <v>0.32240000000000002</v>
      </c>
      <c r="AC76">
        <v>0.75270000000000004</v>
      </c>
      <c r="AD76">
        <v>2.1913999999999998</v>
      </c>
      <c r="AE76">
        <v>3.0545</v>
      </c>
      <c r="AF76">
        <v>5.7375999999999996</v>
      </c>
      <c r="AG76">
        <v>3.5089000000000001</v>
      </c>
      <c r="AH76">
        <v>3.8494000000000002</v>
      </c>
      <c r="AI76">
        <v>2.504</v>
      </c>
      <c r="AJ76">
        <v>0.48099999999999998</v>
      </c>
      <c r="AK76">
        <v>0.42259999999999998</v>
      </c>
      <c r="AL76">
        <v>2.8971</v>
      </c>
      <c r="AM76">
        <v>2.7905000000000002</v>
      </c>
      <c r="AN76">
        <v>2.5783</v>
      </c>
      <c r="AO76" t="s">
        <v>82</v>
      </c>
      <c r="AP76">
        <v>2.2456999999999998</v>
      </c>
      <c r="AQ76">
        <v>1.2410000000000001</v>
      </c>
      <c r="AR76" t="s">
        <v>82</v>
      </c>
      <c r="AS76">
        <v>2.1246</v>
      </c>
      <c r="AT76">
        <v>1.0647</v>
      </c>
      <c r="AU76">
        <v>5.6475999999999997</v>
      </c>
      <c r="AV76">
        <v>4.0857999999999999</v>
      </c>
      <c r="AW76">
        <v>3.2309000000000001</v>
      </c>
      <c r="AX76">
        <v>21.925699999999999</v>
      </c>
      <c r="AY76">
        <v>1.3230999999999999</v>
      </c>
      <c r="AZ76">
        <v>2.2463000000000002</v>
      </c>
      <c r="BA76">
        <v>8.8155999999999999</v>
      </c>
      <c r="BB76">
        <v>0.67479999999999996</v>
      </c>
      <c r="BC76">
        <v>0.67479999999999996</v>
      </c>
      <c r="BD76">
        <v>1.3937999999999999</v>
      </c>
      <c r="BE76">
        <v>1.5282</v>
      </c>
      <c r="BF76" t="s">
        <v>82</v>
      </c>
      <c r="BG76">
        <v>1.6389</v>
      </c>
      <c r="BH76">
        <v>2.3411</v>
      </c>
      <c r="BI76">
        <v>2.3144999999999998</v>
      </c>
      <c r="BJ76">
        <v>0.85429999999999995</v>
      </c>
      <c r="BK76">
        <v>0.3226</v>
      </c>
      <c r="BL76">
        <v>2.9268999999999998</v>
      </c>
      <c r="BM76">
        <v>2.9268999999999998</v>
      </c>
      <c r="BN76" t="s">
        <v>82</v>
      </c>
      <c r="BO76">
        <v>2.1581000000000001</v>
      </c>
      <c r="BP76">
        <v>2.5032999999999999</v>
      </c>
      <c r="BQ76">
        <v>2.218</v>
      </c>
      <c r="BR76">
        <v>2.12</v>
      </c>
      <c r="BS76">
        <v>5.5871000000000004</v>
      </c>
      <c r="BT76">
        <v>1.3239000000000001</v>
      </c>
      <c r="BU76">
        <v>-1.0271999999999999</v>
      </c>
      <c r="BV76">
        <v>1.8287</v>
      </c>
      <c r="BW76">
        <v>1.0515000000000001</v>
      </c>
      <c r="BX76">
        <v>0.54320000000000002</v>
      </c>
      <c r="BY76">
        <v>3.7391000000000001</v>
      </c>
      <c r="BZ76">
        <v>0.63439999999999996</v>
      </c>
      <c r="CA76">
        <v>0.8972</v>
      </c>
      <c r="CC76">
        <v>-0.32250000000000001</v>
      </c>
      <c r="CD76">
        <v>2.7805</v>
      </c>
    </row>
    <row r="77" spans="1:82" x14ac:dyDescent="0.25">
      <c r="A77" s="2">
        <v>45199</v>
      </c>
      <c r="B77">
        <v>-0.56230000000000002</v>
      </c>
      <c r="C77">
        <v>3.7437</v>
      </c>
      <c r="D77">
        <v>4.1928000000000001</v>
      </c>
      <c r="E77">
        <v>0.6391</v>
      </c>
      <c r="F77">
        <v>2.5182000000000002</v>
      </c>
      <c r="G77">
        <v>1.2474000000000001</v>
      </c>
      <c r="H77">
        <v>-0.87649999999999995</v>
      </c>
      <c r="I77" t="s">
        <v>82</v>
      </c>
      <c r="J77" t="s">
        <v>82</v>
      </c>
      <c r="K77">
        <v>-0.72019999999999995</v>
      </c>
      <c r="L77">
        <v>3.508</v>
      </c>
      <c r="M77">
        <v>2.1728999999999998</v>
      </c>
      <c r="N77">
        <v>-0.37969999999999998</v>
      </c>
      <c r="O77">
        <v>4.6300999999999997</v>
      </c>
      <c r="P77">
        <v>17.218599999999999</v>
      </c>
      <c r="Q77">
        <v>2.1909999999999998</v>
      </c>
      <c r="R77">
        <v>1.0906</v>
      </c>
      <c r="S77">
        <v>-0.33050000000000002</v>
      </c>
      <c r="T77">
        <v>3.5785</v>
      </c>
      <c r="U77">
        <v>1.4755</v>
      </c>
      <c r="V77">
        <v>2.3321000000000001</v>
      </c>
      <c r="W77">
        <v>3.6939000000000002</v>
      </c>
      <c r="X77">
        <v>3.6198000000000001</v>
      </c>
      <c r="Y77">
        <v>1.3868</v>
      </c>
      <c r="Z77">
        <v>-0.84630000000000005</v>
      </c>
      <c r="AA77">
        <v>-2.0000000000000001E-4</v>
      </c>
      <c r="AB77">
        <v>0.53249999999999997</v>
      </c>
      <c r="AC77">
        <v>-4.99E-2</v>
      </c>
      <c r="AD77">
        <v>2.3755999999999999</v>
      </c>
      <c r="AE77">
        <v>2.5156999999999998</v>
      </c>
      <c r="AF77">
        <v>5.1844999999999999</v>
      </c>
      <c r="AG77">
        <v>3.2612999999999999</v>
      </c>
      <c r="AH77">
        <v>3.6230000000000002</v>
      </c>
      <c r="AI77">
        <v>2.0569999999999999</v>
      </c>
      <c r="AJ77">
        <v>0.48430000000000001</v>
      </c>
      <c r="AK77">
        <v>0.41699999999999998</v>
      </c>
      <c r="AL77">
        <v>2.7561</v>
      </c>
      <c r="AM77">
        <v>2.7143999999999999</v>
      </c>
      <c r="AN77">
        <v>2.3666</v>
      </c>
      <c r="AO77" t="s">
        <v>82</v>
      </c>
      <c r="AP77">
        <v>2.1431</v>
      </c>
      <c r="AQ77">
        <v>0.81179999999999997</v>
      </c>
      <c r="AR77" t="s">
        <v>82</v>
      </c>
      <c r="AS77">
        <v>2.8043</v>
      </c>
      <c r="AT77">
        <v>0.81859999999999999</v>
      </c>
      <c r="AU77">
        <v>5.2198000000000002</v>
      </c>
      <c r="AV77">
        <v>5.8982000000000001</v>
      </c>
      <c r="AW77">
        <v>3.5991</v>
      </c>
      <c r="AX77">
        <v>14.493399999999999</v>
      </c>
      <c r="AY77">
        <v>1.4601999999999999</v>
      </c>
      <c r="AZ77">
        <v>-0.1512</v>
      </c>
      <c r="BA77">
        <v>9.4021000000000008</v>
      </c>
      <c r="BB77">
        <v>0.79530000000000001</v>
      </c>
      <c r="BC77">
        <v>0.79530000000000001</v>
      </c>
      <c r="BD77">
        <v>1.1579999999999999</v>
      </c>
      <c r="BE77">
        <v>1.1081000000000001</v>
      </c>
      <c r="BF77" t="s">
        <v>82</v>
      </c>
      <c r="BG77">
        <v>1.7101</v>
      </c>
      <c r="BH77">
        <v>3.2976999999999999</v>
      </c>
      <c r="BI77">
        <v>2.1701000000000001</v>
      </c>
      <c r="BJ77">
        <v>0.72960000000000003</v>
      </c>
      <c r="BK77">
        <v>0.35170000000000001</v>
      </c>
      <c r="BL77">
        <v>2.9323000000000001</v>
      </c>
      <c r="BM77">
        <v>2.9323000000000001</v>
      </c>
      <c r="BN77" t="s">
        <v>82</v>
      </c>
      <c r="BO77">
        <v>2.0263</v>
      </c>
      <c r="BP77">
        <v>2.3763999999999998</v>
      </c>
      <c r="BQ77">
        <v>2.1553</v>
      </c>
      <c r="BR77">
        <v>2.71</v>
      </c>
      <c r="BS77">
        <v>5.3532000000000002</v>
      </c>
      <c r="BT77">
        <v>1.1466000000000001</v>
      </c>
      <c r="BU77">
        <v>-1.3597999999999999</v>
      </c>
      <c r="BV77">
        <v>1.2585</v>
      </c>
      <c r="BW77">
        <v>2.9916</v>
      </c>
      <c r="BX77">
        <v>0.62680000000000002</v>
      </c>
      <c r="BY77">
        <v>3.3950999999999998</v>
      </c>
      <c r="BZ77">
        <v>0.63300000000000001</v>
      </c>
      <c r="CA77">
        <v>1.0049999999999999</v>
      </c>
      <c r="CC77">
        <v>-0.3387</v>
      </c>
      <c r="CD77">
        <v>2.5703999999999998</v>
      </c>
    </row>
    <row r="78" spans="1:82" x14ac:dyDescent="0.25">
      <c r="A78" s="2">
        <v>45291</v>
      </c>
      <c r="B78">
        <v>-0.51549999999999996</v>
      </c>
      <c r="C78">
        <v>4.9846000000000004</v>
      </c>
      <c r="D78">
        <v>4.0145999999999997</v>
      </c>
      <c r="E78">
        <v>1.8954</v>
      </c>
      <c r="F78">
        <v>2.6844000000000001</v>
      </c>
      <c r="G78">
        <v>1.083</v>
      </c>
      <c r="H78">
        <v>-0.68799999999999994</v>
      </c>
      <c r="I78" t="s">
        <v>82</v>
      </c>
      <c r="J78" t="s">
        <v>82</v>
      </c>
      <c r="K78">
        <v>-1.014</v>
      </c>
      <c r="L78">
        <v>3.4754</v>
      </c>
      <c r="M78">
        <v>2.0581999999999998</v>
      </c>
      <c r="N78">
        <v>-0.37969999999999998</v>
      </c>
      <c r="O78">
        <v>2.6802999999999999</v>
      </c>
      <c r="P78">
        <v>15.1348</v>
      </c>
      <c r="Q78">
        <v>1.9941</v>
      </c>
      <c r="R78">
        <v>0.98519999999999996</v>
      </c>
      <c r="S78">
        <v>-0.21679999999999999</v>
      </c>
      <c r="T78">
        <v>3.6410999999999998</v>
      </c>
      <c r="U78">
        <v>1.671</v>
      </c>
      <c r="V78">
        <v>1.8817999999999999</v>
      </c>
      <c r="W78">
        <v>4.1303999999999998</v>
      </c>
      <c r="X78">
        <v>3.3363</v>
      </c>
      <c r="Y78">
        <v>1.4460999999999999</v>
      </c>
      <c r="Z78">
        <v>-0.62509999999999999</v>
      </c>
      <c r="AA78">
        <v>-2.9999999999999997E-4</v>
      </c>
      <c r="AB78">
        <v>0.70569999999999999</v>
      </c>
      <c r="AC78">
        <v>3.95E-2</v>
      </c>
      <c r="AD78">
        <v>2.3984999999999999</v>
      </c>
      <c r="AE78">
        <v>1.1970000000000001</v>
      </c>
      <c r="AF78">
        <v>4.7133000000000003</v>
      </c>
      <c r="AG78">
        <v>2.7772000000000001</v>
      </c>
      <c r="AH78">
        <v>3.3445999999999998</v>
      </c>
      <c r="AI78">
        <v>2.0007000000000001</v>
      </c>
      <c r="AJ78">
        <v>0.53869999999999996</v>
      </c>
      <c r="AK78">
        <v>0.5171</v>
      </c>
      <c r="AL78">
        <v>2.5045999999999999</v>
      </c>
      <c r="AM78">
        <v>2.6913999999999998</v>
      </c>
      <c r="AN78">
        <v>2.1162999999999998</v>
      </c>
      <c r="AO78" t="s">
        <v>82</v>
      </c>
      <c r="AP78">
        <v>2.2101000000000002</v>
      </c>
      <c r="AQ78">
        <v>1.2490000000000001</v>
      </c>
      <c r="AR78" t="s">
        <v>82</v>
      </c>
      <c r="AS78">
        <v>2.9823</v>
      </c>
      <c r="AT78">
        <v>0.78759999999999997</v>
      </c>
      <c r="AU78">
        <v>4.1914999999999996</v>
      </c>
      <c r="AV78">
        <v>8.4992999999999999</v>
      </c>
      <c r="AW78">
        <v>3.0697000000000001</v>
      </c>
      <c r="AX78">
        <v>15.861800000000001</v>
      </c>
      <c r="AY78">
        <v>1.8724000000000001</v>
      </c>
      <c r="AZ78">
        <v>-0.1512</v>
      </c>
      <c r="BA78">
        <v>5.6018999999999997</v>
      </c>
      <c r="BB78">
        <v>0.84089999999999998</v>
      </c>
      <c r="BC78">
        <v>0.84089999999999998</v>
      </c>
      <c r="BD78">
        <v>0.89549999999999996</v>
      </c>
      <c r="BE78">
        <v>0.78380000000000005</v>
      </c>
      <c r="BF78" t="s">
        <v>82</v>
      </c>
      <c r="BG78">
        <v>1.7512000000000001</v>
      </c>
      <c r="BH78">
        <v>2.7159</v>
      </c>
      <c r="BI78">
        <v>2.1233</v>
      </c>
      <c r="BJ78">
        <v>0.56610000000000005</v>
      </c>
      <c r="BK78">
        <v>0.60970000000000002</v>
      </c>
      <c r="BL78">
        <v>2.9144000000000001</v>
      </c>
      <c r="BM78">
        <v>2.9144000000000001</v>
      </c>
      <c r="BN78" t="s">
        <v>82</v>
      </c>
      <c r="BO78">
        <v>1.7871999999999999</v>
      </c>
      <c r="BP78">
        <v>2.4413</v>
      </c>
      <c r="BQ78">
        <v>2.3433000000000002</v>
      </c>
      <c r="BR78">
        <v>2.8637000000000001</v>
      </c>
      <c r="BS78">
        <v>4.3476999999999997</v>
      </c>
      <c r="BT78">
        <v>0.92069999999999996</v>
      </c>
      <c r="BU78">
        <v>-1.4057999999999999</v>
      </c>
      <c r="BV78">
        <v>0.96730000000000005</v>
      </c>
      <c r="BW78">
        <v>8.5000000000000006E-3</v>
      </c>
      <c r="BX78">
        <v>0.57820000000000005</v>
      </c>
      <c r="BY78">
        <v>3.6536</v>
      </c>
      <c r="BZ78">
        <v>0.67269999999999996</v>
      </c>
      <c r="CA78">
        <v>0.83340000000000003</v>
      </c>
      <c r="CC78">
        <v>-0.52190000000000003</v>
      </c>
      <c r="CD78">
        <v>2.7957000000000001</v>
      </c>
    </row>
    <row r="79" spans="1:82" x14ac:dyDescent="0.25">
      <c r="A79" s="2">
        <v>45382</v>
      </c>
      <c r="B79">
        <v>-0.40629999999999999</v>
      </c>
      <c r="C79">
        <v>3.3050999999999999</v>
      </c>
      <c r="D79">
        <v>4.1543000000000001</v>
      </c>
      <c r="E79">
        <v>1.8864000000000001</v>
      </c>
      <c r="F79">
        <v>2.8458999999999999</v>
      </c>
      <c r="G79">
        <v>1.2214</v>
      </c>
      <c r="H79">
        <v>-0.7782</v>
      </c>
      <c r="I79" t="s">
        <v>82</v>
      </c>
      <c r="J79" t="s">
        <v>82</v>
      </c>
      <c r="K79">
        <v>-0.7248</v>
      </c>
      <c r="L79">
        <v>3.3915000000000002</v>
      </c>
      <c r="M79">
        <v>1.6918</v>
      </c>
      <c r="N79">
        <v>-0.37969999999999998</v>
      </c>
      <c r="O79">
        <v>2.4786999999999999</v>
      </c>
      <c r="P79">
        <v>20.797999999999998</v>
      </c>
      <c r="Q79">
        <v>1.6598999999999999</v>
      </c>
      <c r="R79">
        <v>0.93879999999999997</v>
      </c>
      <c r="S79">
        <v>-0.29799999999999999</v>
      </c>
      <c r="T79">
        <v>3.4691000000000001</v>
      </c>
      <c r="U79">
        <v>1.7391000000000001</v>
      </c>
      <c r="V79">
        <v>1.9833000000000001</v>
      </c>
      <c r="W79">
        <v>4.5439999999999996</v>
      </c>
      <c r="X79">
        <v>3.6520999999999999</v>
      </c>
      <c r="Y79">
        <v>1.4718</v>
      </c>
      <c r="Z79">
        <v>-0.61140000000000005</v>
      </c>
      <c r="AA79">
        <v>-2.0000000000000001E-4</v>
      </c>
      <c r="AB79">
        <v>0.39560000000000001</v>
      </c>
      <c r="AC79">
        <v>0.48199999999999998</v>
      </c>
      <c r="AD79">
        <v>2.1345999999999998</v>
      </c>
      <c r="AE79">
        <v>1.6500999999999999</v>
      </c>
      <c r="AF79">
        <v>4.8948</v>
      </c>
      <c r="AG79">
        <v>2.8231999999999999</v>
      </c>
      <c r="AH79">
        <v>3.383</v>
      </c>
      <c r="AI79">
        <v>1.8056000000000001</v>
      </c>
      <c r="AJ79">
        <v>0.56120000000000003</v>
      </c>
      <c r="AK79">
        <v>0.53769999999999996</v>
      </c>
      <c r="AL79">
        <v>1.9964999999999999</v>
      </c>
      <c r="AM79">
        <v>2.6516999999999999</v>
      </c>
      <c r="AN79">
        <v>2.0371999999999999</v>
      </c>
      <c r="AO79" t="s">
        <v>82</v>
      </c>
      <c r="AP79">
        <v>2.6278999999999999</v>
      </c>
      <c r="AQ79">
        <v>1.6654</v>
      </c>
      <c r="AR79" t="s">
        <v>82</v>
      </c>
      <c r="AS79">
        <v>3.2080000000000002</v>
      </c>
      <c r="AT79">
        <v>0.78610000000000002</v>
      </c>
      <c r="AU79">
        <v>3.8403999999999998</v>
      </c>
      <c r="AV79">
        <v>6.3612000000000002</v>
      </c>
      <c r="AW79">
        <v>3.2915999999999999</v>
      </c>
      <c r="AX79">
        <v>11.6752</v>
      </c>
      <c r="AY79">
        <v>2.0347</v>
      </c>
      <c r="AZ79">
        <v>-0.1512</v>
      </c>
      <c r="BA79">
        <v>6.1479999999999997</v>
      </c>
      <c r="BB79">
        <v>0.89649999999999996</v>
      </c>
      <c r="BC79">
        <v>0.89649999999999996</v>
      </c>
      <c r="BD79">
        <v>1.1591</v>
      </c>
      <c r="BE79">
        <v>0.72470000000000001</v>
      </c>
      <c r="BF79" t="s">
        <v>82</v>
      </c>
      <c r="BG79">
        <v>1.6617999999999999</v>
      </c>
      <c r="BH79">
        <v>2.5871</v>
      </c>
      <c r="BI79">
        <v>1.0985</v>
      </c>
      <c r="BJ79">
        <v>0.50580000000000003</v>
      </c>
      <c r="BK79">
        <v>0.56469999999999998</v>
      </c>
      <c r="BL79">
        <v>2.8578000000000001</v>
      </c>
      <c r="BM79">
        <v>2.8578000000000001</v>
      </c>
      <c r="BN79" t="s">
        <v>82</v>
      </c>
      <c r="BO79">
        <v>1.6687000000000001</v>
      </c>
      <c r="BP79">
        <v>2.9275000000000002</v>
      </c>
      <c r="BQ79">
        <v>2.5076999999999998</v>
      </c>
      <c r="BR79">
        <v>3.65</v>
      </c>
      <c r="BS79">
        <v>4.476</v>
      </c>
      <c r="BT79">
        <v>1.0015000000000001</v>
      </c>
      <c r="BU79">
        <v>-0.86650000000000005</v>
      </c>
      <c r="BV79">
        <v>1.1817</v>
      </c>
      <c r="BW79">
        <v>0.33110000000000001</v>
      </c>
      <c r="BX79">
        <v>0.65190000000000003</v>
      </c>
      <c r="BY79">
        <v>3.7463000000000002</v>
      </c>
      <c r="BZ79">
        <v>0.54200000000000004</v>
      </c>
      <c r="CA79">
        <v>0.66080000000000005</v>
      </c>
      <c r="CC79">
        <v>-0.45789999999999997</v>
      </c>
      <c r="CD79">
        <v>2.7237</v>
      </c>
    </row>
    <row r="80" spans="1:82" x14ac:dyDescent="0.25">
      <c r="A80" s="2">
        <v>45473</v>
      </c>
      <c r="B80">
        <v>-0.46460000000000001</v>
      </c>
      <c r="C80">
        <v>2.8264999999999998</v>
      </c>
      <c r="D80">
        <v>4.242</v>
      </c>
      <c r="E80">
        <v>1.8824000000000001</v>
      </c>
      <c r="F80">
        <v>3.5524</v>
      </c>
      <c r="G80">
        <v>1.38</v>
      </c>
      <c r="H80">
        <v>-0.69489999999999996</v>
      </c>
      <c r="I80" t="s">
        <v>82</v>
      </c>
      <c r="J80" t="s">
        <v>82</v>
      </c>
      <c r="K80">
        <v>-0.87350000000000005</v>
      </c>
      <c r="L80">
        <v>3.5632999999999999</v>
      </c>
      <c r="M80">
        <v>2.5743</v>
      </c>
      <c r="N80">
        <v>-0.37969999999999998</v>
      </c>
      <c r="O80">
        <v>2.1814</v>
      </c>
      <c r="P80">
        <v>13.2948</v>
      </c>
      <c r="Q80">
        <v>0.3584</v>
      </c>
      <c r="R80">
        <v>1.0672999999999999</v>
      </c>
      <c r="S80">
        <v>-0.39489999999999997</v>
      </c>
      <c r="T80">
        <v>3.2353999999999998</v>
      </c>
      <c r="U80">
        <v>1.9157999999999999</v>
      </c>
      <c r="V80">
        <v>1.9194</v>
      </c>
      <c r="W80">
        <v>4.1783000000000001</v>
      </c>
      <c r="X80">
        <v>3.9174000000000002</v>
      </c>
      <c r="Y80">
        <v>1.5923</v>
      </c>
      <c r="Z80">
        <v>-0.66010000000000002</v>
      </c>
      <c r="AA80">
        <v>-2.9999999999999997E-4</v>
      </c>
      <c r="AB80">
        <v>0.36859999999999998</v>
      </c>
      <c r="AC80">
        <v>1.6999999999999999E-3</v>
      </c>
      <c r="AD80">
        <v>2.2233000000000001</v>
      </c>
      <c r="AE80">
        <v>2.3864999999999998</v>
      </c>
      <c r="AF80">
        <v>5.2331000000000003</v>
      </c>
      <c r="AG80">
        <v>2.9742000000000002</v>
      </c>
      <c r="AH80">
        <v>3.3351999999999999</v>
      </c>
      <c r="AI80">
        <v>1.5751999999999999</v>
      </c>
      <c r="AJ80">
        <v>0.70809999999999995</v>
      </c>
      <c r="AK80">
        <v>0.68</v>
      </c>
      <c r="AL80">
        <v>2.3502000000000001</v>
      </c>
      <c r="AM80">
        <v>2.7387999999999999</v>
      </c>
      <c r="AN80">
        <v>2.0095999999999998</v>
      </c>
      <c r="AO80" t="s">
        <v>82</v>
      </c>
      <c r="AP80">
        <v>1.9951000000000001</v>
      </c>
      <c r="AQ80">
        <v>2.0838999999999999</v>
      </c>
      <c r="AR80" t="s">
        <v>82</v>
      </c>
      <c r="AS80">
        <v>3.4712000000000001</v>
      </c>
      <c r="AT80">
        <v>0.64710000000000001</v>
      </c>
      <c r="AU80">
        <v>3.4962</v>
      </c>
      <c r="AV80">
        <v>3.8393999999999999</v>
      </c>
      <c r="AW80">
        <v>3.3824999999999998</v>
      </c>
      <c r="AX80">
        <v>11.398400000000001</v>
      </c>
      <c r="AY80">
        <v>1.9710000000000001</v>
      </c>
      <c r="AZ80">
        <v>-0.1512</v>
      </c>
      <c r="BA80">
        <v>5.8044000000000002</v>
      </c>
      <c r="BB80">
        <v>0.89649999999999996</v>
      </c>
      <c r="BC80">
        <v>0.89649999999999996</v>
      </c>
      <c r="BD80">
        <v>1.1736</v>
      </c>
      <c r="BE80">
        <v>0.60619999999999996</v>
      </c>
      <c r="BF80" t="s">
        <v>82</v>
      </c>
      <c r="BG80">
        <v>1.8120000000000001</v>
      </c>
      <c r="BH80">
        <v>3.5808</v>
      </c>
      <c r="BI80">
        <v>2.5758000000000001</v>
      </c>
      <c r="BJ80">
        <v>0.46870000000000001</v>
      </c>
      <c r="BK80">
        <v>0.63929999999999998</v>
      </c>
      <c r="BL80">
        <v>3.044</v>
      </c>
      <c r="BM80">
        <v>3.044</v>
      </c>
      <c r="BN80" t="s">
        <v>82</v>
      </c>
      <c r="BO80">
        <v>1.5457000000000001</v>
      </c>
      <c r="BP80">
        <v>3.3066</v>
      </c>
      <c r="BQ80">
        <v>2.8769</v>
      </c>
      <c r="BR80">
        <v>3.6827000000000001</v>
      </c>
      <c r="BS80">
        <v>4.3876999999999997</v>
      </c>
      <c r="BT80">
        <v>0.98029999999999995</v>
      </c>
      <c r="BU80">
        <v>-0.49880000000000002</v>
      </c>
      <c r="BV80">
        <v>1.0998000000000001</v>
      </c>
      <c r="BW80">
        <v>0.88619999999999999</v>
      </c>
      <c r="BX80">
        <v>0.53459999999999996</v>
      </c>
      <c r="BY80">
        <v>3.8445999999999998</v>
      </c>
      <c r="BZ80">
        <v>0.52170000000000005</v>
      </c>
      <c r="CA80">
        <v>0.61880000000000002</v>
      </c>
      <c r="CC80">
        <v>-0.3085</v>
      </c>
      <c r="CD80">
        <v>2.8468</v>
      </c>
    </row>
    <row r="81" spans="1:82" x14ac:dyDescent="0.25">
      <c r="A81" s="2">
        <v>45565</v>
      </c>
      <c r="B81">
        <v>-0.66959999999999997</v>
      </c>
      <c r="C81">
        <v>2.7978000000000001</v>
      </c>
      <c r="D81">
        <v>4.1894999999999998</v>
      </c>
      <c r="E81">
        <v>1.5072000000000001</v>
      </c>
      <c r="F81">
        <v>2.0291000000000001</v>
      </c>
      <c r="G81">
        <v>2.3767999999999998</v>
      </c>
      <c r="H81">
        <v>-0.62839999999999996</v>
      </c>
      <c r="I81" t="s">
        <v>82</v>
      </c>
      <c r="J81" t="s">
        <v>82</v>
      </c>
      <c r="K81">
        <v>-1.0964</v>
      </c>
      <c r="L81">
        <v>3.1859999999999999</v>
      </c>
      <c r="M81">
        <v>2.0078</v>
      </c>
      <c r="N81">
        <v>-0.37969999999999998</v>
      </c>
      <c r="O81">
        <v>1.9550000000000001</v>
      </c>
      <c r="P81">
        <v>9.2728000000000002</v>
      </c>
      <c r="Q81">
        <v>1.2447999999999999</v>
      </c>
      <c r="R81">
        <v>0.68069999999999997</v>
      </c>
      <c r="S81">
        <v>-0.87819999999999998</v>
      </c>
      <c r="T81">
        <v>2.4020000000000001</v>
      </c>
      <c r="U81">
        <v>1.9584999999999999</v>
      </c>
      <c r="V81">
        <v>1.5358000000000001</v>
      </c>
      <c r="W81">
        <v>3.5101</v>
      </c>
      <c r="X81">
        <v>4.0639000000000003</v>
      </c>
      <c r="Y81">
        <v>1.7871999999999999</v>
      </c>
      <c r="Z81">
        <v>-0.40460000000000002</v>
      </c>
      <c r="AA81">
        <v>-2.9999999999999997E-4</v>
      </c>
      <c r="AB81">
        <v>0.2732</v>
      </c>
      <c r="AC81">
        <v>0.2787</v>
      </c>
      <c r="AD81">
        <v>2.4969000000000001</v>
      </c>
      <c r="AE81">
        <v>1.4186000000000001</v>
      </c>
      <c r="AF81">
        <v>4.3502999999999998</v>
      </c>
      <c r="AG81">
        <v>3.2936000000000001</v>
      </c>
      <c r="AH81">
        <v>3.7625999999999999</v>
      </c>
      <c r="AI81">
        <v>1.4511000000000001</v>
      </c>
      <c r="AJ81">
        <v>0.49840000000000001</v>
      </c>
      <c r="AK81">
        <v>0.4778</v>
      </c>
      <c r="AL81">
        <v>2.5992000000000002</v>
      </c>
      <c r="AM81">
        <v>2.8927</v>
      </c>
      <c r="AN81">
        <v>1.8360000000000001</v>
      </c>
      <c r="AO81" t="s">
        <v>82</v>
      </c>
      <c r="AP81">
        <v>2.1444999999999999</v>
      </c>
      <c r="AQ81">
        <v>2.1852</v>
      </c>
      <c r="AR81" t="s">
        <v>82</v>
      </c>
      <c r="AS81">
        <v>3.8826999999999998</v>
      </c>
      <c r="AT81">
        <v>0.46100000000000002</v>
      </c>
      <c r="AU81">
        <v>3.0531999999999999</v>
      </c>
      <c r="AV81">
        <v>2.6097000000000001</v>
      </c>
      <c r="AW81">
        <v>3.4146999999999998</v>
      </c>
      <c r="AX81">
        <v>8.3565000000000005</v>
      </c>
      <c r="AY81">
        <v>2.2446999999999999</v>
      </c>
      <c r="AZ81">
        <v>-0.1512</v>
      </c>
      <c r="BA81">
        <v>5.6101000000000001</v>
      </c>
      <c r="BB81">
        <v>0.89649999999999996</v>
      </c>
      <c r="BC81">
        <v>0.89649999999999996</v>
      </c>
      <c r="BD81">
        <v>0.85029999999999994</v>
      </c>
      <c r="BE81">
        <v>0.77159999999999995</v>
      </c>
      <c r="BF81" t="s">
        <v>82</v>
      </c>
      <c r="BG81">
        <v>1.7231000000000001</v>
      </c>
      <c r="BH81">
        <v>3.0893000000000002</v>
      </c>
      <c r="BI81">
        <v>2.6819000000000002</v>
      </c>
      <c r="BJ81">
        <v>0.2374</v>
      </c>
      <c r="BK81">
        <v>0.44550000000000001</v>
      </c>
      <c r="BL81">
        <v>2.7814000000000001</v>
      </c>
      <c r="BM81">
        <v>2.7814000000000001</v>
      </c>
      <c r="BN81" t="s">
        <v>82</v>
      </c>
      <c r="BO81">
        <v>1.0749</v>
      </c>
      <c r="BP81">
        <v>4.1154999999999999</v>
      </c>
      <c r="BQ81">
        <v>2.8269000000000002</v>
      </c>
      <c r="BR81">
        <v>3.4230999999999998</v>
      </c>
      <c r="BS81">
        <v>4.0526</v>
      </c>
      <c r="BT81">
        <v>0.8871</v>
      </c>
      <c r="BU81">
        <v>-0.47120000000000001</v>
      </c>
      <c r="BV81">
        <v>1.2152000000000001</v>
      </c>
      <c r="BW81">
        <v>0.39389999999999997</v>
      </c>
      <c r="BX81">
        <v>0.55269999999999997</v>
      </c>
      <c r="BY81">
        <v>3.6322999999999999</v>
      </c>
      <c r="BZ81">
        <v>0.55369999999999997</v>
      </c>
      <c r="CA81">
        <v>0.66790000000000005</v>
      </c>
      <c r="CC81">
        <v>-0.2954</v>
      </c>
      <c r="CD81">
        <v>2.6898</v>
      </c>
    </row>
    <row r="82" spans="1:82" x14ac:dyDescent="0.25">
      <c r="A82" s="2">
        <v>45657</v>
      </c>
      <c r="B82">
        <v>-0.91820000000000002</v>
      </c>
      <c r="C82">
        <v>2.7730000000000001</v>
      </c>
      <c r="D82">
        <v>3.7972000000000001</v>
      </c>
      <c r="E82">
        <v>10.8734</v>
      </c>
      <c r="F82">
        <v>1.6595</v>
      </c>
      <c r="G82">
        <v>3.45</v>
      </c>
      <c r="H82">
        <v>-0.37590000000000001</v>
      </c>
      <c r="I82" t="s">
        <v>82</v>
      </c>
      <c r="J82" t="s">
        <v>82</v>
      </c>
      <c r="K82">
        <v>-1.5146999999999999</v>
      </c>
      <c r="L82">
        <v>5.0563000000000002</v>
      </c>
      <c r="M82">
        <v>2.1796000000000002</v>
      </c>
      <c r="N82">
        <v>-0.37969999999999998</v>
      </c>
      <c r="O82">
        <v>3.9771999999999998</v>
      </c>
      <c r="P82">
        <v>14.3628</v>
      </c>
      <c r="Q82">
        <v>1.1552</v>
      </c>
      <c r="R82">
        <v>0.93540000000000001</v>
      </c>
      <c r="S82">
        <v>-0.83140000000000003</v>
      </c>
      <c r="T82">
        <v>2.2927</v>
      </c>
      <c r="U82">
        <v>1.9834000000000001</v>
      </c>
      <c r="V82">
        <v>2.3862000000000001</v>
      </c>
      <c r="W82">
        <v>3.5076000000000001</v>
      </c>
      <c r="X82">
        <v>4.3822000000000001</v>
      </c>
      <c r="Y82">
        <v>1.8949</v>
      </c>
      <c r="Z82">
        <v>-0.51039999999999996</v>
      </c>
      <c r="AA82">
        <v>-2.9999999999999997E-4</v>
      </c>
      <c r="AB82">
        <v>0.495</v>
      </c>
      <c r="AC82">
        <v>-0.22370000000000001</v>
      </c>
      <c r="AD82">
        <v>2.4929000000000001</v>
      </c>
      <c r="AE82">
        <v>6.6299999999999998E-2</v>
      </c>
      <c r="AF82">
        <v>4.6228999999999996</v>
      </c>
      <c r="AG82">
        <v>3.5447000000000002</v>
      </c>
      <c r="AH82">
        <v>3.8046000000000002</v>
      </c>
      <c r="AI82">
        <v>1.4862</v>
      </c>
      <c r="AJ82">
        <v>0.65429999999999999</v>
      </c>
      <c r="AK82">
        <v>0.51949999999999996</v>
      </c>
      <c r="AL82">
        <v>2.9559000000000002</v>
      </c>
      <c r="AM82">
        <v>3.7867999999999999</v>
      </c>
      <c r="AN82">
        <v>1.7504</v>
      </c>
      <c r="AO82" t="s">
        <v>82</v>
      </c>
      <c r="AP82">
        <v>2.4466999999999999</v>
      </c>
      <c r="AQ82">
        <v>2.1164000000000001</v>
      </c>
      <c r="AR82" t="s">
        <v>82</v>
      </c>
      <c r="AS82">
        <v>4.0342000000000002</v>
      </c>
      <c r="AT82">
        <v>0.32179999999999997</v>
      </c>
      <c r="AU82">
        <v>3.2669000000000001</v>
      </c>
      <c r="AV82">
        <v>2.1659999999999999</v>
      </c>
      <c r="AW82">
        <v>4.5983999999999998</v>
      </c>
      <c r="AX82">
        <v>7.5693999999999999</v>
      </c>
      <c r="AY82">
        <v>2.9308000000000001</v>
      </c>
      <c r="AZ82">
        <v>-0.159</v>
      </c>
      <c r="BA82">
        <v>8.5861999999999998</v>
      </c>
      <c r="BB82">
        <v>0.89649999999999996</v>
      </c>
      <c r="BC82">
        <v>0.89649999999999996</v>
      </c>
      <c r="BD82">
        <v>0.80110000000000003</v>
      </c>
      <c r="BE82">
        <v>1.9535</v>
      </c>
      <c r="BF82" t="s">
        <v>82</v>
      </c>
      <c r="BG82">
        <v>1.7071000000000001</v>
      </c>
      <c r="BH82">
        <v>3.1543000000000001</v>
      </c>
      <c r="BI82">
        <v>3.3328000000000002</v>
      </c>
      <c r="BJ82">
        <v>0.2198</v>
      </c>
      <c r="BK82">
        <v>0.58069999999999999</v>
      </c>
      <c r="BL82">
        <v>2.8287</v>
      </c>
      <c r="BM82">
        <v>2.8287</v>
      </c>
      <c r="BN82" t="s">
        <v>82</v>
      </c>
      <c r="BO82">
        <v>1.095</v>
      </c>
      <c r="BP82">
        <v>3.2010999999999998</v>
      </c>
      <c r="BQ82">
        <v>3.1135999999999999</v>
      </c>
      <c r="BR82">
        <v>3.1869000000000001</v>
      </c>
      <c r="BS82">
        <v>4.0629</v>
      </c>
      <c r="BT82">
        <v>0.78500000000000003</v>
      </c>
      <c r="BU82">
        <v>-0.23200000000000001</v>
      </c>
      <c r="BV82">
        <v>1.1336999999999999</v>
      </c>
      <c r="BW82">
        <v>0.65810000000000002</v>
      </c>
      <c r="BX82">
        <v>0.89080000000000004</v>
      </c>
      <c r="BY82">
        <v>3.5323000000000002</v>
      </c>
      <c r="BZ82">
        <v>0.61240000000000006</v>
      </c>
      <c r="CA82">
        <v>0.82450000000000001</v>
      </c>
      <c r="CC82">
        <v>-0.42249999999999999</v>
      </c>
      <c r="CD82">
        <v>2.6171000000000002</v>
      </c>
    </row>
    <row r="83" spans="1:82" x14ac:dyDescent="0.25">
      <c r="A83" s="2">
        <v>45747</v>
      </c>
      <c r="B83">
        <v>-0.57869999999999999</v>
      </c>
      <c r="C83">
        <v>2.8029000000000002</v>
      </c>
      <c r="D83">
        <v>3.8184999999999998</v>
      </c>
      <c r="E83">
        <v>7.6486999999999998</v>
      </c>
      <c r="F83">
        <v>1.6854</v>
      </c>
      <c r="G83">
        <v>2.7522000000000002</v>
      </c>
      <c r="H83">
        <v>-0.3291</v>
      </c>
      <c r="I83" t="s">
        <v>82</v>
      </c>
      <c r="J83" t="s">
        <v>82</v>
      </c>
      <c r="K83">
        <v>-0.92910000000000004</v>
      </c>
      <c r="L83">
        <v>4.5529000000000002</v>
      </c>
      <c r="M83">
        <v>2.2399</v>
      </c>
      <c r="N83">
        <v>-0.37969999999999998</v>
      </c>
      <c r="O83">
        <v>3.5783</v>
      </c>
      <c r="P83">
        <v>13.490500000000001</v>
      </c>
      <c r="Q83">
        <v>1.1138999999999999</v>
      </c>
      <c r="R83">
        <v>1.0009999999999999</v>
      </c>
      <c r="S83">
        <v>-0.69210000000000005</v>
      </c>
      <c r="T83">
        <v>2.2126000000000001</v>
      </c>
      <c r="U83">
        <v>1.9038999999999999</v>
      </c>
      <c r="V83">
        <v>2.2465999999999999</v>
      </c>
      <c r="W83">
        <v>2.8307000000000002</v>
      </c>
      <c r="X83">
        <v>4.1281999999999996</v>
      </c>
      <c r="Y83">
        <v>1.8176000000000001</v>
      </c>
      <c r="Z83">
        <v>-0.27629999999999999</v>
      </c>
      <c r="AA83">
        <v>-2.0000000000000001E-4</v>
      </c>
      <c r="AB83">
        <v>0.40189999999999998</v>
      </c>
      <c r="AC83">
        <v>0.31259999999999999</v>
      </c>
      <c r="AD83">
        <v>2.9839000000000002</v>
      </c>
      <c r="AE83">
        <v>0.4889</v>
      </c>
      <c r="AF83">
        <v>4.2952000000000004</v>
      </c>
      <c r="AG83">
        <v>3.5085000000000002</v>
      </c>
      <c r="AH83">
        <v>3.8833000000000002</v>
      </c>
      <c r="AI83">
        <v>1.4672000000000001</v>
      </c>
      <c r="AJ83">
        <v>1.0137</v>
      </c>
      <c r="AK83">
        <v>1.0133000000000001</v>
      </c>
      <c r="AL83">
        <v>2.5878000000000001</v>
      </c>
      <c r="AM83">
        <v>5.9321999999999999</v>
      </c>
      <c r="AN83">
        <v>1.9388000000000001</v>
      </c>
      <c r="AO83" t="s">
        <v>82</v>
      </c>
      <c r="AP83">
        <v>2.9033000000000002</v>
      </c>
      <c r="AQ83">
        <v>1.9783999999999999</v>
      </c>
      <c r="AR83" t="s">
        <v>82</v>
      </c>
      <c r="AS83">
        <v>3.5678999999999998</v>
      </c>
      <c r="AT83">
        <v>0.502</v>
      </c>
      <c r="AU83">
        <v>3.1623999999999999</v>
      </c>
      <c r="AV83">
        <v>2.2854999999999999</v>
      </c>
      <c r="AW83">
        <v>5.2051999999999996</v>
      </c>
      <c r="AX83">
        <v>8.6649999999999991</v>
      </c>
      <c r="AY83">
        <v>2.9081999999999999</v>
      </c>
      <c r="AZ83">
        <v>1.7500000000000002E-2</v>
      </c>
      <c r="BA83">
        <v>8.1885999999999992</v>
      </c>
      <c r="BB83">
        <v>0.89649999999999996</v>
      </c>
      <c r="BC83">
        <v>0.89649999999999996</v>
      </c>
      <c r="BD83">
        <v>0.93579999999999997</v>
      </c>
      <c r="BE83">
        <v>1.8731</v>
      </c>
      <c r="BF83" t="s">
        <v>82</v>
      </c>
      <c r="BG83">
        <v>1.7231000000000001</v>
      </c>
      <c r="BH83">
        <v>3.7568000000000001</v>
      </c>
      <c r="BI83">
        <v>3.6810999999999998</v>
      </c>
      <c r="BJ83">
        <v>-3.85E-2</v>
      </c>
      <c r="BK83">
        <v>0.49880000000000002</v>
      </c>
      <c r="BL83">
        <v>2.8388</v>
      </c>
      <c r="BM83">
        <v>2.8388</v>
      </c>
      <c r="BN83" t="s">
        <v>82</v>
      </c>
      <c r="BO83">
        <v>1.0187999999999999</v>
      </c>
      <c r="BP83">
        <v>3.2082000000000002</v>
      </c>
      <c r="BQ83">
        <v>2.9163000000000001</v>
      </c>
      <c r="BR83">
        <v>3.3349000000000002</v>
      </c>
      <c r="BS83">
        <v>4.1559999999999997</v>
      </c>
      <c r="BT83">
        <v>0.81699999999999995</v>
      </c>
      <c r="BU83">
        <v>-0.24529999999999999</v>
      </c>
      <c r="BV83">
        <v>1.3246</v>
      </c>
      <c r="BW83">
        <v>0.82779999999999998</v>
      </c>
      <c r="BX83">
        <v>0.97970000000000002</v>
      </c>
      <c r="BY83">
        <v>3.504</v>
      </c>
      <c r="BZ83">
        <v>0.52949999999999997</v>
      </c>
      <c r="CA83">
        <v>0.99639999999999995</v>
      </c>
      <c r="CC83">
        <v>-0.188</v>
      </c>
      <c r="CD83">
        <v>2.5558999999999998</v>
      </c>
    </row>
    <row r="84" spans="1:82" x14ac:dyDescent="0.25">
      <c r="A84" s="2">
        <v>45838</v>
      </c>
      <c r="B84">
        <v>-0.48</v>
      </c>
      <c r="C84">
        <v>2.8311000000000002</v>
      </c>
      <c r="D84">
        <v>3.8391000000000002</v>
      </c>
      <c r="E84">
        <v>7.2201000000000004</v>
      </c>
      <c r="F84">
        <v>1.9021999999999999</v>
      </c>
      <c r="G84">
        <v>2.1404000000000001</v>
      </c>
      <c r="H84">
        <v>-0.4637</v>
      </c>
      <c r="I84" t="s">
        <v>82</v>
      </c>
      <c r="J84" t="s">
        <v>82</v>
      </c>
      <c r="K84">
        <v>-1.2927</v>
      </c>
      <c r="L84">
        <v>3.5632000000000001</v>
      </c>
      <c r="M84">
        <v>2.5678999999999998</v>
      </c>
      <c r="N84">
        <v>-0.37969999999999998</v>
      </c>
      <c r="O84">
        <v>2.8712</v>
      </c>
      <c r="P84">
        <v>15.2287</v>
      </c>
      <c r="Q84">
        <v>1.1909000000000001</v>
      </c>
      <c r="R84">
        <v>1.206</v>
      </c>
      <c r="S84">
        <v>-0.90810000000000002</v>
      </c>
      <c r="T84">
        <v>2.0278999999999998</v>
      </c>
      <c r="U84">
        <v>1.9096</v>
      </c>
      <c r="V84">
        <v>2.8340000000000001</v>
      </c>
      <c r="W84">
        <v>3.0465</v>
      </c>
      <c r="X84">
        <v>4.1276000000000002</v>
      </c>
      <c r="Y84">
        <v>2.0139999999999998</v>
      </c>
      <c r="Z84">
        <v>-0.2147</v>
      </c>
      <c r="AA84">
        <v>-1E-4</v>
      </c>
      <c r="AB84">
        <v>0.66039999999999999</v>
      </c>
      <c r="AC84">
        <v>-0.18859999999999999</v>
      </c>
      <c r="AD84">
        <v>3.1621999999999999</v>
      </c>
      <c r="AE84">
        <v>0.70679999999999998</v>
      </c>
      <c r="AF84">
        <v>3.9215</v>
      </c>
      <c r="AG84">
        <v>3.6410999999999998</v>
      </c>
      <c r="AH84">
        <v>3.7332999999999998</v>
      </c>
      <c r="AI84">
        <v>1.5711999999999999</v>
      </c>
      <c r="AJ84">
        <v>1.1572</v>
      </c>
      <c r="AK84">
        <v>1.1574</v>
      </c>
      <c r="AL84">
        <v>2.3955000000000002</v>
      </c>
      <c r="AM84">
        <v>6.3124000000000002</v>
      </c>
      <c r="AN84">
        <v>2.0335000000000001</v>
      </c>
      <c r="AO84" t="s">
        <v>82</v>
      </c>
      <c r="AP84">
        <v>3.5453999999999999</v>
      </c>
      <c r="AQ84">
        <v>2.3887999999999998</v>
      </c>
      <c r="AR84" t="s">
        <v>82</v>
      </c>
      <c r="AS84">
        <v>3.1983000000000001</v>
      </c>
      <c r="AT84">
        <v>0.44629999999999997</v>
      </c>
      <c r="AU84">
        <v>3.2252000000000001</v>
      </c>
      <c r="AV84">
        <v>2.714</v>
      </c>
      <c r="AW84">
        <v>5.0846999999999998</v>
      </c>
      <c r="AX84">
        <v>294.81819999999999</v>
      </c>
      <c r="AY84">
        <v>2.5861000000000001</v>
      </c>
      <c r="AZ84">
        <v>0.3795</v>
      </c>
      <c r="BA84">
        <v>7.6143999999999998</v>
      </c>
      <c r="BB84">
        <v>1.5325</v>
      </c>
      <c r="BC84">
        <v>1.5325</v>
      </c>
      <c r="BD84">
        <v>0.92379999999999995</v>
      </c>
      <c r="BE84">
        <v>2.3180999999999998</v>
      </c>
      <c r="BF84" t="s">
        <v>82</v>
      </c>
      <c r="BG84">
        <v>1.8162</v>
      </c>
      <c r="BH84">
        <v>2.8239999999999998</v>
      </c>
      <c r="BI84">
        <v>5.9878</v>
      </c>
      <c r="BJ84">
        <v>-8.2000000000000003E-2</v>
      </c>
      <c r="BK84">
        <v>0.71950000000000003</v>
      </c>
      <c r="BL84">
        <v>2.5325000000000002</v>
      </c>
      <c r="BM84">
        <v>2.5325000000000002</v>
      </c>
      <c r="BN84" t="s">
        <v>82</v>
      </c>
      <c r="BO84">
        <v>1.1638999999999999</v>
      </c>
      <c r="BP84">
        <v>3.7069000000000001</v>
      </c>
      <c r="BQ84">
        <v>2.8431999999999999</v>
      </c>
      <c r="BR84">
        <v>3.4851999999999999</v>
      </c>
      <c r="BS84">
        <v>3.8919000000000001</v>
      </c>
      <c r="BT84">
        <v>0.82609999999999995</v>
      </c>
      <c r="BU84">
        <v>-0.3014</v>
      </c>
      <c r="BV84">
        <v>1.6901999999999999</v>
      </c>
      <c r="BW84">
        <v>0.54459999999999997</v>
      </c>
      <c r="BX84">
        <v>1.0549999999999999</v>
      </c>
      <c r="BY84">
        <v>3.5714000000000001</v>
      </c>
      <c r="BZ84">
        <v>0.45519999999999999</v>
      </c>
      <c r="CA84">
        <v>1.0338000000000001</v>
      </c>
      <c r="CC84">
        <v>-0.25740000000000002</v>
      </c>
      <c r="CD84">
        <v>2.6448</v>
      </c>
    </row>
    <row r="85" spans="1:82" x14ac:dyDescent="0.25">
      <c r="A85" s="2">
        <v>45930</v>
      </c>
      <c r="B85">
        <v>-0.54979999999999996</v>
      </c>
      <c r="C85">
        <v>3.3188</v>
      </c>
      <c r="D85">
        <v>3.7389999999999999</v>
      </c>
      <c r="E85">
        <v>7.1962000000000002</v>
      </c>
      <c r="F85">
        <v>5.9795999999999996</v>
      </c>
      <c r="G85">
        <v>2.2385000000000002</v>
      </c>
      <c r="H85">
        <v>-0.54559999999999997</v>
      </c>
      <c r="I85" t="s">
        <v>82</v>
      </c>
      <c r="J85" t="s">
        <v>82</v>
      </c>
      <c r="K85">
        <v>-1.0769</v>
      </c>
      <c r="L85">
        <v>2.5943000000000001</v>
      </c>
      <c r="M85">
        <v>2.2258</v>
      </c>
      <c r="N85">
        <v>-0.37969999999999998</v>
      </c>
      <c r="O85">
        <v>2.5735999999999999</v>
      </c>
      <c r="P85">
        <v>81.131699999999995</v>
      </c>
      <c r="Q85">
        <v>1.0709</v>
      </c>
      <c r="R85">
        <v>1.9153</v>
      </c>
      <c r="S85">
        <v>-0.67549999999999999</v>
      </c>
      <c r="T85">
        <v>2.3786999999999998</v>
      </c>
      <c r="U85">
        <v>1.764</v>
      </c>
      <c r="V85">
        <v>2.8929</v>
      </c>
      <c r="W85">
        <v>2.9258999999999999</v>
      </c>
      <c r="X85">
        <v>3.9344000000000001</v>
      </c>
      <c r="Y85">
        <v>2.0792999999999999</v>
      </c>
      <c r="Z85">
        <v>-0.38190000000000002</v>
      </c>
      <c r="AA85">
        <v>-1E-4</v>
      </c>
      <c r="AB85">
        <v>0.34460000000000002</v>
      </c>
      <c r="AC85">
        <v>5.2299999999999999E-2</v>
      </c>
      <c r="AD85">
        <v>3.4655999999999998</v>
      </c>
      <c r="AE85">
        <v>0.33900000000000002</v>
      </c>
      <c r="AF85">
        <v>3.4681000000000002</v>
      </c>
      <c r="AG85">
        <v>3.8456999999999999</v>
      </c>
      <c r="AH85">
        <v>3.9986999999999999</v>
      </c>
      <c r="AI85">
        <v>1.3851</v>
      </c>
      <c r="AJ85">
        <v>1.1364000000000001</v>
      </c>
      <c r="AK85">
        <v>1.1353</v>
      </c>
      <c r="AL85">
        <v>2.2692999999999999</v>
      </c>
      <c r="AM85">
        <v>5.1894999999999998</v>
      </c>
      <c r="AN85">
        <v>1.738</v>
      </c>
      <c r="AO85" t="s">
        <v>82</v>
      </c>
      <c r="AP85">
        <v>3.7643</v>
      </c>
      <c r="AQ85">
        <v>2.4742999999999999</v>
      </c>
      <c r="AR85" t="s">
        <v>82</v>
      </c>
      <c r="AS85">
        <v>2.8769</v>
      </c>
      <c r="AT85">
        <v>0.41830000000000001</v>
      </c>
      <c r="AU85">
        <v>3.6053999999999999</v>
      </c>
      <c r="AV85">
        <v>2.7359</v>
      </c>
      <c r="AW85">
        <v>4.0765000000000002</v>
      </c>
      <c r="AX85">
        <v>25.456299999999999</v>
      </c>
      <c r="AY85">
        <v>2.7524000000000002</v>
      </c>
      <c r="AZ85">
        <v>2.4438</v>
      </c>
      <c r="BA85">
        <v>7.6588000000000003</v>
      </c>
      <c r="BB85">
        <v>1.4867999999999999</v>
      </c>
      <c r="BC85">
        <v>1.4867999999999999</v>
      </c>
      <c r="BD85">
        <v>0.84660000000000002</v>
      </c>
      <c r="BE85">
        <v>2.34</v>
      </c>
      <c r="BF85" t="s">
        <v>82</v>
      </c>
      <c r="BG85">
        <v>1.653</v>
      </c>
      <c r="BH85">
        <v>2.9417</v>
      </c>
      <c r="BI85">
        <v>7.6279000000000003</v>
      </c>
      <c r="BJ85">
        <v>0.14940000000000001</v>
      </c>
      <c r="BK85">
        <v>0.99770000000000003</v>
      </c>
      <c r="BL85">
        <v>2.4798</v>
      </c>
      <c r="BM85">
        <v>2.4798</v>
      </c>
      <c r="BN85" t="s">
        <v>82</v>
      </c>
      <c r="BO85">
        <v>1.8418000000000001</v>
      </c>
      <c r="BP85">
        <v>3.6019999999999999</v>
      </c>
      <c r="BQ85">
        <v>2.7134</v>
      </c>
      <c r="BR85">
        <v>3.3262999999999998</v>
      </c>
      <c r="BS85">
        <v>3.9279000000000002</v>
      </c>
      <c r="BT85">
        <v>0.7419</v>
      </c>
      <c r="BU85">
        <v>-0.23400000000000001</v>
      </c>
      <c r="BV85">
        <v>1.5068999999999999</v>
      </c>
      <c r="BW85">
        <v>0.54459999999999997</v>
      </c>
      <c r="BX85">
        <v>1.1486000000000001</v>
      </c>
      <c r="BY85">
        <v>3.3582000000000001</v>
      </c>
      <c r="BZ85">
        <v>0.46239999999999998</v>
      </c>
      <c r="CA85">
        <v>1.0597000000000001</v>
      </c>
      <c r="CC85">
        <v>-0.3</v>
      </c>
      <c r="CD85">
        <v>2.5001000000000002</v>
      </c>
    </row>
    <row r="86" spans="1:82" x14ac:dyDescent="0.25">
      <c r="A86" s="2">
        <v>46022</v>
      </c>
      <c r="B86">
        <v>-0.56569999999999998</v>
      </c>
      <c r="D86">
        <v>3.8904999999999998</v>
      </c>
      <c r="E86">
        <v>5.0332999999999997</v>
      </c>
      <c r="F86">
        <v>6.8657000000000004</v>
      </c>
      <c r="G86">
        <v>1.5860000000000001</v>
      </c>
      <c r="H86">
        <v>-0.52190000000000003</v>
      </c>
      <c r="I86" t="s">
        <v>82</v>
      </c>
      <c r="J86" t="s">
        <v>82</v>
      </c>
      <c r="K86">
        <v>-1.5535000000000001</v>
      </c>
      <c r="L86">
        <v>2.6528999999999998</v>
      </c>
      <c r="M86">
        <v>3.0649000000000002</v>
      </c>
      <c r="N86">
        <v>-0.37969999999999998</v>
      </c>
      <c r="O86">
        <v>2.5352000000000001</v>
      </c>
      <c r="P86">
        <v>20.264199999999999</v>
      </c>
      <c r="Q86">
        <v>0.9617</v>
      </c>
      <c r="R86">
        <v>2.1305999999999998</v>
      </c>
      <c r="S86">
        <v>7.1099999999999997E-2</v>
      </c>
      <c r="T86">
        <v>2.2383000000000002</v>
      </c>
      <c r="U86">
        <v>1.9847999999999999</v>
      </c>
      <c r="V86">
        <v>2.5708000000000002</v>
      </c>
      <c r="X86">
        <v>4.6078999999999999</v>
      </c>
      <c r="Y86">
        <v>2.2913999999999999</v>
      </c>
      <c r="Z86">
        <v>-0.24399999999999999</v>
      </c>
      <c r="AA86">
        <v>-2.0000000000000001E-4</v>
      </c>
      <c r="AB86">
        <v>0.96909999999999996</v>
      </c>
      <c r="AC86">
        <v>0.42509999999999998</v>
      </c>
      <c r="AD86">
        <v>3.6282999999999999</v>
      </c>
      <c r="AE86">
        <v>-0.24540000000000001</v>
      </c>
      <c r="AF86">
        <v>3.5564</v>
      </c>
      <c r="AG86">
        <v>3.8172000000000001</v>
      </c>
      <c r="AH86">
        <v>4.4278000000000004</v>
      </c>
      <c r="AI86">
        <v>1.4053</v>
      </c>
      <c r="AJ86">
        <v>1.2551000000000001</v>
      </c>
      <c r="AK86">
        <v>1.2531000000000001</v>
      </c>
      <c r="AL86">
        <v>2.5143</v>
      </c>
      <c r="AM86">
        <v>3.8397000000000001</v>
      </c>
      <c r="AN86">
        <v>1.7843</v>
      </c>
      <c r="AO86" t="s">
        <v>82</v>
      </c>
      <c r="AP86">
        <v>4.0906000000000002</v>
      </c>
      <c r="AQ86">
        <v>2.9882</v>
      </c>
      <c r="AR86" t="s">
        <v>82</v>
      </c>
      <c r="AS86">
        <v>2.9106000000000001</v>
      </c>
      <c r="AT86">
        <v>0.31819999999999998</v>
      </c>
      <c r="AU86">
        <v>3.8456999999999999</v>
      </c>
      <c r="AV86">
        <v>2.1105999999999998</v>
      </c>
      <c r="AW86">
        <v>3.4775</v>
      </c>
      <c r="AX86">
        <v>8.9572000000000003</v>
      </c>
      <c r="AY86">
        <v>2.6200999999999999</v>
      </c>
      <c r="AZ86">
        <v>1.8237000000000001</v>
      </c>
      <c r="BA86">
        <v>6.9892000000000003</v>
      </c>
      <c r="BB86">
        <v>1.448</v>
      </c>
      <c r="BC86">
        <v>1.448</v>
      </c>
      <c r="BD86">
        <v>0.96399999999999997</v>
      </c>
      <c r="BE86">
        <v>3.3323999999999998</v>
      </c>
      <c r="BF86" t="s">
        <v>82</v>
      </c>
      <c r="BG86">
        <v>1.6954</v>
      </c>
      <c r="BH86">
        <v>2.9609000000000001</v>
      </c>
      <c r="BI86">
        <v>98.053600000000003</v>
      </c>
      <c r="BJ86">
        <v>0.65280000000000005</v>
      </c>
      <c r="BK86">
        <v>1.0406</v>
      </c>
      <c r="BL86">
        <v>2.4258999999999999</v>
      </c>
      <c r="BM86">
        <v>2.4258999999999999</v>
      </c>
      <c r="BN86" t="s">
        <v>82</v>
      </c>
      <c r="BO86">
        <v>1.8815</v>
      </c>
      <c r="BP86">
        <v>3.3752</v>
      </c>
      <c r="BQ86">
        <v>2.9419</v>
      </c>
      <c r="BR86">
        <v>3.4272999999999998</v>
      </c>
      <c r="BS86">
        <v>4.1211000000000002</v>
      </c>
      <c r="BT86">
        <v>0.78590000000000004</v>
      </c>
      <c r="BU86">
        <v>3.5299999999999998E-2</v>
      </c>
      <c r="BV86">
        <v>1.7495000000000001</v>
      </c>
      <c r="BW86">
        <v>0.54459999999999997</v>
      </c>
      <c r="BX86">
        <v>1.2282</v>
      </c>
      <c r="BY86">
        <v>3.2803</v>
      </c>
      <c r="BZ86">
        <v>0.53069999999999995</v>
      </c>
      <c r="CA86">
        <v>0.93220000000000003</v>
      </c>
      <c r="CC86">
        <v>-0.20599999999999999</v>
      </c>
      <c r="CD86">
        <v>2.4944999999999999</v>
      </c>
    </row>
    <row r="87" spans="1:82" x14ac:dyDescent="0.25">
      <c r="A87" s="2">
        <v>46112</v>
      </c>
      <c r="B87">
        <v>-0.54910000000000003</v>
      </c>
      <c r="D87">
        <v>3.9091999999999998</v>
      </c>
      <c r="E87">
        <v>6.8529</v>
      </c>
      <c r="F87">
        <v>4.7576000000000001</v>
      </c>
      <c r="G87">
        <v>1.6993</v>
      </c>
      <c r="H87">
        <v>-7.9299999999999995E-2</v>
      </c>
      <c r="I87" t="s">
        <v>82</v>
      </c>
      <c r="J87" t="s">
        <v>82</v>
      </c>
      <c r="K87">
        <v>-1.0448999999999999</v>
      </c>
      <c r="L87">
        <v>2.7683</v>
      </c>
      <c r="M87">
        <v>2.7988</v>
      </c>
      <c r="N87">
        <v>-0.37969999999999998</v>
      </c>
      <c r="O87">
        <v>2.2444999999999999</v>
      </c>
      <c r="P87">
        <v>24.383900000000001</v>
      </c>
      <c r="Q87">
        <v>1.1100000000000001</v>
      </c>
      <c r="R87">
        <v>2.2162000000000002</v>
      </c>
      <c r="S87">
        <v>7.1999999999999995E-2</v>
      </c>
      <c r="T87">
        <v>2.1625000000000001</v>
      </c>
      <c r="U87">
        <v>1.9717</v>
      </c>
      <c r="V87">
        <v>2.7067999999999999</v>
      </c>
      <c r="X87">
        <v>4.7138999999999998</v>
      </c>
      <c r="Y87">
        <v>2.5415999999999999</v>
      </c>
      <c r="Z87">
        <v>-0.28699999999999998</v>
      </c>
      <c r="AA87">
        <v>-2.0000000000000001E-4</v>
      </c>
      <c r="AB87">
        <v>0.91149999999999998</v>
      </c>
      <c r="AC87">
        <v>0.44969999999999999</v>
      </c>
      <c r="AD87">
        <v>3.4876999999999998</v>
      </c>
      <c r="AE87">
        <v>0.56789999999999996</v>
      </c>
      <c r="AF87">
        <v>3.6736</v>
      </c>
      <c r="AG87">
        <v>3.7073999999999998</v>
      </c>
      <c r="AH87">
        <v>4.5327000000000002</v>
      </c>
      <c r="AI87">
        <v>1.4108000000000001</v>
      </c>
      <c r="AJ87">
        <v>1.2657</v>
      </c>
      <c r="AK87">
        <v>1.2639</v>
      </c>
      <c r="AL87">
        <v>2.6219000000000001</v>
      </c>
      <c r="AM87">
        <v>2.3043999999999998</v>
      </c>
      <c r="AN87">
        <v>1.3557999999999999</v>
      </c>
      <c r="AO87" t="s">
        <v>82</v>
      </c>
      <c r="AP87">
        <v>3.3957000000000002</v>
      </c>
      <c r="AQ87">
        <v>2.4975000000000001</v>
      </c>
      <c r="AR87" t="s">
        <v>82</v>
      </c>
      <c r="AS87">
        <v>3.2204999999999999</v>
      </c>
      <c r="AT87">
        <v>0.33429999999999999</v>
      </c>
      <c r="AU87">
        <v>3.8740999999999999</v>
      </c>
      <c r="AV87">
        <v>2.3228</v>
      </c>
      <c r="AW87">
        <v>3.5981000000000001</v>
      </c>
      <c r="AX87">
        <v>5.6094999999999997</v>
      </c>
      <c r="AY87">
        <v>2.3805999999999998</v>
      </c>
      <c r="AZ87">
        <v>2.2848999999999999</v>
      </c>
      <c r="BA87">
        <v>14.4551</v>
      </c>
      <c r="BB87">
        <v>1.3996</v>
      </c>
      <c r="BC87">
        <v>1.3996</v>
      </c>
      <c r="BD87">
        <v>1.0247999999999999</v>
      </c>
      <c r="BE87">
        <v>2.5552999999999999</v>
      </c>
      <c r="BF87" t="s">
        <v>82</v>
      </c>
      <c r="BG87">
        <v>1.6518999999999999</v>
      </c>
      <c r="BH87">
        <v>3.0815999999999999</v>
      </c>
      <c r="BI87">
        <v>62.6404</v>
      </c>
      <c r="BJ87">
        <v>0.58540000000000003</v>
      </c>
      <c r="BK87">
        <v>1.1713</v>
      </c>
      <c r="BL87">
        <v>2.2296999999999998</v>
      </c>
      <c r="BM87">
        <v>2.2296999999999998</v>
      </c>
      <c r="BN87" t="s">
        <v>82</v>
      </c>
      <c r="BO87">
        <v>2.1055000000000001</v>
      </c>
      <c r="BP87">
        <v>4.2408999999999999</v>
      </c>
      <c r="BQ87">
        <v>2.8235000000000001</v>
      </c>
      <c r="BR87">
        <v>3.4249000000000001</v>
      </c>
      <c r="BS87">
        <v>4.2436999999999996</v>
      </c>
      <c r="BT87">
        <v>0.78810000000000002</v>
      </c>
      <c r="BU87">
        <v>2.2450000000000001</v>
      </c>
      <c r="BV87">
        <v>1.2458</v>
      </c>
      <c r="BW87">
        <v>0.54459999999999997</v>
      </c>
      <c r="BX87">
        <v>1.3458000000000001</v>
      </c>
      <c r="BY87">
        <v>3.1892999999999998</v>
      </c>
      <c r="BZ87">
        <v>0.42049999999999998</v>
      </c>
      <c r="CA87">
        <v>0.91639999999999999</v>
      </c>
      <c r="CC87">
        <v>-0.28320000000000001</v>
      </c>
      <c r="CD87">
        <v>2.6352000000000002</v>
      </c>
    </row>
    <row r="88" spans="1:82" x14ac:dyDescent="0.25">
      <c r="A88" s="2">
        <v>46203</v>
      </c>
      <c r="B88">
        <v>-0.50639999999999996</v>
      </c>
      <c r="D88">
        <v>3.6171000000000002</v>
      </c>
      <c r="E88">
        <v>6.1454000000000004</v>
      </c>
      <c r="F88">
        <v>3.2894999999999999</v>
      </c>
      <c r="G88">
        <v>1.9363999999999999</v>
      </c>
      <c r="H88">
        <v>-0.57350000000000001</v>
      </c>
      <c r="I88" t="s">
        <v>82</v>
      </c>
      <c r="J88" t="s">
        <v>82</v>
      </c>
      <c r="K88">
        <v>-1.0624</v>
      </c>
      <c r="L88">
        <v>2.9449000000000001</v>
      </c>
      <c r="M88">
        <v>2.3898999999999999</v>
      </c>
      <c r="N88">
        <v>-0.37969999999999998</v>
      </c>
      <c r="O88">
        <v>2.0257000000000001</v>
      </c>
      <c r="P88">
        <v>8.7792999999999992</v>
      </c>
      <c r="Q88">
        <v>1.1396999999999999</v>
      </c>
      <c r="R88">
        <v>2.3839999999999999</v>
      </c>
      <c r="S88">
        <v>0.20349999999999999</v>
      </c>
      <c r="U88">
        <v>2.0108000000000001</v>
      </c>
      <c r="V88">
        <v>2.8371</v>
      </c>
      <c r="X88">
        <v>5.4984000000000002</v>
      </c>
      <c r="Y88">
        <v>2.669</v>
      </c>
      <c r="Z88">
        <v>-0.1961</v>
      </c>
      <c r="AA88">
        <v>5.4000000000000003E-3</v>
      </c>
      <c r="AB88">
        <v>0.64180000000000004</v>
      </c>
      <c r="AC88">
        <v>0.24579999999999999</v>
      </c>
      <c r="AD88">
        <v>3.3460999999999999</v>
      </c>
      <c r="AE88">
        <v>0.24640000000000001</v>
      </c>
      <c r="AF88">
        <v>4.2045000000000003</v>
      </c>
      <c r="AH88">
        <v>5.0913000000000004</v>
      </c>
      <c r="AI88">
        <v>1.4823999999999999</v>
      </c>
      <c r="AJ88">
        <v>1.1402000000000001</v>
      </c>
      <c r="AK88">
        <v>1.1379999999999999</v>
      </c>
      <c r="AL88">
        <v>2.5750999999999999</v>
      </c>
      <c r="AM88">
        <v>2.1619999999999999</v>
      </c>
      <c r="AN88">
        <v>1.6942999999999999</v>
      </c>
      <c r="AO88" t="s">
        <v>82</v>
      </c>
      <c r="AQ88">
        <v>2.2086000000000001</v>
      </c>
      <c r="AR88" t="s">
        <v>82</v>
      </c>
      <c r="AS88">
        <v>3.3243</v>
      </c>
      <c r="AT88">
        <v>0.44529999999999997</v>
      </c>
      <c r="AU88">
        <v>3.9270999999999998</v>
      </c>
      <c r="AV88">
        <v>2.2679</v>
      </c>
      <c r="AW88">
        <v>3.4716999999999998</v>
      </c>
      <c r="AX88">
        <v>3.8058999999999998</v>
      </c>
      <c r="AY88">
        <v>2.11</v>
      </c>
      <c r="AZ88">
        <v>2.2854000000000001</v>
      </c>
      <c r="BA88">
        <v>15.489100000000001</v>
      </c>
      <c r="BB88">
        <v>1.1419999999999999</v>
      </c>
      <c r="BC88">
        <v>1.1419999999999999</v>
      </c>
      <c r="BD88">
        <v>1.2423999999999999</v>
      </c>
      <c r="BE88">
        <v>1.7827999999999999</v>
      </c>
      <c r="BF88" t="s">
        <v>82</v>
      </c>
      <c r="BG88">
        <v>1.5546</v>
      </c>
      <c r="BH88">
        <v>3.0234999999999999</v>
      </c>
      <c r="BI88">
        <v>19.951000000000001</v>
      </c>
      <c r="BJ88">
        <v>0.54759999999999998</v>
      </c>
      <c r="BK88">
        <v>1.1662999999999999</v>
      </c>
      <c r="BL88">
        <v>2.3090999999999999</v>
      </c>
      <c r="BM88">
        <v>2.3090999999999999</v>
      </c>
      <c r="BN88" t="s">
        <v>82</v>
      </c>
      <c r="BO88">
        <v>2.2178</v>
      </c>
      <c r="BP88">
        <v>4.0311000000000003</v>
      </c>
      <c r="BQ88">
        <v>2.8207</v>
      </c>
      <c r="BR88">
        <v>3.3746</v>
      </c>
      <c r="BS88">
        <v>4.1127000000000002</v>
      </c>
      <c r="BT88">
        <v>0.8579</v>
      </c>
      <c r="BU88">
        <v>1.7958000000000001</v>
      </c>
      <c r="BV88">
        <v>0.90329999999999999</v>
      </c>
      <c r="BW88">
        <v>0.54459999999999997</v>
      </c>
      <c r="BX88">
        <v>1.3083</v>
      </c>
      <c r="BY88">
        <v>2.9857999999999998</v>
      </c>
      <c r="BZ88">
        <v>0.42680000000000001</v>
      </c>
      <c r="CA88">
        <v>0.89670000000000005</v>
      </c>
      <c r="CC88">
        <v>-0.33489999999999998</v>
      </c>
      <c r="CD88">
        <v>2.6274000000000002</v>
      </c>
    </row>
    <row r="89" spans="1:82" x14ac:dyDescent="0.25">
      <c r="A89" s="2"/>
    </row>
    <row r="90" spans="1:82" x14ac:dyDescent="0.25">
      <c r="A90" s="2"/>
    </row>
    <row r="91" spans="1:82" x14ac:dyDescent="0.25">
      <c r="A91" s="2"/>
    </row>
    <row r="92" spans="1:82" x14ac:dyDescent="0.25">
      <c r="A92" s="2"/>
    </row>
    <row r="93" spans="1:82" x14ac:dyDescent="0.25">
      <c r="A93" s="2"/>
    </row>
    <row r="94" spans="1:82" x14ac:dyDescent="0.25">
      <c r="A94" s="2"/>
    </row>
    <row r="95" spans="1:82" x14ac:dyDescent="0.25">
      <c r="A95" s="2"/>
    </row>
    <row r="96" spans="1:82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2C07-5D50-401D-961F-D210C232E178}">
  <sheetPr codeName="Sheet5"/>
  <dimension ref="A1:CD262"/>
  <sheetViews>
    <sheetView workbookViewId="0">
      <selection activeCell="C8" sqref="C8"/>
    </sheetView>
  </sheetViews>
  <sheetFormatPr defaultRowHeight="15" x14ac:dyDescent="0.25"/>
  <cols>
    <col min="1" max="1" width="10.42578125" bestFit="1" customWidth="1"/>
  </cols>
  <sheetData>
    <row r="1" spans="1:82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</row>
    <row r="2" spans="1:82" x14ac:dyDescent="0.25">
      <c r="A2" s="2">
        <f>_xll.BDH(B$1,"EQY_DVD_YLD_12M","2004-12-29","","Dir=V","Per=M","Days=A","Dts=S","cols=2;rows=261")</f>
        <v>38352</v>
      </c>
      <c r="B2">
        <v>4.8010000000000002</v>
      </c>
      <c r="C2" t="str">
        <f>_xll.BDH(C$1,"EQY_DVD_YLD_12M","2004-12-29","","Dir=V","Per=M","Days=A","Dts=H","cols=1;rows=261")</f>
        <v>#N/A N/A</v>
      </c>
      <c r="D2" t="str">
        <f>_xll.BDH(D$1,"EQY_DVD_YLD_12M","2004-12-29","","Dir=V","Per=M","Days=A","Dts=H","cols=1;rows=261")</f>
        <v>#N/A N/A</v>
      </c>
      <c r="E2" t="str">
        <f>_xll.BDH(E$1,"EQY_DVD_YLD_12M","2004-12-29","","Dir=V","Per=M","Days=A","Dts=H","cols=1;rows=261")</f>
        <v>#N/A N/A</v>
      </c>
      <c r="F2">
        <f>_xll.BDH(F$1,"EQY_DVD_YLD_12M","2004-12-29","","Dir=V","Per=M","Days=A","Dts=H","cols=1;rows=261")</f>
        <v>3.0249999999999999</v>
      </c>
      <c r="G2" t="str">
        <f>_xll.BDH(G$1,"EQY_DVD_YLD_12M","2004-12-29","","Dir=V","Per=M","Days=A","Dts=H","cols=1;rows=261")</f>
        <v>#N/A N/A</v>
      </c>
      <c r="H2" t="str">
        <f>_xll.BDH(H$1,"EQY_DVD_YLD_12M","2004-12-29","","Dir=V","Per=M","Days=A","Dts=H","cols=1;rows=261")</f>
        <v>#N/A N/A</v>
      </c>
      <c r="I2">
        <f>_xll.BDH(I$1,"EQY_DVD_YLD_12M","2004-12-29","","Dir=V","Per=M","Days=A","Dts=H","cols=1;rows=261")</f>
        <v>19.5289</v>
      </c>
      <c r="J2">
        <f>_xll.BDH(J$1,"EQY_DVD_YLD_12M","2004-12-29","","Dir=V","Per=M","Days=A","Dts=H","cols=1;rows=261")</f>
        <v>12.1439</v>
      </c>
      <c r="K2" t="str">
        <f>_xll.BDH(K$1,"EQY_DVD_YLD_12M","2004-12-29","","Dir=V","Per=M","Days=A","Dts=H","cols=1;rows=261")</f>
        <v>#N/A N/A</v>
      </c>
      <c r="L2" t="str">
        <f>_xll.BDH(L$1,"EQY_DVD_YLD_12M","2004-12-29","","Dir=V","Per=M","Days=A","Dts=H","cols=1;rows=261")</f>
        <v>#N/A N/A</v>
      </c>
      <c r="M2" t="str">
        <f>_xll.BDH(M$1,"EQY_DVD_YLD_12M","2004-12-29","","Dir=V","Per=M","Days=A","Dts=H","cols=1;rows=261")</f>
        <v>#N/A N/A</v>
      </c>
      <c r="N2" t="str">
        <f>_xll.BDH(N$1,"EQY_DVD_YLD_12M","2004-12-29","","Dir=V","Per=M","Days=A","Dts=H","cols=1;rows=261")</f>
        <v>#N/A N/A</v>
      </c>
      <c r="O2" t="str">
        <f>_xll.BDH(O$1,"EQY_DVD_YLD_12M","2004-12-29","","Dir=V","Per=M","Days=A","Dts=H","cols=1;rows=261")</f>
        <v>#N/A N/A</v>
      </c>
      <c r="P2" t="str">
        <f>_xll.BDH(P$1,"EQY_DVD_YLD_12M","2004-12-29","","Dir=V","Per=M","Days=A","Dts=H","cols=1;rows=261")</f>
        <v>#N/A N/A</v>
      </c>
      <c r="Q2" t="str">
        <f>_xll.BDH(Q$1,"EQY_DVD_YLD_12M","2004-12-29","","Dir=V","Per=M","Days=A","Dts=H","cols=1;rows=261")</f>
        <v>#N/A N/A</v>
      </c>
      <c r="R2">
        <f>_xll.BDH(R$1,"EQY_DVD_YLD_12M","2004-12-29","","Dir=V","Per=M","Days=A","Dts=H","cols=1;rows=261")</f>
        <v>30.296600000000002</v>
      </c>
      <c r="S2" t="str">
        <f>_xll.BDH(S$1,"EQY_DVD_YLD_12M","2004-12-29","","Dir=V","Per=M","Days=A","Dts=H","cols=1;rows=261")</f>
        <v>#N/A N/A</v>
      </c>
      <c r="T2" t="str">
        <f>_xll.BDH(T$1,"EQY_DVD_YLD_12M","2004-12-29","","Dir=V","Per=M","Days=A","Dts=H","cols=1;rows=261")</f>
        <v>#N/A N/A</v>
      </c>
      <c r="U2" t="str">
        <f>_xll.BDH(U$1,"EQY_DVD_YLD_12M","2004-12-29","","Dir=V","Per=M","Days=A","Dts=H","cols=1;rows=261")</f>
        <v>#N/A N/A</v>
      </c>
      <c r="V2">
        <f>_xll.BDH(V$1,"EQY_DVD_YLD_12M","2004-12-29","","Dir=V","Per=M","Days=A","Dts=H","cols=1;rows=261")</f>
        <v>4.8720999999999997</v>
      </c>
      <c r="W2" t="str">
        <f>_xll.BDH(W$1,"EQY_DVD_YLD_12M","2004-12-29","","Dir=V","Per=M","Days=A","Dts=H","cols=1;rows=261")</f>
        <v>#N/A N/A</v>
      </c>
      <c r="X2">
        <f>_xll.BDH(X$1,"EQY_DVD_YLD_12M","2004-12-29","","Dir=V","Per=M","Days=A","Dts=H","cols=1;rows=261")</f>
        <v>9.6861999999999995</v>
      </c>
      <c r="Y2" t="str">
        <f>_xll.BDH(Y$1,"EQY_DVD_YLD_12M","2004-12-29","","Dir=V","Per=M","Days=A","Dts=H","cols=1;rows=261")</f>
        <v>#N/A N/A</v>
      </c>
      <c r="Z2" t="str">
        <f>_xll.BDH(Z$1,"EQY_DVD_YLD_12M","2004-12-29","","Dir=V","Per=M","Days=A","Dts=H","cols=1;rows=261")</f>
        <v>#N/A N/A</v>
      </c>
      <c r="AA2" t="str">
        <f>_xll.BDH(AA$1,"EQY_DVD_YLD_12M","2004-12-29","","Dir=V","Per=M","Days=A","Dts=H","cols=1;rows=261")</f>
        <v>#N/A N/A</v>
      </c>
      <c r="AB2" t="str">
        <f>_xll.BDH(AB$1,"EQY_DVD_YLD_12M","2004-12-29","","Dir=V","Per=M","Days=A","Dts=H","cols=1;rows=261")</f>
        <v>#N/A N/A</v>
      </c>
      <c r="AC2" t="str">
        <f>_xll.BDH(AC$1,"EQY_DVD_YLD_12M","2004-12-29","","Dir=V","Per=M","Days=A","Dts=H","cols=1;rows=261")</f>
        <v>#N/A N/A</v>
      </c>
      <c r="AD2">
        <f>_xll.BDH(AD$1,"EQY_DVD_YLD_12M","2004-12-29","","Dir=V","Per=M","Days=A","Dts=H","cols=1;rows=261")</f>
        <v>28.9422</v>
      </c>
      <c r="AE2">
        <f>_xll.BDH(AE$1,"EQY_DVD_YLD_12M","2004-12-29","","Dir=V","Per=M","Days=A","Dts=H","cols=1;rows=261")</f>
        <v>6.4264999999999999</v>
      </c>
      <c r="AF2" t="str">
        <f>_xll.BDH(AF$1,"EQY_DVD_YLD_12M","2004-12-29","","Dir=V","Per=M","Days=A","Dts=H","cols=1;rows=261")</f>
        <v>#N/A N/A</v>
      </c>
      <c r="AG2" t="str">
        <f>_xll.BDH(AG$1,"EQY_DVD_YLD_12M","2004-12-29","","Dir=V","Per=M","Days=A","Dts=H","cols=1;rows=261")</f>
        <v>#N/A N/A</v>
      </c>
      <c r="AH2" t="str">
        <f>_xll.BDH(AH$1,"EQY_DVD_YLD_12M","2004-12-29","","Dir=V","Per=M","Days=A","Dts=H","cols=1;rows=261")</f>
        <v>#N/A N/A</v>
      </c>
      <c r="AI2" t="str">
        <f>_xll.BDH(AI$1,"EQY_DVD_YLD_12M","2004-12-29","","Dir=V","Per=M","Days=A","Dts=H","cols=1;rows=261")</f>
        <v>#N/A N/A</v>
      </c>
      <c r="AJ2">
        <f>_xll.BDH(AJ$1,"EQY_DVD_YLD_12M","2004-12-29","","Dir=V","Per=M","Days=A","Dts=H","cols=1;rows=261")</f>
        <v>11.4132</v>
      </c>
      <c r="AK2">
        <f>_xll.BDH(AK$1,"EQY_DVD_YLD_12M","2004-12-29","","Dir=V","Per=M","Days=A","Dts=H","cols=1;rows=261")</f>
        <v>16.505600000000001</v>
      </c>
      <c r="AL2" t="str">
        <f>_xll.BDH(AL$1,"EQY_DVD_YLD_12M","2004-12-29","","Dir=V","Per=M","Days=A","Dts=H","cols=1;rows=261")</f>
        <v>#N/A N/A</v>
      </c>
      <c r="AM2" t="str">
        <f>_xll.BDH(AM$1,"EQY_DVD_YLD_12M","2004-12-29","","Dir=V","Per=M","Days=A","Dts=H","cols=1;rows=261")</f>
        <v>#N/A N/A</v>
      </c>
      <c r="AN2" t="str">
        <f>_xll.BDH(AN$1,"EQY_DVD_YLD_12M","2004-12-29","","Dir=V","Per=M","Days=A","Dts=H","cols=1;rows=261")</f>
        <v>#N/A N/A</v>
      </c>
      <c r="AO2" t="str">
        <f>_xll.BDH(AO$1,"EQY_DVD_YLD_12M","2004-12-29","","Dir=V","Per=M","Days=A","Dts=H","cols=1;rows=261")</f>
        <v>#N/A N/A</v>
      </c>
      <c r="AP2">
        <f>_xll.BDH(AP$1,"EQY_DVD_YLD_12M","2004-12-29","","Dir=V","Per=M","Days=A","Dts=H","cols=1;rows=261")</f>
        <v>15.642200000000001</v>
      </c>
      <c r="AQ2">
        <f>_xll.BDH(AQ$1,"EQY_DVD_YLD_12M","2004-12-29","","Dir=V","Per=M","Days=A","Dts=H","cols=1;rows=261")</f>
        <v>14.782999999999999</v>
      </c>
      <c r="AR2">
        <f>_xll.BDH(AR$1,"EQY_DVD_YLD_12M","2004-12-29","","Dir=V","Per=M","Days=A","Dts=H","cols=1;rows=261")</f>
        <v>12.2446</v>
      </c>
      <c r="AS2" t="str">
        <f>_xll.BDH(AS$1,"EQY_DVD_YLD_12M","2004-12-29","","Dir=V","Per=M","Days=A","Dts=H","cols=1;rows=261")</f>
        <v>#N/A N/A</v>
      </c>
      <c r="AT2" t="str">
        <f>_xll.BDH(AT$1,"EQY_DVD_YLD_12M","2004-12-29","","Dir=V","Per=M","Days=A","Dts=H","cols=1;rows=261")</f>
        <v>#N/A N/A</v>
      </c>
      <c r="AU2" t="str">
        <f>_xll.BDH(AU$1,"EQY_DVD_YLD_12M","2004-12-29","","Dir=V","Per=M","Days=A","Dts=H","cols=1;rows=261")</f>
        <v>#N/A N/A</v>
      </c>
      <c r="AV2" t="str">
        <f>_xll.BDH(AV$1,"EQY_DVD_YLD_12M","2004-12-29","","Dir=V","Per=M","Days=A","Dts=H","cols=1;rows=261")</f>
        <v>#N/A N/A</v>
      </c>
      <c r="AW2">
        <f>_xll.BDH(AW$1,"EQY_DVD_YLD_12M","2004-12-29","","Dir=V","Per=M","Days=A","Dts=H","cols=1;rows=261")</f>
        <v>6.7161</v>
      </c>
      <c r="AX2" t="str">
        <f>_xll.BDH(AX$1,"EQY_DVD_YLD_12M","2004-12-29","","Dir=V","Per=M","Days=A","Dts=H","cols=1;rows=261")</f>
        <v>#N/A N/A</v>
      </c>
      <c r="AY2" t="str">
        <f>_xll.BDH(AY$1,"EQY_DVD_YLD_12M","2004-12-29","","Dir=V","Per=M","Days=A","Dts=H","cols=1;rows=261")</f>
        <v>#N/A N/A</v>
      </c>
      <c r="AZ2">
        <f>_xll.BDH(AZ$1,"EQY_DVD_YLD_12M","2004-12-29","","Dir=V","Per=M","Days=A","Dts=H","cols=1;rows=261")</f>
        <v>2.3942999999999999</v>
      </c>
      <c r="BA2" t="str">
        <f>_xll.BDH(BA$1,"EQY_DVD_YLD_12M","2004-12-29","","Dir=V","Per=M","Days=A","Dts=H","cols=1;rows=261")</f>
        <v>#N/A N/A</v>
      </c>
      <c r="BB2">
        <f>_xll.BDH(BB$1,"EQY_DVD_YLD_12M","2004-12-29","","Dir=V","Per=M","Days=A","Dts=H","cols=1;rows=261")</f>
        <v>24.850899999999999</v>
      </c>
      <c r="BC2">
        <f>_xll.BDH(BC$1,"EQY_DVD_YLD_12M","2004-12-29","","Dir=V","Per=M","Days=A","Dts=H","cols=1;rows=261")</f>
        <v>34.499200000000002</v>
      </c>
      <c r="BD2">
        <f>_xll.BDH(BD$1,"EQY_DVD_YLD_12M","2004-12-29","","Dir=V","Per=M","Days=A","Dts=H","cols=1;rows=261")</f>
        <v>14.409700000000001</v>
      </c>
      <c r="BE2" t="str">
        <f>_xll.BDH(BE$1,"EQY_DVD_YLD_12M","2004-12-29","","Dir=V","Per=M","Days=A","Dts=H","cols=1;rows=261")</f>
        <v>#N/A N/A</v>
      </c>
      <c r="BF2" t="str">
        <f>_xll.BDH(BF$1,"EQY_DVD_YLD_12M","2004-12-29","","Dir=V","Per=M","Days=A","Dts=H","cols=1;rows=261")</f>
        <v>#N/A N/A</v>
      </c>
      <c r="BG2">
        <f>_xll.BDH(BG$1,"EQY_DVD_YLD_12M","2004-12-29","","Dir=V","Per=M","Days=A","Dts=H","cols=1;rows=261")</f>
        <v>5.1241000000000003</v>
      </c>
      <c r="BH2" t="str">
        <f>_xll.BDH(BH$1,"EQY_DVD_YLD_12M","2004-12-29","","Dir=V","Per=M","Days=A","Dts=H","cols=1;rows=261")</f>
        <v>#N/A N/A</v>
      </c>
      <c r="BI2" t="str">
        <f>_xll.BDH(BI$1,"EQY_DVD_YLD_12M","2004-12-29","","Dir=V","Per=M","Days=A","Dts=H","cols=1;rows=261")</f>
        <v>#N/A N/A</v>
      </c>
      <c r="BJ2" t="str">
        <f>_xll.BDH(BJ$1,"EQY_DVD_YLD_12M","2004-12-29","","Dir=V","Per=M","Days=A","Dts=H","cols=1;rows=261")</f>
        <v>#N/A N/A</v>
      </c>
      <c r="BK2" t="str">
        <f>_xll.BDH(BK$1,"EQY_DVD_YLD_12M","2004-12-29","","Dir=V","Per=M","Days=A","Dts=H","cols=1;rows=261")</f>
        <v>#N/A N/A</v>
      </c>
      <c r="BL2" t="str">
        <f>_xll.BDH(BL$1,"EQY_DVD_YLD_12M","2004-12-29","","Dir=V","Per=M","Days=A","Dts=H","cols=1;rows=261")</f>
        <v>#N/A N/A</v>
      </c>
      <c r="BM2" t="str">
        <f>_xll.BDH(BM$1,"EQY_DVD_YLD_12M","2004-12-29","","Dir=V","Per=M","Days=A","Dts=H","cols=1;rows=261")</f>
        <v>#N/A N/A</v>
      </c>
      <c r="BN2" t="str">
        <f>_xll.BDH(BN$1,"EQY_DVD_YLD_12M","2004-12-29","","Dir=V","Per=M","Days=A","Dts=H","cols=1;rows=261")</f>
        <v>#N/A N/A</v>
      </c>
      <c r="BO2">
        <f>_xll.BDH(BO$1,"EQY_DVD_YLD_12M","2004-12-29","","Dir=V","Per=M","Days=A","Dts=H","cols=1;rows=261")</f>
        <v>12.2943</v>
      </c>
      <c r="BP2" t="str">
        <f>_xll.BDH(BP$1,"EQY_DVD_YLD_12M","2004-12-29","","Dir=V","Per=M","Days=A","Dts=H","cols=1;rows=261")</f>
        <v>#N/A N/A</v>
      </c>
      <c r="BQ2" t="str">
        <f>_xll.BDH(BQ$1,"EQY_DVD_YLD_12M","2004-12-29","","Dir=V","Per=M","Days=A","Dts=H","cols=1;rows=261")</f>
        <v>#N/A N/A</v>
      </c>
      <c r="BR2" t="str">
        <f>_xll.BDH(BR$1,"EQY_DVD_YLD_12M","2004-12-29","","Dir=V","Per=M","Days=A","Dts=H","cols=1;rows=261")</f>
        <v>#N/A N/A</v>
      </c>
      <c r="BS2" t="str">
        <f>_xll.BDH(BS$1,"EQY_DVD_YLD_12M","2004-12-29","","Dir=V","Per=M","Days=A","Dts=H","cols=1;rows=261")</f>
        <v>#N/A N/A</v>
      </c>
      <c r="BT2">
        <f>_xll.BDH(BT$1,"EQY_DVD_YLD_12M","2004-12-29","","Dir=V","Per=M","Days=A","Dts=H","cols=1;rows=261")</f>
        <v>5.0922000000000001</v>
      </c>
      <c r="BU2" t="str">
        <f>_xll.BDH(BU$1,"EQY_DVD_YLD_12M","2004-12-29","","Dir=V","Per=M","Days=A","Dts=H","cols=1;rows=261")</f>
        <v>#N/A N/A</v>
      </c>
      <c r="BV2">
        <f>_xll.BDH(BV$1,"EQY_DVD_YLD_12M","2004-12-29","","Dir=V","Per=M","Days=A","Dts=H","cols=1;rows=261")</f>
        <v>7.1570999999999998</v>
      </c>
      <c r="BW2">
        <f>_xll.BDH(BW$1,"EQY_DVD_YLD_12M","2004-12-29","","Dir=V","Per=M","Days=A","Dts=H","cols=1;rows=261")</f>
        <v>7.2317999999999998</v>
      </c>
      <c r="BX2">
        <f>_xll.BDH(BX$1,"EQY_DVD_YLD_12M","2004-12-29","","Dir=V","Per=M","Days=A","Dts=H","cols=1;rows=261")</f>
        <v>8.3047000000000004</v>
      </c>
      <c r="BY2" t="str">
        <f>_xll.BDH(BY$1,"EQY_DVD_YLD_12M","2004-12-29","","Dir=V","Per=M","Days=A","Dts=H","cols=1;rows=261")</f>
        <v>#N/A N/A</v>
      </c>
      <c r="BZ2">
        <f>_xll.BDH(BZ$1,"EQY_DVD_YLD_12M","2004-12-29","","Dir=V","Per=M","Days=A","Dts=H","cols=1;rows=261")</f>
        <v>102.7251</v>
      </c>
      <c r="CA2" t="str">
        <f>_xll.BDH(CA$1,"EQY_DVD_YLD_12M","2004-12-29","","Dir=V","Per=M","Days=A","Dts=H","cols=1;rows=261")</f>
        <v>#N/A N/A</v>
      </c>
      <c r="CB2" t="str">
        <f>_xll.BDH(CB$1,"EQY_DVD_YLD_12M","2004-12-29","","Dir=V","Per=M","Days=A","Dts=H","cols=1;rows=261")</f>
        <v>#N/A N/A</v>
      </c>
      <c r="CC2">
        <f>_xll.BDH(CC$1,"EQY_DVD_YLD_12M","2004-12-29","","Dir=V","Per=M","Days=A","Dts=H","cols=1;rows=261")</f>
        <v>6.3297999999999996</v>
      </c>
      <c r="CD2" t="str">
        <f>_xll.BDH(CD$1,"EQY_DVD_YLD_12M","2004-12-29","","Dir=V","Per=M","Days=A","Dts=H","cols=1;rows=261")</f>
        <v>#N/A N/A</v>
      </c>
    </row>
    <row r="3" spans="1:82" x14ac:dyDescent="0.25">
      <c r="A3" s="2">
        <v>38383</v>
      </c>
      <c r="B3">
        <v>11.0198</v>
      </c>
      <c r="C3" t="s">
        <v>82</v>
      </c>
      <c r="D3" t="s">
        <v>82</v>
      </c>
      <c r="E3" t="s">
        <v>82</v>
      </c>
      <c r="F3">
        <v>3.4355000000000002</v>
      </c>
      <c r="G3" t="s">
        <v>82</v>
      </c>
      <c r="H3" t="s">
        <v>82</v>
      </c>
      <c r="I3">
        <v>20.540099999999999</v>
      </c>
      <c r="J3">
        <v>12.8103</v>
      </c>
      <c r="K3" t="s">
        <v>82</v>
      </c>
      <c r="L3" t="s">
        <v>82</v>
      </c>
      <c r="M3" t="s">
        <v>82</v>
      </c>
      <c r="N3">
        <v>19.4483</v>
      </c>
      <c r="O3" t="s">
        <v>82</v>
      </c>
      <c r="P3">
        <v>14.6233</v>
      </c>
      <c r="Q3" t="s">
        <v>82</v>
      </c>
      <c r="R3">
        <v>36.409500000000001</v>
      </c>
      <c r="S3" t="s">
        <v>82</v>
      </c>
      <c r="T3" t="s">
        <v>82</v>
      </c>
      <c r="U3" t="s">
        <v>82</v>
      </c>
      <c r="V3">
        <v>4.6401000000000003</v>
      </c>
      <c r="W3" t="s">
        <v>82</v>
      </c>
      <c r="X3">
        <v>9.4154999999999998</v>
      </c>
      <c r="Y3" t="s">
        <v>82</v>
      </c>
      <c r="Z3" t="s">
        <v>82</v>
      </c>
      <c r="AA3" t="s">
        <v>82</v>
      </c>
      <c r="AB3" t="s">
        <v>82</v>
      </c>
      <c r="AC3" t="s">
        <v>82</v>
      </c>
      <c r="AD3">
        <v>35.146599999999999</v>
      </c>
      <c r="AE3">
        <v>6.8285</v>
      </c>
      <c r="AF3" t="s">
        <v>82</v>
      </c>
      <c r="AG3" t="s">
        <v>82</v>
      </c>
      <c r="AH3" t="s">
        <v>82</v>
      </c>
      <c r="AI3" t="s">
        <v>82</v>
      </c>
      <c r="AJ3">
        <v>9.8216999999999999</v>
      </c>
      <c r="AK3">
        <v>13.827400000000001</v>
      </c>
      <c r="AL3" t="s">
        <v>82</v>
      </c>
      <c r="AM3" t="s">
        <v>82</v>
      </c>
      <c r="AN3" t="s">
        <v>82</v>
      </c>
      <c r="AO3" t="s">
        <v>82</v>
      </c>
      <c r="AP3">
        <v>16.0151</v>
      </c>
      <c r="AQ3">
        <v>15.044700000000001</v>
      </c>
      <c r="AR3">
        <v>7.8616000000000001</v>
      </c>
      <c r="AS3" t="s">
        <v>82</v>
      </c>
      <c r="AT3" t="s">
        <v>82</v>
      </c>
      <c r="AU3" t="s">
        <v>82</v>
      </c>
      <c r="AV3" t="s">
        <v>82</v>
      </c>
      <c r="AW3">
        <v>7.3624000000000001</v>
      </c>
      <c r="AX3" t="s">
        <v>82</v>
      </c>
      <c r="AY3" t="s">
        <v>82</v>
      </c>
      <c r="AZ3">
        <v>2.8997999999999999</v>
      </c>
      <c r="BA3" t="s">
        <v>82</v>
      </c>
      <c r="BB3">
        <v>24.665600000000001</v>
      </c>
      <c r="BC3">
        <v>35.541800000000002</v>
      </c>
      <c r="BD3">
        <v>14.4945</v>
      </c>
      <c r="BE3" t="s">
        <v>82</v>
      </c>
      <c r="BF3">
        <v>11.2911</v>
      </c>
      <c r="BG3">
        <v>5.1241000000000003</v>
      </c>
      <c r="BH3" t="s">
        <v>82</v>
      </c>
      <c r="BI3" t="s">
        <v>82</v>
      </c>
      <c r="BJ3" t="s">
        <v>82</v>
      </c>
      <c r="BK3" t="s">
        <v>82</v>
      </c>
      <c r="BL3" t="s">
        <v>82</v>
      </c>
      <c r="BM3" t="s">
        <v>82</v>
      </c>
      <c r="BN3" t="s">
        <v>82</v>
      </c>
      <c r="BO3">
        <v>5.5551000000000004</v>
      </c>
      <c r="BP3" t="s">
        <v>82</v>
      </c>
      <c r="BQ3" t="s">
        <v>82</v>
      </c>
      <c r="BR3" t="s">
        <v>82</v>
      </c>
      <c r="BS3" t="s">
        <v>82</v>
      </c>
      <c r="BT3">
        <v>6.0465999999999998</v>
      </c>
      <c r="BU3" t="s">
        <v>82</v>
      </c>
      <c r="BV3">
        <v>7.1570999999999998</v>
      </c>
      <c r="BW3">
        <v>7.3063000000000002</v>
      </c>
      <c r="BX3">
        <v>7.9127000000000001</v>
      </c>
      <c r="BY3" t="s">
        <v>82</v>
      </c>
      <c r="BZ3">
        <v>113.59610000000001</v>
      </c>
      <c r="CA3" t="s">
        <v>82</v>
      </c>
      <c r="CB3" t="s">
        <v>82</v>
      </c>
      <c r="CC3">
        <v>5.9233000000000002</v>
      </c>
      <c r="CD3" t="s">
        <v>82</v>
      </c>
    </row>
    <row r="4" spans="1:82" x14ac:dyDescent="0.25">
      <c r="A4" s="2">
        <v>38411</v>
      </c>
      <c r="B4">
        <v>9.6114999999999995</v>
      </c>
      <c r="C4" t="s">
        <v>82</v>
      </c>
      <c r="D4" t="s">
        <v>82</v>
      </c>
      <c r="E4" t="s">
        <v>82</v>
      </c>
      <c r="F4">
        <v>3.0817999999999999</v>
      </c>
      <c r="G4" t="s">
        <v>82</v>
      </c>
      <c r="H4" t="s">
        <v>82</v>
      </c>
      <c r="I4">
        <v>15.579599999999999</v>
      </c>
      <c r="J4">
        <v>9.8053000000000008</v>
      </c>
      <c r="K4" t="s">
        <v>82</v>
      </c>
      <c r="L4" t="s">
        <v>82</v>
      </c>
      <c r="M4" t="s">
        <v>82</v>
      </c>
      <c r="N4">
        <v>17.088100000000001</v>
      </c>
      <c r="O4" t="s">
        <v>82</v>
      </c>
      <c r="P4">
        <v>13.0326</v>
      </c>
      <c r="Q4" t="s">
        <v>82</v>
      </c>
      <c r="R4">
        <v>31.3782</v>
      </c>
      <c r="S4" t="s">
        <v>82</v>
      </c>
      <c r="T4" t="s">
        <v>82</v>
      </c>
      <c r="U4" t="s">
        <v>82</v>
      </c>
      <c r="V4">
        <v>4.1955999999999998</v>
      </c>
      <c r="W4" t="s">
        <v>82</v>
      </c>
      <c r="X4">
        <v>7.3208000000000002</v>
      </c>
      <c r="Y4" t="s">
        <v>82</v>
      </c>
      <c r="Z4" t="s">
        <v>82</v>
      </c>
      <c r="AA4" t="s">
        <v>82</v>
      </c>
      <c r="AB4" t="s">
        <v>82</v>
      </c>
      <c r="AC4" t="s">
        <v>82</v>
      </c>
      <c r="AD4">
        <v>31.444900000000001</v>
      </c>
      <c r="AE4">
        <v>6.1353</v>
      </c>
      <c r="AF4" t="s">
        <v>82</v>
      </c>
      <c r="AG4" t="s">
        <v>82</v>
      </c>
      <c r="AH4" t="s">
        <v>82</v>
      </c>
      <c r="AI4" t="s">
        <v>82</v>
      </c>
      <c r="AJ4">
        <v>20.83</v>
      </c>
      <c r="AK4">
        <v>37.637500000000003</v>
      </c>
      <c r="AL4" t="s">
        <v>82</v>
      </c>
      <c r="AM4" t="s">
        <v>82</v>
      </c>
      <c r="AN4" t="s">
        <v>82</v>
      </c>
      <c r="AO4" t="s">
        <v>82</v>
      </c>
      <c r="AP4">
        <v>12.589600000000001</v>
      </c>
      <c r="AQ4">
        <v>12.4573</v>
      </c>
      <c r="AR4">
        <v>6.1894</v>
      </c>
      <c r="AS4" t="s">
        <v>82</v>
      </c>
      <c r="AT4" t="s">
        <v>82</v>
      </c>
      <c r="AU4" t="s">
        <v>82</v>
      </c>
      <c r="AV4" t="s">
        <v>82</v>
      </c>
      <c r="AW4">
        <v>7.2260999999999997</v>
      </c>
      <c r="AX4" t="s">
        <v>82</v>
      </c>
      <c r="AY4" t="s">
        <v>82</v>
      </c>
      <c r="AZ4">
        <v>2.4335</v>
      </c>
      <c r="BA4" t="s">
        <v>82</v>
      </c>
      <c r="BB4">
        <v>20.839500000000001</v>
      </c>
      <c r="BC4">
        <v>30.132100000000001</v>
      </c>
      <c r="BD4">
        <v>15.400399999999999</v>
      </c>
      <c r="BE4" t="s">
        <v>82</v>
      </c>
      <c r="BF4">
        <v>9.4475999999999996</v>
      </c>
      <c r="BG4">
        <v>8.4743999999999993</v>
      </c>
      <c r="BH4" t="s">
        <v>82</v>
      </c>
      <c r="BI4" t="s">
        <v>82</v>
      </c>
      <c r="BJ4" t="s">
        <v>82</v>
      </c>
      <c r="BK4" t="s">
        <v>82</v>
      </c>
      <c r="BL4" t="s">
        <v>82</v>
      </c>
      <c r="BM4" t="s">
        <v>82</v>
      </c>
      <c r="BN4" t="s">
        <v>82</v>
      </c>
      <c r="BO4">
        <v>5.9759000000000002</v>
      </c>
      <c r="BP4" t="s">
        <v>82</v>
      </c>
      <c r="BQ4" t="s">
        <v>82</v>
      </c>
      <c r="BR4" t="s">
        <v>82</v>
      </c>
      <c r="BS4" t="s">
        <v>82</v>
      </c>
      <c r="BT4">
        <v>5.3361999999999998</v>
      </c>
      <c r="BU4" t="s">
        <v>82</v>
      </c>
      <c r="BV4">
        <v>4.0667</v>
      </c>
      <c r="BW4">
        <v>5.6626000000000003</v>
      </c>
      <c r="BX4">
        <v>6.9282000000000004</v>
      </c>
      <c r="BY4" t="s">
        <v>82</v>
      </c>
      <c r="BZ4">
        <v>102.74720000000001</v>
      </c>
      <c r="CA4" t="s">
        <v>82</v>
      </c>
      <c r="CB4" t="s">
        <v>82</v>
      </c>
      <c r="CC4">
        <v>3.1534</v>
      </c>
      <c r="CD4" t="s">
        <v>82</v>
      </c>
    </row>
    <row r="5" spans="1:82" x14ac:dyDescent="0.25">
      <c r="A5" s="2">
        <v>38442</v>
      </c>
      <c r="B5">
        <v>7.5279999999999996</v>
      </c>
      <c r="C5" t="s">
        <v>82</v>
      </c>
      <c r="D5" t="s">
        <v>82</v>
      </c>
      <c r="E5" t="s">
        <v>82</v>
      </c>
      <c r="F5">
        <v>3.2816000000000001</v>
      </c>
      <c r="G5" t="s">
        <v>82</v>
      </c>
      <c r="H5" t="s">
        <v>82</v>
      </c>
      <c r="I5">
        <v>17.058599999999998</v>
      </c>
      <c r="J5">
        <v>10.3508</v>
      </c>
      <c r="K5" t="s">
        <v>82</v>
      </c>
      <c r="L5" t="s">
        <v>82</v>
      </c>
      <c r="M5" t="s">
        <v>82</v>
      </c>
      <c r="N5">
        <v>17.280999999999999</v>
      </c>
      <c r="O5" t="s">
        <v>82</v>
      </c>
      <c r="P5">
        <v>15.7658</v>
      </c>
      <c r="Q5" t="s">
        <v>82</v>
      </c>
      <c r="R5">
        <v>34.337400000000002</v>
      </c>
      <c r="S5" t="s">
        <v>82</v>
      </c>
      <c r="T5" t="s">
        <v>82</v>
      </c>
      <c r="U5" t="s">
        <v>82</v>
      </c>
      <c r="V5">
        <v>4.4664999999999999</v>
      </c>
      <c r="W5" t="s">
        <v>82</v>
      </c>
      <c r="X5">
        <v>7.7718999999999996</v>
      </c>
      <c r="Y5" t="s">
        <v>82</v>
      </c>
      <c r="Z5" t="s">
        <v>82</v>
      </c>
      <c r="AA5" t="s">
        <v>82</v>
      </c>
      <c r="AB5" t="s">
        <v>82</v>
      </c>
      <c r="AC5" t="s">
        <v>82</v>
      </c>
      <c r="AD5">
        <v>23.675599999999999</v>
      </c>
      <c r="AE5">
        <v>6.3794000000000004</v>
      </c>
      <c r="AF5" t="s">
        <v>82</v>
      </c>
      <c r="AG5" t="s">
        <v>82</v>
      </c>
      <c r="AH5" t="s">
        <v>82</v>
      </c>
      <c r="AI5" t="s">
        <v>82</v>
      </c>
      <c r="AJ5">
        <v>22.404900000000001</v>
      </c>
      <c r="AK5">
        <v>38.965699999999998</v>
      </c>
      <c r="AL5" t="s">
        <v>82</v>
      </c>
      <c r="AM5" t="s">
        <v>82</v>
      </c>
      <c r="AN5" t="s">
        <v>82</v>
      </c>
      <c r="AO5" t="s">
        <v>82</v>
      </c>
      <c r="AP5">
        <v>13.683400000000001</v>
      </c>
      <c r="AQ5">
        <v>14.5281</v>
      </c>
      <c r="AR5">
        <v>8.9428999999999998</v>
      </c>
      <c r="AS5" t="s">
        <v>82</v>
      </c>
      <c r="AT5" t="s">
        <v>82</v>
      </c>
      <c r="AU5" t="s">
        <v>82</v>
      </c>
      <c r="AV5" t="s">
        <v>82</v>
      </c>
      <c r="AW5">
        <v>7.3361000000000001</v>
      </c>
      <c r="AX5" t="s">
        <v>82</v>
      </c>
      <c r="AY5" t="s">
        <v>82</v>
      </c>
      <c r="AZ5">
        <v>4.1299000000000001</v>
      </c>
      <c r="BA5" t="s">
        <v>82</v>
      </c>
      <c r="BB5">
        <v>17.3855</v>
      </c>
      <c r="BC5">
        <v>25.0794</v>
      </c>
      <c r="BD5">
        <v>17.888000000000002</v>
      </c>
      <c r="BE5" t="s">
        <v>82</v>
      </c>
      <c r="BF5">
        <v>9.6403999999999996</v>
      </c>
      <c r="BG5">
        <v>9.4018999999999995</v>
      </c>
      <c r="BH5" t="s">
        <v>82</v>
      </c>
      <c r="BI5" t="s">
        <v>82</v>
      </c>
      <c r="BJ5" t="s">
        <v>82</v>
      </c>
      <c r="BK5" t="s">
        <v>82</v>
      </c>
      <c r="BL5" t="s">
        <v>82</v>
      </c>
      <c r="BM5" t="s">
        <v>82</v>
      </c>
      <c r="BN5" t="s">
        <v>82</v>
      </c>
      <c r="BO5">
        <v>5.3517999999999999</v>
      </c>
      <c r="BP5" t="s">
        <v>82</v>
      </c>
      <c r="BQ5" t="s">
        <v>82</v>
      </c>
      <c r="BR5" t="s">
        <v>82</v>
      </c>
      <c r="BS5" t="s">
        <v>82</v>
      </c>
      <c r="BT5">
        <v>4.8003999999999998</v>
      </c>
      <c r="BU5" t="s">
        <v>82</v>
      </c>
      <c r="BV5">
        <v>4.0781000000000001</v>
      </c>
      <c r="BW5">
        <v>15.700100000000001</v>
      </c>
      <c r="BX5">
        <v>7.3765000000000001</v>
      </c>
      <c r="BY5" t="s">
        <v>82</v>
      </c>
      <c r="BZ5">
        <v>118.23560000000001</v>
      </c>
      <c r="CA5" t="s">
        <v>82</v>
      </c>
      <c r="CB5" t="s">
        <v>82</v>
      </c>
      <c r="CC5">
        <v>3.6015000000000001</v>
      </c>
      <c r="CD5" t="s">
        <v>82</v>
      </c>
    </row>
    <row r="6" spans="1:82" x14ac:dyDescent="0.25">
      <c r="A6" s="2">
        <v>38471</v>
      </c>
      <c r="B6">
        <v>8.2540999999999993</v>
      </c>
      <c r="C6" t="s">
        <v>82</v>
      </c>
      <c r="D6" t="s">
        <v>82</v>
      </c>
      <c r="E6" t="s">
        <v>82</v>
      </c>
      <c r="F6">
        <v>3.7090000000000001</v>
      </c>
      <c r="G6" t="s">
        <v>82</v>
      </c>
      <c r="H6" t="s">
        <v>82</v>
      </c>
      <c r="I6">
        <v>17.262699999999999</v>
      </c>
      <c r="J6">
        <v>10.835800000000001</v>
      </c>
      <c r="K6" t="s">
        <v>82</v>
      </c>
      <c r="L6" t="s">
        <v>82</v>
      </c>
      <c r="M6" t="s">
        <v>82</v>
      </c>
      <c r="N6">
        <v>22.507300000000001</v>
      </c>
      <c r="O6" t="s">
        <v>82</v>
      </c>
      <c r="P6">
        <v>17.3751</v>
      </c>
      <c r="Q6" t="s">
        <v>82</v>
      </c>
      <c r="R6">
        <v>28.9678</v>
      </c>
      <c r="S6" t="s">
        <v>82</v>
      </c>
      <c r="T6" t="s">
        <v>82</v>
      </c>
      <c r="U6" t="s">
        <v>82</v>
      </c>
      <c r="V6">
        <v>14.867800000000001</v>
      </c>
      <c r="W6" t="s">
        <v>82</v>
      </c>
      <c r="X6">
        <v>8.9171999999999993</v>
      </c>
      <c r="Y6" t="s">
        <v>82</v>
      </c>
      <c r="Z6" t="s">
        <v>82</v>
      </c>
      <c r="AA6" t="s">
        <v>82</v>
      </c>
      <c r="AB6" t="s">
        <v>82</v>
      </c>
      <c r="AC6" t="s">
        <v>82</v>
      </c>
      <c r="AD6">
        <v>27.221599999999999</v>
      </c>
      <c r="AE6">
        <v>7.2542999999999997</v>
      </c>
      <c r="AF6" t="s">
        <v>82</v>
      </c>
      <c r="AG6" t="s">
        <v>82</v>
      </c>
      <c r="AH6" t="s">
        <v>82</v>
      </c>
      <c r="AI6" t="s">
        <v>82</v>
      </c>
      <c r="AJ6">
        <v>26.627500000000001</v>
      </c>
      <c r="AK6">
        <v>47.258899999999997</v>
      </c>
      <c r="AL6" t="s">
        <v>82</v>
      </c>
      <c r="AM6" t="s">
        <v>82</v>
      </c>
      <c r="AN6" t="s">
        <v>82</v>
      </c>
      <c r="AO6" t="s">
        <v>82</v>
      </c>
      <c r="AP6">
        <v>12.083399999999999</v>
      </c>
      <c r="AQ6">
        <v>14.5281</v>
      </c>
      <c r="AR6">
        <v>8.8265999999999991</v>
      </c>
      <c r="AS6" t="s">
        <v>82</v>
      </c>
      <c r="AT6" t="s">
        <v>82</v>
      </c>
      <c r="AU6" t="s">
        <v>82</v>
      </c>
      <c r="AV6" t="s">
        <v>82</v>
      </c>
      <c r="AW6">
        <v>9.0868000000000002</v>
      </c>
      <c r="AX6" t="s">
        <v>82</v>
      </c>
      <c r="AY6" t="s">
        <v>82</v>
      </c>
      <c r="AZ6">
        <v>3.9456000000000002</v>
      </c>
      <c r="BA6" t="s">
        <v>82</v>
      </c>
      <c r="BB6">
        <v>21.6676</v>
      </c>
      <c r="BC6">
        <v>31.150400000000001</v>
      </c>
      <c r="BD6">
        <v>20.406300000000002</v>
      </c>
      <c r="BE6" t="s">
        <v>82</v>
      </c>
      <c r="BF6">
        <v>10.3565</v>
      </c>
      <c r="BG6">
        <v>9.9549000000000003</v>
      </c>
      <c r="BH6" t="s">
        <v>82</v>
      </c>
      <c r="BI6" t="s">
        <v>82</v>
      </c>
      <c r="BJ6" t="s">
        <v>82</v>
      </c>
      <c r="BK6" t="s">
        <v>82</v>
      </c>
      <c r="BL6" t="s">
        <v>82</v>
      </c>
      <c r="BM6" t="s">
        <v>82</v>
      </c>
      <c r="BN6" t="s">
        <v>82</v>
      </c>
      <c r="BO6">
        <v>5.3009000000000004</v>
      </c>
      <c r="BP6" t="s">
        <v>82</v>
      </c>
      <c r="BQ6" t="s">
        <v>82</v>
      </c>
      <c r="BR6" t="s">
        <v>82</v>
      </c>
      <c r="BS6" t="s">
        <v>82</v>
      </c>
      <c r="BT6">
        <v>4.7755999999999998</v>
      </c>
      <c r="BU6" t="s">
        <v>82</v>
      </c>
      <c r="BV6">
        <v>3.8187000000000002</v>
      </c>
      <c r="BW6">
        <v>18.055099999999999</v>
      </c>
      <c r="BX6">
        <v>10.9619</v>
      </c>
      <c r="BY6" t="s">
        <v>82</v>
      </c>
      <c r="BZ6">
        <v>116.6935</v>
      </c>
      <c r="CA6" t="s">
        <v>82</v>
      </c>
      <c r="CB6" t="s">
        <v>82</v>
      </c>
      <c r="CC6">
        <v>3.6015000000000001</v>
      </c>
      <c r="CD6" t="s">
        <v>82</v>
      </c>
    </row>
    <row r="7" spans="1:82" x14ac:dyDescent="0.25">
      <c r="A7" s="2">
        <v>38503</v>
      </c>
      <c r="B7">
        <v>8.0809999999999995</v>
      </c>
      <c r="C7" t="s">
        <v>82</v>
      </c>
      <c r="D7" t="s">
        <v>82</v>
      </c>
      <c r="E7" t="s">
        <v>82</v>
      </c>
      <c r="F7">
        <v>6.6867000000000001</v>
      </c>
      <c r="G7" t="s">
        <v>82</v>
      </c>
      <c r="H7" t="s">
        <v>82</v>
      </c>
      <c r="I7">
        <v>16.447399999999998</v>
      </c>
      <c r="J7">
        <v>9.9689999999999994</v>
      </c>
      <c r="K7" t="s">
        <v>82</v>
      </c>
      <c r="L7" t="s">
        <v>82</v>
      </c>
      <c r="M7" t="s">
        <v>82</v>
      </c>
      <c r="N7">
        <v>21.729299999999999</v>
      </c>
      <c r="O7" t="s">
        <v>82</v>
      </c>
      <c r="P7">
        <v>18.589700000000001</v>
      </c>
      <c r="Q7" t="s">
        <v>82</v>
      </c>
      <c r="R7">
        <v>34.504199999999997</v>
      </c>
      <c r="S7" t="s">
        <v>82</v>
      </c>
      <c r="T7" t="s">
        <v>82</v>
      </c>
      <c r="U7">
        <v>5.7172000000000001</v>
      </c>
      <c r="V7">
        <v>9.9832000000000001</v>
      </c>
      <c r="W7" t="s">
        <v>82</v>
      </c>
      <c r="X7">
        <v>60.011200000000002</v>
      </c>
      <c r="Y7" t="s">
        <v>82</v>
      </c>
      <c r="Z7" t="s">
        <v>82</v>
      </c>
      <c r="AA7" t="s">
        <v>82</v>
      </c>
      <c r="AB7" t="s">
        <v>82</v>
      </c>
      <c r="AC7" t="s">
        <v>82</v>
      </c>
      <c r="AD7">
        <v>32.871299999999998</v>
      </c>
      <c r="AE7">
        <v>7.0528000000000004</v>
      </c>
      <c r="AF7" t="s">
        <v>82</v>
      </c>
      <c r="AG7" t="s">
        <v>82</v>
      </c>
      <c r="AH7" t="s">
        <v>82</v>
      </c>
      <c r="AI7" t="s">
        <v>82</v>
      </c>
      <c r="AJ7">
        <v>23.506599999999999</v>
      </c>
      <c r="AK7">
        <v>37.489800000000002</v>
      </c>
      <c r="AL7" t="s">
        <v>82</v>
      </c>
      <c r="AM7" t="s">
        <v>82</v>
      </c>
      <c r="AN7" t="s">
        <v>82</v>
      </c>
      <c r="AO7" t="s">
        <v>82</v>
      </c>
      <c r="AP7">
        <v>7.0044000000000004</v>
      </c>
      <c r="AQ7">
        <v>14.507199999999999</v>
      </c>
      <c r="AR7">
        <v>9.2277000000000005</v>
      </c>
      <c r="AS7" t="s">
        <v>82</v>
      </c>
      <c r="AT7" t="s">
        <v>82</v>
      </c>
      <c r="AU7" t="s">
        <v>82</v>
      </c>
      <c r="AV7" t="s">
        <v>82</v>
      </c>
      <c r="AW7">
        <v>8.1626999999999992</v>
      </c>
      <c r="AX7" t="s">
        <v>82</v>
      </c>
      <c r="AY7" t="s">
        <v>82</v>
      </c>
      <c r="AZ7">
        <v>3.9853999999999998</v>
      </c>
      <c r="BA7" t="s">
        <v>82</v>
      </c>
      <c r="BB7">
        <v>20.776700000000002</v>
      </c>
      <c r="BC7">
        <v>29.2761</v>
      </c>
      <c r="BD7">
        <v>22.921500000000002</v>
      </c>
      <c r="BE7" t="s">
        <v>82</v>
      </c>
      <c r="BF7">
        <v>10.2874</v>
      </c>
      <c r="BG7">
        <v>9.9549000000000003</v>
      </c>
      <c r="BH7" t="s">
        <v>82</v>
      </c>
      <c r="BI7" t="s">
        <v>82</v>
      </c>
      <c r="BJ7" t="s">
        <v>82</v>
      </c>
      <c r="BK7" t="s">
        <v>82</v>
      </c>
      <c r="BL7" t="s">
        <v>82</v>
      </c>
      <c r="BM7" t="s">
        <v>82</v>
      </c>
      <c r="BN7" t="s">
        <v>82</v>
      </c>
      <c r="BO7">
        <v>6.5590999999999999</v>
      </c>
      <c r="BP7" t="s">
        <v>82</v>
      </c>
      <c r="BQ7" t="s">
        <v>82</v>
      </c>
      <c r="BR7" t="s">
        <v>82</v>
      </c>
      <c r="BS7" t="s">
        <v>82</v>
      </c>
      <c r="BT7">
        <v>4.4108000000000001</v>
      </c>
      <c r="BU7" t="s">
        <v>82</v>
      </c>
      <c r="BV7">
        <v>4.2225000000000001</v>
      </c>
      <c r="BW7">
        <v>20.0168</v>
      </c>
      <c r="BX7">
        <v>10.7346</v>
      </c>
      <c r="BY7" t="s">
        <v>82</v>
      </c>
      <c r="BZ7">
        <v>129.80170000000001</v>
      </c>
      <c r="CA7" t="s">
        <v>82</v>
      </c>
      <c r="CB7" t="s">
        <v>82</v>
      </c>
      <c r="CC7">
        <v>3.4094000000000002</v>
      </c>
      <c r="CD7" t="s">
        <v>82</v>
      </c>
    </row>
    <row r="8" spans="1:82" x14ac:dyDescent="0.25">
      <c r="A8" s="2">
        <v>38533</v>
      </c>
      <c r="B8">
        <v>6.9071999999999996</v>
      </c>
      <c r="C8" t="s">
        <v>82</v>
      </c>
      <c r="D8" t="s">
        <v>82</v>
      </c>
      <c r="E8" t="s">
        <v>82</v>
      </c>
      <c r="F8">
        <v>7.2782999999999998</v>
      </c>
      <c r="G8" t="s">
        <v>82</v>
      </c>
      <c r="H8" t="s">
        <v>82</v>
      </c>
      <c r="I8">
        <v>15.9537</v>
      </c>
      <c r="J8">
        <v>10.623100000000001</v>
      </c>
      <c r="K8" t="s">
        <v>82</v>
      </c>
      <c r="L8" t="s">
        <v>82</v>
      </c>
      <c r="M8" t="s">
        <v>82</v>
      </c>
      <c r="N8">
        <v>21.8642</v>
      </c>
      <c r="O8" t="s">
        <v>82</v>
      </c>
      <c r="P8">
        <v>21.8322</v>
      </c>
      <c r="Q8" t="s">
        <v>82</v>
      </c>
      <c r="R8">
        <v>24.075900000000001</v>
      </c>
      <c r="S8" t="s">
        <v>82</v>
      </c>
      <c r="T8" t="s">
        <v>82</v>
      </c>
      <c r="U8">
        <v>6.1365999999999996</v>
      </c>
      <c r="V8">
        <v>9.8559000000000001</v>
      </c>
      <c r="W8" t="s">
        <v>82</v>
      </c>
      <c r="X8">
        <v>67.611599999999996</v>
      </c>
      <c r="Y8" t="s">
        <v>82</v>
      </c>
      <c r="Z8" t="s">
        <v>82</v>
      </c>
      <c r="AA8" t="s">
        <v>82</v>
      </c>
      <c r="AB8" t="s">
        <v>82</v>
      </c>
      <c r="AC8" t="s">
        <v>82</v>
      </c>
      <c r="AD8">
        <v>35.072600000000001</v>
      </c>
      <c r="AE8">
        <v>6.3403</v>
      </c>
      <c r="AF8" t="s">
        <v>82</v>
      </c>
      <c r="AG8" t="s">
        <v>82</v>
      </c>
      <c r="AH8" t="s">
        <v>82</v>
      </c>
      <c r="AI8" t="s">
        <v>82</v>
      </c>
      <c r="AJ8">
        <v>25.274799999999999</v>
      </c>
      <c r="AK8">
        <v>41.448500000000003</v>
      </c>
      <c r="AL8" t="s">
        <v>82</v>
      </c>
      <c r="AM8" t="s">
        <v>82</v>
      </c>
      <c r="AN8" t="s">
        <v>82</v>
      </c>
      <c r="AO8" t="s">
        <v>82</v>
      </c>
      <c r="AP8">
        <v>13.8895</v>
      </c>
      <c r="AQ8">
        <v>14.1653</v>
      </c>
      <c r="AR8">
        <v>9.0817999999999994</v>
      </c>
      <c r="AS8" t="s">
        <v>82</v>
      </c>
      <c r="AT8" t="s">
        <v>82</v>
      </c>
      <c r="AU8" t="s">
        <v>82</v>
      </c>
      <c r="AV8" t="s">
        <v>82</v>
      </c>
      <c r="AW8">
        <v>8.7754999999999992</v>
      </c>
      <c r="AX8" t="s">
        <v>82</v>
      </c>
      <c r="AY8" t="s">
        <v>82</v>
      </c>
      <c r="AZ8">
        <v>4.3691000000000004</v>
      </c>
      <c r="BA8">
        <v>19.0105</v>
      </c>
      <c r="BB8">
        <v>19.201000000000001</v>
      </c>
      <c r="BC8">
        <v>27.4344</v>
      </c>
      <c r="BD8">
        <v>20.75</v>
      </c>
      <c r="BE8" t="s">
        <v>82</v>
      </c>
      <c r="BF8">
        <v>11.0222</v>
      </c>
      <c r="BG8">
        <v>11.2822</v>
      </c>
      <c r="BH8" t="s">
        <v>82</v>
      </c>
      <c r="BI8" t="s">
        <v>82</v>
      </c>
      <c r="BJ8" t="s">
        <v>82</v>
      </c>
      <c r="BK8" t="s">
        <v>82</v>
      </c>
      <c r="BL8" t="s">
        <v>82</v>
      </c>
      <c r="BM8" t="s">
        <v>82</v>
      </c>
      <c r="BN8" t="s">
        <v>82</v>
      </c>
      <c r="BO8">
        <v>6.5827</v>
      </c>
      <c r="BP8" t="s">
        <v>82</v>
      </c>
      <c r="BQ8" t="s">
        <v>82</v>
      </c>
      <c r="BR8" t="s">
        <v>82</v>
      </c>
      <c r="BS8" t="s">
        <v>82</v>
      </c>
      <c r="BT8">
        <v>4.3587999999999996</v>
      </c>
      <c r="BU8" t="s">
        <v>82</v>
      </c>
      <c r="BV8">
        <v>4.2718999999999996</v>
      </c>
      <c r="BW8">
        <v>23.694400000000002</v>
      </c>
      <c r="BX8">
        <v>10.8353</v>
      </c>
      <c r="BY8" t="s">
        <v>82</v>
      </c>
      <c r="BZ8">
        <v>130.98599999999999</v>
      </c>
      <c r="CA8" t="s">
        <v>82</v>
      </c>
      <c r="CB8" t="s">
        <v>82</v>
      </c>
      <c r="CC8">
        <v>3.8748999999999998</v>
      </c>
      <c r="CD8" t="s">
        <v>82</v>
      </c>
    </row>
    <row r="9" spans="1:82" x14ac:dyDescent="0.25">
      <c r="A9" s="2">
        <v>38562</v>
      </c>
      <c r="B9">
        <v>6.6788999999999996</v>
      </c>
      <c r="C9" t="s">
        <v>82</v>
      </c>
      <c r="D9" t="s">
        <v>82</v>
      </c>
      <c r="E9" t="s">
        <v>82</v>
      </c>
      <c r="F9">
        <v>3.7429999999999999</v>
      </c>
      <c r="G9" t="s">
        <v>82</v>
      </c>
      <c r="H9" t="s">
        <v>82</v>
      </c>
      <c r="I9">
        <v>16.132100000000001</v>
      </c>
      <c r="J9">
        <v>10.1214</v>
      </c>
      <c r="K9" t="s">
        <v>82</v>
      </c>
      <c r="L9" t="s">
        <v>82</v>
      </c>
      <c r="M9" t="s">
        <v>82</v>
      </c>
      <c r="N9">
        <v>19.3414</v>
      </c>
      <c r="O9" t="s">
        <v>82</v>
      </c>
      <c r="P9">
        <v>18.720099999999999</v>
      </c>
      <c r="Q9" t="s">
        <v>82</v>
      </c>
      <c r="R9">
        <v>36.4146</v>
      </c>
      <c r="S9" t="s">
        <v>82</v>
      </c>
      <c r="T9" t="s">
        <v>82</v>
      </c>
      <c r="U9">
        <v>8.1109000000000009</v>
      </c>
      <c r="V9">
        <v>10.020200000000001</v>
      </c>
      <c r="W9" t="s">
        <v>82</v>
      </c>
      <c r="X9">
        <v>57.1982</v>
      </c>
      <c r="Y9" t="s">
        <v>82</v>
      </c>
      <c r="Z9" t="s">
        <v>82</v>
      </c>
      <c r="AA9" t="s">
        <v>82</v>
      </c>
      <c r="AB9">
        <v>12.081300000000001</v>
      </c>
      <c r="AC9" t="s">
        <v>82</v>
      </c>
      <c r="AD9">
        <v>34.326999999999998</v>
      </c>
      <c r="AE9">
        <v>6.3141999999999996</v>
      </c>
      <c r="AF9" t="s">
        <v>82</v>
      </c>
      <c r="AG9" t="s">
        <v>82</v>
      </c>
      <c r="AH9" t="s">
        <v>82</v>
      </c>
      <c r="AI9" t="s">
        <v>82</v>
      </c>
      <c r="AJ9">
        <v>20.911000000000001</v>
      </c>
      <c r="AK9">
        <v>35.527299999999997</v>
      </c>
      <c r="AL9" t="s">
        <v>82</v>
      </c>
      <c r="AM9" t="s">
        <v>82</v>
      </c>
      <c r="AN9" t="s">
        <v>82</v>
      </c>
      <c r="AO9" t="s">
        <v>82</v>
      </c>
      <c r="AP9">
        <v>16.037299999999998</v>
      </c>
      <c r="AQ9">
        <v>13.9457</v>
      </c>
      <c r="AR9">
        <v>8.7231000000000005</v>
      </c>
      <c r="AS9" t="s">
        <v>82</v>
      </c>
      <c r="AT9" t="s">
        <v>82</v>
      </c>
      <c r="AU9" t="s">
        <v>82</v>
      </c>
      <c r="AV9" t="s">
        <v>82</v>
      </c>
      <c r="AW9">
        <v>8.9850999999999992</v>
      </c>
      <c r="AX9" t="s">
        <v>82</v>
      </c>
      <c r="AY9" t="s">
        <v>82</v>
      </c>
      <c r="AZ9">
        <v>4.09</v>
      </c>
      <c r="BA9">
        <v>19.0105</v>
      </c>
      <c r="BB9">
        <v>25.971499999999999</v>
      </c>
      <c r="BC9">
        <v>37.655000000000001</v>
      </c>
      <c r="BD9">
        <v>20.793800000000001</v>
      </c>
      <c r="BE9" t="s">
        <v>82</v>
      </c>
      <c r="BF9">
        <v>11.379899999999999</v>
      </c>
      <c r="BG9">
        <v>11.5381</v>
      </c>
      <c r="BH9" t="s">
        <v>82</v>
      </c>
      <c r="BI9" t="s">
        <v>82</v>
      </c>
      <c r="BJ9" t="s">
        <v>82</v>
      </c>
      <c r="BK9" t="s">
        <v>82</v>
      </c>
      <c r="BL9">
        <v>2.3111999999999999</v>
      </c>
      <c r="BM9" t="s">
        <v>82</v>
      </c>
      <c r="BN9" t="s">
        <v>82</v>
      </c>
      <c r="BO9">
        <v>9.1859000000000002</v>
      </c>
      <c r="BP9" t="s">
        <v>82</v>
      </c>
      <c r="BQ9" t="s">
        <v>82</v>
      </c>
      <c r="BR9" t="s">
        <v>82</v>
      </c>
      <c r="BS9" t="s">
        <v>82</v>
      </c>
      <c r="BT9">
        <v>4.9021999999999997</v>
      </c>
      <c r="BU9" t="s">
        <v>82</v>
      </c>
      <c r="BV9">
        <v>4.4885000000000002</v>
      </c>
      <c r="BW9">
        <v>21.107199999999999</v>
      </c>
      <c r="BX9">
        <v>9.5667000000000009</v>
      </c>
      <c r="BY9" t="s">
        <v>82</v>
      </c>
      <c r="BZ9">
        <v>133.5333</v>
      </c>
      <c r="CA9" t="s">
        <v>82</v>
      </c>
      <c r="CB9" t="s">
        <v>82</v>
      </c>
      <c r="CC9">
        <v>6.0578000000000003</v>
      </c>
      <c r="CD9" t="s">
        <v>82</v>
      </c>
    </row>
    <row r="10" spans="1:82" x14ac:dyDescent="0.25">
      <c r="A10" s="2">
        <v>38595</v>
      </c>
      <c r="B10">
        <v>6.5205000000000002</v>
      </c>
      <c r="C10" t="s">
        <v>82</v>
      </c>
      <c r="D10" t="s">
        <v>82</v>
      </c>
      <c r="E10" t="s">
        <v>82</v>
      </c>
      <c r="F10">
        <v>3.7706</v>
      </c>
      <c r="G10" t="s">
        <v>82</v>
      </c>
      <c r="H10" t="s">
        <v>82</v>
      </c>
      <c r="I10">
        <v>16.299600000000002</v>
      </c>
      <c r="J10">
        <v>8.7500999999999998</v>
      </c>
      <c r="K10" t="s">
        <v>82</v>
      </c>
      <c r="L10" t="s">
        <v>82</v>
      </c>
      <c r="M10" t="s">
        <v>82</v>
      </c>
      <c r="N10">
        <v>17.883299999999998</v>
      </c>
      <c r="O10" t="s">
        <v>82</v>
      </c>
      <c r="P10">
        <v>18.216799999999999</v>
      </c>
      <c r="Q10" t="s">
        <v>82</v>
      </c>
      <c r="R10">
        <v>34.252299999999998</v>
      </c>
      <c r="S10" t="s">
        <v>82</v>
      </c>
      <c r="T10" t="s">
        <v>82</v>
      </c>
      <c r="U10">
        <v>23.643799999999999</v>
      </c>
      <c r="V10">
        <v>9.6709999999999994</v>
      </c>
      <c r="W10" t="s">
        <v>82</v>
      </c>
      <c r="X10">
        <v>55.3093</v>
      </c>
      <c r="Y10" t="s">
        <v>82</v>
      </c>
      <c r="Z10" t="s">
        <v>82</v>
      </c>
      <c r="AA10" t="s">
        <v>82</v>
      </c>
      <c r="AB10">
        <v>8.5052000000000003</v>
      </c>
      <c r="AC10" t="s">
        <v>82</v>
      </c>
      <c r="AD10">
        <v>36.355699999999999</v>
      </c>
      <c r="AE10">
        <v>5.7617000000000003</v>
      </c>
      <c r="AF10" t="s">
        <v>82</v>
      </c>
      <c r="AG10" t="s">
        <v>82</v>
      </c>
      <c r="AH10" t="s">
        <v>82</v>
      </c>
      <c r="AI10" t="s">
        <v>82</v>
      </c>
      <c r="AJ10">
        <v>15.119199999999999</v>
      </c>
      <c r="AK10">
        <v>25.5458</v>
      </c>
      <c r="AL10" t="s">
        <v>82</v>
      </c>
      <c r="AM10" t="s">
        <v>82</v>
      </c>
      <c r="AN10" t="s">
        <v>82</v>
      </c>
      <c r="AO10" t="s">
        <v>82</v>
      </c>
      <c r="AP10">
        <v>14.4979</v>
      </c>
      <c r="AQ10">
        <v>12.9001</v>
      </c>
      <c r="AR10">
        <v>8.4151000000000007</v>
      </c>
      <c r="AS10" t="s">
        <v>82</v>
      </c>
      <c r="AT10" t="s">
        <v>82</v>
      </c>
      <c r="AU10" t="s">
        <v>82</v>
      </c>
      <c r="AV10" t="s">
        <v>82</v>
      </c>
      <c r="AW10">
        <v>8.5693999999999999</v>
      </c>
      <c r="AX10" t="s">
        <v>82</v>
      </c>
      <c r="AY10" t="s">
        <v>82</v>
      </c>
      <c r="AZ10">
        <v>6.2766000000000002</v>
      </c>
      <c r="BA10">
        <v>19.0105</v>
      </c>
      <c r="BB10">
        <v>21.884499999999999</v>
      </c>
      <c r="BC10">
        <v>31.566500000000001</v>
      </c>
      <c r="BD10">
        <v>20.619800000000001</v>
      </c>
      <c r="BE10" t="s">
        <v>82</v>
      </c>
      <c r="BF10">
        <v>10.617699999999999</v>
      </c>
      <c r="BG10">
        <v>10.470800000000001</v>
      </c>
      <c r="BH10" t="s">
        <v>82</v>
      </c>
      <c r="BI10" t="s">
        <v>82</v>
      </c>
      <c r="BJ10" t="s">
        <v>82</v>
      </c>
      <c r="BK10" t="s">
        <v>82</v>
      </c>
      <c r="BL10">
        <v>1.9688000000000001</v>
      </c>
      <c r="BM10" t="s">
        <v>82</v>
      </c>
      <c r="BN10" t="s">
        <v>82</v>
      </c>
      <c r="BO10">
        <v>9.0624000000000002</v>
      </c>
      <c r="BP10" t="s">
        <v>82</v>
      </c>
      <c r="BQ10" t="s">
        <v>82</v>
      </c>
      <c r="BR10" t="s">
        <v>82</v>
      </c>
      <c r="BS10" t="s">
        <v>82</v>
      </c>
      <c r="BT10">
        <v>3.5678000000000001</v>
      </c>
      <c r="BU10" t="s">
        <v>82</v>
      </c>
      <c r="BV10">
        <v>7.0448000000000004</v>
      </c>
      <c r="BW10">
        <v>13.8089</v>
      </c>
      <c r="BX10">
        <v>9.2588000000000008</v>
      </c>
      <c r="BY10" t="s">
        <v>82</v>
      </c>
      <c r="BZ10">
        <v>135.3646</v>
      </c>
      <c r="CA10" t="s">
        <v>82</v>
      </c>
      <c r="CB10" t="s">
        <v>82</v>
      </c>
      <c r="CC10">
        <v>5.8076999999999996</v>
      </c>
      <c r="CD10" t="s">
        <v>82</v>
      </c>
    </row>
    <row r="11" spans="1:82" x14ac:dyDescent="0.25">
      <c r="A11" s="2">
        <v>38625</v>
      </c>
      <c r="B11">
        <v>7.5594999999999999</v>
      </c>
      <c r="C11" t="s">
        <v>82</v>
      </c>
      <c r="D11" t="s">
        <v>82</v>
      </c>
      <c r="E11" t="s">
        <v>82</v>
      </c>
      <c r="F11">
        <v>2.7498999999999998</v>
      </c>
      <c r="G11" t="s">
        <v>82</v>
      </c>
      <c r="H11" t="s">
        <v>82</v>
      </c>
      <c r="I11">
        <v>13.1035</v>
      </c>
      <c r="J11">
        <v>7.5500999999999996</v>
      </c>
      <c r="K11" t="s">
        <v>82</v>
      </c>
      <c r="L11" t="s">
        <v>82</v>
      </c>
      <c r="M11" t="s">
        <v>82</v>
      </c>
      <c r="N11">
        <v>14.1348</v>
      </c>
      <c r="O11" t="s">
        <v>82</v>
      </c>
      <c r="P11">
        <v>18.5654</v>
      </c>
      <c r="Q11" t="s">
        <v>82</v>
      </c>
      <c r="R11">
        <v>28.904800000000002</v>
      </c>
      <c r="S11" t="s">
        <v>82</v>
      </c>
      <c r="T11" t="s">
        <v>82</v>
      </c>
      <c r="U11">
        <v>23.384499999999999</v>
      </c>
      <c r="V11">
        <v>7.9572000000000003</v>
      </c>
      <c r="W11" t="s">
        <v>82</v>
      </c>
      <c r="X11">
        <v>49.497399999999999</v>
      </c>
      <c r="Y11" t="s">
        <v>82</v>
      </c>
      <c r="Z11" t="s">
        <v>82</v>
      </c>
      <c r="AA11" t="s">
        <v>82</v>
      </c>
      <c r="AB11">
        <v>5.7779999999999996</v>
      </c>
      <c r="AC11" t="s">
        <v>82</v>
      </c>
      <c r="AD11">
        <v>29.139299999999999</v>
      </c>
      <c r="AE11">
        <v>5.0544000000000002</v>
      </c>
      <c r="AF11" t="s">
        <v>82</v>
      </c>
      <c r="AG11" t="s">
        <v>82</v>
      </c>
      <c r="AH11" t="s">
        <v>82</v>
      </c>
      <c r="AI11" t="s">
        <v>82</v>
      </c>
      <c r="AJ11">
        <v>12.896699999999999</v>
      </c>
      <c r="AK11">
        <v>21.6479</v>
      </c>
      <c r="AL11" t="s">
        <v>82</v>
      </c>
      <c r="AM11" t="s">
        <v>82</v>
      </c>
      <c r="AN11" t="s">
        <v>82</v>
      </c>
      <c r="AO11" t="s">
        <v>82</v>
      </c>
      <c r="AP11">
        <v>23.5258</v>
      </c>
      <c r="AQ11">
        <v>11.9091</v>
      </c>
      <c r="AR11">
        <v>7.8113000000000001</v>
      </c>
      <c r="AS11" t="s">
        <v>82</v>
      </c>
      <c r="AT11" t="s">
        <v>82</v>
      </c>
      <c r="AU11" t="s">
        <v>82</v>
      </c>
      <c r="AV11" t="s">
        <v>82</v>
      </c>
      <c r="AW11">
        <v>10.9802</v>
      </c>
      <c r="AX11" t="s">
        <v>82</v>
      </c>
      <c r="AY11" t="s">
        <v>82</v>
      </c>
      <c r="AZ11">
        <v>5.6418999999999997</v>
      </c>
      <c r="BA11">
        <v>19.0105</v>
      </c>
      <c r="BB11">
        <v>20.212599999999998</v>
      </c>
      <c r="BC11">
        <v>28.7773</v>
      </c>
      <c r="BD11">
        <v>18.631900000000002</v>
      </c>
      <c r="BE11" t="s">
        <v>82</v>
      </c>
      <c r="BF11">
        <v>10.45</v>
      </c>
      <c r="BG11">
        <v>10.470800000000001</v>
      </c>
      <c r="BH11" t="s">
        <v>82</v>
      </c>
      <c r="BI11" t="s">
        <v>82</v>
      </c>
      <c r="BJ11" t="s">
        <v>82</v>
      </c>
      <c r="BK11" t="s">
        <v>82</v>
      </c>
      <c r="BL11">
        <v>1.724</v>
      </c>
      <c r="BM11" t="s">
        <v>82</v>
      </c>
      <c r="BN11" t="s">
        <v>82</v>
      </c>
      <c r="BO11">
        <v>8.5211000000000006</v>
      </c>
      <c r="BP11" t="s">
        <v>82</v>
      </c>
      <c r="BQ11" t="s">
        <v>82</v>
      </c>
      <c r="BR11" t="s">
        <v>82</v>
      </c>
      <c r="BS11" t="s">
        <v>82</v>
      </c>
      <c r="BT11">
        <v>3.5270000000000001</v>
      </c>
      <c r="BU11" t="s">
        <v>82</v>
      </c>
      <c r="BV11">
        <v>7.2397999999999998</v>
      </c>
      <c r="BW11">
        <v>14.5344</v>
      </c>
      <c r="BX11">
        <v>7.5846999999999998</v>
      </c>
      <c r="BY11" t="s">
        <v>82</v>
      </c>
      <c r="BZ11">
        <v>124.6412</v>
      </c>
      <c r="CA11" t="s">
        <v>82</v>
      </c>
      <c r="CB11" t="s">
        <v>82</v>
      </c>
      <c r="CC11">
        <v>6.0960000000000001</v>
      </c>
      <c r="CD11" t="s">
        <v>82</v>
      </c>
    </row>
    <row r="12" spans="1:82" x14ac:dyDescent="0.25">
      <c r="A12" s="2">
        <v>38656</v>
      </c>
      <c r="B12">
        <v>7.8606999999999996</v>
      </c>
      <c r="C12" t="s">
        <v>82</v>
      </c>
      <c r="D12" t="s">
        <v>82</v>
      </c>
      <c r="E12" t="s">
        <v>82</v>
      </c>
      <c r="F12">
        <v>3.1198000000000001</v>
      </c>
      <c r="G12" t="s">
        <v>82</v>
      </c>
      <c r="H12" t="s">
        <v>82</v>
      </c>
      <c r="I12">
        <v>13.736499999999999</v>
      </c>
      <c r="J12">
        <v>7.3594999999999997</v>
      </c>
      <c r="K12" t="s">
        <v>82</v>
      </c>
      <c r="L12" t="s">
        <v>82</v>
      </c>
      <c r="M12" t="s">
        <v>82</v>
      </c>
      <c r="N12">
        <v>32.877000000000002</v>
      </c>
      <c r="O12" t="s">
        <v>82</v>
      </c>
      <c r="P12">
        <v>22.001000000000001</v>
      </c>
      <c r="Q12" t="s">
        <v>82</v>
      </c>
      <c r="R12">
        <v>29.962299999999999</v>
      </c>
      <c r="S12" t="s">
        <v>82</v>
      </c>
      <c r="T12" t="s">
        <v>82</v>
      </c>
      <c r="U12">
        <v>23.593499999999999</v>
      </c>
      <c r="V12">
        <v>8.1427999999999994</v>
      </c>
      <c r="W12" t="s">
        <v>82</v>
      </c>
      <c r="X12">
        <v>59.248100000000001</v>
      </c>
      <c r="Y12" t="s">
        <v>82</v>
      </c>
      <c r="Z12" t="s">
        <v>82</v>
      </c>
      <c r="AA12" t="s">
        <v>82</v>
      </c>
      <c r="AB12">
        <v>6.0065</v>
      </c>
      <c r="AC12" t="s">
        <v>82</v>
      </c>
      <c r="AD12">
        <v>24.222000000000001</v>
      </c>
      <c r="AE12">
        <v>5.1832000000000003</v>
      </c>
      <c r="AF12" t="s">
        <v>82</v>
      </c>
      <c r="AG12" t="s">
        <v>82</v>
      </c>
      <c r="AH12" t="s">
        <v>82</v>
      </c>
      <c r="AI12" t="s">
        <v>82</v>
      </c>
      <c r="AJ12">
        <v>14.134</v>
      </c>
      <c r="AK12">
        <v>22.883400000000002</v>
      </c>
      <c r="AL12" t="s">
        <v>82</v>
      </c>
      <c r="AM12" t="s">
        <v>82</v>
      </c>
      <c r="AN12" t="s">
        <v>82</v>
      </c>
      <c r="AO12" t="s">
        <v>82</v>
      </c>
      <c r="AP12">
        <v>24.199100000000001</v>
      </c>
      <c r="AQ12">
        <v>11.3437</v>
      </c>
      <c r="AR12">
        <v>7.7388000000000003</v>
      </c>
      <c r="AS12" t="s">
        <v>82</v>
      </c>
      <c r="AT12" t="s">
        <v>82</v>
      </c>
      <c r="AU12" t="s">
        <v>82</v>
      </c>
      <c r="AV12" t="s">
        <v>82</v>
      </c>
      <c r="AW12">
        <v>11.709099999999999</v>
      </c>
      <c r="AX12" t="s">
        <v>82</v>
      </c>
      <c r="AY12" t="s">
        <v>82</v>
      </c>
      <c r="AZ12">
        <v>5.6342999999999996</v>
      </c>
      <c r="BA12">
        <v>19.0105</v>
      </c>
      <c r="BB12">
        <v>12.5047</v>
      </c>
      <c r="BC12">
        <v>17.4527</v>
      </c>
      <c r="BD12">
        <v>20.970800000000001</v>
      </c>
      <c r="BE12" t="s">
        <v>82</v>
      </c>
      <c r="BF12">
        <v>10.333299999999999</v>
      </c>
      <c r="BG12">
        <v>9.8549000000000007</v>
      </c>
      <c r="BH12" t="s">
        <v>82</v>
      </c>
      <c r="BI12" t="s">
        <v>82</v>
      </c>
      <c r="BJ12" t="s">
        <v>82</v>
      </c>
      <c r="BK12" t="s">
        <v>82</v>
      </c>
      <c r="BL12">
        <v>1.6526000000000001</v>
      </c>
      <c r="BM12" t="s">
        <v>82</v>
      </c>
      <c r="BN12" t="s">
        <v>82</v>
      </c>
      <c r="BO12">
        <v>9.32</v>
      </c>
      <c r="BP12" t="s">
        <v>82</v>
      </c>
      <c r="BQ12" t="s">
        <v>82</v>
      </c>
      <c r="BR12" t="s">
        <v>82</v>
      </c>
      <c r="BS12" t="s">
        <v>82</v>
      </c>
      <c r="BT12">
        <v>3.9405999999999999</v>
      </c>
      <c r="BU12" t="s">
        <v>82</v>
      </c>
      <c r="BV12">
        <v>7.8276000000000003</v>
      </c>
      <c r="BW12">
        <v>16.5825</v>
      </c>
      <c r="BX12">
        <v>8.9240999999999993</v>
      </c>
      <c r="BY12" t="s">
        <v>82</v>
      </c>
      <c r="BZ12">
        <v>102.89530000000001</v>
      </c>
      <c r="CA12" t="s">
        <v>82</v>
      </c>
      <c r="CB12" t="s">
        <v>82</v>
      </c>
      <c r="CC12">
        <v>6.2121000000000004</v>
      </c>
      <c r="CD12" t="s">
        <v>82</v>
      </c>
    </row>
    <row r="13" spans="1:82" x14ac:dyDescent="0.25">
      <c r="A13" s="2">
        <v>38686</v>
      </c>
      <c r="B13">
        <v>7.3150000000000004</v>
      </c>
      <c r="C13" t="s">
        <v>82</v>
      </c>
      <c r="D13" t="s">
        <v>82</v>
      </c>
      <c r="E13" t="s">
        <v>82</v>
      </c>
      <c r="F13">
        <v>3.0501999999999998</v>
      </c>
      <c r="G13" t="s">
        <v>82</v>
      </c>
      <c r="H13" t="s">
        <v>82</v>
      </c>
      <c r="I13">
        <v>14.507400000000001</v>
      </c>
      <c r="J13">
        <v>9.9130000000000003</v>
      </c>
      <c r="K13" t="s">
        <v>82</v>
      </c>
      <c r="L13" t="s">
        <v>82</v>
      </c>
      <c r="M13" t="s">
        <v>82</v>
      </c>
      <c r="N13">
        <v>32.329000000000001</v>
      </c>
      <c r="O13" t="s">
        <v>82</v>
      </c>
      <c r="P13">
        <v>21.4482</v>
      </c>
      <c r="Q13" t="s">
        <v>82</v>
      </c>
      <c r="R13">
        <v>35.463900000000002</v>
      </c>
      <c r="S13" t="s">
        <v>82</v>
      </c>
      <c r="T13" t="s">
        <v>82</v>
      </c>
      <c r="U13">
        <v>22.001799999999999</v>
      </c>
      <c r="V13">
        <v>7.2194000000000003</v>
      </c>
      <c r="W13" t="s">
        <v>82</v>
      </c>
      <c r="X13">
        <v>55.706099999999999</v>
      </c>
      <c r="Y13" t="s">
        <v>82</v>
      </c>
      <c r="Z13" t="s">
        <v>82</v>
      </c>
      <c r="AA13" t="s">
        <v>82</v>
      </c>
      <c r="AB13">
        <v>4.3394000000000004</v>
      </c>
      <c r="AC13" t="s">
        <v>82</v>
      </c>
      <c r="AD13">
        <v>42.806399999999996</v>
      </c>
      <c r="AE13">
        <v>5.3460000000000001</v>
      </c>
      <c r="AF13" t="s">
        <v>82</v>
      </c>
      <c r="AG13" t="s">
        <v>82</v>
      </c>
      <c r="AH13" t="s">
        <v>82</v>
      </c>
      <c r="AI13" t="s">
        <v>82</v>
      </c>
      <c r="AJ13">
        <v>12.542899999999999</v>
      </c>
      <c r="AK13">
        <v>20.3337</v>
      </c>
      <c r="AL13" t="s">
        <v>82</v>
      </c>
      <c r="AM13" t="s">
        <v>82</v>
      </c>
      <c r="AN13" t="s">
        <v>82</v>
      </c>
      <c r="AO13" t="s">
        <v>82</v>
      </c>
      <c r="AP13">
        <v>24.073</v>
      </c>
      <c r="AQ13">
        <v>10.1267</v>
      </c>
      <c r="AR13">
        <v>7.4695999999999998</v>
      </c>
      <c r="AS13" t="s">
        <v>82</v>
      </c>
      <c r="AT13">
        <v>2.2065999999999999</v>
      </c>
      <c r="AU13" t="s">
        <v>82</v>
      </c>
      <c r="AV13" t="s">
        <v>82</v>
      </c>
      <c r="AW13">
        <v>10.4139</v>
      </c>
      <c r="AX13" t="s">
        <v>82</v>
      </c>
      <c r="AY13" t="s">
        <v>82</v>
      </c>
      <c r="AZ13">
        <v>5.5697000000000001</v>
      </c>
      <c r="BA13">
        <v>19.0105</v>
      </c>
      <c r="BB13">
        <v>11.856199999999999</v>
      </c>
      <c r="BC13">
        <v>16.4132</v>
      </c>
      <c r="BD13">
        <v>20.75</v>
      </c>
      <c r="BE13" t="s">
        <v>82</v>
      </c>
      <c r="BF13">
        <v>18.761500000000002</v>
      </c>
      <c r="BG13">
        <v>9.8549000000000007</v>
      </c>
      <c r="BH13" t="s">
        <v>82</v>
      </c>
      <c r="BI13" t="s">
        <v>82</v>
      </c>
      <c r="BJ13" t="s">
        <v>82</v>
      </c>
      <c r="BK13" t="s">
        <v>82</v>
      </c>
      <c r="BL13">
        <v>1.3514999999999999</v>
      </c>
      <c r="BM13" t="s">
        <v>82</v>
      </c>
      <c r="BN13" t="s">
        <v>82</v>
      </c>
      <c r="BO13">
        <v>13.4061</v>
      </c>
      <c r="BP13" t="s">
        <v>82</v>
      </c>
      <c r="BQ13" t="s">
        <v>82</v>
      </c>
      <c r="BR13" t="s">
        <v>82</v>
      </c>
      <c r="BS13" t="s">
        <v>82</v>
      </c>
      <c r="BT13">
        <v>2.8832</v>
      </c>
      <c r="BU13" t="s">
        <v>82</v>
      </c>
      <c r="BV13">
        <v>7.7393999999999998</v>
      </c>
      <c r="BW13">
        <v>14.5907</v>
      </c>
      <c r="BX13">
        <v>8.6882000000000001</v>
      </c>
      <c r="BY13" t="s">
        <v>82</v>
      </c>
      <c r="BZ13">
        <v>95.320999999999998</v>
      </c>
      <c r="CA13" t="s">
        <v>82</v>
      </c>
      <c r="CB13" t="s">
        <v>82</v>
      </c>
      <c r="CC13">
        <v>6.0476000000000001</v>
      </c>
      <c r="CD13" t="s">
        <v>82</v>
      </c>
    </row>
    <row r="14" spans="1:82" x14ac:dyDescent="0.25">
      <c r="A14" s="2">
        <v>38716</v>
      </c>
      <c r="B14">
        <v>7.4875999999999996</v>
      </c>
      <c r="C14" t="s">
        <v>82</v>
      </c>
      <c r="D14" t="s">
        <v>82</v>
      </c>
      <c r="E14" t="s">
        <v>82</v>
      </c>
      <c r="F14">
        <v>3.2347999999999999</v>
      </c>
      <c r="G14" t="s">
        <v>82</v>
      </c>
      <c r="H14" t="s">
        <v>82</v>
      </c>
      <c r="I14">
        <v>10.1988</v>
      </c>
      <c r="J14">
        <v>5.9751000000000003</v>
      </c>
      <c r="K14" t="s">
        <v>82</v>
      </c>
      <c r="L14" t="s">
        <v>82</v>
      </c>
      <c r="M14" t="s">
        <v>82</v>
      </c>
      <c r="N14">
        <v>32.710599999999999</v>
      </c>
      <c r="O14" t="s">
        <v>82</v>
      </c>
      <c r="P14">
        <v>22.464099999999998</v>
      </c>
      <c r="Q14" t="s">
        <v>82</v>
      </c>
      <c r="R14">
        <v>26.819099999999999</v>
      </c>
      <c r="S14" t="s">
        <v>82</v>
      </c>
      <c r="T14" t="s">
        <v>82</v>
      </c>
      <c r="U14">
        <v>19.8017</v>
      </c>
      <c r="V14">
        <v>7.2386999999999997</v>
      </c>
      <c r="W14" t="s">
        <v>82</v>
      </c>
      <c r="X14">
        <v>50.943899999999999</v>
      </c>
      <c r="Y14" t="s">
        <v>82</v>
      </c>
      <c r="Z14" t="s">
        <v>82</v>
      </c>
      <c r="AA14" t="s">
        <v>82</v>
      </c>
      <c r="AB14">
        <v>3.3224</v>
      </c>
      <c r="AC14" t="s">
        <v>82</v>
      </c>
      <c r="AD14">
        <v>31.505400000000002</v>
      </c>
      <c r="AE14">
        <v>4.1161000000000003</v>
      </c>
      <c r="AF14" t="s">
        <v>82</v>
      </c>
      <c r="AG14" t="s">
        <v>82</v>
      </c>
      <c r="AH14" t="s">
        <v>82</v>
      </c>
      <c r="AI14" t="s">
        <v>82</v>
      </c>
      <c r="AJ14">
        <v>10.462</v>
      </c>
      <c r="AK14">
        <v>17.776199999999999</v>
      </c>
      <c r="AL14" t="s">
        <v>82</v>
      </c>
      <c r="AM14" t="s">
        <v>82</v>
      </c>
      <c r="AN14" t="s">
        <v>82</v>
      </c>
      <c r="AO14" t="s">
        <v>82</v>
      </c>
      <c r="AP14">
        <v>27.605499999999999</v>
      </c>
      <c r="AQ14">
        <v>11.7461</v>
      </c>
      <c r="AR14">
        <v>6.6096000000000004</v>
      </c>
      <c r="AS14" t="s">
        <v>82</v>
      </c>
      <c r="AT14">
        <v>2.9455</v>
      </c>
      <c r="AU14" t="s">
        <v>82</v>
      </c>
      <c r="AV14" t="s">
        <v>82</v>
      </c>
      <c r="AW14">
        <v>9.4146999999999998</v>
      </c>
      <c r="AX14" t="s">
        <v>82</v>
      </c>
      <c r="AY14" t="s">
        <v>82</v>
      </c>
      <c r="AZ14">
        <v>5.0785999999999998</v>
      </c>
      <c r="BA14">
        <v>19.0105</v>
      </c>
      <c r="BB14">
        <v>10.794</v>
      </c>
      <c r="BC14">
        <v>15.1075</v>
      </c>
      <c r="BD14">
        <v>17.636199999999999</v>
      </c>
      <c r="BE14" t="s">
        <v>82</v>
      </c>
      <c r="BF14">
        <v>19.361799999999999</v>
      </c>
      <c r="BG14">
        <v>13.058</v>
      </c>
      <c r="BH14" t="s">
        <v>82</v>
      </c>
      <c r="BI14" t="s">
        <v>82</v>
      </c>
      <c r="BJ14" t="s">
        <v>82</v>
      </c>
      <c r="BK14" t="s">
        <v>82</v>
      </c>
      <c r="BL14">
        <v>1.1140000000000001</v>
      </c>
      <c r="BM14" t="s">
        <v>82</v>
      </c>
      <c r="BN14" t="s">
        <v>82</v>
      </c>
      <c r="BO14">
        <v>18.0441</v>
      </c>
      <c r="BP14" t="s">
        <v>82</v>
      </c>
      <c r="BQ14" t="s">
        <v>82</v>
      </c>
      <c r="BR14" t="s">
        <v>82</v>
      </c>
      <c r="BS14" t="s">
        <v>82</v>
      </c>
      <c r="BT14">
        <v>5.3581000000000003</v>
      </c>
      <c r="BU14" t="s">
        <v>82</v>
      </c>
      <c r="BV14">
        <v>8.4537999999999993</v>
      </c>
      <c r="BW14">
        <v>13.5672</v>
      </c>
      <c r="BX14">
        <v>8.7064000000000004</v>
      </c>
      <c r="BY14" t="s">
        <v>82</v>
      </c>
      <c r="BZ14">
        <v>91.532600000000002</v>
      </c>
      <c r="CA14" t="s">
        <v>82</v>
      </c>
      <c r="CB14" t="s">
        <v>82</v>
      </c>
      <c r="CC14">
        <v>5.9732000000000003</v>
      </c>
      <c r="CD14" t="s">
        <v>82</v>
      </c>
    </row>
    <row r="15" spans="1:82" x14ac:dyDescent="0.25">
      <c r="A15" s="2">
        <v>38748</v>
      </c>
      <c r="B15">
        <v>4.8909000000000002</v>
      </c>
      <c r="C15" t="s">
        <v>82</v>
      </c>
      <c r="D15" t="s">
        <v>82</v>
      </c>
      <c r="E15" t="s">
        <v>82</v>
      </c>
      <c r="F15">
        <v>3.0884999999999998</v>
      </c>
      <c r="G15" t="s">
        <v>82</v>
      </c>
      <c r="H15" t="s">
        <v>82</v>
      </c>
      <c r="I15">
        <v>8.0371000000000006</v>
      </c>
      <c r="J15">
        <v>4.7271000000000001</v>
      </c>
      <c r="K15" t="s">
        <v>82</v>
      </c>
      <c r="L15" t="s">
        <v>82</v>
      </c>
      <c r="M15" t="s">
        <v>82</v>
      </c>
      <c r="N15">
        <v>14.387600000000001</v>
      </c>
      <c r="O15" t="s">
        <v>82</v>
      </c>
      <c r="P15">
        <v>32.0623</v>
      </c>
      <c r="Q15" t="s">
        <v>82</v>
      </c>
      <c r="R15">
        <v>58.5214</v>
      </c>
      <c r="S15" t="s">
        <v>82</v>
      </c>
      <c r="T15" t="s">
        <v>82</v>
      </c>
      <c r="U15">
        <v>20.129000000000001</v>
      </c>
      <c r="V15">
        <v>6.5587</v>
      </c>
      <c r="W15" t="s">
        <v>82</v>
      </c>
      <c r="X15">
        <v>39.428800000000003</v>
      </c>
      <c r="Y15" t="s">
        <v>82</v>
      </c>
      <c r="Z15" t="s">
        <v>82</v>
      </c>
      <c r="AA15" t="s">
        <v>82</v>
      </c>
      <c r="AB15">
        <v>3.2216999999999998</v>
      </c>
      <c r="AC15" t="s">
        <v>82</v>
      </c>
      <c r="AD15">
        <v>30.3752</v>
      </c>
      <c r="AE15">
        <v>3.3831000000000002</v>
      </c>
      <c r="AF15" t="s">
        <v>82</v>
      </c>
      <c r="AG15" t="s">
        <v>82</v>
      </c>
      <c r="AH15" t="s">
        <v>82</v>
      </c>
      <c r="AI15" t="s">
        <v>82</v>
      </c>
      <c r="AJ15">
        <v>8.5657999999999994</v>
      </c>
      <c r="AK15">
        <v>15.004300000000001</v>
      </c>
      <c r="AL15" t="s">
        <v>82</v>
      </c>
      <c r="AM15" t="s">
        <v>82</v>
      </c>
      <c r="AN15" t="s">
        <v>82</v>
      </c>
      <c r="AO15" t="s">
        <v>82</v>
      </c>
      <c r="AP15">
        <v>26.4053</v>
      </c>
      <c r="AQ15">
        <v>9.6578999999999997</v>
      </c>
      <c r="AR15">
        <v>5.5541</v>
      </c>
      <c r="AS15" t="s">
        <v>82</v>
      </c>
      <c r="AT15">
        <v>2.3498000000000001</v>
      </c>
      <c r="AU15" t="s">
        <v>82</v>
      </c>
      <c r="AV15" t="s">
        <v>82</v>
      </c>
      <c r="AW15">
        <v>7.7409999999999997</v>
      </c>
      <c r="AX15" t="s">
        <v>82</v>
      </c>
      <c r="AY15" t="s">
        <v>82</v>
      </c>
      <c r="AZ15">
        <v>4.4892000000000003</v>
      </c>
      <c r="BA15">
        <v>19.0105</v>
      </c>
      <c r="BB15">
        <v>13.2706</v>
      </c>
      <c r="BC15">
        <v>18.378699999999998</v>
      </c>
      <c r="BD15">
        <v>17.397099999999998</v>
      </c>
      <c r="BE15" t="s">
        <v>82</v>
      </c>
      <c r="BF15">
        <v>10.503399999999999</v>
      </c>
      <c r="BG15">
        <v>13.058</v>
      </c>
      <c r="BH15" t="s">
        <v>82</v>
      </c>
      <c r="BI15" t="s">
        <v>82</v>
      </c>
      <c r="BJ15" t="s">
        <v>82</v>
      </c>
      <c r="BK15" t="s">
        <v>82</v>
      </c>
      <c r="BL15">
        <v>1.7938000000000001</v>
      </c>
      <c r="BM15" t="s">
        <v>82</v>
      </c>
      <c r="BN15" t="s">
        <v>82</v>
      </c>
      <c r="BO15">
        <v>12.5481</v>
      </c>
      <c r="BP15" t="s">
        <v>82</v>
      </c>
      <c r="BQ15" t="s">
        <v>82</v>
      </c>
      <c r="BR15" t="s">
        <v>82</v>
      </c>
      <c r="BS15" t="s">
        <v>82</v>
      </c>
      <c r="BT15">
        <v>3.0385</v>
      </c>
      <c r="BU15" t="s">
        <v>82</v>
      </c>
      <c r="BV15">
        <v>8.2756000000000007</v>
      </c>
      <c r="BW15">
        <v>11.669700000000001</v>
      </c>
      <c r="BX15">
        <v>7.3456999999999999</v>
      </c>
      <c r="BY15" t="s">
        <v>82</v>
      </c>
      <c r="BZ15">
        <v>95.381299999999996</v>
      </c>
      <c r="CA15" t="s">
        <v>82</v>
      </c>
      <c r="CB15" t="s">
        <v>82</v>
      </c>
      <c r="CC15">
        <v>5.4367000000000001</v>
      </c>
      <c r="CD15" t="s">
        <v>82</v>
      </c>
    </row>
    <row r="16" spans="1:82" x14ac:dyDescent="0.25">
      <c r="A16" s="2">
        <v>38776</v>
      </c>
      <c r="B16">
        <v>4.9391999999999996</v>
      </c>
      <c r="C16" t="s">
        <v>82</v>
      </c>
      <c r="D16" t="s">
        <v>82</v>
      </c>
      <c r="E16" t="s">
        <v>82</v>
      </c>
      <c r="F16">
        <v>2.7322000000000002</v>
      </c>
      <c r="G16" t="s">
        <v>82</v>
      </c>
      <c r="H16" t="s">
        <v>82</v>
      </c>
      <c r="I16">
        <v>13.604699999999999</v>
      </c>
      <c r="J16">
        <v>4.8152999999999997</v>
      </c>
      <c r="K16" t="s">
        <v>82</v>
      </c>
      <c r="L16" t="s">
        <v>82</v>
      </c>
      <c r="M16" t="s">
        <v>82</v>
      </c>
      <c r="N16">
        <v>15.135300000000001</v>
      </c>
      <c r="O16" t="s">
        <v>82</v>
      </c>
      <c r="P16">
        <v>29.9178</v>
      </c>
      <c r="Q16" t="s">
        <v>82</v>
      </c>
      <c r="R16">
        <v>57.211399999999998</v>
      </c>
      <c r="S16" t="s">
        <v>82</v>
      </c>
      <c r="T16" t="s">
        <v>82</v>
      </c>
      <c r="U16">
        <v>19.6572</v>
      </c>
      <c r="V16">
        <v>5.7716000000000003</v>
      </c>
      <c r="W16" t="s">
        <v>82</v>
      </c>
      <c r="X16">
        <v>37.546199999999999</v>
      </c>
      <c r="Y16" t="s">
        <v>82</v>
      </c>
      <c r="Z16" t="s">
        <v>82</v>
      </c>
      <c r="AA16" t="s">
        <v>82</v>
      </c>
      <c r="AB16">
        <v>2.7252999999999998</v>
      </c>
      <c r="AC16" t="s">
        <v>82</v>
      </c>
      <c r="AD16">
        <v>27.1723</v>
      </c>
      <c r="AE16">
        <v>3.5878999999999999</v>
      </c>
      <c r="AF16" t="s">
        <v>82</v>
      </c>
      <c r="AG16" t="s">
        <v>82</v>
      </c>
      <c r="AH16" t="s">
        <v>82</v>
      </c>
      <c r="AI16" t="s">
        <v>82</v>
      </c>
      <c r="AJ16">
        <v>7.4348000000000001</v>
      </c>
      <c r="AK16">
        <v>11.937799999999999</v>
      </c>
      <c r="AL16" t="s">
        <v>82</v>
      </c>
      <c r="AM16" t="s">
        <v>82</v>
      </c>
      <c r="AN16" t="s">
        <v>82</v>
      </c>
      <c r="AO16" t="s">
        <v>82</v>
      </c>
      <c r="AP16">
        <v>28.557400000000001</v>
      </c>
      <c r="AQ16">
        <v>9.3968000000000007</v>
      </c>
      <c r="AR16">
        <v>5.4493</v>
      </c>
      <c r="AS16" t="s">
        <v>82</v>
      </c>
      <c r="AT16">
        <v>1.8855</v>
      </c>
      <c r="AU16" t="s">
        <v>82</v>
      </c>
      <c r="AV16" t="s">
        <v>82</v>
      </c>
      <c r="AW16">
        <v>8.6868999999999996</v>
      </c>
      <c r="AX16" t="s">
        <v>82</v>
      </c>
      <c r="AY16" t="s">
        <v>82</v>
      </c>
      <c r="AZ16">
        <v>4.2176999999999998</v>
      </c>
      <c r="BA16">
        <v>19.287199999999999</v>
      </c>
      <c r="BB16">
        <v>14.1144</v>
      </c>
      <c r="BC16">
        <v>19.302800000000001</v>
      </c>
      <c r="BD16">
        <v>15.7912</v>
      </c>
      <c r="BE16" t="s">
        <v>82</v>
      </c>
      <c r="BF16">
        <v>10.0962</v>
      </c>
      <c r="BG16">
        <v>13.058</v>
      </c>
      <c r="BH16" t="s">
        <v>82</v>
      </c>
      <c r="BI16" t="s">
        <v>82</v>
      </c>
      <c r="BJ16" t="s">
        <v>82</v>
      </c>
      <c r="BK16" t="s">
        <v>82</v>
      </c>
      <c r="BL16">
        <v>1.7419</v>
      </c>
      <c r="BM16" t="s">
        <v>82</v>
      </c>
      <c r="BN16" t="s">
        <v>82</v>
      </c>
      <c r="BO16">
        <v>12.4834</v>
      </c>
      <c r="BP16" t="s">
        <v>82</v>
      </c>
      <c r="BQ16" t="s">
        <v>82</v>
      </c>
      <c r="BR16" t="s">
        <v>82</v>
      </c>
      <c r="BS16" t="s">
        <v>82</v>
      </c>
      <c r="BT16">
        <v>2.8818999999999999</v>
      </c>
      <c r="BU16" t="s">
        <v>82</v>
      </c>
      <c r="BV16">
        <v>10.579700000000001</v>
      </c>
      <c r="BW16">
        <v>12.0548</v>
      </c>
      <c r="BX16">
        <v>7.9603999999999999</v>
      </c>
      <c r="BY16" t="s">
        <v>82</v>
      </c>
      <c r="BZ16">
        <v>93.603999999999999</v>
      </c>
      <c r="CA16" t="s">
        <v>82</v>
      </c>
      <c r="CB16" t="s">
        <v>82</v>
      </c>
      <c r="CC16">
        <v>3.6171000000000002</v>
      </c>
      <c r="CD16" t="s">
        <v>82</v>
      </c>
    </row>
    <row r="17" spans="1:82" x14ac:dyDescent="0.25">
      <c r="A17" s="2">
        <v>38807</v>
      </c>
      <c r="B17">
        <v>4.1879</v>
      </c>
      <c r="C17" t="s">
        <v>82</v>
      </c>
      <c r="D17" t="s">
        <v>82</v>
      </c>
      <c r="E17" t="s">
        <v>82</v>
      </c>
      <c r="F17">
        <v>2.5215000000000001</v>
      </c>
      <c r="G17" t="s">
        <v>82</v>
      </c>
      <c r="H17" t="s">
        <v>82</v>
      </c>
      <c r="I17">
        <v>13.479699999999999</v>
      </c>
      <c r="J17">
        <v>6.7370999999999999</v>
      </c>
      <c r="K17" t="s">
        <v>82</v>
      </c>
      <c r="L17" t="s">
        <v>82</v>
      </c>
      <c r="M17" t="s">
        <v>82</v>
      </c>
      <c r="N17">
        <v>14.7621</v>
      </c>
      <c r="O17" t="s">
        <v>82</v>
      </c>
      <c r="P17">
        <v>8.4146000000000001</v>
      </c>
      <c r="Q17" t="s">
        <v>82</v>
      </c>
      <c r="R17">
        <v>63.149799999999999</v>
      </c>
      <c r="S17" t="s">
        <v>82</v>
      </c>
      <c r="T17" t="s">
        <v>82</v>
      </c>
      <c r="U17">
        <v>20.691800000000001</v>
      </c>
      <c r="V17">
        <v>5.891</v>
      </c>
      <c r="W17" t="s">
        <v>82</v>
      </c>
      <c r="X17">
        <v>35.278500000000001</v>
      </c>
      <c r="Y17" t="s">
        <v>82</v>
      </c>
      <c r="Z17" t="s">
        <v>82</v>
      </c>
      <c r="AA17" t="s">
        <v>82</v>
      </c>
      <c r="AB17">
        <v>2.7570999999999999</v>
      </c>
      <c r="AC17" t="s">
        <v>82</v>
      </c>
      <c r="AD17">
        <v>25.769400000000001</v>
      </c>
      <c r="AE17">
        <v>2.8834</v>
      </c>
      <c r="AF17" t="s">
        <v>82</v>
      </c>
      <c r="AG17" t="s">
        <v>82</v>
      </c>
      <c r="AH17" t="s">
        <v>82</v>
      </c>
      <c r="AI17" t="s">
        <v>82</v>
      </c>
      <c r="AJ17">
        <v>7.4960000000000004</v>
      </c>
      <c r="AK17">
        <v>12.0328</v>
      </c>
      <c r="AL17" t="s">
        <v>82</v>
      </c>
      <c r="AM17" t="s">
        <v>82</v>
      </c>
      <c r="AN17" t="s">
        <v>82</v>
      </c>
      <c r="AO17" t="s">
        <v>82</v>
      </c>
      <c r="AP17">
        <v>29.434000000000001</v>
      </c>
      <c r="AQ17">
        <v>9.5289000000000001</v>
      </c>
      <c r="AR17">
        <v>8.1312999999999995</v>
      </c>
      <c r="AS17" t="s">
        <v>82</v>
      </c>
      <c r="AT17">
        <v>3.9994000000000001</v>
      </c>
      <c r="AU17" t="s">
        <v>82</v>
      </c>
      <c r="AV17" t="s">
        <v>82</v>
      </c>
      <c r="AW17">
        <v>8.4936000000000007</v>
      </c>
      <c r="AX17" t="s">
        <v>82</v>
      </c>
      <c r="AY17" t="s">
        <v>82</v>
      </c>
      <c r="AZ17">
        <v>3.5931000000000002</v>
      </c>
      <c r="BA17">
        <v>19.287199999999999</v>
      </c>
      <c r="BB17">
        <v>14.7201</v>
      </c>
      <c r="BC17">
        <v>20.023199999999999</v>
      </c>
      <c r="BD17">
        <v>17.0503</v>
      </c>
      <c r="BE17" t="s">
        <v>82</v>
      </c>
      <c r="BF17">
        <v>8.3581000000000003</v>
      </c>
      <c r="BG17">
        <v>10.722</v>
      </c>
      <c r="BH17" t="s">
        <v>82</v>
      </c>
      <c r="BI17" t="s">
        <v>82</v>
      </c>
      <c r="BJ17" t="s">
        <v>82</v>
      </c>
      <c r="BK17" t="s">
        <v>82</v>
      </c>
      <c r="BL17">
        <v>2.1402000000000001</v>
      </c>
      <c r="BM17" t="s">
        <v>82</v>
      </c>
      <c r="BN17" t="s">
        <v>82</v>
      </c>
      <c r="BO17">
        <v>11.1828</v>
      </c>
      <c r="BP17" t="s">
        <v>82</v>
      </c>
      <c r="BQ17" t="s">
        <v>82</v>
      </c>
      <c r="BR17" t="s">
        <v>82</v>
      </c>
      <c r="BS17" t="s">
        <v>82</v>
      </c>
      <c r="BT17">
        <v>3.1726999999999999</v>
      </c>
      <c r="BU17" t="s">
        <v>82</v>
      </c>
      <c r="BV17">
        <v>9.6052999999999997</v>
      </c>
      <c r="BW17">
        <v>8.0808</v>
      </c>
      <c r="BX17">
        <v>7.8737000000000004</v>
      </c>
      <c r="BY17" t="s">
        <v>82</v>
      </c>
      <c r="BZ17">
        <v>88.440399999999997</v>
      </c>
      <c r="CA17" t="s">
        <v>82</v>
      </c>
      <c r="CB17" t="s">
        <v>82</v>
      </c>
      <c r="CC17">
        <v>3.4954000000000001</v>
      </c>
      <c r="CD17" t="s">
        <v>82</v>
      </c>
    </row>
    <row r="18" spans="1:82" x14ac:dyDescent="0.25">
      <c r="A18" s="2">
        <v>38835</v>
      </c>
      <c r="B18">
        <v>4.0613999999999999</v>
      </c>
      <c r="C18" t="s">
        <v>82</v>
      </c>
      <c r="D18" t="s">
        <v>82</v>
      </c>
      <c r="E18" t="s">
        <v>82</v>
      </c>
      <c r="F18">
        <v>4.2603999999999997</v>
      </c>
      <c r="G18" t="s">
        <v>82</v>
      </c>
      <c r="H18" t="s">
        <v>82</v>
      </c>
      <c r="I18">
        <v>17.032599999999999</v>
      </c>
      <c r="J18">
        <v>6.5998000000000001</v>
      </c>
      <c r="K18" t="s">
        <v>82</v>
      </c>
      <c r="L18" t="s">
        <v>82</v>
      </c>
      <c r="M18" t="s">
        <v>82</v>
      </c>
      <c r="N18">
        <v>12.9445</v>
      </c>
      <c r="O18" t="s">
        <v>82</v>
      </c>
      <c r="P18">
        <v>11.0252</v>
      </c>
      <c r="Q18" t="s">
        <v>82</v>
      </c>
      <c r="R18">
        <v>62.025500000000001</v>
      </c>
      <c r="S18" t="s">
        <v>82</v>
      </c>
      <c r="T18" t="s">
        <v>82</v>
      </c>
      <c r="U18">
        <v>21.861599999999999</v>
      </c>
      <c r="V18">
        <v>7.4302000000000001</v>
      </c>
      <c r="W18" t="s">
        <v>82</v>
      </c>
      <c r="X18">
        <v>32.7517</v>
      </c>
      <c r="Y18" t="s">
        <v>82</v>
      </c>
      <c r="Z18" t="s">
        <v>82</v>
      </c>
      <c r="AA18" t="s">
        <v>82</v>
      </c>
      <c r="AB18">
        <v>2.0966999999999998</v>
      </c>
      <c r="AC18" t="s">
        <v>82</v>
      </c>
      <c r="AD18">
        <v>21.703800000000001</v>
      </c>
      <c r="AE18">
        <v>2.8864000000000001</v>
      </c>
      <c r="AF18" t="s">
        <v>82</v>
      </c>
      <c r="AG18" t="s">
        <v>82</v>
      </c>
      <c r="AH18" t="s">
        <v>82</v>
      </c>
      <c r="AI18" t="s">
        <v>82</v>
      </c>
      <c r="AJ18">
        <v>6.7351999999999999</v>
      </c>
      <c r="AK18">
        <v>11.035</v>
      </c>
      <c r="AL18" t="s">
        <v>82</v>
      </c>
      <c r="AM18" t="s">
        <v>82</v>
      </c>
      <c r="AN18" t="s">
        <v>82</v>
      </c>
      <c r="AO18" t="s">
        <v>82</v>
      </c>
      <c r="AP18">
        <v>44.565899999999999</v>
      </c>
      <c r="AQ18">
        <v>9.3292000000000002</v>
      </c>
      <c r="AR18">
        <v>7.9387999999999996</v>
      </c>
      <c r="AS18" t="s">
        <v>82</v>
      </c>
      <c r="AT18">
        <v>3.9491999999999998</v>
      </c>
      <c r="AU18" t="s">
        <v>82</v>
      </c>
      <c r="AV18" t="s">
        <v>82</v>
      </c>
      <c r="AW18">
        <v>9.4032</v>
      </c>
      <c r="AX18" t="s">
        <v>82</v>
      </c>
      <c r="AY18" t="s">
        <v>82</v>
      </c>
      <c r="AZ18">
        <v>3.4584999999999999</v>
      </c>
      <c r="BA18">
        <v>12.885300000000001</v>
      </c>
      <c r="BB18">
        <v>15.2013</v>
      </c>
      <c r="BC18">
        <v>21.096599999999999</v>
      </c>
      <c r="BD18">
        <v>16.826699999999999</v>
      </c>
      <c r="BE18" t="s">
        <v>82</v>
      </c>
      <c r="BF18">
        <v>7.3794000000000004</v>
      </c>
      <c r="BG18">
        <v>10.722</v>
      </c>
      <c r="BH18" t="s">
        <v>82</v>
      </c>
      <c r="BI18" t="s">
        <v>82</v>
      </c>
      <c r="BJ18" t="s">
        <v>82</v>
      </c>
      <c r="BK18" t="s">
        <v>82</v>
      </c>
      <c r="BL18">
        <v>2.2208999999999999</v>
      </c>
      <c r="BM18" t="s">
        <v>82</v>
      </c>
      <c r="BN18" t="s">
        <v>82</v>
      </c>
      <c r="BO18">
        <v>10.4701</v>
      </c>
      <c r="BP18" t="s">
        <v>82</v>
      </c>
      <c r="BQ18" t="s">
        <v>82</v>
      </c>
      <c r="BR18" t="s">
        <v>82</v>
      </c>
      <c r="BS18" t="s">
        <v>82</v>
      </c>
      <c r="BT18">
        <v>2.9451000000000001</v>
      </c>
      <c r="BU18" t="s">
        <v>82</v>
      </c>
      <c r="BV18">
        <v>10.069000000000001</v>
      </c>
      <c r="BW18">
        <v>8.157</v>
      </c>
      <c r="BX18">
        <v>5.2262000000000004</v>
      </c>
      <c r="BY18" t="s">
        <v>82</v>
      </c>
      <c r="BZ18">
        <v>88.047700000000006</v>
      </c>
      <c r="CA18" t="s">
        <v>82</v>
      </c>
      <c r="CB18" t="s">
        <v>82</v>
      </c>
      <c r="CC18">
        <v>3.2938999999999998</v>
      </c>
      <c r="CD18" t="s">
        <v>82</v>
      </c>
    </row>
    <row r="19" spans="1:82" x14ac:dyDescent="0.25">
      <c r="A19" s="2">
        <v>38868</v>
      </c>
      <c r="B19">
        <v>4.1924000000000001</v>
      </c>
      <c r="C19" t="s">
        <v>82</v>
      </c>
      <c r="D19" t="s">
        <v>82</v>
      </c>
      <c r="E19" t="s">
        <v>82</v>
      </c>
      <c r="F19">
        <v>3.0743</v>
      </c>
      <c r="G19" t="s">
        <v>82</v>
      </c>
      <c r="H19" t="s">
        <v>82</v>
      </c>
      <c r="I19">
        <v>18.3812</v>
      </c>
      <c r="J19">
        <v>6.7633000000000001</v>
      </c>
      <c r="K19" t="s">
        <v>82</v>
      </c>
      <c r="L19" t="s">
        <v>82</v>
      </c>
      <c r="M19" t="s">
        <v>82</v>
      </c>
      <c r="N19">
        <v>32.089199999999998</v>
      </c>
      <c r="O19" t="s">
        <v>82</v>
      </c>
      <c r="P19">
        <v>11.4781</v>
      </c>
      <c r="Q19" t="s">
        <v>82</v>
      </c>
      <c r="R19">
        <v>43.114600000000003</v>
      </c>
      <c r="S19" t="s">
        <v>82</v>
      </c>
      <c r="T19" t="s">
        <v>82</v>
      </c>
      <c r="U19">
        <v>22.601700000000001</v>
      </c>
      <c r="V19">
        <v>8.4074000000000009</v>
      </c>
      <c r="W19" t="s">
        <v>82</v>
      </c>
      <c r="X19">
        <v>6.3681999999999999</v>
      </c>
      <c r="Y19">
        <v>2.8742000000000001</v>
      </c>
      <c r="Z19" t="s">
        <v>82</v>
      </c>
      <c r="AA19" t="s">
        <v>82</v>
      </c>
      <c r="AB19">
        <v>2.4011</v>
      </c>
      <c r="AC19" t="s">
        <v>82</v>
      </c>
      <c r="AD19">
        <v>18.565899999999999</v>
      </c>
      <c r="AE19">
        <v>2.9701</v>
      </c>
      <c r="AF19" t="s">
        <v>82</v>
      </c>
      <c r="AG19" t="s">
        <v>82</v>
      </c>
      <c r="AH19" t="s">
        <v>82</v>
      </c>
      <c r="AI19" t="s">
        <v>82</v>
      </c>
      <c r="AJ19">
        <v>9.4033999999999995</v>
      </c>
      <c r="AK19">
        <v>14.8812</v>
      </c>
      <c r="AL19" t="s">
        <v>82</v>
      </c>
      <c r="AM19" t="s">
        <v>82</v>
      </c>
      <c r="AN19" t="s">
        <v>82</v>
      </c>
      <c r="AO19" t="s">
        <v>82</v>
      </c>
      <c r="AP19">
        <v>58.357300000000002</v>
      </c>
      <c r="AQ19">
        <v>10.1144</v>
      </c>
      <c r="AR19">
        <v>8.6668000000000003</v>
      </c>
      <c r="AS19" t="s">
        <v>82</v>
      </c>
      <c r="AT19">
        <v>3.9994000000000001</v>
      </c>
      <c r="AU19" t="s">
        <v>82</v>
      </c>
      <c r="AV19" t="s">
        <v>82</v>
      </c>
      <c r="AW19">
        <v>9.9756</v>
      </c>
      <c r="AX19" t="s">
        <v>82</v>
      </c>
      <c r="AY19" t="s">
        <v>82</v>
      </c>
      <c r="AZ19">
        <v>3.7797999999999998</v>
      </c>
      <c r="BA19">
        <v>12.888999999999999</v>
      </c>
      <c r="BB19">
        <v>15.687200000000001</v>
      </c>
      <c r="BC19">
        <v>22.165800000000001</v>
      </c>
      <c r="BD19">
        <v>14.684200000000001</v>
      </c>
      <c r="BE19" t="s">
        <v>82</v>
      </c>
      <c r="BF19">
        <v>8.6328999999999994</v>
      </c>
      <c r="BG19">
        <v>10.722</v>
      </c>
      <c r="BH19" t="s">
        <v>82</v>
      </c>
      <c r="BI19" t="s">
        <v>82</v>
      </c>
      <c r="BJ19" t="s">
        <v>82</v>
      </c>
      <c r="BK19" t="s">
        <v>82</v>
      </c>
      <c r="BL19">
        <v>2.5714999999999999</v>
      </c>
      <c r="BM19" t="s">
        <v>82</v>
      </c>
      <c r="BN19" t="s">
        <v>82</v>
      </c>
      <c r="BO19">
        <v>13.269500000000001</v>
      </c>
      <c r="BP19" t="s">
        <v>82</v>
      </c>
      <c r="BQ19" t="s">
        <v>82</v>
      </c>
      <c r="BR19" t="s">
        <v>82</v>
      </c>
      <c r="BS19" t="s">
        <v>82</v>
      </c>
      <c r="BT19">
        <v>3.6863000000000001</v>
      </c>
      <c r="BU19" t="s">
        <v>82</v>
      </c>
      <c r="BV19">
        <v>10.703799999999999</v>
      </c>
      <c r="BW19">
        <v>8.5891999999999999</v>
      </c>
      <c r="BX19">
        <v>5.3064999999999998</v>
      </c>
      <c r="BY19" t="s">
        <v>82</v>
      </c>
      <c r="BZ19">
        <v>87.548199999999994</v>
      </c>
      <c r="CA19" t="s">
        <v>82</v>
      </c>
      <c r="CB19" t="s">
        <v>82</v>
      </c>
      <c r="CC19">
        <v>3.4781</v>
      </c>
      <c r="CD19" t="s">
        <v>82</v>
      </c>
    </row>
    <row r="20" spans="1:82" x14ac:dyDescent="0.25">
      <c r="A20" s="2">
        <v>38898</v>
      </c>
      <c r="B20">
        <v>6.0284000000000004</v>
      </c>
      <c r="C20" t="s">
        <v>82</v>
      </c>
      <c r="D20" t="s">
        <v>82</v>
      </c>
      <c r="E20" t="s">
        <v>82</v>
      </c>
      <c r="F20">
        <v>2.8126000000000002</v>
      </c>
      <c r="G20" t="s">
        <v>82</v>
      </c>
      <c r="H20" t="s">
        <v>82</v>
      </c>
      <c r="I20">
        <v>20.668800000000001</v>
      </c>
      <c r="J20">
        <v>6.2718999999999996</v>
      </c>
      <c r="K20" t="s">
        <v>82</v>
      </c>
      <c r="L20" t="s">
        <v>82</v>
      </c>
      <c r="M20" t="s">
        <v>82</v>
      </c>
      <c r="N20">
        <v>32.5229</v>
      </c>
      <c r="O20" t="s">
        <v>82</v>
      </c>
      <c r="P20">
        <v>12.194900000000001</v>
      </c>
      <c r="Q20" t="s">
        <v>82</v>
      </c>
      <c r="R20">
        <v>41.001600000000003</v>
      </c>
      <c r="S20" t="s">
        <v>82</v>
      </c>
      <c r="T20" t="s">
        <v>82</v>
      </c>
      <c r="U20">
        <v>24.4724</v>
      </c>
      <c r="V20">
        <v>7.9269999999999996</v>
      </c>
      <c r="W20" t="s">
        <v>82</v>
      </c>
      <c r="X20">
        <v>27.363</v>
      </c>
      <c r="Y20">
        <v>2.97</v>
      </c>
      <c r="Z20" t="s">
        <v>82</v>
      </c>
      <c r="AA20" t="s">
        <v>82</v>
      </c>
      <c r="AB20">
        <v>2.0762</v>
      </c>
      <c r="AC20" t="s">
        <v>82</v>
      </c>
      <c r="AD20">
        <v>18.457899999999999</v>
      </c>
      <c r="AE20">
        <v>2.8868</v>
      </c>
      <c r="AF20" t="s">
        <v>82</v>
      </c>
      <c r="AG20" t="s">
        <v>82</v>
      </c>
      <c r="AH20" t="s">
        <v>82</v>
      </c>
      <c r="AI20" t="s">
        <v>82</v>
      </c>
      <c r="AJ20">
        <v>9.2445000000000004</v>
      </c>
      <c r="AK20">
        <v>14.769600000000001</v>
      </c>
      <c r="AL20" t="s">
        <v>82</v>
      </c>
      <c r="AM20" t="s">
        <v>82</v>
      </c>
      <c r="AN20" t="s">
        <v>82</v>
      </c>
      <c r="AO20" t="s">
        <v>82</v>
      </c>
      <c r="AP20">
        <v>46.067399999999999</v>
      </c>
      <c r="AQ20">
        <v>10.272500000000001</v>
      </c>
      <c r="AR20">
        <v>8.3210999999999995</v>
      </c>
      <c r="AS20" t="s">
        <v>82</v>
      </c>
      <c r="AT20">
        <v>4.0526</v>
      </c>
      <c r="AU20" t="s">
        <v>82</v>
      </c>
      <c r="AV20" t="s">
        <v>82</v>
      </c>
      <c r="AW20">
        <v>9.7219999999999995</v>
      </c>
      <c r="AX20" t="s">
        <v>82</v>
      </c>
      <c r="AY20" t="s">
        <v>82</v>
      </c>
      <c r="AZ20">
        <v>3.8296999999999999</v>
      </c>
      <c r="BA20">
        <v>13.2681</v>
      </c>
      <c r="BB20">
        <v>16.021100000000001</v>
      </c>
      <c r="BC20">
        <v>22.5867</v>
      </c>
      <c r="BD20">
        <v>14.768800000000001</v>
      </c>
      <c r="BE20" t="s">
        <v>82</v>
      </c>
      <c r="BF20">
        <v>8.5162999999999993</v>
      </c>
      <c r="BG20">
        <v>10.722</v>
      </c>
      <c r="BH20" t="s">
        <v>82</v>
      </c>
      <c r="BI20" t="s">
        <v>82</v>
      </c>
      <c r="BJ20" t="s">
        <v>82</v>
      </c>
      <c r="BK20" t="s">
        <v>82</v>
      </c>
      <c r="BL20">
        <v>2.3546999999999998</v>
      </c>
      <c r="BM20" t="s">
        <v>82</v>
      </c>
      <c r="BN20" t="s">
        <v>82</v>
      </c>
      <c r="BO20">
        <v>13.3154</v>
      </c>
      <c r="BP20" t="s">
        <v>82</v>
      </c>
      <c r="BQ20" t="s">
        <v>82</v>
      </c>
      <c r="BR20" t="s">
        <v>82</v>
      </c>
      <c r="BS20" t="s">
        <v>82</v>
      </c>
      <c r="BT20">
        <v>3.3450000000000002</v>
      </c>
      <c r="BU20" t="s">
        <v>82</v>
      </c>
      <c r="BV20">
        <v>10.703799999999999</v>
      </c>
      <c r="BW20">
        <v>8.3513999999999999</v>
      </c>
      <c r="BX20">
        <v>5.3491999999999997</v>
      </c>
      <c r="BY20" t="s">
        <v>82</v>
      </c>
      <c r="BZ20">
        <v>84.180999999999997</v>
      </c>
      <c r="CA20" t="s">
        <v>82</v>
      </c>
      <c r="CB20" t="s">
        <v>82</v>
      </c>
      <c r="CC20">
        <v>1.2884</v>
      </c>
      <c r="CD20" t="s">
        <v>82</v>
      </c>
    </row>
    <row r="21" spans="1:82" x14ac:dyDescent="0.25">
      <c r="A21" s="2">
        <v>38929</v>
      </c>
      <c r="B21">
        <v>6.2291999999999996</v>
      </c>
      <c r="C21" t="s">
        <v>82</v>
      </c>
      <c r="D21" t="s">
        <v>82</v>
      </c>
      <c r="E21" t="s">
        <v>82</v>
      </c>
      <c r="F21">
        <v>2.8862999999999999</v>
      </c>
      <c r="G21" t="s">
        <v>82</v>
      </c>
      <c r="H21" t="s">
        <v>82</v>
      </c>
      <c r="I21">
        <v>20.701899999999998</v>
      </c>
      <c r="J21">
        <v>7.1215000000000002</v>
      </c>
      <c r="K21" t="s">
        <v>82</v>
      </c>
      <c r="L21" t="s">
        <v>82</v>
      </c>
      <c r="M21" t="s">
        <v>82</v>
      </c>
      <c r="N21">
        <v>32.089199999999998</v>
      </c>
      <c r="O21" t="s">
        <v>82</v>
      </c>
      <c r="P21">
        <v>14.342499999999999</v>
      </c>
      <c r="Q21" t="s">
        <v>82</v>
      </c>
      <c r="R21">
        <v>75.666300000000007</v>
      </c>
      <c r="S21" t="s">
        <v>82</v>
      </c>
      <c r="T21" t="s">
        <v>82</v>
      </c>
      <c r="U21">
        <v>21.834599999999998</v>
      </c>
      <c r="V21">
        <v>7.5392999999999999</v>
      </c>
      <c r="W21" t="s">
        <v>82</v>
      </c>
      <c r="X21">
        <v>27.284500000000001</v>
      </c>
      <c r="Y21">
        <v>7.1191000000000004</v>
      </c>
      <c r="Z21" t="s">
        <v>82</v>
      </c>
      <c r="AA21" t="s">
        <v>82</v>
      </c>
      <c r="AB21">
        <v>2.5232000000000001</v>
      </c>
      <c r="AC21" t="s">
        <v>82</v>
      </c>
      <c r="AD21">
        <v>18.565899999999999</v>
      </c>
      <c r="AE21">
        <v>3.1065</v>
      </c>
      <c r="AF21" t="s">
        <v>82</v>
      </c>
      <c r="AG21" t="s">
        <v>82</v>
      </c>
      <c r="AH21" t="s">
        <v>82</v>
      </c>
      <c r="AI21" t="s">
        <v>82</v>
      </c>
      <c r="AJ21">
        <v>7.0801999999999996</v>
      </c>
      <c r="AK21">
        <v>11.7715</v>
      </c>
      <c r="AL21" t="s">
        <v>82</v>
      </c>
      <c r="AM21" t="s">
        <v>82</v>
      </c>
      <c r="AN21" t="s">
        <v>82</v>
      </c>
      <c r="AO21" t="s">
        <v>82</v>
      </c>
      <c r="AP21">
        <v>52.4833</v>
      </c>
      <c r="AQ21">
        <v>9.9528999999999996</v>
      </c>
      <c r="AR21">
        <v>7.9006999999999996</v>
      </c>
      <c r="AS21" t="s">
        <v>82</v>
      </c>
      <c r="AT21">
        <v>4.9470000000000001</v>
      </c>
      <c r="AU21" t="s">
        <v>82</v>
      </c>
      <c r="AV21" t="s">
        <v>82</v>
      </c>
      <c r="AW21">
        <v>8.4146000000000001</v>
      </c>
      <c r="AX21" t="s">
        <v>82</v>
      </c>
      <c r="AY21" t="s">
        <v>82</v>
      </c>
      <c r="AZ21">
        <v>3.5998000000000001</v>
      </c>
      <c r="BA21">
        <v>10.1374</v>
      </c>
      <c r="BB21">
        <v>10.824999999999999</v>
      </c>
      <c r="BC21">
        <v>15.146599999999999</v>
      </c>
      <c r="BD21">
        <v>12.5174</v>
      </c>
      <c r="BE21" t="s">
        <v>82</v>
      </c>
      <c r="BF21">
        <v>7.9170999999999996</v>
      </c>
      <c r="BG21">
        <v>10.722</v>
      </c>
      <c r="BH21" t="s">
        <v>82</v>
      </c>
      <c r="BI21" t="s">
        <v>82</v>
      </c>
      <c r="BJ21" t="s">
        <v>82</v>
      </c>
      <c r="BK21" t="s">
        <v>82</v>
      </c>
      <c r="BL21">
        <v>1.9419</v>
      </c>
      <c r="BM21" t="s">
        <v>82</v>
      </c>
      <c r="BN21" t="s">
        <v>82</v>
      </c>
      <c r="BO21">
        <v>10.5375</v>
      </c>
      <c r="BP21" t="s">
        <v>82</v>
      </c>
      <c r="BQ21" t="s">
        <v>82</v>
      </c>
      <c r="BR21" t="s">
        <v>82</v>
      </c>
      <c r="BS21" t="s">
        <v>82</v>
      </c>
      <c r="BT21">
        <v>3.3041999999999998</v>
      </c>
      <c r="BU21" t="s">
        <v>82</v>
      </c>
      <c r="BV21">
        <v>11.262</v>
      </c>
      <c r="BW21">
        <v>8.6464999999999996</v>
      </c>
      <c r="BX21">
        <v>5.5321999999999996</v>
      </c>
      <c r="BY21" t="s">
        <v>82</v>
      </c>
      <c r="BZ21">
        <v>86.396299999999997</v>
      </c>
      <c r="CA21" t="s">
        <v>82</v>
      </c>
      <c r="CB21" t="s">
        <v>82</v>
      </c>
      <c r="CC21">
        <v>6.0373000000000001</v>
      </c>
      <c r="CD21" t="s">
        <v>82</v>
      </c>
    </row>
    <row r="22" spans="1:82" x14ac:dyDescent="0.25">
      <c r="A22" s="2">
        <v>38960</v>
      </c>
      <c r="B22">
        <v>5.6341000000000001</v>
      </c>
      <c r="C22" t="s">
        <v>82</v>
      </c>
      <c r="D22" t="s">
        <v>82</v>
      </c>
      <c r="E22" t="s">
        <v>82</v>
      </c>
      <c r="F22">
        <v>2.8247</v>
      </c>
      <c r="G22" t="s">
        <v>82</v>
      </c>
      <c r="H22" t="s">
        <v>82</v>
      </c>
      <c r="I22">
        <v>30.032900000000001</v>
      </c>
      <c r="J22">
        <v>7.2953000000000001</v>
      </c>
      <c r="K22" t="s">
        <v>82</v>
      </c>
      <c r="L22" t="s">
        <v>82</v>
      </c>
      <c r="M22" t="s">
        <v>82</v>
      </c>
      <c r="N22">
        <v>31.754799999999999</v>
      </c>
      <c r="O22" t="s">
        <v>82</v>
      </c>
      <c r="P22">
        <v>11.617900000000001</v>
      </c>
      <c r="Q22" t="s">
        <v>82</v>
      </c>
      <c r="R22">
        <v>80.411500000000004</v>
      </c>
      <c r="S22" t="s">
        <v>82</v>
      </c>
      <c r="T22" t="s">
        <v>82</v>
      </c>
      <c r="U22">
        <v>26.690200000000001</v>
      </c>
      <c r="V22">
        <v>7.1877000000000004</v>
      </c>
      <c r="W22" t="s">
        <v>82</v>
      </c>
      <c r="X22">
        <v>35.5334</v>
      </c>
      <c r="Y22">
        <v>6.1936</v>
      </c>
      <c r="Z22" t="s">
        <v>82</v>
      </c>
      <c r="AA22" t="s">
        <v>82</v>
      </c>
      <c r="AB22">
        <v>1.9691000000000001</v>
      </c>
      <c r="AC22" t="s">
        <v>82</v>
      </c>
      <c r="AD22">
        <v>34.414400000000001</v>
      </c>
      <c r="AE22">
        <v>2.7231999999999998</v>
      </c>
      <c r="AF22" t="s">
        <v>82</v>
      </c>
      <c r="AG22" t="s">
        <v>82</v>
      </c>
      <c r="AH22" t="s">
        <v>82</v>
      </c>
      <c r="AI22" t="s">
        <v>82</v>
      </c>
      <c r="AJ22">
        <v>9.9402000000000008</v>
      </c>
      <c r="AK22">
        <v>15.7082</v>
      </c>
      <c r="AL22" t="s">
        <v>82</v>
      </c>
      <c r="AM22" t="s">
        <v>82</v>
      </c>
      <c r="AN22" t="s">
        <v>82</v>
      </c>
      <c r="AO22" t="s">
        <v>82</v>
      </c>
      <c r="AP22">
        <v>48.3262</v>
      </c>
      <c r="AQ22">
        <v>10.1944</v>
      </c>
      <c r="AR22">
        <v>8.2513000000000005</v>
      </c>
      <c r="AS22" t="s">
        <v>82</v>
      </c>
      <c r="AT22">
        <v>4.8853</v>
      </c>
      <c r="AU22" t="s">
        <v>82</v>
      </c>
      <c r="AV22" t="s">
        <v>82</v>
      </c>
      <c r="AW22">
        <v>9.3622999999999994</v>
      </c>
      <c r="AX22" t="s">
        <v>82</v>
      </c>
      <c r="AY22" t="s">
        <v>82</v>
      </c>
      <c r="AZ22">
        <v>3.9828000000000001</v>
      </c>
      <c r="BA22">
        <v>10.1374</v>
      </c>
      <c r="BB22">
        <v>11.378500000000001</v>
      </c>
      <c r="BC22">
        <v>15.815799999999999</v>
      </c>
      <c r="BD22">
        <v>12.3666</v>
      </c>
      <c r="BE22" t="s">
        <v>82</v>
      </c>
      <c r="BF22">
        <v>6.9253</v>
      </c>
      <c r="BG22">
        <v>10.722</v>
      </c>
      <c r="BH22" t="s">
        <v>82</v>
      </c>
      <c r="BI22" t="s">
        <v>82</v>
      </c>
      <c r="BJ22" t="s">
        <v>82</v>
      </c>
      <c r="BK22" t="s">
        <v>82</v>
      </c>
      <c r="BL22">
        <v>1.9704999999999999</v>
      </c>
      <c r="BM22" t="s">
        <v>82</v>
      </c>
      <c r="BN22" t="s">
        <v>82</v>
      </c>
      <c r="BO22">
        <v>9.7294999999999998</v>
      </c>
      <c r="BP22" t="s">
        <v>82</v>
      </c>
      <c r="BQ22" t="s">
        <v>82</v>
      </c>
      <c r="BR22" t="s">
        <v>82</v>
      </c>
      <c r="BS22" t="s">
        <v>82</v>
      </c>
      <c r="BT22">
        <v>3.3450000000000002</v>
      </c>
      <c r="BU22" t="s">
        <v>82</v>
      </c>
      <c r="BV22">
        <v>10.1595</v>
      </c>
      <c r="BW22">
        <v>9.6471999999999998</v>
      </c>
      <c r="BX22">
        <v>6.0793999999999997</v>
      </c>
      <c r="BY22" t="s">
        <v>82</v>
      </c>
      <c r="BZ22">
        <v>81.063199999999995</v>
      </c>
      <c r="CA22" t="s">
        <v>82</v>
      </c>
      <c r="CB22" t="s">
        <v>82</v>
      </c>
      <c r="CC22">
        <v>5.6260000000000003</v>
      </c>
      <c r="CD22" t="s">
        <v>82</v>
      </c>
    </row>
    <row r="23" spans="1:82" x14ac:dyDescent="0.25">
      <c r="A23" s="2">
        <v>38989</v>
      </c>
      <c r="B23">
        <v>6.2950999999999997</v>
      </c>
      <c r="C23" t="s">
        <v>82</v>
      </c>
      <c r="D23" t="s">
        <v>82</v>
      </c>
      <c r="E23" t="s">
        <v>82</v>
      </c>
      <c r="F23">
        <v>2.754</v>
      </c>
      <c r="G23" t="s">
        <v>82</v>
      </c>
      <c r="H23" t="s">
        <v>82</v>
      </c>
      <c r="I23">
        <v>30.349</v>
      </c>
      <c r="J23">
        <v>7.0635000000000003</v>
      </c>
      <c r="K23" t="s">
        <v>82</v>
      </c>
      <c r="L23" t="s">
        <v>82</v>
      </c>
      <c r="M23" t="s">
        <v>82</v>
      </c>
      <c r="N23">
        <v>33.15</v>
      </c>
      <c r="O23" t="s">
        <v>82</v>
      </c>
      <c r="P23">
        <v>11.9786</v>
      </c>
      <c r="Q23" t="s">
        <v>82</v>
      </c>
      <c r="R23">
        <v>83.428100000000001</v>
      </c>
      <c r="S23" t="s">
        <v>82</v>
      </c>
      <c r="T23" t="s">
        <v>82</v>
      </c>
      <c r="U23">
        <v>26.882300000000001</v>
      </c>
      <c r="V23">
        <v>6.6374000000000004</v>
      </c>
      <c r="W23" t="s">
        <v>82</v>
      </c>
      <c r="X23">
        <v>35.877200000000002</v>
      </c>
      <c r="Y23">
        <v>6.1201999999999996</v>
      </c>
      <c r="Z23" t="s">
        <v>82</v>
      </c>
      <c r="AA23" t="s">
        <v>82</v>
      </c>
      <c r="AB23">
        <v>2.0123000000000002</v>
      </c>
      <c r="AC23" t="s">
        <v>82</v>
      </c>
      <c r="AD23">
        <v>37.738500000000002</v>
      </c>
      <c r="AE23">
        <v>2.8128000000000002</v>
      </c>
      <c r="AF23" t="s">
        <v>82</v>
      </c>
      <c r="AG23" t="s">
        <v>82</v>
      </c>
      <c r="AH23" t="s">
        <v>82</v>
      </c>
      <c r="AI23" t="s">
        <v>82</v>
      </c>
      <c r="AJ23">
        <v>10.521599999999999</v>
      </c>
      <c r="AK23">
        <v>16.5212</v>
      </c>
      <c r="AL23" t="s">
        <v>82</v>
      </c>
      <c r="AM23" t="s">
        <v>82</v>
      </c>
      <c r="AN23" t="s">
        <v>82</v>
      </c>
      <c r="AO23" t="s">
        <v>82</v>
      </c>
      <c r="AP23">
        <v>32.017200000000003</v>
      </c>
      <c r="AQ23">
        <v>10.3827</v>
      </c>
      <c r="AR23">
        <v>8.1875999999999998</v>
      </c>
      <c r="AS23" t="s">
        <v>82</v>
      </c>
      <c r="AT23">
        <v>4.9470000000000001</v>
      </c>
      <c r="AU23" t="s">
        <v>82</v>
      </c>
      <c r="AV23" t="s">
        <v>82</v>
      </c>
      <c r="AW23">
        <v>9.3132000000000001</v>
      </c>
      <c r="AX23" t="s">
        <v>82</v>
      </c>
      <c r="AY23" t="s">
        <v>82</v>
      </c>
      <c r="AZ23">
        <v>3.9843000000000002</v>
      </c>
      <c r="BA23">
        <v>10.1374</v>
      </c>
      <c r="BB23">
        <v>11.923</v>
      </c>
      <c r="BC23">
        <v>16.754899999999999</v>
      </c>
      <c r="BD23">
        <v>12.2486</v>
      </c>
      <c r="BE23" t="s">
        <v>82</v>
      </c>
      <c r="BF23">
        <v>7.0084999999999997</v>
      </c>
      <c r="BG23">
        <v>10.722</v>
      </c>
      <c r="BH23" t="s">
        <v>82</v>
      </c>
      <c r="BI23" t="s">
        <v>82</v>
      </c>
      <c r="BJ23" t="s">
        <v>82</v>
      </c>
      <c r="BK23" t="s">
        <v>82</v>
      </c>
      <c r="BL23">
        <v>1.9525999999999999</v>
      </c>
      <c r="BM23" t="s">
        <v>82</v>
      </c>
      <c r="BN23" t="s">
        <v>82</v>
      </c>
      <c r="BO23">
        <v>8.7954000000000008</v>
      </c>
      <c r="BP23" t="s">
        <v>82</v>
      </c>
      <c r="BQ23" t="s">
        <v>82</v>
      </c>
      <c r="BR23" t="s">
        <v>82</v>
      </c>
      <c r="BS23" t="s">
        <v>82</v>
      </c>
      <c r="BT23">
        <v>2.8824000000000001</v>
      </c>
      <c r="BU23" t="s">
        <v>82</v>
      </c>
      <c r="BV23">
        <v>10.1595</v>
      </c>
      <c r="BW23">
        <v>10.533300000000001</v>
      </c>
      <c r="BX23">
        <v>5.9691000000000001</v>
      </c>
      <c r="BY23" t="s">
        <v>82</v>
      </c>
      <c r="BZ23">
        <v>74.515100000000004</v>
      </c>
      <c r="CA23" t="s">
        <v>82</v>
      </c>
      <c r="CB23" t="s">
        <v>82</v>
      </c>
      <c r="CC23">
        <v>5.4554</v>
      </c>
      <c r="CD23" t="s">
        <v>82</v>
      </c>
    </row>
    <row r="24" spans="1:82" x14ac:dyDescent="0.25">
      <c r="A24" s="2">
        <v>39021</v>
      </c>
      <c r="B24">
        <v>6.5964999999999998</v>
      </c>
      <c r="C24" t="s">
        <v>82</v>
      </c>
      <c r="D24" t="s">
        <v>82</v>
      </c>
      <c r="E24" t="s">
        <v>82</v>
      </c>
      <c r="F24">
        <v>2.9310999999999998</v>
      </c>
      <c r="G24" t="s">
        <v>82</v>
      </c>
      <c r="H24" t="s">
        <v>82</v>
      </c>
      <c r="I24">
        <v>27.7547</v>
      </c>
      <c r="J24">
        <v>11.403700000000001</v>
      </c>
      <c r="K24" t="s">
        <v>82</v>
      </c>
      <c r="L24" t="s">
        <v>82</v>
      </c>
      <c r="M24" t="s">
        <v>82</v>
      </c>
      <c r="N24">
        <v>26.821999999999999</v>
      </c>
      <c r="O24" t="s">
        <v>82</v>
      </c>
      <c r="P24">
        <v>10.697699999999999</v>
      </c>
      <c r="Q24" t="s">
        <v>82</v>
      </c>
      <c r="R24">
        <v>77.000900000000001</v>
      </c>
      <c r="S24" t="s">
        <v>82</v>
      </c>
      <c r="T24" t="s">
        <v>82</v>
      </c>
      <c r="U24">
        <v>27.475300000000001</v>
      </c>
      <c r="V24">
        <v>6.8068</v>
      </c>
      <c r="W24" t="s">
        <v>82</v>
      </c>
      <c r="X24">
        <v>33.449399999999997</v>
      </c>
      <c r="Y24">
        <v>6.2091000000000003</v>
      </c>
      <c r="Z24" t="s">
        <v>82</v>
      </c>
      <c r="AA24" t="s">
        <v>82</v>
      </c>
      <c r="AB24">
        <v>2.8397000000000001</v>
      </c>
      <c r="AC24" t="s">
        <v>82</v>
      </c>
      <c r="AD24">
        <v>39.070500000000003</v>
      </c>
      <c r="AE24">
        <v>2.6962999999999999</v>
      </c>
      <c r="AF24" t="s">
        <v>82</v>
      </c>
      <c r="AG24" t="s">
        <v>82</v>
      </c>
      <c r="AH24" t="s">
        <v>82</v>
      </c>
      <c r="AI24" t="s">
        <v>82</v>
      </c>
      <c r="AJ24">
        <v>7.7750000000000004</v>
      </c>
      <c r="AK24">
        <v>12.234299999999999</v>
      </c>
      <c r="AL24" t="s">
        <v>82</v>
      </c>
      <c r="AM24" t="s">
        <v>82</v>
      </c>
      <c r="AN24" t="s">
        <v>82</v>
      </c>
      <c r="AO24" t="s">
        <v>82</v>
      </c>
      <c r="AP24">
        <v>28.740500000000001</v>
      </c>
      <c r="AQ24">
        <v>9.5602</v>
      </c>
      <c r="AR24">
        <v>7.5708000000000002</v>
      </c>
      <c r="AS24" t="s">
        <v>82</v>
      </c>
      <c r="AT24">
        <v>4.6534000000000004</v>
      </c>
      <c r="AU24" t="s">
        <v>82</v>
      </c>
      <c r="AV24" t="s">
        <v>82</v>
      </c>
      <c r="AW24">
        <v>8.5517000000000003</v>
      </c>
      <c r="AX24" t="s">
        <v>82</v>
      </c>
      <c r="AY24" t="s">
        <v>82</v>
      </c>
      <c r="AZ24">
        <v>3.6046999999999998</v>
      </c>
      <c r="BA24">
        <v>10.1374</v>
      </c>
      <c r="BB24">
        <v>11.407299999999999</v>
      </c>
      <c r="BC24">
        <v>15.815799999999999</v>
      </c>
      <c r="BD24">
        <v>11.2547</v>
      </c>
      <c r="BE24" t="s">
        <v>82</v>
      </c>
      <c r="BF24">
        <v>11.0541</v>
      </c>
      <c r="BG24">
        <v>10.722</v>
      </c>
      <c r="BH24" t="s">
        <v>82</v>
      </c>
      <c r="BI24" t="s">
        <v>82</v>
      </c>
      <c r="BJ24" t="s">
        <v>82</v>
      </c>
      <c r="BK24" t="s">
        <v>82</v>
      </c>
      <c r="BL24">
        <v>2.0811000000000002</v>
      </c>
      <c r="BM24" t="s">
        <v>82</v>
      </c>
      <c r="BN24" t="s">
        <v>82</v>
      </c>
      <c r="BO24">
        <v>8.8801000000000005</v>
      </c>
      <c r="BP24" t="s">
        <v>82</v>
      </c>
      <c r="BQ24" t="s">
        <v>82</v>
      </c>
      <c r="BR24" t="s">
        <v>82</v>
      </c>
      <c r="BS24" t="s">
        <v>82</v>
      </c>
      <c r="BT24">
        <v>2.6825999999999999</v>
      </c>
      <c r="BU24" t="s">
        <v>82</v>
      </c>
      <c r="BV24">
        <v>9.3893000000000004</v>
      </c>
      <c r="BW24">
        <v>9.4047000000000001</v>
      </c>
      <c r="BX24">
        <v>5.1649000000000003</v>
      </c>
      <c r="BY24" t="s">
        <v>82</v>
      </c>
      <c r="BZ24">
        <v>70.989099999999993</v>
      </c>
      <c r="CA24" t="s">
        <v>82</v>
      </c>
      <c r="CB24" t="s">
        <v>82</v>
      </c>
      <c r="CC24">
        <v>5.1563999999999997</v>
      </c>
      <c r="CD24" t="s">
        <v>82</v>
      </c>
    </row>
    <row r="25" spans="1:82" x14ac:dyDescent="0.25">
      <c r="A25" s="2">
        <v>39051</v>
      </c>
      <c r="B25">
        <v>6.2038000000000002</v>
      </c>
      <c r="C25" t="s">
        <v>82</v>
      </c>
      <c r="D25" t="s">
        <v>82</v>
      </c>
      <c r="E25" t="s">
        <v>82</v>
      </c>
      <c r="F25">
        <v>2.5718999999999999</v>
      </c>
      <c r="G25" t="s">
        <v>82</v>
      </c>
      <c r="H25" t="s">
        <v>82</v>
      </c>
      <c r="I25">
        <v>24.371600000000001</v>
      </c>
      <c r="J25">
        <v>7.8078000000000003</v>
      </c>
      <c r="K25" t="s">
        <v>82</v>
      </c>
      <c r="L25" t="s">
        <v>82</v>
      </c>
      <c r="M25" t="s">
        <v>82</v>
      </c>
      <c r="N25">
        <v>24.458100000000002</v>
      </c>
      <c r="O25" t="s">
        <v>82</v>
      </c>
      <c r="P25">
        <v>10.2706</v>
      </c>
      <c r="Q25" t="s">
        <v>82</v>
      </c>
      <c r="R25">
        <v>65.3857</v>
      </c>
      <c r="S25" t="s">
        <v>82</v>
      </c>
      <c r="T25" t="s">
        <v>82</v>
      </c>
      <c r="U25">
        <v>26.314299999999999</v>
      </c>
      <c r="V25">
        <v>6.8674999999999997</v>
      </c>
      <c r="W25" t="s">
        <v>82</v>
      </c>
      <c r="X25">
        <v>34.380000000000003</v>
      </c>
      <c r="Y25">
        <v>9.1752000000000002</v>
      </c>
      <c r="Z25" t="s">
        <v>82</v>
      </c>
      <c r="AA25" t="s">
        <v>82</v>
      </c>
      <c r="AB25">
        <v>2.9691000000000001</v>
      </c>
      <c r="AC25" t="s">
        <v>82</v>
      </c>
      <c r="AD25">
        <v>28.3125</v>
      </c>
      <c r="AE25">
        <v>2.6638999999999999</v>
      </c>
      <c r="AF25" t="s">
        <v>82</v>
      </c>
      <c r="AG25" t="s">
        <v>82</v>
      </c>
      <c r="AH25" t="s">
        <v>82</v>
      </c>
      <c r="AI25" t="s">
        <v>82</v>
      </c>
      <c r="AJ25">
        <v>9.1011000000000006</v>
      </c>
      <c r="AK25">
        <v>14.5337</v>
      </c>
      <c r="AL25" t="s">
        <v>82</v>
      </c>
      <c r="AM25" t="s">
        <v>82</v>
      </c>
      <c r="AN25" t="s">
        <v>82</v>
      </c>
      <c r="AO25" t="s">
        <v>82</v>
      </c>
      <c r="AP25">
        <v>27.680800000000001</v>
      </c>
      <c r="AQ25">
        <v>9.2462999999999997</v>
      </c>
      <c r="AR25">
        <v>7.4027000000000003</v>
      </c>
      <c r="AS25" t="s">
        <v>82</v>
      </c>
      <c r="AT25">
        <v>3.2755000000000001</v>
      </c>
      <c r="AU25" t="s">
        <v>82</v>
      </c>
      <c r="AV25" t="s">
        <v>82</v>
      </c>
      <c r="AW25">
        <v>7.0990000000000002</v>
      </c>
      <c r="AX25" t="s">
        <v>82</v>
      </c>
      <c r="AY25" t="s">
        <v>82</v>
      </c>
      <c r="AZ25">
        <v>3.4870999999999999</v>
      </c>
      <c r="BA25">
        <v>10.1374</v>
      </c>
      <c r="BB25">
        <v>19.377700000000001</v>
      </c>
      <c r="BC25">
        <v>27.062100000000001</v>
      </c>
      <c r="BD25">
        <v>9.8129000000000008</v>
      </c>
      <c r="BE25" t="s">
        <v>82</v>
      </c>
      <c r="BF25">
        <v>5.0789</v>
      </c>
      <c r="BG25">
        <v>4.1783999999999999</v>
      </c>
      <c r="BH25" t="s">
        <v>82</v>
      </c>
      <c r="BI25" t="s">
        <v>82</v>
      </c>
      <c r="BJ25" t="s">
        <v>82</v>
      </c>
      <c r="BK25" t="s">
        <v>82</v>
      </c>
      <c r="BL25">
        <v>1.9990000000000001</v>
      </c>
      <c r="BM25" t="s">
        <v>82</v>
      </c>
      <c r="BN25" t="s">
        <v>82</v>
      </c>
      <c r="BO25">
        <v>6.7599</v>
      </c>
      <c r="BP25" t="s">
        <v>82</v>
      </c>
      <c r="BQ25" t="s">
        <v>82</v>
      </c>
      <c r="BR25" t="s">
        <v>82</v>
      </c>
      <c r="BS25" t="s">
        <v>82</v>
      </c>
      <c r="BT25">
        <v>2.3978000000000002</v>
      </c>
      <c r="BU25" t="s">
        <v>82</v>
      </c>
      <c r="BV25">
        <v>7.9698000000000002</v>
      </c>
      <c r="BW25">
        <v>9.3597000000000001</v>
      </c>
      <c r="BX25">
        <v>4.6832000000000003</v>
      </c>
      <c r="BY25" t="s">
        <v>82</v>
      </c>
      <c r="BZ25">
        <v>73.205799999999996</v>
      </c>
      <c r="CA25" t="s">
        <v>82</v>
      </c>
      <c r="CB25" t="s">
        <v>82</v>
      </c>
      <c r="CC25">
        <v>4.1250999999999998</v>
      </c>
      <c r="CD25" t="s">
        <v>82</v>
      </c>
    </row>
    <row r="26" spans="1:82" x14ac:dyDescent="0.25">
      <c r="A26" s="2">
        <v>39080</v>
      </c>
      <c r="B26">
        <v>5.9386999999999999</v>
      </c>
      <c r="C26" t="s">
        <v>82</v>
      </c>
      <c r="D26" t="s">
        <v>82</v>
      </c>
      <c r="E26" t="s">
        <v>82</v>
      </c>
      <c r="F26">
        <v>2.5874999999999999</v>
      </c>
      <c r="G26" t="s">
        <v>82</v>
      </c>
      <c r="H26" t="s">
        <v>82</v>
      </c>
      <c r="I26">
        <v>26.911200000000001</v>
      </c>
      <c r="J26">
        <v>7.1637000000000004</v>
      </c>
      <c r="K26" t="s">
        <v>82</v>
      </c>
      <c r="L26" t="s">
        <v>82</v>
      </c>
      <c r="M26" t="s">
        <v>82</v>
      </c>
      <c r="N26">
        <v>33.972700000000003</v>
      </c>
      <c r="O26" t="s">
        <v>82</v>
      </c>
      <c r="P26">
        <v>10.8047</v>
      </c>
      <c r="Q26" t="s">
        <v>82</v>
      </c>
      <c r="R26">
        <v>61.026200000000003</v>
      </c>
      <c r="S26" t="s">
        <v>82</v>
      </c>
      <c r="T26" t="s">
        <v>82</v>
      </c>
      <c r="U26">
        <v>24.910900000000002</v>
      </c>
      <c r="V26">
        <v>6.4522000000000004</v>
      </c>
      <c r="W26" t="s">
        <v>82</v>
      </c>
      <c r="X26">
        <v>34.486600000000003</v>
      </c>
      <c r="Y26">
        <v>8.0030999999999999</v>
      </c>
      <c r="Z26" t="s">
        <v>82</v>
      </c>
      <c r="AA26" t="s">
        <v>82</v>
      </c>
      <c r="AB26">
        <v>3.036</v>
      </c>
      <c r="AC26" t="s">
        <v>82</v>
      </c>
      <c r="AD26">
        <v>27.059799999999999</v>
      </c>
      <c r="AE26">
        <v>2.5215000000000001</v>
      </c>
      <c r="AF26" t="s">
        <v>82</v>
      </c>
      <c r="AG26" t="s">
        <v>82</v>
      </c>
      <c r="AH26" t="s">
        <v>82</v>
      </c>
      <c r="AI26" t="s">
        <v>82</v>
      </c>
      <c r="AJ26">
        <v>8.8899000000000008</v>
      </c>
      <c r="AK26">
        <v>13.773099999999999</v>
      </c>
      <c r="AL26" t="s">
        <v>82</v>
      </c>
      <c r="AM26" t="s">
        <v>82</v>
      </c>
      <c r="AN26" t="s">
        <v>82</v>
      </c>
      <c r="AO26" t="s">
        <v>82</v>
      </c>
      <c r="AP26">
        <v>24.4437</v>
      </c>
      <c r="AQ26">
        <v>7.1487999999999996</v>
      </c>
      <c r="AR26">
        <v>5.6073000000000004</v>
      </c>
      <c r="AS26" t="s">
        <v>82</v>
      </c>
      <c r="AT26">
        <v>3.8845999999999998</v>
      </c>
      <c r="AU26" t="s">
        <v>82</v>
      </c>
      <c r="AV26" t="s">
        <v>82</v>
      </c>
      <c r="AW26">
        <v>6.7790999999999997</v>
      </c>
      <c r="AX26" t="s">
        <v>82</v>
      </c>
      <c r="AY26" t="s">
        <v>82</v>
      </c>
      <c r="AZ26">
        <v>3.3887999999999998</v>
      </c>
      <c r="BA26">
        <v>11.7173</v>
      </c>
      <c r="BB26">
        <v>18.136600000000001</v>
      </c>
      <c r="BC26">
        <v>24.904699999999998</v>
      </c>
      <c r="BD26">
        <v>9.8239000000000001</v>
      </c>
      <c r="BE26" t="s">
        <v>82</v>
      </c>
      <c r="BF26">
        <v>4.1856999999999998</v>
      </c>
      <c r="BG26">
        <v>3.1337999999999999</v>
      </c>
      <c r="BH26" t="s">
        <v>82</v>
      </c>
      <c r="BI26" t="s">
        <v>82</v>
      </c>
      <c r="BJ26" t="s">
        <v>82</v>
      </c>
      <c r="BK26" t="s">
        <v>82</v>
      </c>
      <c r="BL26">
        <v>1.7263999999999999</v>
      </c>
      <c r="BM26" t="s">
        <v>82</v>
      </c>
      <c r="BN26" t="s">
        <v>82</v>
      </c>
      <c r="BO26">
        <v>8.9786000000000001</v>
      </c>
      <c r="BP26" t="s">
        <v>82</v>
      </c>
      <c r="BQ26" t="s">
        <v>82</v>
      </c>
      <c r="BR26" t="s">
        <v>82</v>
      </c>
      <c r="BS26" t="s">
        <v>82</v>
      </c>
      <c r="BT26">
        <v>1.0170999999999999</v>
      </c>
      <c r="BU26" t="s">
        <v>82</v>
      </c>
      <c r="BV26">
        <v>7.9633000000000003</v>
      </c>
      <c r="BW26">
        <v>8.5052000000000003</v>
      </c>
      <c r="BX26">
        <v>4.3906000000000001</v>
      </c>
      <c r="BY26" t="s">
        <v>82</v>
      </c>
      <c r="BZ26">
        <v>64.434100000000001</v>
      </c>
      <c r="CA26" t="s">
        <v>82</v>
      </c>
      <c r="CB26" t="s">
        <v>82</v>
      </c>
      <c r="CC26">
        <v>3.5158</v>
      </c>
      <c r="CD26" t="s">
        <v>82</v>
      </c>
    </row>
    <row r="27" spans="1:82" x14ac:dyDescent="0.25">
      <c r="A27" s="2">
        <v>39113</v>
      </c>
      <c r="B27">
        <v>5.7190000000000003</v>
      </c>
      <c r="C27" t="s">
        <v>82</v>
      </c>
      <c r="D27" t="s">
        <v>82</v>
      </c>
      <c r="E27" t="s">
        <v>82</v>
      </c>
      <c r="F27">
        <v>2.6438999999999999</v>
      </c>
      <c r="G27" t="s">
        <v>82</v>
      </c>
      <c r="H27" t="s">
        <v>82</v>
      </c>
      <c r="I27">
        <v>24.781600000000001</v>
      </c>
      <c r="J27">
        <v>7.0427</v>
      </c>
      <c r="K27" t="s">
        <v>82</v>
      </c>
      <c r="L27" t="s">
        <v>82</v>
      </c>
      <c r="M27" t="s">
        <v>82</v>
      </c>
      <c r="N27">
        <v>30.311299999999999</v>
      </c>
      <c r="O27" t="s">
        <v>82</v>
      </c>
      <c r="P27">
        <v>1.7884</v>
      </c>
      <c r="Q27" t="s">
        <v>82</v>
      </c>
      <c r="R27">
        <v>25.304200000000002</v>
      </c>
      <c r="S27" t="s">
        <v>82</v>
      </c>
      <c r="T27" t="s">
        <v>82</v>
      </c>
      <c r="U27">
        <v>24.063300000000002</v>
      </c>
      <c r="V27">
        <v>6.3343999999999996</v>
      </c>
      <c r="W27" t="s">
        <v>82</v>
      </c>
      <c r="X27">
        <v>32.289000000000001</v>
      </c>
      <c r="Y27">
        <v>8.4589999999999996</v>
      </c>
      <c r="Z27" t="s">
        <v>82</v>
      </c>
      <c r="AA27" t="s">
        <v>82</v>
      </c>
      <c r="AB27">
        <v>3.1503999999999999</v>
      </c>
      <c r="AC27" t="s">
        <v>82</v>
      </c>
      <c r="AD27">
        <v>26.6891</v>
      </c>
      <c r="AE27">
        <v>2.6091000000000002</v>
      </c>
      <c r="AF27" t="s">
        <v>82</v>
      </c>
      <c r="AG27" t="s">
        <v>82</v>
      </c>
      <c r="AH27" t="s">
        <v>82</v>
      </c>
      <c r="AI27" t="s">
        <v>82</v>
      </c>
      <c r="AJ27">
        <v>7.0228999999999999</v>
      </c>
      <c r="AK27">
        <v>11.101699999999999</v>
      </c>
      <c r="AL27" t="s">
        <v>82</v>
      </c>
      <c r="AM27" t="s">
        <v>82</v>
      </c>
      <c r="AN27" t="s">
        <v>82</v>
      </c>
      <c r="AO27" t="s">
        <v>82</v>
      </c>
      <c r="AP27">
        <v>15.0403</v>
      </c>
      <c r="AQ27">
        <v>6.6439000000000004</v>
      </c>
      <c r="AR27">
        <v>5.5387000000000004</v>
      </c>
      <c r="AS27" t="s">
        <v>82</v>
      </c>
      <c r="AT27">
        <v>3.6263000000000001</v>
      </c>
      <c r="AU27" t="s">
        <v>82</v>
      </c>
      <c r="AV27" t="s">
        <v>82</v>
      </c>
      <c r="AW27">
        <v>7.01</v>
      </c>
      <c r="AX27" t="s">
        <v>82</v>
      </c>
      <c r="AY27" t="s">
        <v>82</v>
      </c>
      <c r="AZ27">
        <v>3.56</v>
      </c>
      <c r="BA27">
        <v>9.0231999999999992</v>
      </c>
      <c r="BB27">
        <v>18.3688</v>
      </c>
      <c r="BC27">
        <v>25.555099999999999</v>
      </c>
      <c r="BD27">
        <v>9.3522999999999996</v>
      </c>
      <c r="BE27" t="s">
        <v>82</v>
      </c>
      <c r="BF27">
        <v>7.5271999999999997</v>
      </c>
      <c r="BG27">
        <v>2.9376000000000002</v>
      </c>
      <c r="BH27" t="s">
        <v>82</v>
      </c>
      <c r="BI27" t="s">
        <v>82</v>
      </c>
      <c r="BJ27" t="s">
        <v>82</v>
      </c>
      <c r="BK27" t="s">
        <v>82</v>
      </c>
      <c r="BL27">
        <v>1.5644</v>
      </c>
      <c r="BM27" t="s">
        <v>82</v>
      </c>
      <c r="BN27" t="s">
        <v>82</v>
      </c>
      <c r="BO27">
        <v>6.1527000000000003</v>
      </c>
      <c r="BP27" t="s">
        <v>82</v>
      </c>
      <c r="BQ27" t="s">
        <v>82</v>
      </c>
      <c r="BR27" t="s">
        <v>82</v>
      </c>
      <c r="BS27" t="s">
        <v>82</v>
      </c>
      <c r="BT27">
        <v>1.1264000000000001</v>
      </c>
      <c r="BU27" t="s">
        <v>82</v>
      </c>
      <c r="BV27">
        <v>7.6062000000000003</v>
      </c>
      <c r="BW27">
        <v>8.7493999999999996</v>
      </c>
      <c r="BX27">
        <v>3.9336000000000002</v>
      </c>
      <c r="BY27" t="s">
        <v>82</v>
      </c>
      <c r="BZ27">
        <v>57.886899999999997</v>
      </c>
      <c r="CA27" t="s">
        <v>82</v>
      </c>
      <c r="CB27" t="s">
        <v>82</v>
      </c>
      <c r="CC27">
        <v>2.1432000000000002</v>
      </c>
      <c r="CD27" t="s">
        <v>82</v>
      </c>
    </row>
    <row r="28" spans="1:82" x14ac:dyDescent="0.25">
      <c r="A28" s="2">
        <v>39141</v>
      </c>
      <c r="B28">
        <v>6.0770999999999997</v>
      </c>
      <c r="C28" t="s">
        <v>82</v>
      </c>
      <c r="D28" t="s">
        <v>82</v>
      </c>
      <c r="E28" t="s">
        <v>82</v>
      </c>
      <c r="F28">
        <v>2.9376000000000002</v>
      </c>
      <c r="G28" t="s">
        <v>82</v>
      </c>
      <c r="H28" t="s">
        <v>82</v>
      </c>
      <c r="I28">
        <v>15.558199999999999</v>
      </c>
      <c r="J28">
        <v>7.7099000000000002</v>
      </c>
      <c r="K28" t="s">
        <v>82</v>
      </c>
      <c r="L28" t="s">
        <v>82</v>
      </c>
      <c r="M28" t="s">
        <v>82</v>
      </c>
      <c r="N28">
        <v>28.641400000000001</v>
      </c>
      <c r="O28" t="s">
        <v>82</v>
      </c>
      <c r="P28">
        <v>2.0154999999999998</v>
      </c>
      <c r="Q28" t="s">
        <v>82</v>
      </c>
      <c r="R28">
        <v>25.482099999999999</v>
      </c>
      <c r="S28" t="s">
        <v>82</v>
      </c>
      <c r="T28" t="s">
        <v>82</v>
      </c>
      <c r="U28">
        <v>23.8504</v>
      </c>
      <c r="V28">
        <v>6.6058000000000003</v>
      </c>
      <c r="W28" t="s">
        <v>82</v>
      </c>
      <c r="X28">
        <v>16.446999999999999</v>
      </c>
      <c r="Y28">
        <v>7.4279000000000002</v>
      </c>
      <c r="Z28" t="s">
        <v>82</v>
      </c>
      <c r="AA28" t="s">
        <v>82</v>
      </c>
      <c r="AB28">
        <v>3.1423999999999999</v>
      </c>
      <c r="AC28" t="s">
        <v>82</v>
      </c>
      <c r="AD28">
        <v>28.2363</v>
      </c>
      <c r="AE28">
        <v>2.3283</v>
      </c>
      <c r="AF28" t="s">
        <v>82</v>
      </c>
      <c r="AG28" t="s">
        <v>82</v>
      </c>
      <c r="AH28" t="s">
        <v>82</v>
      </c>
      <c r="AI28" t="s">
        <v>82</v>
      </c>
      <c r="AJ28">
        <v>8.7640999999999991</v>
      </c>
      <c r="AK28">
        <v>13.3421</v>
      </c>
      <c r="AL28" t="s">
        <v>82</v>
      </c>
      <c r="AM28" t="s">
        <v>82</v>
      </c>
      <c r="AN28" t="s">
        <v>82</v>
      </c>
      <c r="AO28" t="s">
        <v>82</v>
      </c>
      <c r="AP28">
        <v>16.281199999999998</v>
      </c>
      <c r="AQ28">
        <v>12.045199999999999</v>
      </c>
      <c r="AR28">
        <v>5.984</v>
      </c>
      <c r="AS28" t="s">
        <v>82</v>
      </c>
      <c r="AT28">
        <v>3.6093999999999999</v>
      </c>
      <c r="AU28" t="s">
        <v>82</v>
      </c>
      <c r="AV28" t="s">
        <v>82</v>
      </c>
      <c r="AW28">
        <v>7.1639999999999997</v>
      </c>
      <c r="AX28" t="s">
        <v>82</v>
      </c>
      <c r="AY28" t="s">
        <v>82</v>
      </c>
      <c r="AZ28">
        <v>3.794</v>
      </c>
      <c r="BA28">
        <v>9.0231999999999992</v>
      </c>
      <c r="BB28">
        <v>19.9619</v>
      </c>
      <c r="BC28">
        <v>27.933</v>
      </c>
      <c r="BD28">
        <v>9.5823</v>
      </c>
      <c r="BE28" t="s">
        <v>82</v>
      </c>
      <c r="BF28">
        <v>7.4842000000000004</v>
      </c>
      <c r="BG28">
        <v>1.6156999999999999</v>
      </c>
      <c r="BH28" t="s">
        <v>82</v>
      </c>
      <c r="BI28" t="s">
        <v>82</v>
      </c>
      <c r="BJ28" t="s">
        <v>82</v>
      </c>
      <c r="BK28" t="s">
        <v>82</v>
      </c>
      <c r="BL28">
        <v>1.7948999999999999</v>
      </c>
      <c r="BM28" t="s">
        <v>82</v>
      </c>
      <c r="BN28" t="s">
        <v>82</v>
      </c>
      <c r="BO28">
        <v>5.8594999999999997</v>
      </c>
      <c r="BP28" t="s">
        <v>82</v>
      </c>
      <c r="BQ28" t="s">
        <v>82</v>
      </c>
      <c r="BR28" t="s">
        <v>82</v>
      </c>
      <c r="BS28" t="s">
        <v>82</v>
      </c>
      <c r="BT28">
        <v>1.2473000000000001</v>
      </c>
      <c r="BU28" t="s">
        <v>82</v>
      </c>
      <c r="BV28">
        <v>3.0933000000000002</v>
      </c>
      <c r="BW28">
        <v>7.9368999999999996</v>
      </c>
      <c r="BX28">
        <v>3.8571</v>
      </c>
      <c r="BY28" t="s">
        <v>82</v>
      </c>
      <c r="BZ28">
        <v>60.3249</v>
      </c>
      <c r="CA28" t="s">
        <v>82</v>
      </c>
      <c r="CB28" t="s">
        <v>82</v>
      </c>
      <c r="CC28">
        <v>2.1435</v>
      </c>
      <c r="CD28" t="s">
        <v>82</v>
      </c>
    </row>
    <row r="29" spans="1:82" x14ac:dyDescent="0.25">
      <c r="A29" s="2">
        <v>39171</v>
      </c>
      <c r="B29">
        <v>6.2495000000000003</v>
      </c>
      <c r="C29" t="s">
        <v>82</v>
      </c>
      <c r="D29" t="s">
        <v>82</v>
      </c>
      <c r="E29" t="s">
        <v>82</v>
      </c>
      <c r="F29">
        <v>2.88</v>
      </c>
      <c r="G29" t="s">
        <v>82</v>
      </c>
      <c r="H29" t="s">
        <v>82</v>
      </c>
      <c r="I29">
        <v>18.011900000000001</v>
      </c>
      <c r="J29">
        <v>4.6216999999999997</v>
      </c>
      <c r="K29" t="s">
        <v>82</v>
      </c>
      <c r="L29" t="s">
        <v>82</v>
      </c>
      <c r="M29" t="s">
        <v>82</v>
      </c>
      <c r="N29">
        <v>28.033000000000001</v>
      </c>
      <c r="O29" t="s">
        <v>82</v>
      </c>
      <c r="P29">
        <v>3.6694</v>
      </c>
      <c r="Q29" t="s">
        <v>82</v>
      </c>
      <c r="R29">
        <v>25.479600000000001</v>
      </c>
      <c r="S29" t="s">
        <v>82</v>
      </c>
      <c r="T29" t="s">
        <v>82</v>
      </c>
      <c r="U29">
        <v>15.922599999999999</v>
      </c>
      <c r="V29">
        <v>6.3343999999999996</v>
      </c>
      <c r="W29" t="s">
        <v>82</v>
      </c>
      <c r="X29">
        <v>13.7166</v>
      </c>
      <c r="Y29">
        <v>7.5938999999999997</v>
      </c>
      <c r="Z29" t="s">
        <v>82</v>
      </c>
      <c r="AA29" t="s">
        <v>82</v>
      </c>
      <c r="AB29">
        <v>3.2376999999999998</v>
      </c>
      <c r="AC29" t="s">
        <v>82</v>
      </c>
      <c r="AD29">
        <v>27.059799999999999</v>
      </c>
      <c r="AE29">
        <v>2.6737000000000002</v>
      </c>
      <c r="AF29" t="s">
        <v>82</v>
      </c>
      <c r="AG29" t="s">
        <v>82</v>
      </c>
      <c r="AH29" t="s">
        <v>82</v>
      </c>
      <c r="AI29" t="s">
        <v>82</v>
      </c>
      <c r="AJ29">
        <v>8.4044000000000008</v>
      </c>
      <c r="AK29">
        <v>12.832100000000001</v>
      </c>
      <c r="AL29" t="s">
        <v>82</v>
      </c>
      <c r="AM29" t="s">
        <v>82</v>
      </c>
      <c r="AN29" t="s">
        <v>82</v>
      </c>
      <c r="AO29" t="s">
        <v>82</v>
      </c>
      <c r="AP29">
        <v>12.28</v>
      </c>
      <c r="AQ29">
        <v>10.8809</v>
      </c>
      <c r="AR29">
        <v>7.1364000000000001</v>
      </c>
      <c r="AS29" t="s">
        <v>82</v>
      </c>
      <c r="AT29">
        <v>4.0406000000000004</v>
      </c>
      <c r="AU29" t="s">
        <v>82</v>
      </c>
      <c r="AV29" t="s">
        <v>82</v>
      </c>
      <c r="AW29">
        <v>8.9736999999999991</v>
      </c>
      <c r="AX29" t="s">
        <v>82</v>
      </c>
      <c r="AY29" t="s">
        <v>82</v>
      </c>
      <c r="AZ29">
        <v>5.9965000000000002</v>
      </c>
      <c r="BA29">
        <v>10.024800000000001</v>
      </c>
      <c r="BB29">
        <v>18.461099999999998</v>
      </c>
      <c r="BC29">
        <v>25.959399999999999</v>
      </c>
      <c r="BD29">
        <v>9.3522999999999996</v>
      </c>
      <c r="BE29" t="s">
        <v>82</v>
      </c>
      <c r="BF29">
        <v>7.7042999999999999</v>
      </c>
      <c r="BG29">
        <v>1.4689000000000001</v>
      </c>
      <c r="BH29" t="s">
        <v>82</v>
      </c>
      <c r="BI29" t="s">
        <v>82</v>
      </c>
      <c r="BJ29" t="s">
        <v>82</v>
      </c>
      <c r="BK29" t="s">
        <v>82</v>
      </c>
      <c r="BL29">
        <v>1.8190999999999999</v>
      </c>
      <c r="BM29" t="s">
        <v>82</v>
      </c>
      <c r="BN29" t="s">
        <v>82</v>
      </c>
      <c r="BO29">
        <v>6.0080999999999998</v>
      </c>
      <c r="BP29" t="s">
        <v>82</v>
      </c>
      <c r="BQ29" t="s">
        <v>82</v>
      </c>
      <c r="BR29" t="s">
        <v>82</v>
      </c>
      <c r="BS29">
        <v>26.979500000000002</v>
      </c>
      <c r="BT29">
        <v>1.2003999999999999</v>
      </c>
      <c r="BU29">
        <v>2.1768000000000001</v>
      </c>
      <c r="BV29">
        <v>2.6463000000000001</v>
      </c>
      <c r="BW29">
        <v>7.0324999999999998</v>
      </c>
      <c r="BX29">
        <v>3.6655000000000002</v>
      </c>
      <c r="BY29" t="s">
        <v>82</v>
      </c>
      <c r="BZ29">
        <v>50.282200000000003</v>
      </c>
      <c r="CA29" t="s">
        <v>82</v>
      </c>
      <c r="CB29" t="s">
        <v>82</v>
      </c>
      <c r="CC29">
        <v>2.0226999999999999</v>
      </c>
      <c r="CD29" t="s">
        <v>82</v>
      </c>
    </row>
    <row r="30" spans="1:82" x14ac:dyDescent="0.25">
      <c r="A30" s="2">
        <v>39202</v>
      </c>
      <c r="B30">
        <v>5.9829999999999997</v>
      </c>
      <c r="C30" t="s">
        <v>82</v>
      </c>
      <c r="D30" t="s">
        <v>82</v>
      </c>
      <c r="E30" t="s">
        <v>82</v>
      </c>
      <c r="F30">
        <v>2.899</v>
      </c>
      <c r="G30" t="s">
        <v>82</v>
      </c>
      <c r="H30" t="s">
        <v>82</v>
      </c>
      <c r="I30">
        <v>17.258800000000001</v>
      </c>
      <c r="J30">
        <v>4.4311999999999996</v>
      </c>
      <c r="K30" t="s">
        <v>82</v>
      </c>
      <c r="L30" t="s">
        <v>82</v>
      </c>
      <c r="M30" t="s">
        <v>82</v>
      </c>
      <c r="N30">
        <v>25.229700000000001</v>
      </c>
      <c r="O30" t="s">
        <v>82</v>
      </c>
      <c r="P30">
        <v>1.6326000000000001</v>
      </c>
      <c r="Q30" t="s">
        <v>82</v>
      </c>
      <c r="R30">
        <v>40.734400000000001</v>
      </c>
      <c r="S30" t="s">
        <v>82</v>
      </c>
      <c r="T30" t="s">
        <v>82</v>
      </c>
      <c r="U30">
        <v>14.684100000000001</v>
      </c>
      <c r="V30">
        <v>13.484</v>
      </c>
      <c r="W30" t="s">
        <v>82</v>
      </c>
      <c r="X30">
        <v>13.6935</v>
      </c>
      <c r="Y30">
        <v>9.7920999999999996</v>
      </c>
      <c r="Z30" t="s">
        <v>82</v>
      </c>
      <c r="AA30" t="s">
        <v>82</v>
      </c>
      <c r="AB30">
        <v>2.9062999999999999</v>
      </c>
      <c r="AC30" t="s">
        <v>82</v>
      </c>
      <c r="AD30">
        <v>16.030200000000001</v>
      </c>
      <c r="AE30">
        <v>2.6168999999999998</v>
      </c>
      <c r="AF30" t="s">
        <v>82</v>
      </c>
      <c r="AG30" t="s">
        <v>82</v>
      </c>
      <c r="AH30" t="s">
        <v>82</v>
      </c>
      <c r="AI30" t="s">
        <v>82</v>
      </c>
      <c r="AJ30">
        <v>6.3349000000000002</v>
      </c>
      <c r="AK30">
        <v>9.4339999999999993</v>
      </c>
      <c r="AL30" t="s">
        <v>82</v>
      </c>
      <c r="AM30" t="s">
        <v>82</v>
      </c>
      <c r="AN30" t="s">
        <v>82</v>
      </c>
      <c r="AO30" t="s">
        <v>82</v>
      </c>
      <c r="AP30">
        <v>11.363</v>
      </c>
      <c r="AQ30">
        <v>10.2143</v>
      </c>
      <c r="AR30">
        <v>7.2518000000000002</v>
      </c>
      <c r="AS30" t="s">
        <v>82</v>
      </c>
      <c r="AT30">
        <v>3.6179000000000001</v>
      </c>
      <c r="AU30" t="s">
        <v>82</v>
      </c>
      <c r="AV30" t="s">
        <v>82</v>
      </c>
      <c r="AW30">
        <v>7.7591000000000001</v>
      </c>
      <c r="AX30" t="s">
        <v>82</v>
      </c>
      <c r="AY30" t="s">
        <v>82</v>
      </c>
      <c r="AZ30">
        <v>5.8209</v>
      </c>
      <c r="BA30">
        <v>11.277900000000001</v>
      </c>
      <c r="BB30">
        <v>16.136900000000001</v>
      </c>
      <c r="BC30">
        <v>22.901900000000001</v>
      </c>
      <c r="BD30">
        <v>9.2195999999999998</v>
      </c>
      <c r="BE30" t="s">
        <v>82</v>
      </c>
      <c r="BF30">
        <v>7.4949000000000003</v>
      </c>
      <c r="BG30">
        <v>2.3784999999999998</v>
      </c>
      <c r="BH30" t="s">
        <v>82</v>
      </c>
      <c r="BI30" t="s">
        <v>82</v>
      </c>
      <c r="BJ30" t="s">
        <v>82</v>
      </c>
      <c r="BK30" t="s">
        <v>82</v>
      </c>
      <c r="BL30">
        <v>8.4703999999999997</v>
      </c>
      <c r="BM30" t="s">
        <v>82</v>
      </c>
      <c r="BN30" t="s">
        <v>82</v>
      </c>
      <c r="BO30">
        <v>6.0397999999999996</v>
      </c>
      <c r="BP30" t="s">
        <v>82</v>
      </c>
      <c r="BQ30" t="s">
        <v>82</v>
      </c>
      <c r="BR30" t="s">
        <v>82</v>
      </c>
      <c r="BS30">
        <v>24.281600000000001</v>
      </c>
      <c r="BT30">
        <v>3.2978999999999998</v>
      </c>
      <c r="BU30">
        <v>2.0278</v>
      </c>
      <c r="BV30">
        <v>2.5581</v>
      </c>
      <c r="BW30">
        <v>6.4048999999999996</v>
      </c>
      <c r="BX30">
        <v>4.4737999999999998</v>
      </c>
      <c r="BY30" t="s">
        <v>82</v>
      </c>
      <c r="BZ30">
        <v>43.806399999999996</v>
      </c>
      <c r="CA30" t="s">
        <v>82</v>
      </c>
      <c r="CB30" t="s">
        <v>82</v>
      </c>
      <c r="CC30">
        <v>2.0804999999999998</v>
      </c>
      <c r="CD30" t="s">
        <v>82</v>
      </c>
    </row>
    <row r="31" spans="1:82" x14ac:dyDescent="0.25">
      <c r="A31" s="2">
        <v>39233</v>
      </c>
      <c r="B31">
        <v>5.4329000000000001</v>
      </c>
      <c r="C31" t="s">
        <v>82</v>
      </c>
      <c r="D31" t="s">
        <v>82</v>
      </c>
      <c r="E31" t="s">
        <v>82</v>
      </c>
      <c r="F31">
        <v>4.4408000000000003</v>
      </c>
      <c r="G31" t="s">
        <v>82</v>
      </c>
      <c r="H31" t="s">
        <v>82</v>
      </c>
      <c r="I31">
        <v>15.1112</v>
      </c>
      <c r="J31">
        <v>3.9399000000000002</v>
      </c>
      <c r="K31" t="s">
        <v>82</v>
      </c>
      <c r="L31" t="s">
        <v>82</v>
      </c>
      <c r="M31" t="s">
        <v>82</v>
      </c>
      <c r="N31">
        <v>24.177700000000002</v>
      </c>
      <c r="O31" t="s">
        <v>82</v>
      </c>
      <c r="P31">
        <v>1.7272000000000001</v>
      </c>
      <c r="Q31" t="s">
        <v>82</v>
      </c>
      <c r="R31">
        <v>18.2973</v>
      </c>
      <c r="S31" t="s">
        <v>82</v>
      </c>
      <c r="T31" t="s">
        <v>82</v>
      </c>
      <c r="U31">
        <v>12.848599999999999</v>
      </c>
      <c r="V31">
        <v>11.897600000000001</v>
      </c>
      <c r="W31" t="s">
        <v>82</v>
      </c>
      <c r="X31">
        <v>7.2267999999999999</v>
      </c>
      <c r="Y31">
        <v>6.5746000000000002</v>
      </c>
      <c r="Z31" t="s">
        <v>82</v>
      </c>
      <c r="AA31" t="s">
        <v>82</v>
      </c>
      <c r="AB31">
        <v>1.9249000000000001</v>
      </c>
      <c r="AC31" t="s">
        <v>82</v>
      </c>
      <c r="AD31">
        <v>13.958</v>
      </c>
      <c r="AE31">
        <v>2.7012999999999998</v>
      </c>
      <c r="AF31" t="s">
        <v>82</v>
      </c>
      <c r="AG31" t="s">
        <v>82</v>
      </c>
      <c r="AH31" t="s">
        <v>82</v>
      </c>
      <c r="AI31" t="s">
        <v>82</v>
      </c>
      <c r="AJ31">
        <v>6.2077999999999998</v>
      </c>
      <c r="AK31">
        <v>9.1364999999999998</v>
      </c>
      <c r="AL31" t="s">
        <v>82</v>
      </c>
      <c r="AM31" t="s">
        <v>82</v>
      </c>
      <c r="AN31" t="s">
        <v>82</v>
      </c>
      <c r="AO31" t="s">
        <v>82</v>
      </c>
      <c r="AP31">
        <v>5.3711000000000002</v>
      </c>
      <c r="AQ31">
        <v>9.4246999999999996</v>
      </c>
      <c r="AR31">
        <v>6.6353999999999997</v>
      </c>
      <c r="AS31" t="s">
        <v>82</v>
      </c>
      <c r="AT31">
        <v>3.1528999999999998</v>
      </c>
      <c r="AU31" t="s">
        <v>82</v>
      </c>
      <c r="AV31" t="s">
        <v>82</v>
      </c>
      <c r="AW31">
        <v>7.6436000000000002</v>
      </c>
      <c r="AX31" t="s">
        <v>82</v>
      </c>
      <c r="AY31" t="s">
        <v>82</v>
      </c>
      <c r="AZ31">
        <v>5.2976999999999999</v>
      </c>
      <c r="BA31">
        <v>3.6425000000000001</v>
      </c>
      <c r="BB31">
        <v>15.962300000000001</v>
      </c>
      <c r="BC31">
        <v>22.533000000000001</v>
      </c>
      <c r="BD31">
        <v>9.2781000000000002</v>
      </c>
      <c r="BE31" t="s">
        <v>82</v>
      </c>
      <c r="BF31">
        <v>6.9862000000000002</v>
      </c>
      <c r="BG31">
        <v>1.7124999999999999</v>
      </c>
      <c r="BH31" t="s">
        <v>82</v>
      </c>
      <c r="BI31" t="s">
        <v>82</v>
      </c>
      <c r="BJ31" t="s">
        <v>82</v>
      </c>
      <c r="BK31" t="s">
        <v>82</v>
      </c>
      <c r="BL31">
        <v>8.0275999999999996</v>
      </c>
      <c r="BM31" t="s">
        <v>82</v>
      </c>
      <c r="BN31" t="s">
        <v>82</v>
      </c>
      <c r="BO31">
        <v>2.8033999999999999</v>
      </c>
      <c r="BP31" t="s">
        <v>82</v>
      </c>
      <c r="BQ31" t="s">
        <v>82</v>
      </c>
      <c r="BR31" t="s">
        <v>82</v>
      </c>
      <c r="BS31">
        <v>23.295999999999999</v>
      </c>
      <c r="BT31">
        <v>3.2366000000000001</v>
      </c>
      <c r="BU31">
        <v>1.7605999999999999</v>
      </c>
      <c r="BV31">
        <v>2.7214</v>
      </c>
      <c r="BW31">
        <v>5.7763999999999998</v>
      </c>
      <c r="BX31">
        <v>4.3186</v>
      </c>
      <c r="BY31" t="s">
        <v>82</v>
      </c>
      <c r="BZ31">
        <v>39.6492</v>
      </c>
      <c r="CA31" t="s">
        <v>82</v>
      </c>
      <c r="CB31" t="s">
        <v>82</v>
      </c>
      <c r="CC31">
        <v>2.2614000000000001</v>
      </c>
      <c r="CD31" t="s">
        <v>82</v>
      </c>
    </row>
    <row r="32" spans="1:82" x14ac:dyDescent="0.25">
      <c r="A32" s="2">
        <v>39262</v>
      </c>
      <c r="B32">
        <v>4.6584000000000003</v>
      </c>
      <c r="C32" t="s">
        <v>82</v>
      </c>
      <c r="D32" t="s">
        <v>82</v>
      </c>
      <c r="E32" t="s">
        <v>82</v>
      </c>
      <c r="F32">
        <v>1.6524000000000001</v>
      </c>
      <c r="G32" t="s">
        <v>82</v>
      </c>
      <c r="H32" t="s">
        <v>82</v>
      </c>
      <c r="I32">
        <v>15.945399999999999</v>
      </c>
      <c r="J32">
        <v>4.6211000000000002</v>
      </c>
      <c r="K32" t="s">
        <v>82</v>
      </c>
      <c r="L32" t="s">
        <v>82</v>
      </c>
      <c r="M32" t="s">
        <v>82</v>
      </c>
      <c r="N32">
        <v>24.1448</v>
      </c>
      <c r="O32" t="s">
        <v>82</v>
      </c>
      <c r="P32">
        <v>1.6411</v>
      </c>
      <c r="Q32" t="s">
        <v>82</v>
      </c>
      <c r="R32">
        <v>16.942</v>
      </c>
      <c r="S32" t="s">
        <v>82</v>
      </c>
      <c r="T32" t="s">
        <v>82</v>
      </c>
      <c r="U32">
        <v>11.9337</v>
      </c>
      <c r="V32">
        <v>9.9234000000000009</v>
      </c>
      <c r="W32" t="s">
        <v>82</v>
      </c>
      <c r="X32">
        <v>7.1768000000000001</v>
      </c>
      <c r="Y32">
        <v>8.9822000000000006</v>
      </c>
      <c r="Z32" t="s">
        <v>82</v>
      </c>
      <c r="AA32" t="s">
        <v>82</v>
      </c>
      <c r="AB32">
        <v>2.0135000000000001</v>
      </c>
      <c r="AC32" t="s">
        <v>82</v>
      </c>
      <c r="AD32">
        <v>15.1538</v>
      </c>
      <c r="AE32">
        <v>2.2082999999999999</v>
      </c>
      <c r="AF32" t="s">
        <v>82</v>
      </c>
      <c r="AG32" t="s">
        <v>82</v>
      </c>
      <c r="AH32" t="s">
        <v>82</v>
      </c>
      <c r="AI32" t="s">
        <v>82</v>
      </c>
      <c r="AJ32">
        <v>5.4226999999999999</v>
      </c>
      <c r="AK32">
        <v>7.7929000000000004</v>
      </c>
      <c r="AL32" t="s">
        <v>82</v>
      </c>
      <c r="AM32" t="s">
        <v>82</v>
      </c>
      <c r="AN32" t="s">
        <v>82</v>
      </c>
      <c r="AO32" t="s">
        <v>82</v>
      </c>
      <c r="AP32">
        <v>5.0575000000000001</v>
      </c>
      <c r="AQ32">
        <v>9.3815000000000008</v>
      </c>
      <c r="AR32">
        <v>6.4222999999999999</v>
      </c>
      <c r="AS32" t="s">
        <v>82</v>
      </c>
      <c r="AT32">
        <v>2.8654000000000002</v>
      </c>
      <c r="AU32" t="s">
        <v>82</v>
      </c>
      <c r="AV32" t="s">
        <v>82</v>
      </c>
      <c r="AW32">
        <v>6.9419000000000004</v>
      </c>
      <c r="AX32" t="s">
        <v>82</v>
      </c>
      <c r="AY32" t="s">
        <v>82</v>
      </c>
      <c r="AZ32">
        <v>4.9684999999999997</v>
      </c>
      <c r="BA32">
        <v>3.5981000000000001</v>
      </c>
      <c r="BB32">
        <v>14.055899999999999</v>
      </c>
      <c r="BC32">
        <v>20.0458</v>
      </c>
      <c r="BD32">
        <v>7.9852999999999996</v>
      </c>
      <c r="BE32" t="s">
        <v>82</v>
      </c>
      <c r="BF32">
        <v>7.0796000000000001</v>
      </c>
      <c r="BG32">
        <v>0.85199999999999998</v>
      </c>
      <c r="BH32" t="s">
        <v>82</v>
      </c>
      <c r="BI32" t="s">
        <v>82</v>
      </c>
      <c r="BJ32" t="s">
        <v>82</v>
      </c>
      <c r="BK32" t="s">
        <v>82</v>
      </c>
      <c r="BL32">
        <v>8.1198999999999995</v>
      </c>
      <c r="BM32" t="s">
        <v>82</v>
      </c>
      <c r="BN32" t="s">
        <v>82</v>
      </c>
      <c r="BO32">
        <v>2.5773999999999999</v>
      </c>
      <c r="BP32" t="s">
        <v>82</v>
      </c>
      <c r="BQ32" t="s">
        <v>82</v>
      </c>
      <c r="BR32" t="s">
        <v>82</v>
      </c>
      <c r="BS32">
        <v>22.873899999999999</v>
      </c>
      <c r="BT32">
        <v>3.1232000000000002</v>
      </c>
      <c r="BU32">
        <v>1.8856999999999999</v>
      </c>
      <c r="BV32">
        <v>2.5028999999999999</v>
      </c>
      <c r="BW32">
        <v>5.6189</v>
      </c>
      <c r="BX32">
        <v>4.3606999999999996</v>
      </c>
      <c r="BY32" t="s">
        <v>82</v>
      </c>
      <c r="BZ32">
        <v>38.5486</v>
      </c>
      <c r="CA32" t="s">
        <v>82</v>
      </c>
      <c r="CB32" t="s">
        <v>82</v>
      </c>
      <c r="CC32">
        <v>1.9965999999999999</v>
      </c>
      <c r="CD32" t="s">
        <v>82</v>
      </c>
    </row>
    <row r="33" spans="1:82" x14ac:dyDescent="0.25">
      <c r="A33" s="2">
        <v>39294</v>
      </c>
      <c r="B33">
        <v>4.5487000000000002</v>
      </c>
      <c r="C33" t="s">
        <v>82</v>
      </c>
      <c r="D33" t="s">
        <v>82</v>
      </c>
      <c r="E33" t="s">
        <v>82</v>
      </c>
      <c r="F33">
        <v>1.9263999999999999</v>
      </c>
      <c r="G33" t="s">
        <v>82</v>
      </c>
      <c r="H33" t="s">
        <v>82</v>
      </c>
      <c r="I33">
        <v>15.0243</v>
      </c>
      <c r="J33">
        <v>3.6873</v>
      </c>
      <c r="K33" t="s">
        <v>82</v>
      </c>
      <c r="L33" t="s">
        <v>82</v>
      </c>
      <c r="M33" t="s">
        <v>82</v>
      </c>
      <c r="N33">
        <v>22.2898</v>
      </c>
      <c r="O33" t="s">
        <v>82</v>
      </c>
      <c r="P33">
        <v>1.6402000000000001</v>
      </c>
      <c r="Q33" t="s">
        <v>82</v>
      </c>
      <c r="R33">
        <v>18.2973</v>
      </c>
      <c r="S33" t="s">
        <v>82</v>
      </c>
      <c r="T33" t="s">
        <v>82</v>
      </c>
      <c r="U33">
        <v>12.9421</v>
      </c>
      <c r="V33">
        <v>9.3423999999999996</v>
      </c>
      <c r="W33">
        <v>2.1238000000000001</v>
      </c>
      <c r="X33">
        <v>6.5885999999999996</v>
      </c>
      <c r="Y33">
        <v>6.5917000000000003</v>
      </c>
      <c r="Z33" t="s">
        <v>82</v>
      </c>
      <c r="AA33" t="s">
        <v>82</v>
      </c>
      <c r="AB33">
        <v>2.1823999999999999</v>
      </c>
      <c r="AC33" t="s">
        <v>82</v>
      </c>
      <c r="AD33">
        <v>14.5382</v>
      </c>
      <c r="AE33">
        <v>2.5476000000000001</v>
      </c>
      <c r="AF33" t="s">
        <v>82</v>
      </c>
      <c r="AG33" t="s">
        <v>82</v>
      </c>
      <c r="AH33" t="s">
        <v>82</v>
      </c>
      <c r="AI33" t="s">
        <v>82</v>
      </c>
      <c r="AJ33">
        <v>5.6509999999999998</v>
      </c>
      <c r="AK33">
        <v>8.2517999999999994</v>
      </c>
      <c r="AL33" t="s">
        <v>82</v>
      </c>
      <c r="AM33" t="s">
        <v>82</v>
      </c>
      <c r="AN33" t="s">
        <v>82</v>
      </c>
      <c r="AO33" t="s">
        <v>82</v>
      </c>
      <c r="AP33">
        <v>30.912800000000001</v>
      </c>
      <c r="AQ33">
        <v>9.5311000000000003</v>
      </c>
      <c r="AR33">
        <v>6.3037000000000001</v>
      </c>
      <c r="AS33" t="s">
        <v>82</v>
      </c>
      <c r="AT33">
        <v>2.0760999999999998</v>
      </c>
      <c r="AU33" t="s">
        <v>82</v>
      </c>
      <c r="AV33" t="s">
        <v>82</v>
      </c>
      <c r="AW33">
        <v>7.2374000000000001</v>
      </c>
      <c r="AX33" t="s">
        <v>82</v>
      </c>
      <c r="AY33" t="s">
        <v>82</v>
      </c>
      <c r="AZ33">
        <v>7.0117000000000003</v>
      </c>
      <c r="BA33">
        <v>3.5981000000000001</v>
      </c>
      <c r="BB33">
        <v>13.542199999999999</v>
      </c>
      <c r="BC33">
        <v>19.6389</v>
      </c>
      <c r="BD33">
        <v>7.0003000000000002</v>
      </c>
      <c r="BE33" t="s">
        <v>82</v>
      </c>
      <c r="BF33">
        <v>7.2470999999999997</v>
      </c>
      <c r="BG33">
        <v>0.83460000000000001</v>
      </c>
      <c r="BH33" t="s">
        <v>82</v>
      </c>
      <c r="BI33" t="s">
        <v>82</v>
      </c>
      <c r="BJ33" t="s">
        <v>82</v>
      </c>
      <c r="BK33" t="s">
        <v>82</v>
      </c>
      <c r="BL33">
        <v>9.0152000000000001</v>
      </c>
      <c r="BM33" t="s">
        <v>82</v>
      </c>
      <c r="BN33" t="s">
        <v>82</v>
      </c>
      <c r="BO33">
        <v>2.3940000000000001</v>
      </c>
      <c r="BP33" t="s">
        <v>82</v>
      </c>
      <c r="BQ33" t="s">
        <v>82</v>
      </c>
      <c r="BR33" t="s">
        <v>82</v>
      </c>
      <c r="BS33">
        <v>21.408000000000001</v>
      </c>
      <c r="BT33">
        <v>3.1232000000000002</v>
      </c>
      <c r="BU33">
        <v>2.0749</v>
      </c>
      <c r="BV33">
        <v>2.5084</v>
      </c>
      <c r="BW33">
        <v>5.3415999999999997</v>
      </c>
      <c r="BX33">
        <v>4.0495999999999999</v>
      </c>
      <c r="BY33" t="s">
        <v>82</v>
      </c>
      <c r="BZ33">
        <v>38.722200000000001</v>
      </c>
      <c r="CA33" t="s">
        <v>82</v>
      </c>
      <c r="CB33" t="s">
        <v>82</v>
      </c>
      <c r="CC33">
        <v>1.9435</v>
      </c>
      <c r="CD33" t="s">
        <v>82</v>
      </c>
    </row>
    <row r="34" spans="1:82" x14ac:dyDescent="0.25">
      <c r="A34" s="2">
        <v>39325</v>
      </c>
      <c r="B34">
        <v>4.3312999999999997</v>
      </c>
      <c r="C34" t="s">
        <v>82</v>
      </c>
      <c r="D34" t="s">
        <v>82</v>
      </c>
      <c r="E34" t="s">
        <v>82</v>
      </c>
      <c r="F34">
        <v>1.8874</v>
      </c>
      <c r="G34" t="s">
        <v>82</v>
      </c>
      <c r="H34" t="s">
        <v>82</v>
      </c>
      <c r="I34">
        <v>8.2165999999999997</v>
      </c>
      <c r="J34">
        <v>3.7511999999999999</v>
      </c>
      <c r="K34" t="s">
        <v>82</v>
      </c>
      <c r="L34" t="s">
        <v>82</v>
      </c>
      <c r="M34" t="s">
        <v>82</v>
      </c>
      <c r="N34">
        <v>21.323</v>
      </c>
      <c r="O34" t="s">
        <v>82</v>
      </c>
      <c r="P34">
        <v>1.5649</v>
      </c>
      <c r="Q34" t="s">
        <v>82</v>
      </c>
      <c r="R34">
        <v>18.394200000000001</v>
      </c>
      <c r="S34" t="s">
        <v>82</v>
      </c>
      <c r="T34" t="s">
        <v>82</v>
      </c>
      <c r="U34">
        <v>29.2483</v>
      </c>
      <c r="V34">
        <v>10.31</v>
      </c>
      <c r="W34">
        <v>3.0882999999999998</v>
      </c>
      <c r="X34">
        <v>6.4329999999999998</v>
      </c>
      <c r="Y34">
        <v>6.1863999999999999</v>
      </c>
      <c r="Z34" t="s">
        <v>82</v>
      </c>
      <c r="AA34" t="s">
        <v>82</v>
      </c>
      <c r="AB34">
        <v>2.2904</v>
      </c>
      <c r="AC34" t="s">
        <v>82</v>
      </c>
      <c r="AD34">
        <v>11.179399999999999</v>
      </c>
      <c r="AE34">
        <v>2.3508</v>
      </c>
      <c r="AF34" t="s">
        <v>82</v>
      </c>
      <c r="AG34" t="s">
        <v>82</v>
      </c>
      <c r="AH34" t="s">
        <v>82</v>
      </c>
      <c r="AI34" t="s">
        <v>82</v>
      </c>
      <c r="AJ34">
        <v>6.7104999999999997</v>
      </c>
      <c r="AK34">
        <v>10.159000000000001</v>
      </c>
      <c r="AL34" t="s">
        <v>82</v>
      </c>
      <c r="AM34" t="s">
        <v>82</v>
      </c>
      <c r="AN34" t="s">
        <v>82</v>
      </c>
      <c r="AO34" t="s">
        <v>82</v>
      </c>
      <c r="AP34">
        <v>29.0046</v>
      </c>
      <c r="AQ34">
        <v>9.7745999999999995</v>
      </c>
      <c r="AR34">
        <v>7.8978999999999999</v>
      </c>
      <c r="AS34" t="s">
        <v>82</v>
      </c>
      <c r="AT34">
        <v>2.1724999999999999</v>
      </c>
      <c r="AU34" t="s">
        <v>82</v>
      </c>
      <c r="AV34" t="s">
        <v>82</v>
      </c>
      <c r="AW34">
        <v>8.2768999999999995</v>
      </c>
      <c r="AX34" t="s">
        <v>82</v>
      </c>
      <c r="AY34" t="s">
        <v>82</v>
      </c>
      <c r="AZ34">
        <v>7.1694000000000004</v>
      </c>
      <c r="BA34">
        <v>3.6880000000000002</v>
      </c>
      <c r="BB34">
        <v>17.107399999999998</v>
      </c>
      <c r="BC34">
        <v>25.0077</v>
      </c>
      <c r="BD34">
        <v>7.2882999999999996</v>
      </c>
      <c r="BE34" t="s">
        <v>82</v>
      </c>
      <c r="BF34">
        <v>7.8780999999999999</v>
      </c>
      <c r="BG34">
        <v>0.96709999999999996</v>
      </c>
      <c r="BH34" t="s">
        <v>82</v>
      </c>
      <c r="BI34" t="s">
        <v>82</v>
      </c>
      <c r="BJ34" t="s">
        <v>82</v>
      </c>
      <c r="BK34" t="s">
        <v>82</v>
      </c>
      <c r="BL34">
        <v>8.9459</v>
      </c>
      <c r="BM34" t="s">
        <v>82</v>
      </c>
      <c r="BN34" t="s">
        <v>82</v>
      </c>
      <c r="BO34">
        <v>2.2658</v>
      </c>
      <c r="BP34" t="s">
        <v>82</v>
      </c>
      <c r="BQ34" t="s">
        <v>82</v>
      </c>
      <c r="BR34" t="s">
        <v>82</v>
      </c>
      <c r="BS34">
        <v>45.046300000000002</v>
      </c>
      <c r="BT34">
        <v>3.1232000000000002</v>
      </c>
      <c r="BU34">
        <v>1.9957</v>
      </c>
      <c r="BV34">
        <v>2.3746</v>
      </c>
      <c r="BW34">
        <v>7.0240999999999998</v>
      </c>
      <c r="BX34">
        <v>3.875</v>
      </c>
      <c r="BY34" t="s">
        <v>82</v>
      </c>
      <c r="BZ34">
        <v>37.332099999999997</v>
      </c>
      <c r="CA34" t="s">
        <v>82</v>
      </c>
      <c r="CB34" t="s">
        <v>82</v>
      </c>
      <c r="CC34">
        <v>1.9612000000000001</v>
      </c>
      <c r="CD34" t="s">
        <v>82</v>
      </c>
    </row>
    <row r="35" spans="1:82" x14ac:dyDescent="0.25">
      <c r="A35" s="2">
        <v>39353</v>
      </c>
      <c r="B35">
        <v>5.7862</v>
      </c>
      <c r="C35" t="s">
        <v>82</v>
      </c>
      <c r="D35" t="s">
        <v>82</v>
      </c>
      <c r="E35" t="s">
        <v>82</v>
      </c>
      <c r="F35">
        <v>1.7814000000000001</v>
      </c>
      <c r="G35" t="s">
        <v>82</v>
      </c>
      <c r="H35" t="s">
        <v>82</v>
      </c>
      <c r="I35">
        <v>9.0101999999999993</v>
      </c>
      <c r="J35">
        <v>3.5356000000000001</v>
      </c>
      <c r="K35" t="s">
        <v>82</v>
      </c>
      <c r="L35" t="s">
        <v>82</v>
      </c>
      <c r="M35" t="s">
        <v>82</v>
      </c>
      <c r="N35">
        <v>16.903600000000001</v>
      </c>
      <c r="O35" t="s">
        <v>82</v>
      </c>
      <c r="P35">
        <v>1.6402000000000001</v>
      </c>
      <c r="Q35" t="s">
        <v>82</v>
      </c>
      <c r="R35">
        <v>15.450100000000001</v>
      </c>
      <c r="S35" t="s">
        <v>82</v>
      </c>
      <c r="T35" t="s">
        <v>82</v>
      </c>
      <c r="U35">
        <v>28.894500000000001</v>
      </c>
      <c r="V35">
        <v>10.7643</v>
      </c>
      <c r="W35">
        <v>2.6930000000000001</v>
      </c>
      <c r="X35">
        <v>5.5587999999999997</v>
      </c>
      <c r="Y35">
        <v>9.1829000000000001</v>
      </c>
      <c r="Z35" t="s">
        <v>82</v>
      </c>
      <c r="AA35" t="s">
        <v>82</v>
      </c>
      <c r="AB35">
        <v>3.3079000000000001</v>
      </c>
      <c r="AC35" t="s">
        <v>82</v>
      </c>
      <c r="AD35">
        <v>11.105</v>
      </c>
      <c r="AE35">
        <v>3.0078999999999998</v>
      </c>
      <c r="AF35" t="s">
        <v>82</v>
      </c>
      <c r="AG35" t="s">
        <v>82</v>
      </c>
      <c r="AH35" t="s">
        <v>82</v>
      </c>
      <c r="AI35" t="s">
        <v>82</v>
      </c>
      <c r="AJ35">
        <v>6.7230999999999996</v>
      </c>
      <c r="AK35">
        <v>10.0771</v>
      </c>
      <c r="AL35" t="s">
        <v>82</v>
      </c>
      <c r="AM35" t="s">
        <v>82</v>
      </c>
      <c r="AN35" t="s">
        <v>82</v>
      </c>
      <c r="AO35" t="s">
        <v>82</v>
      </c>
      <c r="AP35">
        <v>28.6509</v>
      </c>
      <c r="AQ35">
        <v>9.1353000000000009</v>
      </c>
      <c r="AR35">
        <v>7.0042</v>
      </c>
      <c r="AS35" t="s">
        <v>82</v>
      </c>
      <c r="AT35">
        <v>2.0026000000000002</v>
      </c>
      <c r="AU35" t="s">
        <v>82</v>
      </c>
      <c r="AV35" t="s">
        <v>82</v>
      </c>
      <c r="AW35">
        <v>7.6264000000000003</v>
      </c>
      <c r="AX35" t="s">
        <v>82</v>
      </c>
      <c r="AY35" t="s">
        <v>82</v>
      </c>
      <c r="AZ35">
        <v>6.7457000000000003</v>
      </c>
      <c r="BA35">
        <v>3.7355999999999998</v>
      </c>
      <c r="BB35">
        <v>15.058400000000001</v>
      </c>
      <c r="BC35">
        <v>22.050699999999999</v>
      </c>
      <c r="BD35">
        <v>6.6574</v>
      </c>
      <c r="BE35" t="s">
        <v>82</v>
      </c>
      <c r="BF35">
        <v>7.4417</v>
      </c>
      <c r="BG35">
        <v>1.3862000000000001</v>
      </c>
      <c r="BH35" t="s">
        <v>82</v>
      </c>
      <c r="BI35" t="s">
        <v>82</v>
      </c>
      <c r="BJ35" t="s">
        <v>82</v>
      </c>
      <c r="BK35" t="s">
        <v>82</v>
      </c>
      <c r="BL35">
        <v>9.3285999999999998</v>
      </c>
      <c r="BM35" t="s">
        <v>82</v>
      </c>
      <c r="BN35" t="s">
        <v>82</v>
      </c>
      <c r="BO35">
        <v>2.3570000000000002</v>
      </c>
      <c r="BP35" t="s">
        <v>82</v>
      </c>
      <c r="BQ35" t="s">
        <v>82</v>
      </c>
      <c r="BR35" t="s">
        <v>82</v>
      </c>
      <c r="BS35">
        <v>46.517800000000001</v>
      </c>
      <c r="BT35">
        <v>3.1232000000000002</v>
      </c>
      <c r="BU35">
        <v>2.0188999999999999</v>
      </c>
      <c r="BV35">
        <v>2.2683</v>
      </c>
      <c r="BW35">
        <v>4.4701000000000004</v>
      </c>
      <c r="BX35">
        <v>3.0331000000000001</v>
      </c>
      <c r="BY35" t="s">
        <v>82</v>
      </c>
      <c r="BZ35">
        <v>39.363</v>
      </c>
      <c r="CA35" t="s">
        <v>82</v>
      </c>
      <c r="CB35" t="s">
        <v>82</v>
      </c>
      <c r="CC35">
        <v>1.7194</v>
      </c>
      <c r="CD35" t="s">
        <v>82</v>
      </c>
    </row>
    <row r="36" spans="1:82" x14ac:dyDescent="0.25">
      <c r="A36" s="2">
        <v>39386</v>
      </c>
      <c r="B36">
        <v>5.4625000000000004</v>
      </c>
      <c r="C36" t="s">
        <v>82</v>
      </c>
      <c r="D36" t="s">
        <v>82</v>
      </c>
      <c r="E36" t="s">
        <v>82</v>
      </c>
      <c r="F36">
        <v>1.7847</v>
      </c>
      <c r="G36" t="s">
        <v>82</v>
      </c>
      <c r="H36" t="s">
        <v>82</v>
      </c>
      <c r="I36">
        <v>8.8920999999999992</v>
      </c>
      <c r="J36">
        <v>1.5926</v>
      </c>
      <c r="K36" t="s">
        <v>82</v>
      </c>
      <c r="L36" t="s">
        <v>82</v>
      </c>
      <c r="M36" t="s">
        <v>82</v>
      </c>
      <c r="N36">
        <v>12.244300000000001</v>
      </c>
      <c r="O36" t="s">
        <v>82</v>
      </c>
      <c r="P36">
        <v>1.7366999999999999</v>
      </c>
      <c r="Q36" t="s">
        <v>82</v>
      </c>
      <c r="R36">
        <v>16.241299999999999</v>
      </c>
      <c r="S36" t="s">
        <v>82</v>
      </c>
      <c r="T36" t="s">
        <v>82</v>
      </c>
      <c r="U36">
        <v>27.010300000000001</v>
      </c>
      <c r="V36">
        <v>11.345000000000001</v>
      </c>
      <c r="W36">
        <v>2.4733999999999998</v>
      </c>
      <c r="X36">
        <v>5.1718000000000002</v>
      </c>
      <c r="Y36">
        <v>8.4764999999999997</v>
      </c>
      <c r="Z36" t="s">
        <v>82</v>
      </c>
      <c r="AA36" t="s">
        <v>82</v>
      </c>
      <c r="AB36">
        <v>2.0259</v>
      </c>
      <c r="AC36" t="s">
        <v>82</v>
      </c>
      <c r="AD36">
        <v>10.101599999999999</v>
      </c>
      <c r="AE36">
        <v>2.9056999999999999</v>
      </c>
      <c r="AF36" t="s">
        <v>82</v>
      </c>
      <c r="AG36" t="s">
        <v>82</v>
      </c>
      <c r="AH36" t="s">
        <v>82</v>
      </c>
      <c r="AI36" t="s">
        <v>82</v>
      </c>
      <c r="AJ36">
        <v>4.7222</v>
      </c>
      <c r="AK36">
        <v>7.2</v>
      </c>
      <c r="AL36" t="s">
        <v>82</v>
      </c>
      <c r="AM36" t="s">
        <v>82</v>
      </c>
      <c r="AN36" t="s">
        <v>82</v>
      </c>
      <c r="AO36" t="s">
        <v>82</v>
      </c>
      <c r="AP36">
        <v>39.327300000000001</v>
      </c>
      <c r="AQ36">
        <v>8.7880000000000003</v>
      </c>
      <c r="AR36">
        <v>6.2587999999999999</v>
      </c>
      <c r="AS36" t="s">
        <v>82</v>
      </c>
      <c r="AT36">
        <v>1.7096</v>
      </c>
      <c r="AU36" t="s">
        <v>82</v>
      </c>
      <c r="AV36" t="s">
        <v>82</v>
      </c>
      <c r="AW36">
        <v>8.7970000000000006</v>
      </c>
      <c r="AX36" t="s">
        <v>82</v>
      </c>
      <c r="AY36" t="s">
        <v>82</v>
      </c>
      <c r="AZ36">
        <v>7.1349</v>
      </c>
      <c r="BA36">
        <v>3.7355999999999998</v>
      </c>
      <c r="BB36">
        <v>15.266500000000001</v>
      </c>
      <c r="BC36">
        <v>21.924299999999999</v>
      </c>
      <c r="BD36">
        <v>6.6422999999999996</v>
      </c>
      <c r="BE36" t="s">
        <v>82</v>
      </c>
      <c r="BF36">
        <v>3.8616000000000001</v>
      </c>
      <c r="BG36">
        <v>0.94830000000000003</v>
      </c>
      <c r="BH36" t="s">
        <v>82</v>
      </c>
      <c r="BI36" t="s">
        <v>82</v>
      </c>
      <c r="BJ36" t="s">
        <v>82</v>
      </c>
      <c r="BK36" t="s">
        <v>82</v>
      </c>
      <c r="BL36">
        <v>8.6006999999999998</v>
      </c>
      <c r="BM36" t="s">
        <v>82</v>
      </c>
      <c r="BN36" t="s">
        <v>82</v>
      </c>
      <c r="BO36">
        <v>6.8689</v>
      </c>
      <c r="BP36" t="s">
        <v>82</v>
      </c>
      <c r="BQ36" t="s">
        <v>82</v>
      </c>
      <c r="BR36" t="s">
        <v>82</v>
      </c>
      <c r="BS36">
        <v>41.045200000000001</v>
      </c>
      <c r="BT36">
        <v>3.1232000000000002</v>
      </c>
      <c r="BU36">
        <v>1.8765000000000001</v>
      </c>
      <c r="BV36">
        <v>2.2928000000000002</v>
      </c>
      <c r="BW36">
        <v>4.2070999999999996</v>
      </c>
      <c r="BX36">
        <v>2.4037999999999999</v>
      </c>
      <c r="BY36" t="s">
        <v>82</v>
      </c>
      <c r="BZ36">
        <v>39.932400000000001</v>
      </c>
      <c r="CA36" t="s">
        <v>82</v>
      </c>
      <c r="CB36" t="s">
        <v>82</v>
      </c>
      <c r="CC36">
        <v>1.4545999999999999</v>
      </c>
      <c r="CD36" t="s">
        <v>82</v>
      </c>
    </row>
    <row r="37" spans="1:82" x14ac:dyDescent="0.25">
      <c r="A37" s="2">
        <v>39416</v>
      </c>
      <c r="B37">
        <v>5.8512000000000004</v>
      </c>
      <c r="C37" t="s">
        <v>82</v>
      </c>
      <c r="D37" t="s">
        <v>82</v>
      </c>
      <c r="E37" t="s">
        <v>82</v>
      </c>
      <c r="F37">
        <v>1.9168000000000001</v>
      </c>
      <c r="G37" t="s">
        <v>82</v>
      </c>
      <c r="H37" t="s">
        <v>82</v>
      </c>
      <c r="I37">
        <v>8.8668999999999993</v>
      </c>
      <c r="J37">
        <v>1.6281000000000001</v>
      </c>
      <c r="K37" t="s">
        <v>82</v>
      </c>
      <c r="L37" t="s">
        <v>82</v>
      </c>
      <c r="M37" t="s">
        <v>82</v>
      </c>
      <c r="N37">
        <v>18.541599999999999</v>
      </c>
      <c r="O37" t="s">
        <v>82</v>
      </c>
      <c r="P37">
        <v>1.7984</v>
      </c>
      <c r="Q37" t="s">
        <v>82</v>
      </c>
      <c r="R37">
        <v>15.806699999999999</v>
      </c>
      <c r="S37" t="s">
        <v>82</v>
      </c>
      <c r="T37" t="s">
        <v>82</v>
      </c>
      <c r="U37">
        <v>29.181799999999999</v>
      </c>
      <c r="V37">
        <v>11.717599999999999</v>
      </c>
      <c r="W37">
        <v>3.2075</v>
      </c>
      <c r="X37">
        <v>5.2472000000000003</v>
      </c>
      <c r="Y37">
        <v>6.3014999999999999</v>
      </c>
      <c r="Z37" t="s">
        <v>82</v>
      </c>
      <c r="AA37" t="s">
        <v>82</v>
      </c>
      <c r="AB37">
        <v>2.1998000000000002</v>
      </c>
      <c r="AC37" t="s">
        <v>82</v>
      </c>
      <c r="AD37">
        <v>11.2547</v>
      </c>
      <c r="AE37">
        <v>2.7961999999999998</v>
      </c>
      <c r="AF37" t="s">
        <v>82</v>
      </c>
      <c r="AG37" t="s">
        <v>82</v>
      </c>
      <c r="AH37" t="s">
        <v>82</v>
      </c>
      <c r="AI37" t="s">
        <v>82</v>
      </c>
      <c r="AJ37">
        <v>4.9374000000000002</v>
      </c>
      <c r="AK37">
        <v>7.0297999999999998</v>
      </c>
      <c r="AL37" t="s">
        <v>82</v>
      </c>
      <c r="AM37" t="s">
        <v>82</v>
      </c>
      <c r="AN37" t="s">
        <v>82</v>
      </c>
      <c r="AO37" t="s">
        <v>82</v>
      </c>
      <c r="AP37">
        <v>55.011200000000002</v>
      </c>
      <c r="AQ37">
        <v>9.6768000000000001</v>
      </c>
      <c r="AR37">
        <v>6.4287000000000001</v>
      </c>
      <c r="AS37" t="s">
        <v>82</v>
      </c>
      <c r="AT37">
        <v>1.7499</v>
      </c>
      <c r="AU37" t="s">
        <v>82</v>
      </c>
      <c r="AV37" t="s">
        <v>82</v>
      </c>
      <c r="AW37">
        <v>8.9908999999999999</v>
      </c>
      <c r="AX37" t="s">
        <v>82</v>
      </c>
      <c r="AY37" t="s">
        <v>82</v>
      </c>
      <c r="AZ37">
        <v>7.9573999999999998</v>
      </c>
      <c r="BA37">
        <v>3.7826</v>
      </c>
      <c r="BB37">
        <v>9.6844999999999999</v>
      </c>
      <c r="BC37">
        <v>14.237500000000001</v>
      </c>
      <c r="BD37">
        <v>7.5911999999999997</v>
      </c>
      <c r="BE37" t="s">
        <v>82</v>
      </c>
      <c r="BF37">
        <v>4.4288999999999996</v>
      </c>
      <c r="BG37">
        <v>1.1932</v>
      </c>
      <c r="BH37" t="s">
        <v>82</v>
      </c>
      <c r="BI37" t="s">
        <v>82</v>
      </c>
      <c r="BJ37" t="s">
        <v>82</v>
      </c>
      <c r="BK37" t="s">
        <v>82</v>
      </c>
      <c r="BL37">
        <v>9.6366999999999994</v>
      </c>
      <c r="BM37" t="s">
        <v>82</v>
      </c>
      <c r="BN37" t="s">
        <v>82</v>
      </c>
      <c r="BO37">
        <v>6.9958999999999998</v>
      </c>
      <c r="BP37" t="s">
        <v>82</v>
      </c>
      <c r="BQ37" t="s">
        <v>82</v>
      </c>
      <c r="BR37" t="s">
        <v>82</v>
      </c>
      <c r="BS37">
        <v>40.450299999999999</v>
      </c>
      <c r="BT37">
        <v>3.1232000000000002</v>
      </c>
      <c r="BU37">
        <v>1.9626999999999999</v>
      </c>
      <c r="BV37">
        <v>2.5541</v>
      </c>
      <c r="BW37">
        <v>4.1962999999999999</v>
      </c>
      <c r="BX37">
        <v>2.492</v>
      </c>
      <c r="BY37" t="s">
        <v>82</v>
      </c>
      <c r="BZ37">
        <v>51.142800000000001</v>
      </c>
      <c r="CA37" t="s">
        <v>82</v>
      </c>
      <c r="CB37" t="s">
        <v>82</v>
      </c>
      <c r="CC37">
        <v>1.5802</v>
      </c>
      <c r="CD37" t="s">
        <v>82</v>
      </c>
    </row>
    <row r="38" spans="1:82" x14ac:dyDescent="0.25">
      <c r="A38" s="2">
        <v>39447</v>
      </c>
      <c r="B38">
        <v>5.4920999999999998</v>
      </c>
      <c r="C38" t="s">
        <v>82</v>
      </c>
      <c r="D38" t="s">
        <v>82</v>
      </c>
      <c r="E38" t="s">
        <v>82</v>
      </c>
      <c r="F38">
        <v>2.0024999999999999</v>
      </c>
      <c r="G38" t="s">
        <v>82</v>
      </c>
      <c r="H38" t="s">
        <v>82</v>
      </c>
      <c r="I38">
        <v>7.6982999999999997</v>
      </c>
      <c r="J38">
        <v>1.7586999999999999</v>
      </c>
      <c r="K38" t="s">
        <v>82</v>
      </c>
      <c r="L38" t="s">
        <v>82</v>
      </c>
      <c r="M38" t="s">
        <v>82</v>
      </c>
      <c r="N38">
        <v>14.077999999999999</v>
      </c>
      <c r="O38" t="s">
        <v>82</v>
      </c>
      <c r="P38">
        <v>1.9670000000000001</v>
      </c>
      <c r="Q38" t="s">
        <v>82</v>
      </c>
      <c r="R38">
        <v>18.540099999999999</v>
      </c>
      <c r="S38" t="s">
        <v>82</v>
      </c>
      <c r="T38" t="s">
        <v>82</v>
      </c>
      <c r="U38">
        <v>30.507899999999999</v>
      </c>
      <c r="V38">
        <v>10.7643</v>
      </c>
      <c r="W38">
        <v>3.2321</v>
      </c>
      <c r="X38">
        <v>9.6554000000000002</v>
      </c>
      <c r="Y38">
        <v>6.4194000000000004</v>
      </c>
      <c r="Z38" t="s">
        <v>82</v>
      </c>
      <c r="AA38" t="s">
        <v>82</v>
      </c>
      <c r="AB38">
        <v>2.5198</v>
      </c>
      <c r="AC38" t="s">
        <v>82</v>
      </c>
      <c r="AD38">
        <v>11.4505</v>
      </c>
      <c r="AE38">
        <v>2.6859000000000002</v>
      </c>
      <c r="AF38" t="s">
        <v>82</v>
      </c>
      <c r="AG38" t="s">
        <v>82</v>
      </c>
      <c r="AH38" t="s">
        <v>82</v>
      </c>
      <c r="AI38" t="s">
        <v>82</v>
      </c>
      <c r="AJ38">
        <v>4.8365999999999998</v>
      </c>
      <c r="AK38">
        <v>6.9089999999999998</v>
      </c>
      <c r="AL38" t="s">
        <v>82</v>
      </c>
      <c r="AM38" t="s">
        <v>82</v>
      </c>
      <c r="AN38" t="s">
        <v>82</v>
      </c>
      <c r="AO38" t="s">
        <v>82</v>
      </c>
      <c r="AP38">
        <v>58.653300000000002</v>
      </c>
      <c r="AQ38">
        <v>7.4497</v>
      </c>
      <c r="AR38">
        <v>6.7782999999999998</v>
      </c>
      <c r="AS38" t="s">
        <v>82</v>
      </c>
      <c r="AT38">
        <v>2.6315</v>
      </c>
      <c r="AU38">
        <v>2.2757999999999998</v>
      </c>
      <c r="AV38" t="s">
        <v>82</v>
      </c>
      <c r="AW38">
        <v>10.2333</v>
      </c>
      <c r="AX38" t="s">
        <v>82</v>
      </c>
      <c r="AY38" t="s">
        <v>82</v>
      </c>
      <c r="AZ38">
        <v>8.7297999999999991</v>
      </c>
      <c r="BA38">
        <v>3.7826</v>
      </c>
      <c r="BB38">
        <v>7.8029999999999999</v>
      </c>
      <c r="BC38">
        <v>11.58</v>
      </c>
      <c r="BD38">
        <v>11.5572</v>
      </c>
      <c r="BE38" t="s">
        <v>82</v>
      </c>
      <c r="BF38">
        <v>4.5631000000000004</v>
      </c>
      <c r="BG38">
        <v>1.4156</v>
      </c>
      <c r="BH38" t="s">
        <v>82</v>
      </c>
      <c r="BI38" t="s">
        <v>82</v>
      </c>
      <c r="BJ38" t="s">
        <v>82</v>
      </c>
      <c r="BK38" t="s">
        <v>82</v>
      </c>
      <c r="BL38">
        <v>9.3872</v>
      </c>
      <c r="BM38" t="s">
        <v>82</v>
      </c>
      <c r="BN38" t="s">
        <v>82</v>
      </c>
      <c r="BO38">
        <v>4.8861999999999997</v>
      </c>
      <c r="BP38" t="s">
        <v>82</v>
      </c>
      <c r="BQ38" t="s">
        <v>82</v>
      </c>
      <c r="BR38" t="s">
        <v>82</v>
      </c>
      <c r="BS38">
        <v>45.017299999999999</v>
      </c>
      <c r="BT38">
        <v>3.1232000000000002</v>
      </c>
      <c r="BU38">
        <v>2.0291999999999999</v>
      </c>
      <c r="BV38">
        <v>2.5581</v>
      </c>
      <c r="BW38">
        <v>6.4268000000000001</v>
      </c>
      <c r="BX38">
        <v>2.6343999999999999</v>
      </c>
      <c r="BY38" t="s">
        <v>82</v>
      </c>
      <c r="BZ38">
        <v>49.195999999999998</v>
      </c>
      <c r="CA38" t="s">
        <v>82</v>
      </c>
      <c r="CB38" t="s">
        <v>82</v>
      </c>
      <c r="CC38">
        <v>2.1539000000000001</v>
      </c>
      <c r="CD38" t="s">
        <v>82</v>
      </c>
    </row>
    <row r="39" spans="1:82" x14ac:dyDescent="0.25">
      <c r="A39" s="2">
        <v>39478</v>
      </c>
      <c r="B39">
        <v>5.7210999999999999</v>
      </c>
      <c r="C39" t="s">
        <v>82</v>
      </c>
      <c r="D39" t="s">
        <v>82</v>
      </c>
      <c r="E39" t="s">
        <v>82</v>
      </c>
      <c r="F39">
        <v>2.1880999999999999</v>
      </c>
      <c r="G39" t="s">
        <v>82</v>
      </c>
      <c r="H39" t="s">
        <v>82</v>
      </c>
      <c r="I39">
        <v>8.0008999999999997</v>
      </c>
      <c r="J39">
        <v>7.3597000000000001</v>
      </c>
      <c r="K39" t="s">
        <v>82</v>
      </c>
      <c r="L39" t="s">
        <v>82</v>
      </c>
      <c r="M39" t="s">
        <v>82</v>
      </c>
      <c r="N39">
        <v>17.727900000000002</v>
      </c>
      <c r="O39" t="s">
        <v>82</v>
      </c>
      <c r="P39">
        <v>2.1789000000000001</v>
      </c>
      <c r="Q39" t="s">
        <v>82</v>
      </c>
      <c r="R39">
        <v>21.5505</v>
      </c>
      <c r="S39" t="s">
        <v>82</v>
      </c>
      <c r="T39" t="s">
        <v>82</v>
      </c>
      <c r="U39">
        <v>33.945799999999998</v>
      </c>
      <c r="V39">
        <v>10.9688</v>
      </c>
      <c r="W39">
        <v>2.4455</v>
      </c>
      <c r="X39">
        <v>9.2223000000000006</v>
      </c>
      <c r="Y39">
        <v>8.3613999999999997</v>
      </c>
      <c r="Z39" t="s">
        <v>82</v>
      </c>
      <c r="AA39" t="s">
        <v>82</v>
      </c>
      <c r="AB39">
        <v>2.6629</v>
      </c>
      <c r="AC39" t="s">
        <v>82</v>
      </c>
      <c r="AD39">
        <v>12.194800000000001</v>
      </c>
      <c r="AE39">
        <v>2.8410000000000002</v>
      </c>
      <c r="AF39" t="s">
        <v>82</v>
      </c>
      <c r="AG39" t="s">
        <v>82</v>
      </c>
      <c r="AH39" t="s">
        <v>82</v>
      </c>
      <c r="AI39" t="s">
        <v>82</v>
      </c>
      <c r="AJ39">
        <v>5.5465</v>
      </c>
      <c r="AK39">
        <v>8.0416000000000007</v>
      </c>
      <c r="AL39" t="s">
        <v>82</v>
      </c>
      <c r="AM39" t="s">
        <v>82</v>
      </c>
      <c r="AN39" t="s">
        <v>82</v>
      </c>
      <c r="AO39" t="s">
        <v>82</v>
      </c>
      <c r="AP39">
        <v>62.225200000000001</v>
      </c>
      <c r="AQ39">
        <v>8.6410999999999998</v>
      </c>
      <c r="AR39">
        <v>7.5822000000000003</v>
      </c>
      <c r="AS39" t="s">
        <v>82</v>
      </c>
      <c r="AT39">
        <v>3.4323000000000001</v>
      </c>
      <c r="AU39">
        <v>2.4001000000000001</v>
      </c>
      <c r="AV39" t="s">
        <v>82</v>
      </c>
      <c r="AW39">
        <v>9.9265000000000008</v>
      </c>
      <c r="AX39" t="s">
        <v>82</v>
      </c>
      <c r="AY39" t="s">
        <v>82</v>
      </c>
      <c r="AZ39">
        <v>8.7297999999999991</v>
      </c>
      <c r="BA39">
        <v>3.7826</v>
      </c>
      <c r="BB39">
        <v>7.7694000000000001</v>
      </c>
      <c r="BC39">
        <v>11.632</v>
      </c>
      <c r="BD39">
        <v>13.104200000000001</v>
      </c>
      <c r="BE39" t="s">
        <v>82</v>
      </c>
      <c r="BF39">
        <v>8.4164999999999992</v>
      </c>
      <c r="BG39">
        <v>1.3095000000000001</v>
      </c>
      <c r="BH39" t="s">
        <v>82</v>
      </c>
      <c r="BI39" t="s">
        <v>82</v>
      </c>
      <c r="BJ39" t="s">
        <v>82</v>
      </c>
      <c r="BK39" t="s">
        <v>82</v>
      </c>
      <c r="BL39">
        <v>10.6135</v>
      </c>
      <c r="BM39" t="s">
        <v>82</v>
      </c>
      <c r="BN39" t="s">
        <v>82</v>
      </c>
      <c r="BO39">
        <v>5.4081999999999999</v>
      </c>
      <c r="BP39" t="s">
        <v>82</v>
      </c>
      <c r="BQ39" t="s">
        <v>82</v>
      </c>
      <c r="BR39" t="s">
        <v>82</v>
      </c>
      <c r="BS39">
        <v>48.794899999999998</v>
      </c>
      <c r="BT39">
        <v>3.1232000000000002</v>
      </c>
      <c r="BU39">
        <v>2.5205000000000002</v>
      </c>
      <c r="BV39">
        <v>2.7408000000000001</v>
      </c>
      <c r="BW39">
        <v>4.6479999999999997</v>
      </c>
      <c r="BX39">
        <v>3.0146000000000002</v>
      </c>
      <c r="BY39" t="s">
        <v>82</v>
      </c>
      <c r="BZ39">
        <v>53.819499999999998</v>
      </c>
      <c r="CA39" t="s">
        <v>82</v>
      </c>
      <c r="CB39" t="s">
        <v>82</v>
      </c>
      <c r="CC39">
        <v>2.5663</v>
      </c>
      <c r="CD39" t="s">
        <v>82</v>
      </c>
    </row>
    <row r="40" spans="1:82" x14ac:dyDescent="0.25">
      <c r="A40" s="2">
        <v>39507</v>
      </c>
      <c r="B40">
        <v>5.0613000000000001</v>
      </c>
      <c r="C40" t="s">
        <v>82</v>
      </c>
      <c r="D40" t="s">
        <v>82</v>
      </c>
      <c r="E40" t="s">
        <v>82</v>
      </c>
      <c r="F40">
        <v>1.9268000000000001</v>
      </c>
      <c r="G40" t="s">
        <v>82</v>
      </c>
      <c r="H40" t="s">
        <v>82</v>
      </c>
      <c r="I40">
        <v>8.4494000000000007</v>
      </c>
      <c r="J40">
        <v>6.6681999999999997</v>
      </c>
      <c r="K40" t="s">
        <v>82</v>
      </c>
      <c r="L40" t="s">
        <v>82</v>
      </c>
      <c r="M40" t="s">
        <v>82</v>
      </c>
      <c r="N40">
        <v>15.229900000000001</v>
      </c>
      <c r="O40" t="s">
        <v>82</v>
      </c>
      <c r="P40">
        <v>1.9753000000000001</v>
      </c>
      <c r="Q40" t="s">
        <v>82</v>
      </c>
      <c r="R40">
        <v>18.712800000000001</v>
      </c>
      <c r="S40" t="s">
        <v>82</v>
      </c>
      <c r="T40" t="s">
        <v>82</v>
      </c>
      <c r="U40">
        <v>27.7622</v>
      </c>
      <c r="V40">
        <v>10.9499</v>
      </c>
      <c r="W40">
        <v>2.3262</v>
      </c>
      <c r="X40">
        <v>8.0385000000000009</v>
      </c>
      <c r="Y40">
        <v>7.7282000000000002</v>
      </c>
      <c r="Z40" t="s">
        <v>82</v>
      </c>
      <c r="AA40" t="s">
        <v>82</v>
      </c>
      <c r="AB40">
        <v>2.2585000000000002</v>
      </c>
      <c r="AC40" t="s">
        <v>82</v>
      </c>
      <c r="AD40">
        <v>11.6976</v>
      </c>
      <c r="AE40">
        <v>2.8635999999999999</v>
      </c>
      <c r="AF40" t="s">
        <v>82</v>
      </c>
      <c r="AG40" t="s">
        <v>82</v>
      </c>
      <c r="AH40" t="s">
        <v>82</v>
      </c>
      <c r="AI40" t="s">
        <v>82</v>
      </c>
      <c r="AJ40">
        <v>5.5163000000000002</v>
      </c>
      <c r="AK40">
        <v>7.9881000000000002</v>
      </c>
      <c r="AL40" t="s">
        <v>82</v>
      </c>
      <c r="AM40" t="s">
        <v>82</v>
      </c>
      <c r="AN40" t="s">
        <v>82</v>
      </c>
      <c r="AO40" t="s">
        <v>82</v>
      </c>
      <c r="AP40">
        <v>65.359300000000005</v>
      </c>
      <c r="AQ40">
        <v>10.430099999999999</v>
      </c>
      <c r="AR40">
        <v>12.136200000000001</v>
      </c>
      <c r="AS40" t="s">
        <v>82</v>
      </c>
      <c r="AT40">
        <v>2.8218999999999999</v>
      </c>
      <c r="AU40">
        <v>2.1034000000000002</v>
      </c>
      <c r="AV40" t="s">
        <v>82</v>
      </c>
      <c r="AW40">
        <v>9.7544000000000004</v>
      </c>
      <c r="AX40" t="s">
        <v>82</v>
      </c>
      <c r="AY40" t="s">
        <v>82</v>
      </c>
      <c r="AZ40">
        <v>8.6033000000000008</v>
      </c>
      <c r="BA40">
        <v>3.7826</v>
      </c>
      <c r="BB40">
        <v>7.6660000000000004</v>
      </c>
      <c r="BC40">
        <v>11.482100000000001</v>
      </c>
      <c r="BD40">
        <v>11.836600000000001</v>
      </c>
      <c r="BE40" t="s">
        <v>82</v>
      </c>
      <c r="BF40">
        <v>7.3792999999999997</v>
      </c>
      <c r="BG40">
        <v>1.3198000000000001</v>
      </c>
      <c r="BH40" t="s">
        <v>82</v>
      </c>
      <c r="BI40" t="s">
        <v>82</v>
      </c>
      <c r="BJ40" t="s">
        <v>82</v>
      </c>
      <c r="BK40" t="s">
        <v>82</v>
      </c>
      <c r="BL40">
        <v>8.5601000000000003</v>
      </c>
      <c r="BM40" t="s">
        <v>82</v>
      </c>
      <c r="BN40" t="s">
        <v>82</v>
      </c>
      <c r="BO40">
        <v>5.5728999999999997</v>
      </c>
      <c r="BP40" t="s">
        <v>82</v>
      </c>
      <c r="BQ40" t="s">
        <v>82</v>
      </c>
      <c r="BR40" t="s">
        <v>82</v>
      </c>
      <c r="BS40">
        <v>45.017299999999999</v>
      </c>
      <c r="BT40">
        <v>3.1232000000000002</v>
      </c>
      <c r="BU40">
        <v>2.2315</v>
      </c>
      <c r="BV40">
        <v>4.9596999999999998</v>
      </c>
      <c r="BW40">
        <v>3.9129</v>
      </c>
      <c r="BX40">
        <v>2.6636000000000002</v>
      </c>
      <c r="BY40" t="s">
        <v>82</v>
      </c>
      <c r="BZ40">
        <v>52.61</v>
      </c>
      <c r="CA40" t="s">
        <v>82</v>
      </c>
      <c r="CB40" t="s">
        <v>82</v>
      </c>
      <c r="CC40">
        <v>1.9242999999999999</v>
      </c>
      <c r="CD40" t="s">
        <v>82</v>
      </c>
    </row>
    <row r="41" spans="1:82" x14ac:dyDescent="0.25">
      <c r="A41" s="2">
        <v>39538</v>
      </c>
      <c r="B41">
        <v>4.3731999999999998</v>
      </c>
      <c r="C41" t="s">
        <v>82</v>
      </c>
      <c r="D41" t="s">
        <v>82</v>
      </c>
      <c r="E41" t="s">
        <v>82</v>
      </c>
      <c r="F41">
        <v>1.7881</v>
      </c>
      <c r="G41" t="s">
        <v>82</v>
      </c>
      <c r="H41" t="s">
        <v>82</v>
      </c>
      <c r="I41">
        <v>10.509399999999999</v>
      </c>
      <c r="J41">
        <v>6.7167000000000003</v>
      </c>
      <c r="K41" t="s">
        <v>82</v>
      </c>
      <c r="L41" t="s">
        <v>82</v>
      </c>
      <c r="M41" t="s">
        <v>82</v>
      </c>
      <c r="N41">
        <v>14.1524</v>
      </c>
      <c r="O41" t="s">
        <v>82</v>
      </c>
      <c r="P41">
        <v>7.3800999999999997</v>
      </c>
      <c r="Q41" t="s">
        <v>82</v>
      </c>
      <c r="R41">
        <v>19.128599999999999</v>
      </c>
      <c r="S41" t="s">
        <v>82</v>
      </c>
      <c r="T41" t="s">
        <v>82</v>
      </c>
      <c r="U41">
        <v>25.901800000000001</v>
      </c>
      <c r="V41">
        <v>10.299899999999999</v>
      </c>
      <c r="W41">
        <v>2.5857000000000001</v>
      </c>
      <c r="X41">
        <v>8.1079000000000008</v>
      </c>
      <c r="Y41">
        <v>10.5801</v>
      </c>
      <c r="Z41" t="s">
        <v>82</v>
      </c>
      <c r="AA41" t="s">
        <v>82</v>
      </c>
      <c r="AB41">
        <v>2.6513</v>
      </c>
      <c r="AC41" t="s">
        <v>82</v>
      </c>
      <c r="AD41">
        <v>10.8446</v>
      </c>
      <c r="AE41">
        <v>3.2749000000000001</v>
      </c>
      <c r="AF41" t="s">
        <v>82</v>
      </c>
      <c r="AG41" t="s">
        <v>82</v>
      </c>
      <c r="AH41" t="s">
        <v>82</v>
      </c>
      <c r="AI41" t="s">
        <v>82</v>
      </c>
      <c r="AJ41">
        <v>5.6345999999999998</v>
      </c>
      <c r="AK41">
        <v>8.1410999999999998</v>
      </c>
      <c r="AL41" t="s">
        <v>82</v>
      </c>
      <c r="AM41" t="s">
        <v>82</v>
      </c>
      <c r="AN41" t="s">
        <v>82</v>
      </c>
      <c r="AO41" t="s">
        <v>82</v>
      </c>
      <c r="AP41">
        <v>55.5974</v>
      </c>
      <c r="AQ41">
        <v>10.8858</v>
      </c>
      <c r="AR41">
        <v>8.4573999999999998</v>
      </c>
      <c r="AS41" t="s">
        <v>82</v>
      </c>
      <c r="AT41">
        <v>2.8620000000000001</v>
      </c>
      <c r="AU41">
        <v>1.9389000000000001</v>
      </c>
      <c r="AV41" t="s">
        <v>82</v>
      </c>
      <c r="AW41">
        <v>10.6693</v>
      </c>
      <c r="AX41" t="s">
        <v>82</v>
      </c>
      <c r="AY41" t="s">
        <v>82</v>
      </c>
      <c r="AZ41">
        <v>8.5191999999999997</v>
      </c>
      <c r="BA41">
        <v>3.7826</v>
      </c>
      <c r="BB41">
        <v>8.3524999999999991</v>
      </c>
      <c r="BC41">
        <v>12.639799999999999</v>
      </c>
      <c r="BD41">
        <v>14.4716</v>
      </c>
      <c r="BE41" t="s">
        <v>82</v>
      </c>
      <c r="BF41">
        <v>8.8026999999999997</v>
      </c>
      <c r="BG41">
        <v>2.0541999999999998</v>
      </c>
      <c r="BH41" t="s">
        <v>82</v>
      </c>
      <c r="BI41" t="s">
        <v>82</v>
      </c>
      <c r="BJ41" t="s">
        <v>82</v>
      </c>
      <c r="BK41" t="s">
        <v>82</v>
      </c>
      <c r="BL41">
        <v>10.2376</v>
      </c>
      <c r="BM41" t="s">
        <v>82</v>
      </c>
      <c r="BN41" t="s">
        <v>82</v>
      </c>
      <c r="BO41">
        <v>5.8023999999999996</v>
      </c>
      <c r="BP41" t="s">
        <v>82</v>
      </c>
      <c r="BQ41" t="s">
        <v>82</v>
      </c>
      <c r="BR41" t="s">
        <v>82</v>
      </c>
      <c r="BS41">
        <v>29.811800000000002</v>
      </c>
      <c r="BT41">
        <v>3.1232000000000002</v>
      </c>
      <c r="BU41">
        <v>2.8567999999999998</v>
      </c>
      <c r="BV41">
        <v>5.0803000000000003</v>
      </c>
      <c r="BW41">
        <v>4.4355000000000002</v>
      </c>
      <c r="BX41">
        <v>2.5825999999999998</v>
      </c>
      <c r="BY41" t="s">
        <v>82</v>
      </c>
      <c r="BZ41">
        <v>51.360999999999997</v>
      </c>
      <c r="CA41" t="s">
        <v>82</v>
      </c>
      <c r="CB41" t="s">
        <v>82</v>
      </c>
      <c r="CC41">
        <v>2.4653999999999998</v>
      </c>
      <c r="CD41" t="s">
        <v>82</v>
      </c>
    </row>
    <row r="42" spans="1:82" x14ac:dyDescent="0.25">
      <c r="A42" s="2">
        <v>39568</v>
      </c>
      <c r="B42">
        <v>7.4275000000000002</v>
      </c>
      <c r="C42" t="s">
        <v>82</v>
      </c>
      <c r="D42" t="s">
        <v>82</v>
      </c>
      <c r="E42" t="s">
        <v>82</v>
      </c>
      <c r="F42">
        <v>1.9168000000000001</v>
      </c>
      <c r="G42" t="s">
        <v>82</v>
      </c>
      <c r="H42" t="s">
        <v>82</v>
      </c>
      <c r="I42">
        <v>8.4039000000000001</v>
      </c>
      <c r="J42">
        <v>5.6600999999999999</v>
      </c>
      <c r="K42" t="s">
        <v>82</v>
      </c>
      <c r="L42" t="s">
        <v>82</v>
      </c>
      <c r="M42" t="s">
        <v>82</v>
      </c>
      <c r="N42">
        <v>13.4968</v>
      </c>
      <c r="O42" t="s">
        <v>82</v>
      </c>
      <c r="P42">
        <v>7.6790000000000003</v>
      </c>
      <c r="Q42" t="s">
        <v>82</v>
      </c>
      <c r="R42">
        <v>28.459800000000001</v>
      </c>
      <c r="S42" t="s">
        <v>82</v>
      </c>
      <c r="T42" t="s">
        <v>82</v>
      </c>
      <c r="U42">
        <v>21.802</v>
      </c>
      <c r="V42">
        <v>9.2087000000000003</v>
      </c>
      <c r="W42">
        <v>2.2484000000000002</v>
      </c>
      <c r="X42">
        <v>12.8256</v>
      </c>
      <c r="Y42">
        <v>7.8376000000000001</v>
      </c>
      <c r="Z42" t="s">
        <v>82</v>
      </c>
      <c r="AA42" t="s">
        <v>82</v>
      </c>
      <c r="AB42">
        <v>2.5497000000000001</v>
      </c>
      <c r="AC42" t="s">
        <v>82</v>
      </c>
      <c r="AD42">
        <v>11.9854</v>
      </c>
      <c r="AE42">
        <v>3.2974999999999999</v>
      </c>
      <c r="AF42" t="s">
        <v>82</v>
      </c>
      <c r="AG42" t="s">
        <v>82</v>
      </c>
      <c r="AH42">
        <v>28.9603</v>
      </c>
      <c r="AI42" t="s">
        <v>82</v>
      </c>
      <c r="AJ42">
        <v>3.6273</v>
      </c>
      <c r="AK42">
        <v>5.2302</v>
      </c>
      <c r="AL42" t="s">
        <v>82</v>
      </c>
      <c r="AM42" t="s">
        <v>82</v>
      </c>
      <c r="AN42" t="s">
        <v>82</v>
      </c>
      <c r="AO42" t="s">
        <v>82</v>
      </c>
      <c r="AP42">
        <v>59.207900000000002</v>
      </c>
      <c r="AQ42">
        <v>9.2936999999999994</v>
      </c>
      <c r="AR42">
        <v>7.1321000000000003</v>
      </c>
      <c r="AS42" t="s">
        <v>82</v>
      </c>
      <c r="AT42">
        <v>4.0663</v>
      </c>
      <c r="AU42">
        <v>1.7889999999999999</v>
      </c>
      <c r="AV42" t="s">
        <v>82</v>
      </c>
      <c r="AW42">
        <v>8.6320999999999994</v>
      </c>
      <c r="AX42" t="s">
        <v>82</v>
      </c>
      <c r="AY42" t="s">
        <v>82</v>
      </c>
      <c r="AZ42">
        <v>7.8605</v>
      </c>
      <c r="BA42">
        <v>3.7826</v>
      </c>
      <c r="BB42">
        <v>6.6994999999999996</v>
      </c>
      <c r="BC42">
        <v>10.026300000000001</v>
      </c>
      <c r="BD42">
        <v>12.237</v>
      </c>
      <c r="BE42" t="s">
        <v>82</v>
      </c>
      <c r="BF42">
        <v>8.3344000000000005</v>
      </c>
      <c r="BG42">
        <v>1.9910000000000001</v>
      </c>
      <c r="BH42" t="s">
        <v>82</v>
      </c>
      <c r="BI42" t="s">
        <v>82</v>
      </c>
      <c r="BJ42" t="s">
        <v>82</v>
      </c>
      <c r="BK42" t="s">
        <v>82</v>
      </c>
      <c r="BL42">
        <v>1.8683000000000001</v>
      </c>
      <c r="BM42" t="s">
        <v>82</v>
      </c>
      <c r="BN42" t="s">
        <v>82</v>
      </c>
      <c r="BO42">
        <v>5.3840000000000003</v>
      </c>
      <c r="BP42" t="s">
        <v>82</v>
      </c>
      <c r="BQ42" t="s">
        <v>82</v>
      </c>
      <c r="BR42" t="s">
        <v>82</v>
      </c>
      <c r="BS42">
        <v>29.6281</v>
      </c>
      <c r="BT42">
        <v>3.1232000000000002</v>
      </c>
      <c r="BU42">
        <v>2.7054</v>
      </c>
      <c r="BV42">
        <v>5.3636999999999997</v>
      </c>
      <c r="BW42">
        <v>3.5851000000000002</v>
      </c>
      <c r="BX42">
        <v>3.7004000000000001</v>
      </c>
      <c r="BY42" t="s">
        <v>82</v>
      </c>
      <c r="BZ42">
        <v>53.253300000000003</v>
      </c>
      <c r="CA42" t="s">
        <v>82</v>
      </c>
      <c r="CB42" t="s">
        <v>82</v>
      </c>
      <c r="CC42">
        <v>2.4173</v>
      </c>
      <c r="CD42" t="s">
        <v>82</v>
      </c>
    </row>
    <row r="43" spans="1:82" x14ac:dyDescent="0.25">
      <c r="A43" s="2">
        <v>39598</v>
      </c>
      <c r="B43">
        <v>8.1179000000000006</v>
      </c>
      <c r="C43" t="s">
        <v>82</v>
      </c>
      <c r="D43" t="s">
        <v>82</v>
      </c>
      <c r="E43">
        <v>0.17530000000000001</v>
      </c>
      <c r="F43">
        <v>5.1256000000000004</v>
      </c>
      <c r="G43" t="s">
        <v>82</v>
      </c>
      <c r="H43" t="s">
        <v>82</v>
      </c>
      <c r="I43">
        <v>8.8802000000000003</v>
      </c>
      <c r="J43">
        <v>5.3563999999999998</v>
      </c>
      <c r="K43" t="s">
        <v>82</v>
      </c>
      <c r="L43">
        <v>1.5427999999999999</v>
      </c>
      <c r="M43" t="s">
        <v>82</v>
      </c>
      <c r="N43">
        <v>15.126799999999999</v>
      </c>
      <c r="O43" t="s">
        <v>82</v>
      </c>
      <c r="P43">
        <v>8.3054000000000006</v>
      </c>
      <c r="Q43" t="s">
        <v>82</v>
      </c>
      <c r="R43">
        <v>25.818100000000001</v>
      </c>
      <c r="S43" t="s">
        <v>82</v>
      </c>
      <c r="T43" t="s">
        <v>82</v>
      </c>
      <c r="U43">
        <v>23.948499999999999</v>
      </c>
      <c r="V43">
        <v>9.7612000000000005</v>
      </c>
      <c r="W43">
        <v>2.6261000000000001</v>
      </c>
      <c r="X43">
        <v>8.8930000000000007</v>
      </c>
      <c r="Y43">
        <v>7.2870999999999997</v>
      </c>
      <c r="Z43" t="s">
        <v>82</v>
      </c>
      <c r="AA43" t="s">
        <v>82</v>
      </c>
      <c r="AB43">
        <v>1.8431999999999999</v>
      </c>
      <c r="AC43" t="s">
        <v>82</v>
      </c>
      <c r="AD43">
        <v>11.6945</v>
      </c>
      <c r="AE43">
        <v>3.7418</v>
      </c>
      <c r="AF43" t="s">
        <v>82</v>
      </c>
      <c r="AG43" t="s">
        <v>82</v>
      </c>
      <c r="AH43">
        <v>30.192299999999999</v>
      </c>
      <c r="AI43" t="s">
        <v>82</v>
      </c>
      <c r="AJ43">
        <v>3.0600999999999998</v>
      </c>
      <c r="AK43">
        <v>4.2278000000000002</v>
      </c>
      <c r="AL43" t="s">
        <v>82</v>
      </c>
      <c r="AM43" t="s">
        <v>82</v>
      </c>
      <c r="AN43" t="s">
        <v>82</v>
      </c>
      <c r="AO43" t="s">
        <v>82</v>
      </c>
      <c r="AP43">
        <v>54.008499999999998</v>
      </c>
      <c r="AQ43">
        <v>8.6609999999999996</v>
      </c>
      <c r="AR43">
        <v>6.7022000000000004</v>
      </c>
      <c r="AS43" t="s">
        <v>82</v>
      </c>
      <c r="AT43">
        <v>3.9358</v>
      </c>
      <c r="AU43">
        <v>1.4705999999999999</v>
      </c>
      <c r="AV43" t="s">
        <v>82</v>
      </c>
      <c r="AW43">
        <v>8.4446999999999992</v>
      </c>
      <c r="AX43" t="s">
        <v>82</v>
      </c>
      <c r="AY43" t="s">
        <v>82</v>
      </c>
      <c r="AZ43">
        <v>8.1113</v>
      </c>
      <c r="BA43">
        <v>3.7826</v>
      </c>
      <c r="BB43">
        <v>5.9058999999999999</v>
      </c>
      <c r="BC43">
        <v>8.6349</v>
      </c>
      <c r="BD43">
        <v>10.8207</v>
      </c>
      <c r="BE43" t="s">
        <v>82</v>
      </c>
      <c r="BF43">
        <v>8.1608000000000001</v>
      </c>
      <c r="BG43">
        <v>1.8196000000000001</v>
      </c>
      <c r="BH43" t="s">
        <v>82</v>
      </c>
      <c r="BI43" t="s">
        <v>82</v>
      </c>
      <c r="BJ43" t="s">
        <v>82</v>
      </c>
      <c r="BK43" t="s">
        <v>82</v>
      </c>
      <c r="BL43">
        <v>1.8683000000000001</v>
      </c>
      <c r="BM43" t="s">
        <v>82</v>
      </c>
      <c r="BN43" t="s">
        <v>82</v>
      </c>
      <c r="BO43">
        <v>4.8754999999999997</v>
      </c>
      <c r="BP43" t="s">
        <v>82</v>
      </c>
      <c r="BQ43" t="s">
        <v>82</v>
      </c>
      <c r="BR43" t="s">
        <v>82</v>
      </c>
      <c r="BS43">
        <v>27.907699999999998</v>
      </c>
      <c r="BT43">
        <v>3.1232000000000002</v>
      </c>
      <c r="BU43">
        <v>2.6272000000000002</v>
      </c>
      <c r="BV43">
        <v>4.8224</v>
      </c>
      <c r="BW43">
        <v>3.3254000000000001</v>
      </c>
      <c r="BX43">
        <v>3.7077</v>
      </c>
      <c r="BY43" t="s">
        <v>82</v>
      </c>
      <c r="BZ43">
        <v>27.094799999999999</v>
      </c>
      <c r="CA43" t="s">
        <v>82</v>
      </c>
      <c r="CB43" t="s">
        <v>82</v>
      </c>
      <c r="CC43">
        <v>2.2686000000000002</v>
      </c>
      <c r="CD43" t="s">
        <v>82</v>
      </c>
    </row>
    <row r="44" spans="1:82" x14ac:dyDescent="0.25">
      <c r="A44" s="2">
        <v>39629</v>
      </c>
      <c r="B44">
        <v>8.3619000000000003</v>
      </c>
      <c r="C44" t="s">
        <v>82</v>
      </c>
      <c r="D44" t="s">
        <v>82</v>
      </c>
      <c r="E44">
        <v>0.17460000000000001</v>
      </c>
      <c r="F44">
        <v>5.1064999999999996</v>
      </c>
      <c r="G44" t="s">
        <v>82</v>
      </c>
      <c r="H44" t="s">
        <v>82</v>
      </c>
      <c r="I44">
        <v>11.1478</v>
      </c>
      <c r="J44">
        <v>7.0153999999999996</v>
      </c>
      <c r="K44" t="s">
        <v>82</v>
      </c>
      <c r="L44">
        <v>2.0419</v>
      </c>
      <c r="M44" t="s">
        <v>82</v>
      </c>
      <c r="N44">
        <v>16.842099999999999</v>
      </c>
      <c r="O44" t="s">
        <v>82</v>
      </c>
      <c r="P44">
        <v>8.6179000000000006</v>
      </c>
      <c r="Q44" t="s">
        <v>82</v>
      </c>
      <c r="R44">
        <v>25.253699999999998</v>
      </c>
      <c r="S44" t="s">
        <v>82</v>
      </c>
      <c r="T44" t="s">
        <v>82</v>
      </c>
      <c r="U44">
        <v>25.195399999999999</v>
      </c>
      <c r="V44">
        <v>9.1510999999999996</v>
      </c>
      <c r="W44">
        <v>2.427</v>
      </c>
      <c r="X44">
        <v>9.8658999999999999</v>
      </c>
      <c r="Y44">
        <v>5.4279000000000002</v>
      </c>
      <c r="Z44" t="s">
        <v>82</v>
      </c>
      <c r="AA44" t="s">
        <v>82</v>
      </c>
      <c r="AB44">
        <v>2.2711000000000001</v>
      </c>
      <c r="AC44" t="s">
        <v>82</v>
      </c>
      <c r="AD44">
        <v>10.0694</v>
      </c>
      <c r="AE44">
        <v>5.5784000000000002</v>
      </c>
      <c r="AF44" t="s">
        <v>82</v>
      </c>
      <c r="AG44" t="s">
        <v>82</v>
      </c>
      <c r="AH44">
        <v>31.792400000000001</v>
      </c>
      <c r="AI44" t="s">
        <v>82</v>
      </c>
      <c r="AJ44">
        <v>3.2625000000000002</v>
      </c>
      <c r="AK44">
        <v>4.5933000000000002</v>
      </c>
      <c r="AL44" t="s">
        <v>82</v>
      </c>
      <c r="AM44" t="s">
        <v>82</v>
      </c>
      <c r="AN44" t="s">
        <v>82</v>
      </c>
      <c r="AO44" t="s">
        <v>82</v>
      </c>
      <c r="AP44">
        <v>48.6434</v>
      </c>
      <c r="AQ44">
        <v>10.083299999999999</v>
      </c>
      <c r="AR44">
        <v>8.2972000000000001</v>
      </c>
      <c r="AS44" t="s">
        <v>82</v>
      </c>
      <c r="AT44">
        <v>4.9999000000000002</v>
      </c>
      <c r="AU44">
        <v>1.6726000000000001</v>
      </c>
      <c r="AV44" t="s">
        <v>82</v>
      </c>
      <c r="AW44">
        <v>8.7164999999999999</v>
      </c>
      <c r="AX44" t="s">
        <v>82</v>
      </c>
      <c r="AY44" t="s">
        <v>82</v>
      </c>
      <c r="AZ44">
        <v>9.2420000000000009</v>
      </c>
      <c r="BA44">
        <v>3.7826</v>
      </c>
      <c r="BB44">
        <v>6.0053000000000001</v>
      </c>
      <c r="BC44">
        <v>9.1562000000000001</v>
      </c>
      <c r="BD44">
        <v>13.229200000000001</v>
      </c>
      <c r="BE44" t="s">
        <v>82</v>
      </c>
      <c r="BF44">
        <v>8.4695999999999998</v>
      </c>
      <c r="BG44">
        <v>2.4500999999999999</v>
      </c>
      <c r="BH44" t="s">
        <v>82</v>
      </c>
      <c r="BI44" t="s">
        <v>82</v>
      </c>
      <c r="BJ44" t="s">
        <v>82</v>
      </c>
      <c r="BK44" t="s">
        <v>82</v>
      </c>
      <c r="BL44">
        <v>2.2694000000000001</v>
      </c>
      <c r="BM44" t="s">
        <v>82</v>
      </c>
      <c r="BN44" t="s">
        <v>82</v>
      </c>
      <c r="BO44">
        <v>5.4641000000000002</v>
      </c>
      <c r="BP44" t="s">
        <v>82</v>
      </c>
      <c r="BQ44" t="s">
        <v>82</v>
      </c>
      <c r="BR44" t="s">
        <v>82</v>
      </c>
      <c r="BS44">
        <v>27.035599999999999</v>
      </c>
      <c r="BT44">
        <v>3.1232000000000002</v>
      </c>
      <c r="BU44">
        <v>2.9331</v>
      </c>
      <c r="BV44">
        <v>5.0894000000000004</v>
      </c>
      <c r="BW44">
        <v>3.6831</v>
      </c>
      <c r="BX44">
        <v>4.2316000000000003</v>
      </c>
      <c r="BY44" t="s">
        <v>82</v>
      </c>
      <c r="BZ44">
        <v>27.429300000000001</v>
      </c>
      <c r="CA44" t="s">
        <v>82</v>
      </c>
      <c r="CB44" t="s">
        <v>82</v>
      </c>
      <c r="CC44">
        <v>2.6345000000000001</v>
      </c>
      <c r="CD44" t="s">
        <v>82</v>
      </c>
    </row>
    <row r="45" spans="1:82" x14ac:dyDescent="0.25">
      <c r="A45" s="2">
        <v>39660</v>
      </c>
      <c r="B45">
        <v>9.9850999999999992</v>
      </c>
      <c r="C45" t="s">
        <v>82</v>
      </c>
      <c r="D45" t="s">
        <v>82</v>
      </c>
      <c r="E45">
        <v>0.19159999999999999</v>
      </c>
      <c r="F45">
        <v>4.9721000000000002</v>
      </c>
      <c r="G45" t="s">
        <v>82</v>
      </c>
      <c r="H45" t="s">
        <v>82</v>
      </c>
      <c r="I45">
        <v>11.6142</v>
      </c>
      <c r="J45">
        <v>6.0242000000000004</v>
      </c>
      <c r="K45" t="s">
        <v>82</v>
      </c>
      <c r="L45">
        <v>1.9836</v>
      </c>
      <c r="M45" t="s">
        <v>82</v>
      </c>
      <c r="N45">
        <v>20.677499999999998</v>
      </c>
      <c r="O45" t="s">
        <v>82</v>
      </c>
      <c r="P45">
        <v>7.9683999999999999</v>
      </c>
      <c r="Q45" t="s">
        <v>82</v>
      </c>
      <c r="R45">
        <v>26.4297</v>
      </c>
      <c r="S45" t="s">
        <v>82</v>
      </c>
      <c r="T45" t="s">
        <v>82</v>
      </c>
      <c r="U45">
        <v>25.160799999999998</v>
      </c>
      <c r="V45">
        <v>9.3558000000000003</v>
      </c>
      <c r="W45">
        <v>2.1833999999999998</v>
      </c>
      <c r="X45">
        <v>11.504300000000001</v>
      </c>
      <c r="Y45">
        <v>5.4964000000000004</v>
      </c>
      <c r="Z45" t="s">
        <v>82</v>
      </c>
      <c r="AA45" t="s">
        <v>82</v>
      </c>
      <c r="AB45">
        <v>2.2054</v>
      </c>
      <c r="AC45" t="s">
        <v>82</v>
      </c>
      <c r="AD45">
        <v>10.015000000000001</v>
      </c>
      <c r="AE45">
        <v>4.9809000000000001</v>
      </c>
      <c r="AF45" t="s">
        <v>82</v>
      </c>
      <c r="AG45" t="s">
        <v>82</v>
      </c>
      <c r="AH45">
        <v>32.510300000000001</v>
      </c>
      <c r="AI45" t="s">
        <v>82</v>
      </c>
      <c r="AJ45">
        <v>3.6524999999999999</v>
      </c>
      <c r="AK45">
        <v>5.0830000000000002</v>
      </c>
      <c r="AL45" t="s">
        <v>82</v>
      </c>
      <c r="AM45" t="s">
        <v>82</v>
      </c>
      <c r="AN45" t="s">
        <v>82</v>
      </c>
      <c r="AO45" t="s">
        <v>82</v>
      </c>
      <c r="AP45">
        <v>44.296799999999998</v>
      </c>
      <c r="AQ45">
        <v>9.9464000000000006</v>
      </c>
      <c r="AR45">
        <v>7.0140000000000002</v>
      </c>
      <c r="AS45" t="s">
        <v>82</v>
      </c>
      <c r="AT45">
        <v>5.0780000000000003</v>
      </c>
      <c r="AU45">
        <v>1.7899</v>
      </c>
      <c r="AV45" t="s">
        <v>82</v>
      </c>
      <c r="AW45">
        <v>8.67</v>
      </c>
      <c r="AX45" t="s">
        <v>82</v>
      </c>
      <c r="AY45" t="s">
        <v>82</v>
      </c>
      <c r="AZ45">
        <v>8.3095999999999997</v>
      </c>
      <c r="BA45">
        <v>3.7826</v>
      </c>
      <c r="BB45">
        <v>7.7149999999999999</v>
      </c>
      <c r="BC45">
        <v>11.7858</v>
      </c>
      <c r="BD45">
        <v>13.104200000000001</v>
      </c>
      <c r="BE45" t="s">
        <v>82</v>
      </c>
      <c r="BF45">
        <v>7.8817000000000004</v>
      </c>
      <c r="BG45">
        <v>2.6646999999999998</v>
      </c>
      <c r="BH45" t="s">
        <v>82</v>
      </c>
      <c r="BI45" t="s">
        <v>82</v>
      </c>
      <c r="BJ45" t="s">
        <v>82</v>
      </c>
      <c r="BK45" t="s">
        <v>82</v>
      </c>
      <c r="BL45">
        <v>2.2052999999999998</v>
      </c>
      <c r="BM45" t="s">
        <v>82</v>
      </c>
      <c r="BN45" t="s">
        <v>82</v>
      </c>
      <c r="BO45">
        <v>5.7651000000000003</v>
      </c>
      <c r="BP45" t="s">
        <v>82</v>
      </c>
      <c r="BQ45" t="s">
        <v>82</v>
      </c>
      <c r="BR45" t="s">
        <v>82</v>
      </c>
      <c r="BS45">
        <v>56.400199999999998</v>
      </c>
      <c r="BT45">
        <v>3.1232000000000002</v>
      </c>
      <c r="BU45">
        <v>2.927</v>
      </c>
      <c r="BV45">
        <v>5.4599000000000002</v>
      </c>
      <c r="BW45">
        <v>4.2168999999999999</v>
      </c>
      <c r="BX45">
        <v>5.1307999999999998</v>
      </c>
      <c r="BY45" t="s">
        <v>82</v>
      </c>
      <c r="BZ45">
        <v>28.609000000000002</v>
      </c>
      <c r="CA45" t="s">
        <v>82</v>
      </c>
      <c r="CB45" t="s">
        <v>82</v>
      </c>
      <c r="CC45">
        <v>3.2039</v>
      </c>
      <c r="CD45" t="s">
        <v>82</v>
      </c>
    </row>
    <row r="46" spans="1:82" x14ac:dyDescent="0.25">
      <c r="A46" s="2">
        <v>39689</v>
      </c>
      <c r="B46">
        <v>9.2565000000000008</v>
      </c>
      <c r="C46" t="s">
        <v>82</v>
      </c>
      <c r="D46" t="s">
        <v>82</v>
      </c>
      <c r="E46">
        <v>1.8642000000000001</v>
      </c>
      <c r="F46">
        <v>5.1238000000000001</v>
      </c>
      <c r="G46" t="s">
        <v>82</v>
      </c>
      <c r="H46">
        <v>1.1997</v>
      </c>
      <c r="I46">
        <v>13.1129</v>
      </c>
      <c r="J46">
        <v>6.4804000000000004</v>
      </c>
      <c r="K46" t="s">
        <v>82</v>
      </c>
      <c r="L46">
        <v>2.4445000000000001</v>
      </c>
      <c r="M46" t="s">
        <v>82</v>
      </c>
      <c r="N46">
        <v>22.643799999999999</v>
      </c>
      <c r="O46" t="s">
        <v>82</v>
      </c>
      <c r="P46">
        <v>9.4146999999999998</v>
      </c>
      <c r="Q46" t="s">
        <v>82</v>
      </c>
      <c r="R46">
        <v>27.901800000000001</v>
      </c>
      <c r="S46" t="s">
        <v>82</v>
      </c>
      <c r="T46" t="s">
        <v>82</v>
      </c>
      <c r="U46">
        <v>21.951899999999998</v>
      </c>
      <c r="V46">
        <v>10.097799999999999</v>
      </c>
      <c r="W46">
        <v>2.5886999999999998</v>
      </c>
      <c r="X46">
        <v>13.374000000000001</v>
      </c>
      <c r="Y46">
        <v>12.109</v>
      </c>
      <c r="Z46" t="s">
        <v>82</v>
      </c>
      <c r="AA46" t="s">
        <v>82</v>
      </c>
      <c r="AB46">
        <v>2.4540000000000002</v>
      </c>
      <c r="AC46" t="s">
        <v>82</v>
      </c>
      <c r="AD46">
        <v>14.0273</v>
      </c>
      <c r="AE46">
        <v>4.3037999999999998</v>
      </c>
      <c r="AF46" t="s">
        <v>82</v>
      </c>
      <c r="AG46" t="s">
        <v>82</v>
      </c>
      <c r="AH46">
        <v>34.279600000000002</v>
      </c>
      <c r="AI46" t="s">
        <v>82</v>
      </c>
      <c r="AJ46">
        <v>6.2100999999999997</v>
      </c>
      <c r="AK46">
        <v>8.7844999999999995</v>
      </c>
      <c r="AL46" t="s">
        <v>82</v>
      </c>
      <c r="AM46" t="s">
        <v>82</v>
      </c>
      <c r="AN46" t="s">
        <v>82</v>
      </c>
      <c r="AO46" t="s">
        <v>82</v>
      </c>
      <c r="AP46">
        <v>52.224800000000002</v>
      </c>
      <c r="AQ46">
        <v>9.2868999999999993</v>
      </c>
      <c r="AR46">
        <v>7.6246</v>
      </c>
      <c r="AS46" t="s">
        <v>82</v>
      </c>
      <c r="AT46">
        <v>5.4032999999999998</v>
      </c>
      <c r="AU46">
        <v>2.1175000000000002</v>
      </c>
      <c r="AV46" t="s">
        <v>82</v>
      </c>
      <c r="AW46">
        <v>10.1707</v>
      </c>
      <c r="AX46" t="s">
        <v>82</v>
      </c>
      <c r="AY46" t="s">
        <v>82</v>
      </c>
      <c r="AZ46">
        <v>8.0470000000000006</v>
      </c>
      <c r="BA46">
        <v>10.680400000000001</v>
      </c>
      <c r="BB46">
        <v>5.3422000000000001</v>
      </c>
      <c r="BC46">
        <v>8.1502999999999997</v>
      </c>
      <c r="BD46">
        <v>13.4429</v>
      </c>
      <c r="BE46" t="s">
        <v>82</v>
      </c>
      <c r="BF46">
        <v>9.3045000000000009</v>
      </c>
      <c r="BG46">
        <v>2.8125</v>
      </c>
      <c r="BH46" t="s">
        <v>82</v>
      </c>
      <c r="BI46" t="s">
        <v>82</v>
      </c>
      <c r="BJ46" t="s">
        <v>82</v>
      </c>
      <c r="BK46" t="s">
        <v>82</v>
      </c>
      <c r="BL46">
        <v>2.4742000000000002</v>
      </c>
      <c r="BM46" t="s">
        <v>82</v>
      </c>
      <c r="BN46" t="s">
        <v>82</v>
      </c>
      <c r="BO46">
        <v>9.8795999999999999</v>
      </c>
      <c r="BP46" t="s">
        <v>82</v>
      </c>
      <c r="BQ46" t="s">
        <v>82</v>
      </c>
      <c r="BR46" t="s">
        <v>82</v>
      </c>
      <c r="BS46">
        <v>33.817599999999999</v>
      </c>
      <c r="BT46">
        <v>3.1232000000000002</v>
      </c>
      <c r="BU46">
        <v>2.6972999999999998</v>
      </c>
      <c r="BV46">
        <v>2.6341999999999999</v>
      </c>
      <c r="BW46">
        <v>4.4608999999999996</v>
      </c>
      <c r="BX46">
        <v>5.5876000000000001</v>
      </c>
      <c r="BY46" t="s">
        <v>82</v>
      </c>
      <c r="BZ46">
        <v>28.616299999999999</v>
      </c>
      <c r="CA46" t="s">
        <v>82</v>
      </c>
      <c r="CB46" t="s">
        <v>82</v>
      </c>
      <c r="CC46">
        <v>3.2218</v>
      </c>
      <c r="CD46" t="s">
        <v>82</v>
      </c>
    </row>
    <row r="47" spans="1:82" x14ac:dyDescent="0.25">
      <c r="A47" s="2">
        <v>39721</v>
      </c>
      <c r="B47">
        <v>11.3201</v>
      </c>
      <c r="C47" t="s">
        <v>82</v>
      </c>
      <c r="D47" t="s">
        <v>82</v>
      </c>
      <c r="E47">
        <v>2.8248000000000002</v>
      </c>
      <c r="F47">
        <v>5.3411</v>
      </c>
      <c r="G47" t="s">
        <v>82</v>
      </c>
      <c r="H47">
        <v>1.7559</v>
      </c>
      <c r="I47">
        <v>13.9885</v>
      </c>
      <c r="J47">
        <v>6.3411</v>
      </c>
      <c r="K47" t="s">
        <v>82</v>
      </c>
      <c r="L47">
        <v>4.8891</v>
      </c>
      <c r="M47" t="s">
        <v>82</v>
      </c>
      <c r="N47">
        <v>27.647500000000001</v>
      </c>
      <c r="O47" t="s">
        <v>82</v>
      </c>
      <c r="P47">
        <v>10.8126</v>
      </c>
      <c r="Q47" t="s">
        <v>82</v>
      </c>
      <c r="R47">
        <v>26.113399999999999</v>
      </c>
      <c r="S47" t="s">
        <v>82</v>
      </c>
      <c r="T47" t="s">
        <v>82</v>
      </c>
      <c r="U47">
        <v>21.0244</v>
      </c>
      <c r="V47">
        <v>10.458399999999999</v>
      </c>
      <c r="W47">
        <v>2.5886999999999998</v>
      </c>
      <c r="X47">
        <v>18.543099999999999</v>
      </c>
      <c r="Y47">
        <v>13.9915</v>
      </c>
      <c r="Z47" t="s">
        <v>82</v>
      </c>
      <c r="AA47" t="s">
        <v>82</v>
      </c>
      <c r="AB47">
        <v>0.50390000000000001</v>
      </c>
      <c r="AC47" t="s">
        <v>82</v>
      </c>
      <c r="AD47">
        <v>13.6546</v>
      </c>
      <c r="AE47">
        <v>3.8304</v>
      </c>
      <c r="AF47" t="s">
        <v>82</v>
      </c>
      <c r="AG47" t="s">
        <v>82</v>
      </c>
      <c r="AH47">
        <v>43.818199999999997</v>
      </c>
      <c r="AI47" t="s">
        <v>82</v>
      </c>
      <c r="AJ47">
        <v>8.9886999999999997</v>
      </c>
      <c r="AK47">
        <v>12.2746</v>
      </c>
      <c r="AL47" t="s">
        <v>82</v>
      </c>
      <c r="AM47" t="s">
        <v>82</v>
      </c>
      <c r="AN47" t="s">
        <v>82</v>
      </c>
      <c r="AO47" t="s">
        <v>82</v>
      </c>
      <c r="AP47">
        <v>48.291400000000003</v>
      </c>
      <c r="AQ47">
        <v>9.3779000000000003</v>
      </c>
      <c r="AR47">
        <v>7.3686999999999996</v>
      </c>
      <c r="AS47" t="s">
        <v>82</v>
      </c>
      <c r="AT47">
        <v>6.7828999999999997</v>
      </c>
      <c r="AU47">
        <v>1.9731000000000001</v>
      </c>
      <c r="AV47" t="s">
        <v>82</v>
      </c>
      <c r="AW47">
        <v>12.131600000000001</v>
      </c>
      <c r="AX47" t="s">
        <v>82</v>
      </c>
      <c r="AY47" t="s">
        <v>82</v>
      </c>
      <c r="AZ47">
        <v>8.2556999999999992</v>
      </c>
      <c r="BA47">
        <v>10.680400000000001</v>
      </c>
      <c r="BB47">
        <v>5.3978999999999999</v>
      </c>
      <c r="BC47">
        <v>8.1038999999999994</v>
      </c>
      <c r="BD47">
        <v>16.675699999999999</v>
      </c>
      <c r="BE47" t="s">
        <v>82</v>
      </c>
      <c r="BF47">
        <v>11.6065</v>
      </c>
      <c r="BG47">
        <v>3.8952</v>
      </c>
      <c r="BH47" t="s">
        <v>82</v>
      </c>
      <c r="BI47" t="s">
        <v>82</v>
      </c>
      <c r="BJ47" t="s">
        <v>82</v>
      </c>
      <c r="BK47" t="s">
        <v>82</v>
      </c>
      <c r="BL47">
        <v>4.0903999999999998</v>
      </c>
      <c r="BM47" t="s">
        <v>82</v>
      </c>
      <c r="BN47" t="s">
        <v>82</v>
      </c>
      <c r="BO47">
        <v>13.8315</v>
      </c>
      <c r="BP47" t="s">
        <v>82</v>
      </c>
      <c r="BQ47" t="s">
        <v>82</v>
      </c>
      <c r="BR47" t="s">
        <v>82</v>
      </c>
      <c r="BS47">
        <v>37.268300000000004</v>
      </c>
      <c r="BT47">
        <v>3.1232000000000002</v>
      </c>
      <c r="BU47">
        <v>3.4148000000000001</v>
      </c>
      <c r="BV47">
        <v>3.0541999999999998</v>
      </c>
      <c r="BW47">
        <v>6.2987000000000002</v>
      </c>
      <c r="BX47">
        <v>6.6455000000000002</v>
      </c>
      <c r="BY47" t="s">
        <v>82</v>
      </c>
      <c r="BZ47">
        <v>28.6311</v>
      </c>
      <c r="CA47" t="s">
        <v>82</v>
      </c>
      <c r="CB47" t="s">
        <v>82</v>
      </c>
      <c r="CC47">
        <v>4.3994</v>
      </c>
      <c r="CD47" t="s">
        <v>82</v>
      </c>
    </row>
    <row r="48" spans="1:82" x14ac:dyDescent="0.25">
      <c r="A48" s="2">
        <v>39752</v>
      </c>
      <c r="B48">
        <v>13.0617</v>
      </c>
      <c r="C48" t="s">
        <v>82</v>
      </c>
      <c r="D48" t="s">
        <v>82</v>
      </c>
      <c r="E48">
        <v>5.2172000000000001</v>
      </c>
      <c r="F48">
        <v>5.7582000000000004</v>
      </c>
      <c r="G48" t="s">
        <v>82</v>
      </c>
      <c r="H48">
        <v>2.5777000000000001</v>
      </c>
      <c r="I48">
        <v>21.546299999999999</v>
      </c>
      <c r="J48">
        <v>7.6222000000000003</v>
      </c>
      <c r="K48" t="s">
        <v>82</v>
      </c>
      <c r="L48">
        <v>8.8102999999999998</v>
      </c>
      <c r="M48" t="s">
        <v>82</v>
      </c>
      <c r="N48">
        <v>37.662599999999998</v>
      </c>
      <c r="O48" t="s">
        <v>82</v>
      </c>
      <c r="P48">
        <v>11.6859</v>
      </c>
      <c r="Q48" t="s">
        <v>82</v>
      </c>
      <c r="R48">
        <v>29.753399999999999</v>
      </c>
      <c r="S48" t="s">
        <v>82</v>
      </c>
      <c r="T48" t="s">
        <v>82</v>
      </c>
      <c r="U48">
        <v>23.396999999999998</v>
      </c>
      <c r="V48">
        <v>15.828900000000001</v>
      </c>
      <c r="W48">
        <v>2.5886999999999998</v>
      </c>
      <c r="X48">
        <v>26.319400000000002</v>
      </c>
      <c r="Y48">
        <v>20.666899999999998</v>
      </c>
      <c r="Z48" t="s">
        <v>82</v>
      </c>
      <c r="AA48" t="s">
        <v>82</v>
      </c>
      <c r="AB48">
        <v>0.92700000000000005</v>
      </c>
      <c r="AC48" t="s">
        <v>82</v>
      </c>
      <c r="AD48">
        <v>16.529199999999999</v>
      </c>
      <c r="AE48">
        <v>4.4603000000000002</v>
      </c>
      <c r="AF48" t="s">
        <v>82</v>
      </c>
      <c r="AG48" t="s">
        <v>82</v>
      </c>
      <c r="AH48">
        <v>41.508200000000002</v>
      </c>
      <c r="AI48" t="s">
        <v>82</v>
      </c>
      <c r="AJ48">
        <v>11.6914</v>
      </c>
      <c r="AK48">
        <v>15.9034</v>
      </c>
      <c r="AL48" t="s">
        <v>82</v>
      </c>
      <c r="AM48" t="s">
        <v>82</v>
      </c>
      <c r="AN48" t="s">
        <v>82</v>
      </c>
      <c r="AO48" t="s">
        <v>82</v>
      </c>
      <c r="AP48">
        <v>53.8643</v>
      </c>
      <c r="AQ48">
        <v>12.399699999999999</v>
      </c>
      <c r="AR48">
        <v>10.114699999999999</v>
      </c>
      <c r="AS48" t="s">
        <v>82</v>
      </c>
      <c r="AT48">
        <v>10.152699999999999</v>
      </c>
      <c r="AU48">
        <v>3.3052999999999999</v>
      </c>
      <c r="AV48" t="s">
        <v>82</v>
      </c>
      <c r="AW48">
        <v>14.1724</v>
      </c>
      <c r="AX48" t="s">
        <v>82</v>
      </c>
      <c r="AY48" t="s">
        <v>82</v>
      </c>
      <c r="AZ48">
        <v>8.1674000000000007</v>
      </c>
      <c r="BA48">
        <v>10.680400000000001</v>
      </c>
      <c r="BB48">
        <v>4.0084999999999997</v>
      </c>
      <c r="BC48">
        <v>6.1406000000000001</v>
      </c>
      <c r="BD48">
        <v>22.071999999999999</v>
      </c>
      <c r="BE48" t="s">
        <v>82</v>
      </c>
      <c r="BF48">
        <v>14.5892</v>
      </c>
      <c r="BG48">
        <v>3.9975999999999998</v>
      </c>
      <c r="BH48" t="s">
        <v>82</v>
      </c>
      <c r="BI48" t="s">
        <v>82</v>
      </c>
      <c r="BJ48" t="s">
        <v>82</v>
      </c>
      <c r="BK48" t="s">
        <v>82</v>
      </c>
      <c r="BL48">
        <v>4.8067000000000002</v>
      </c>
      <c r="BM48" t="s">
        <v>82</v>
      </c>
      <c r="BN48" t="s">
        <v>82</v>
      </c>
      <c r="BO48">
        <v>6.7591000000000001</v>
      </c>
      <c r="BP48" t="s">
        <v>82</v>
      </c>
      <c r="BQ48" t="s">
        <v>82</v>
      </c>
      <c r="BR48" t="s">
        <v>82</v>
      </c>
      <c r="BS48">
        <v>54.6751</v>
      </c>
      <c r="BT48">
        <v>3.1232000000000002</v>
      </c>
      <c r="BU48">
        <v>4.1307999999999998</v>
      </c>
      <c r="BV48">
        <v>3.8656999999999999</v>
      </c>
      <c r="BW48">
        <v>9.1128999999999998</v>
      </c>
      <c r="BX48">
        <v>10.4854</v>
      </c>
      <c r="BY48" t="s">
        <v>82</v>
      </c>
      <c r="BZ48">
        <v>30.023900000000001</v>
      </c>
      <c r="CA48" t="s">
        <v>82</v>
      </c>
      <c r="CB48" t="s">
        <v>82</v>
      </c>
      <c r="CC48">
        <v>5.0754999999999999</v>
      </c>
      <c r="CD48" t="s">
        <v>82</v>
      </c>
    </row>
    <row r="49" spans="1:82" x14ac:dyDescent="0.25">
      <c r="A49" s="2">
        <v>39780</v>
      </c>
      <c r="B49">
        <v>12.1028</v>
      </c>
      <c r="C49" t="s">
        <v>82</v>
      </c>
      <c r="D49" t="s">
        <v>82</v>
      </c>
      <c r="E49">
        <v>3.9857</v>
      </c>
      <c r="F49">
        <v>5.5983000000000001</v>
      </c>
      <c r="G49" t="s">
        <v>82</v>
      </c>
      <c r="H49">
        <v>2.8980000000000001</v>
      </c>
      <c r="I49">
        <v>19.918399999999998</v>
      </c>
      <c r="J49">
        <v>7.7694000000000001</v>
      </c>
      <c r="K49" t="s">
        <v>82</v>
      </c>
      <c r="L49">
        <v>8.5922000000000001</v>
      </c>
      <c r="M49" t="s">
        <v>82</v>
      </c>
      <c r="N49">
        <v>48.419800000000002</v>
      </c>
      <c r="O49" t="s">
        <v>82</v>
      </c>
      <c r="P49">
        <v>17.566099999999999</v>
      </c>
      <c r="Q49" t="s">
        <v>82</v>
      </c>
      <c r="R49">
        <v>26.900400000000001</v>
      </c>
      <c r="S49" t="s">
        <v>82</v>
      </c>
      <c r="T49" t="s">
        <v>82</v>
      </c>
      <c r="U49">
        <v>23.389700000000001</v>
      </c>
      <c r="V49">
        <v>13.310700000000001</v>
      </c>
      <c r="W49">
        <v>2.5886999999999998</v>
      </c>
      <c r="X49">
        <v>29.186199999999999</v>
      </c>
      <c r="Y49">
        <v>17.4894</v>
      </c>
      <c r="Z49" t="s">
        <v>82</v>
      </c>
      <c r="AA49" t="s">
        <v>82</v>
      </c>
      <c r="AB49">
        <v>1.2534000000000001</v>
      </c>
      <c r="AC49" t="s">
        <v>82</v>
      </c>
      <c r="AD49">
        <v>18.215</v>
      </c>
      <c r="AE49">
        <v>5.8620000000000001</v>
      </c>
      <c r="AF49" t="s">
        <v>82</v>
      </c>
      <c r="AG49" t="s">
        <v>82</v>
      </c>
      <c r="AH49">
        <v>46.230200000000004</v>
      </c>
      <c r="AI49" t="s">
        <v>82</v>
      </c>
      <c r="AJ49">
        <v>11.2356</v>
      </c>
      <c r="AK49">
        <v>14.872199999999999</v>
      </c>
      <c r="AL49" t="s">
        <v>82</v>
      </c>
      <c r="AM49" t="s">
        <v>82</v>
      </c>
      <c r="AN49" t="s">
        <v>82</v>
      </c>
      <c r="AO49" t="s">
        <v>82</v>
      </c>
      <c r="AP49">
        <v>35.348399999999998</v>
      </c>
      <c r="AQ49">
        <v>9.6937999999999995</v>
      </c>
      <c r="AR49">
        <v>12.270200000000001</v>
      </c>
      <c r="AS49" t="s">
        <v>82</v>
      </c>
      <c r="AT49">
        <v>12.0029</v>
      </c>
      <c r="AU49">
        <v>4.0355999999999996</v>
      </c>
      <c r="AV49" t="s">
        <v>82</v>
      </c>
      <c r="AW49">
        <v>13.402100000000001</v>
      </c>
      <c r="AX49" t="s">
        <v>82</v>
      </c>
      <c r="AY49" t="s">
        <v>82</v>
      </c>
      <c r="AZ49">
        <v>7.4141000000000004</v>
      </c>
      <c r="BA49">
        <v>10.680400000000001</v>
      </c>
      <c r="BB49">
        <v>4.8288000000000002</v>
      </c>
      <c r="BC49">
        <v>7.1355000000000004</v>
      </c>
      <c r="BD49">
        <v>22.489599999999999</v>
      </c>
      <c r="BE49" t="s">
        <v>82</v>
      </c>
      <c r="BF49">
        <v>14.1927</v>
      </c>
      <c r="BG49">
        <v>3.7654000000000001</v>
      </c>
      <c r="BH49" t="s">
        <v>82</v>
      </c>
      <c r="BI49" t="s">
        <v>82</v>
      </c>
      <c r="BJ49" t="s">
        <v>82</v>
      </c>
      <c r="BK49" t="s">
        <v>82</v>
      </c>
      <c r="BL49">
        <v>6.2149999999999999</v>
      </c>
      <c r="BM49" t="s">
        <v>82</v>
      </c>
      <c r="BN49" t="s">
        <v>82</v>
      </c>
      <c r="BO49">
        <v>7.2150999999999996</v>
      </c>
      <c r="BP49" t="s">
        <v>82</v>
      </c>
      <c r="BQ49" t="s">
        <v>82</v>
      </c>
      <c r="BR49" t="s">
        <v>82</v>
      </c>
      <c r="BS49">
        <v>44.540199999999999</v>
      </c>
      <c r="BT49">
        <v>3.1232000000000002</v>
      </c>
      <c r="BU49">
        <v>3.9401999999999999</v>
      </c>
      <c r="BV49">
        <v>3.0236000000000001</v>
      </c>
      <c r="BW49">
        <v>10.9183</v>
      </c>
      <c r="BX49">
        <v>10.812900000000001</v>
      </c>
      <c r="BY49" t="s">
        <v>82</v>
      </c>
      <c r="BZ49">
        <v>41.287399999999998</v>
      </c>
      <c r="CA49" t="s">
        <v>82</v>
      </c>
      <c r="CB49" t="s">
        <v>82</v>
      </c>
      <c r="CC49">
        <v>5.4284999999999997</v>
      </c>
      <c r="CD49" t="s">
        <v>82</v>
      </c>
    </row>
    <row r="50" spans="1:82" x14ac:dyDescent="0.25">
      <c r="A50" s="2">
        <v>39813</v>
      </c>
      <c r="B50">
        <v>10.6845</v>
      </c>
      <c r="C50" t="s">
        <v>82</v>
      </c>
      <c r="D50" t="s">
        <v>82</v>
      </c>
      <c r="E50">
        <v>3.5023</v>
      </c>
      <c r="F50">
        <v>5.8383000000000003</v>
      </c>
      <c r="G50" t="s">
        <v>82</v>
      </c>
      <c r="H50">
        <v>2.4792000000000001</v>
      </c>
      <c r="I50">
        <v>19.659700000000001</v>
      </c>
      <c r="J50">
        <v>14.5425</v>
      </c>
      <c r="K50" t="s">
        <v>82</v>
      </c>
      <c r="L50">
        <v>9.3818000000000001</v>
      </c>
      <c r="M50" t="s">
        <v>82</v>
      </c>
      <c r="N50">
        <v>48.470199999999998</v>
      </c>
      <c r="O50" t="s">
        <v>82</v>
      </c>
      <c r="P50">
        <v>19.813300000000002</v>
      </c>
      <c r="Q50" t="s">
        <v>82</v>
      </c>
      <c r="R50">
        <v>30.9054</v>
      </c>
      <c r="S50" t="s">
        <v>82</v>
      </c>
      <c r="T50" t="s">
        <v>82</v>
      </c>
      <c r="U50">
        <v>24.754999999999999</v>
      </c>
      <c r="V50">
        <v>13.310700000000001</v>
      </c>
      <c r="W50">
        <v>2.5886999999999998</v>
      </c>
      <c r="X50">
        <v>16.893599999999999</v>
      </c>
      <c r="Y50">
        <v>14.8767</v>
      </c>
      <c r="Z50" t="s">
        <v>82</v>
      </c>
      <c r="AA50" t="s">
        <v>82</v>
      </c>
      <c r="AB50">
        <v>1.0681</v>
      </c>
      <c r="AC50" t="s">
        <v>82</v>
      </c>
      <c r="AD50">
        <v>17.002600000000001</v>
      </c>
      <c r="AE50">
        <v>4.1851000000000003</v>
      </c>
      <c r="AF50" t="s">
        <v>82</v>
      </c>
      <c r="AG50" t="s">
        <v>82</v>
      </c>
      <c r="AH50">
        <v>53.433500000000002</v>
      </c>
      <c r="AI50" t="s">
        <v>82</v>
      </c>
      <c r="AJ50">
        <v>10.8551</v>
      </c>
      <c r="AK50">
        <v>15.0642</v>
      </c>
      <c r="AL50" t="s">
        <v>82</v>
      </c>
      <c r="AM50" t="s">
        <v>82</v>
      </c>
      <c r="AN50" t="s">
        <v>82</v>
      </c>
      <c r="AO50" t="s">
        <v>82</v>
      </c>
      <c r="AP50">
        <v>41.1875</v>
      </c>
      <c r="AQ50">
        <v>10.591799999999999</v>
      </c>
      <c r="AR50">
        <v>12.544600000000001</v>
      </c>
      <c r="AS50" t="s">
        <v>82</v>
      </c>
      <c r="AT50">
        <v>10.1386</v>
      </c>
      <c r="AU50">
        <v>4.4782000000000002</v>
      </c>
      <c r="AV50" t="s">
        <v>82</v>
      </c>
      <c r="AW50">
        <v>12.835000000000001</v>
      </c>
      <c r="AX50" t="s">
        <v>82</v>
      </c>
      <c r="AY50" t="s">
        <v>82</v>
      </c>
      <c r="AZ50">
        <v>8.0427</v>
      </c>
      <c r="BA50">
        <v>10.680400000000001</v>
      </c>
      <c r="BB50">
        <v>17.060700000000001</v>
      </c>
      <c r="BC50">
        <v>25.485299999999999</v>
      </c>
      <c r="BD50">
        <v>16.9754</v>
      </c>
      <c r="BE50" t="s">
        <v>82</v>
      </c>
      <c r="BF50">
        <v>12.0067</v>
      </c>
      <c r="BG50">
        <v>4.5395000000000003</v>
      </c>
      <c r="BH50" t="s">
        <v>82</v>
      </c>
      <c r="BI50" t="s">
        <v>82</v>
      </c>
      <c r="BJ50" t="s">
        <v>82</v>
      </c>
      <c r="BK50" t="s">
        <v>82</v>
      </c>
      <c r="BL50">
        <v>5.9747000000000003</v>
      </c>
      <c r="BM50" t="s">
        <v>82</v>
      </c>
      <c r="BN50" t="s">
        <v>82</v>
      </c>
      <c r="BO50">
        <v>6.0871000000000004</v>
      </c>
      <c r="BP50" t="s">
        <v>82</v>
      </c>
      <c r="BQ50" t="s">
        <v>82</v>
      </c>
      <c r="BR50" t="s">
        <v>82</v>
      </c>
      <c r="BS50">
        <v>41.522199999999998</v>
      </c>
      <c r="BT50">
        <v>3.1232000000000002</v>
      </c>
      <c r="BU50">
        <v>6.3914999999999997</v>
      </c>
      <c r="BV50">
        <v>3.0343</v>
      </c>
      <c r="BW50">
        <v>10.013199999999999</v>
      </c>
      <c r="BX50">
        <v>10.750400000000001</v>
      </c>
      <c r="BY50" t="s">
        <v>82</v>
      </c>
      <c r="BZ50">
        <v>38.720799999999997</v>
      </c>
      <c r="CA50" t="s">
        <v>82</v>
      </c>
      <c r="CB50" t="s">
        <v>82</v>
      </c>
      <c r="CC50">
        <v>4.1322000000000001</v>
      </c>
      <c r="CD50" t="s">
        <v>82</v>
      </c>
    </row>
    <row r="51" spans="1:82" x14ac:dyDescent="0.25">
      <c r="A51" s="2">
        <v>39843</v>
      </c>
      <c r="B51">
        <v>12.2499</v>
      </c>
      <c r="C51" t="s">
        <v>82</v>
      </c>
      <c r="D51" t="s">
        <v>82</v>
      </c>
      <c r="E51">
        <v>3.7155999999999998</v>
      </c>
      <c r="F51">
        <v>5.7779999999999996</v>
      </c>
      <c r="G51" t="s">
        <v>82</v>
      </c>
      <c r="H51">
        <v>4.2990000000000004</v>
      </c>
      <c r="I51">
        <v>20.324300000000001</v>
      </c>
      <c r="J51">
        <v>7.7968999999999999</v>
      </c>
      <c r="K51" t="s">
        <v>82</v>
      </c>
      <c r="L51">
        <v>9.5364000000000004</v>
      </c>
      <c r="M51" t="s">
        <v>82</v>
      </c>
      <c r="N51">
        <v>39.7121</v>
      </c>
      <c r="O51" t="s">
        <v>82</v>
      </c>
      <c r="P51">
        <v>19.258099999999999</v>
      </c>
      <c r="Q51" t="s">
        <v>82</v>
      </c>
      <c r="R51">
        <v>31.219799999999999</v>
      </c>
      <c r="S51" t="s">
        <v>82</v>
      </c>
      <c r="T51" t="s">
        <v>82</v>
      </c>
      <c r="U51">
        <v>24.837399999999999</v>
      </c>
      <c r="V51">
        <v>14.284599999999999</v>
      </c>
      <c r="W51">
        <v>2.5886999999999998</v>
      </c>
      <c r="X51">
        <v>13.9259</v>
      </c>
      <c r="Y51">
        <v>14.612500000000001</v>
      </c>
      <c r="Z51" t="s">
        <v>82</v>
      </c>
      <c r="AA51" t="s">
        <v>82</v>
      </c>
      <c r="AB51">
        <v>1.0566</v>
      </c>
      <c r="AC51" t="s">
        <v>82</v>
      </c>
      <c r="AD51">
        <v>17.5807</v>
      </c>
      <c r="AE51">
        <v>4.2428999999999997</v>
      </c>
      <c r="AF51" t="s">
        <v>82</v>
      </c>
      <c r="AG51" t="s">
        <v>82</v>
      </c>
      <c r="AH51">
        <v>45.152200000000001</v>
      </c>
      <c r="AI51" t="s">
        <v>82</v>
      </c>
      <c r="AJ51">
        <v>10.8767</v>
      </c>
      <c r="AK51">
        <v>15.207700000000001</v>
      </c>
      <c r="AL51" t="s">
        <v>82</v>
      </c>
      <c r="AM51" t="s">
        <v>82</v>
      </c>
      <c r="AN51" t="s">
        <v>82</v>
      </c>
      <c r="AO51" t="s">
        <v>82</v>
      </c>
      <c r="AP51">
        <v>37.1175</v>
      </c>
      <c r="AQ51">
        <v>13.2249</v>
      </c>
      <c r="AR51">
        <v>14.920199999999999</v>
      </c>
      <c r="AS51" t="s">
        <v>82</v>
      </c>
      <c r="AT51">
        <v>11.2277</v>
      </c>
      <c r="AU51">
        <v>4.4782000000000002</v>
      </c>
      <c r="AV51" t="s">
        <v>82</v>
      </c>
      <c r="AW51">
        <v>13.273099999999999</v>
      </c>
      <c r="AX51" t="s">
        <v>82</v>
      </c>
      <c r="AY51" t="s">
        <v>82</v>
      </c>
      <c r="AZ51">
        <v>7.6749000000000001</v>
      </c>
      <c r="BA51">
        <v>10.680400000000001</v>
      </c>
      <c r="BB51">
        <v>13.2554</v>
      </c>
      <c r="BC51">
        <v>19.961500000000001</v>
      </c>
      <c r="BD51">
        <v>17.9373</v>
      </c>
      <c r="BE51" t="s">
        <v>82</v>
      </c>
      <c r="BF51">
        <v>12.222300000000001</v>
      </c>
      <c r="BG51">
        <v>5.6744000000000003</v>
      </c>
      <c r="BH51" t="s">
        <v>82</v>
      </c>
      <c r="BI51" t="s">
        <v>82</v>
      </c>
      <c r="BJ51" t="s">
        <v>82</v>
      </c>
      <c r="BK51" t="s">
        <v>82</v>
      </c>
      <c r="BL51">
        <v>5.1731999999999996</v>
      </c>
      <c r="BM51" t="s">
        <v>82</v>
      </c>
      <c r="BN51" t="s">
        <v>82</v>
      </c>
      <c r="BO51">
        <v>9.3533000000000008</v>
      </c>
      <c r="BP51" t="s">
        <v>82</v>
      </c>
      <c r="BQ51" t="s">
        <v>82</v>
      </c>
      <c r="BR51" t="s">
        <v>82</v>
      </c>
      <c r="BS51">
        <v>48.0565</v>
      </c>
      <c r="BT51">
        <v>3.1232000000000002</v>
      </c>
      <c r="BU51">
        <v>5.9551999999999996</v>
      </c>
      <c r="BV51">
        <v>2.8904000000000001</v>
      </c>
      <c r="BW51">
        <v>9.2012999999999998</v>
      </c>
      <c r="BX51">
        <v>9.1593999999999998</v>
      </c>
      <c r="BY51" t="s">
        <v>82</v>
      </c>
      <c r="BZ51">
        <v>42.9298</v>
      </c>
      <c r="CA51" t="s">
        <v>82</v>
      </c>
      <c r="CB51" t="s">
        <v>82</v>
      </c>
      <c r="CC51">
        <v>4.4337</v>
      </c>
      <c r="CD51" t="s">
        <v>82</v>
      </c>
    </row>
    <row r="52" spans="1:82" x14ac:dyDescent="0.25">
      <c r="A52" s="2">
        <v>39871</v>
      </c>
      <c r="B52">
        <v>12.136200000000001</v>
      </c>
      <c r="C52" t="s">
        <v>82</v>
      </c>
      <c r="D52" t="s">
        <v>82</v>
      </c>
      <c r="E52">
        <v>3.3267000000000002</v>
      </c>
      <c r="F52">
        <v>5.7691999999999997</v>
      </c>
      <c r="G52" t="s">
        <v>82</v>
      </c>
      <c r="H52">
        <v>4.8337000000000003</v>
      </c>
      <c r="I52">
        <v>24.7775</v>
      </c>
      <c r="J52">
        <v>7.6947000000000001</v>
      </c>
      <c r="K52" t="s">
        <v>82</v>
      </c>
      <c r="L52">
        <v>9.6424000000000003</v>
      </c>
      <c r="M52" t="s">
        <v>82</v>
      </c>
      <c r="N52">
        <v>41.502699999999997</v>
      </c>
      <c r="O52" t="s">
        <v>82</v>
      </c>
      <c r="P52">
        <v>20.439399999999999</v>
      </c>
      <c r="Q52" t="s">
        <v>82</v>
      </c>
      <c r="R52">
        <v>29.529699999999998</v>
      </c>
      <c r="S52" t="s">
        <v>82</v>
      </c>
      <c r="T52" t="s">
        <v>82</v>
      </c>
      <c r="U52">
        <v>23.7318</v>
      </c>
      <c r="V52">
        <v>14.6418</v>
      </c>
      <c r="W52">
        <v>2.5886999999999998</v>
      </c>
      <c r="X52">
        <v>15.6272</v>
      </c>
      <c r="Y52">
        <v>13.4598</v>
      </c>
      <c r="Z52" t="s">
        <v>82</v>
      </c>
      <c r="AA52" t="s">
        <v>82</v>
      </c>
      <c r="AB52">
        <v>1.3957999999999999</v>
      </c>
      <c r="AC52" t="s">
        <v>82</v>
      </c>
      <c r="AD52">
        <v>17.728899999999999</v>
      </c>
      <c r="AE52">
        <v>5.5949999999999998</v>
      </c>
      <c r="AF52" t="s">
        <v>82</v>
      </c>
      <c r="AG52" t="s">
        <v>82</v>
      </c>
      <c r="AH52">
        <v>35.356000000000002</v>
      </c>
      <c r="AI52" t="s">
        <v>82</v>
      </c>
      <c r="AJ52">
        <v>12.9129</v>
      </c>
      <c r="AK52">
        <v>18.1782</v>
      </c>
      <c r="AL52" t="s">
        <v>82</v>
      </c>
      <c r="AM52" t="s">
        <v>82</v>
      </c>
      <c r="AN52" t="s">
        <v>82</v>
      </c>
      <c r="AO52" t="s">
        <v>82</v>
      </c>
      <c r="AP52">
        <v>34.815100000000001</v>
      </c>
      <c r="AQ52">
        <v>4.0599999999999996</v>
      </c>
      <c r="AR52">
        <v>7.6803999999999997</v>
      </c>
      <c r="AS52" t="s">
        <v>82</v>
      </c>
      <c r="AT52">
        <v>11.2675</v>
      </c>
      <c r="AU52">
        <v>4.4782000000000002</v>
      </c>
      <c r="AV52" t="s">
        <v>82</v>
      </c>
      <c r="AW52">
        <v>13.084099999999999</v>
      </c>
      <c r="AX52" t="s">
        <v>82</v>
      </c>
      <c r="AY52" t="s">
        <v>82</v>
      </c>
      <c r="AZ52">
        <v>7.0382999999999996</v>
      </c>
      <c r="BA52">
        <v>10.680400000000001</v>
      </c>
      <c r="BB52">
        <v>12.3109</v>
      </c>
      <c r="BC52">
        <v>18.925599999999999</v>
      </c>
      <c r="BD52">
        <v>19.218499999999999</v>
      </c>
      <c r="BE52" t="s">
        <v>82</v>
      </c>
      <c r="BF52">
        <v>14.434900000000001</v>
      </c>
      <c r="BG52">
        <v>4.9665999999999997</v>
      </c>
      <c r="BH52" t="s">
        <v>82</v>
      </c>
      <c r="BI52" t="s">
        <v>82</v>
      </c>
      <c r="BJ52" t="s">
        <v>82</v>
      </c>
      <c r="BK52" t="s">
        <v>82</v>
      </c>
      <c r="BL52">
        <v>5.3026</v>
      </c>
      <c r="BM52" t="s">
        <v>82</v>
      </c>
      <c r="BN52" t="s">
        <v>82</v>
      </c>
      <c r="BO52">
        <v>9.7657000000000007</v>
      </c>
      <c r="BP52" t="s">
        <v>82</v>
      </c>
      <c r="BQ52" t="s">
        <v>82</v>
      </c>
      <c r="BR52" t="s">
        <v>82</v>
      </c>
      <c r="BS52">
        <v>45.630899999999997</v>
      </c>
      <c r="BT52">
        <v>3.1232000000000002</v>
      </c>
      <c r="BU52">
        <v>5.5239000000000003</v>
      </c>
      <c r="BV52">
        <v>2.8227000000000002</v>
      </c>
      <c r="BW52">
        <v>10.241</v>
      </c>
      <c r="BX52">
        <v>9.6430000000000007</v>
      </c>
      <c r="BY52" t="s">
        <v>82</v>
      </c>
      <c r="BZ52">
        <v>44.217700000000001</v>
      </c>
      <c r="CA52" t="s">
        <v>82</v>
      </c>
      <c r="CB52" t="s">
        <v>82</v>
      </c>
      <c r="CC52">
        <v>5.8489000000000004</v>
      </c>
      <c r="CD52" t="s">
        <v>82</v>
      </c>
    </row>
    <row r="53" spans="1:82" x14ac:dyDescent="0.25">
      <c r="A53" s="2">
        <v>39903</v>
      </c>
      <c r="B53">
        <v>10.641400000000001</v>
      </c>
      <c r="C53" t="s">
        <v>82</v>
      </c>
      <c r="D53" t="s">
        <v>82</v>
      </c>
      <c r="E53">
        <v>3.2749000000000001</v>
      </c>
      <c r="F53">
        <v>5.8315000000000001</v>
      </c>
      <c r="G53" t="s">
        <v>82</v>
      </c>
      <c r="H53">
        <v>4.0911</v>
      </c>
      <c r="I53">
        <v>20.6877</v>
      </c>
      <c r="J53">
        <v>7.0472000000000001</v>
      </c>
      <c r="K53" t="s">
        <v>82</v>
      </c>
      <c r="L53">
        <v>10.0908</v>
      </c>
      <c r="M53" t="s">
        <v>82</v>
      </c>
      <c r="N53">
        <v>41.0627</v>
      </c>
      <c r="O53" t="s">
        <v>82</v>
      </c>
      <c r="P53">
        <v>21.948899999999998</v>
      </c>
      <c r="Q53" t="s">
        <v>82</v>
      </c>
      <c r="R53">
        <v>28.4681</v>
      </c>
      <c r="S53" t="s">
        <v>82</v>
      </c>
      <c r="T53" t="s">
        <v>82</v>
      </c>
      <c r="U53">
        <v>20.782900000000001</v>
      </c>
      <c r="V53">
        <v>14.215299999999999</v>
      </c>
      <c r="W53">
        <v>2.5886999999999998</v>
      </c>
      <c r="X53">
        <v>27.3385</v>
      </c>
      <c r="Y53">
        <v>10.6091</v>
      </c>
      <c r="Z53" t="s">
        <v>82</v>
      </c>
      <c r="AA53" t="s">
        <v>82</v>
      </c>
      <c r="AB53">
        <v>1.0704</v>
      </c>
      <c r="AC53" t="s">
        <v>82</v>
      </c>
      <c r="AD53">
        <v>18.3371</v>
      </c>
      <c r="AE53">
        <v>3.3527</v>
      </c>
      <c r="AF53" t="s">
        <v>82</v>
      </c>
      <c r="AG53" t="s">
        <v>82</v>
      </c>
      <c r="AH53">
        <v>23.446000000000002</v>
      </c>
      <c r="AI53" t="s">
        <v>82</v>
      </c>
      <c r="AJ53">
        <v>13.197699999999999</v>
      </c>
      <c r="AK53">
        <v>19.088699999999999</v>
      </c>
      <c r="AL53" t="s">
        <v>82</v>
      </c>
      <c r="AM53" t="s">
        <v>82</v>
      </c>
      <c r="AN53" t="s">
        <v>82</v>
      </c>
      <c r="AO53" t="s">
        <v>82</v>
      </c>
      <c r="AP53">
        <v>32.551600000000001</v>
      </c>
      <c r="AQ53">
        <v>12.874499999999999</v>
      </c>
      <c r="AR53">
        <v>8.9774999999999991</v>
      </c>
      <c r="AS53" t="s">
        <v>82</v>
      </c>
      <c r="AT53">
        <v>11.148899999999999</v>
      </c>
      <c r="AU53">
        <v>4.4782000000000002</v>
      </c>
      <c r="AV53" t="s">
        <v>82</v>
      </c>
      <c r="AW53">
        <v>14.5463</v>
      </c>
      <c r="AX53" t="s">
        <v>82</v>
      </c>
      <c r="AY53" t="s">
        <v>82</v>
      </c>
      <c r="AZ53">
        <v>7.6463999999999999</v>
      </c>
      <c r="BA53">
        <v>11.676299999999999</v>
      </c>
      <c r="BB53">
        <v>11.378299999999999</v>
      </c>
      <c r="BC53">
        <v>17.500399999999999</v>
      </c>
      <c r="BD53">
        <v>16.3066</v>
      </c>
      <c r="BE53" t="s">
        <v>82</v>
      </c>
      <c r="BF53">
        <v>9.2409999999999997</v>
      </c>
      <c r="BG53">
        <v>4.2320000000000002</v>
      </c>
      <c r="BH53" t="s">
        <v>82</v>
      </c>
      <c r="BI53" t="s">
        <v>82</v>
      </c>
      <c r="BJ53" t="s">
        <v>82</v>
      </c>
      <c r="BK53" t="s">
        <v>82</v>
      </c>
      <c r="BL53">
        <v>4.5498000000000003</v>
      </c>
      <c r="BM53" t="s">
        <v>82</v>
      </c>
      <c r="BN53" t="s">
        <v>82</v>
      </c>
      <c r="BO53">
        <v>8.2149000000000001</v>
      </c>
      <c r="BP53" t="s">
        <v>82</v>
      </c>
      <c r="BQ53" t="s">
        <v>82</v>
      </c>
      <c r="BR53" t="s">
        <v>82</v>
      </c>
      <c r="BS53">
        <v>4.8734000000000002</v>
      </c>
      <c r="BT53">
        <v>3.1232000000000002</v>
      </c>
      <c r="BU53">
        <v>3.8170999999999999</v>
      </c>
      <c r="BV53">
        <v>2.7191999999999998</v>
      </c>
      <c r="BW53">
        <v>11.1067</v>
      </c>
      <c r="BX53">
        <v>9.6026000000000007</v>
      </c>
      <c r="BY53" t="s">
        <v>82</v>
      </c>
      <c r="BZ53">
        <v>37.993299999999998</v>
      </c>
      <c r="CA53" t="s">
        <v>82</v>
      </c>
      <c r="CB53" t="s">
        <v>82</v>
      </c>
      <c r="CC53">
        <v>5.9503000000000004</v>
      </c>
      <c r="CD53" t="s">
        <v>82</v>
      </c>
    </row>
    <row r="54" spans="1:82" x14ac:dyDescent="0.25">
      <c r="A54" s="2">
        <v>39933</v>
      </c>
      <c r="B54">
        <v>9.3966999999999992</v>
      </c>
      <c r="C54" t="s">
        <v>82</v>
      </c>
      <c r="D54" t="s">
        <v>82</v>
      </c>
      <c r="E54">
        <v>2.9436</v>
      </c>
      <c r="F54">
        <v>5.2484000000000002</v>
      </c>
      <c r="G54" t="s">
        <v>82</v>
      </c>
      <c r="H54">
        <v>3.2423999999999999</v>
      </c>
      <c r="I54">
        <v>18.905899999999999</v>
      </c>
      <c r="J54">
        <v>6.0084</v>
      </c>
      <c r="K54" t="s">
        <v>82</v>
      </c>
      <c r="L54">
        <v>6.3575999999999997</v>
      </c>
      <c r="M54" t="s">
        <v>82</v>
      </c>
      <c r="N54">
        <v>34.546999999999997</v>
      </c>
      <c r="O54" t="s">
        <v>82</v>
      </c>
      <c r="P54">
        <v>21.948899999999998</v>
      </c>
      <c r="Q54" t="s">
        <v>82</v>
      </c>
      <c r="R54">
        <v>30.343399999999999</v>
      </c>
      <c r="S54" t="s">
        <v>82</v>
      </c>
      <c r="T54" t="s">
        <v>82</v>
      </c>
      <c r="U54">
        <v>19.659500000000001</v>
      </c>
      <c r="V54">
        <v>11.5227</v>
      </c>
      <c r="W54">
        <v>2.5886999999999998</v>
      </c>
      <c r="X54">
        <v>13.1044</v>
      </c>
      <c r="Y54">
        <v>16.597300000000001</v>
      </c>
      <c r="Z54" t="s">
        <v>82</v>
      </c>
      <c r="AA54" t="s">
        <v>82</v>
      </c>
      <c r="AB54">
        <v>0.72199999999999998</v>
      </c>
      <c r="AC54" t="s">
        <v>82</v>
      </c>
      <c r="AD54">
        <v>17.434899999999999</v>
      </c>
      <c r="AE54">
        <v>2.9436</v>
      </c>
      <c r="AF54">
        <v>3.5356999999999998</v>
      </c>
      <c r="AG54" t="s">
        <v>82</v>
      </c>
      <c r="AH54">
        <v>19.850899999999999</v>
      </c>
      <c r="AI54" t="s">
        <v>82</v>
      </c>
      <c r="AJ54">
        <v>9.1532999999999998</v>
      </c>
      <c r="AK54">
        <v>13.195499999999999</v>
      </c>
      <c r="AL54" t="s">
        <v>82</v>
      </c>
      <c r="AM54" t="s">
        <v>82</v>
      </c>
      <c r="AN54" t="s">
        <v>82</v>
      </c>
      <c r="AO54" t="s">
        <v>82</v>
      </c>
      <c r="AP54">
        <v>34.914299999999997</v>
      </c>
      <c r="AQ54">
        <v>10.9392</v>
      </c>
      <c r="AR54">
        <v>7.5933999999999999</v>
      </c>
      <c r="AS54" t="s">
        <v>82</v>
      </c>
      <c r="AT54">
        <v>3.004</v>
      </c>
      <c r="AU54">
        <v>4.4782000000000002</v>
      </c>
      <c r="AV54" t="s">
        <v>82</v>
      </c>
      <c r="AW54">
        <v>2.6499000000000001</v>
      </c>
      <c r="AX54" t="s">
        <v>82</v>
      </c>
      <c r="AY54" t="s">
        <v>82</v>
      </c>
      <c r="AZ54">
        <v>6.6612</v>
      </c>
      <c r="BA54">
        <v>11.1699</v>
      </c>
      <c r="BB54">
        <v>13.667299999999999</v>
      </c>
      <c r="BC54">
        <v>21.103100000000001</v>
      </c>
      <c r="BD54">
        <v>11.0952</v>
      </c>
      <c r="BE54" t="s">
        <v>82</v>
      </c>
      <c r="BF54">
        <v>8.3443000000000005</v>
      </c>
      <c r="BG54">
        <v>3.3062999999999998</v>
      </c>
      <c r="BH54" t="s">
        <v>82</v>
      </c>
      <c r="BI54" t="s">
        <v>82</v>
      </c>
      <c r="BJ54" t="s">
        <v>82</v>
      </c>
      <c r="BK54" t="s">
        <v>82</v>
      </c>
      <c r="BL54">
        <v>2.5417000000000001</v>
      </c>
      <c r="BM54" t="s">
        <v>82</v>
      </c>
      <c r="BN54" t="s">
        <v>82</v>
      </c>
      <c r="BO54">
        <v>6.8040000000000003</v>
      </c>
      <c r="BP54">
        <v>1.3667</v>
      </c>
      <c r="BQ54" t="s">
        <v>82</v>
      </c>
      <c r="BR54" t="s">
        <v>82</v>
      </c>
      <c r="BS54">
        <v>2.9758</v>
      </c>
      <c r="BT54">
        <v>3.1232000000000002</v>
      </c>
      <c r="BU54">
        <v>2.6566999999999998</v>
      </c>
      <c r="BV54">
        <v>2.4722</v>
      </c>
      <c r="BW54">
        <v>10.1754</v>
      </c>
      <c r="BX54">
        <v>9.2981999999999996</v>
      </c>
      <c r="BY54" t="s">
        <v>82</v>
      </c>
      <c r="BZ54">
        <v>36.424199999999999</v>
      </c>
      <c r="CA54" t="s">
        <v>82</v>
      </c>
      <c r="CB54" t="s">
        <v>82</v>
      </c>
      <c r="CC54">
        <v>4.9535999999999998</v>
      </c>
      <c r="CD54">
        <v>2.4479000000000002</v>
      </c>
    </row>
    <row r="55" spans="1:82" x14ac:dyDescent="0.25">
      <c r="A55" s="2">
        <v>39962</v>
      </c>
      <c r="B55">
        <v>8.9696999999999996</v>
      </c>
      <c r="C55" t="s">
        <v>82</v>
      </c>
      <c r="D55" t="s">
        <v>82</v>
      </c>
      <c r="E55">
        <v>2.8984000000000001</v>
      </c>
      <c r="F55">
        <v>19.520099999999999</v>
      </c>
      <c r="G55" t="s">
        <v>82</v>
      </c>
      <c r="H55">
        <v>3.4903</v>
      </c>
      <c r="I55">
        <v>15.680899999999999</v>
      </c>
      <c r="J55">
        <v>6.9413999999999998</v>
      </c>
      <c r="K55" t="s">
        <v>82</v>
      </c>
      <c r="L55">
        <v>4.7164000000000001</v>
      </c>
      <c r="M55" t="s">
        <v>82</v>
      </c>
      <c r="N55">
        <v>35.218600000000002</v>
      </c>
      <c r="O55" t="s">
        <v>82</v>
      </c>
      <c r="P55">
        <v>21.948899999999998</v>
      </c>
      <c r="Q55" t="s">
        <v>82</v>
      </c>
      <c r="R55">
        <v>30.526700000000002</v>
      </c>
      <c r="S55" t="s">
        <v>82</v>
      </c>
      <c r="T55" t="s">
        <v>82</v>
      </c>
      <c r="U55">
        <v>20.451799999999999</v>
      </c>
      <c r="V55">
        <v>11.011100000000001</v>
      </c>
      <c r="W55">
        <v>2.5886999999999998</v>
      </c>
      <c r="X55">
        <v>12.5313</v>
      </c>
      <c r="Y55">
        <v>15.2376</v>
      </c>
      <c r="Z55" t="s">
        <v>82</v>
      </c>
      <c r="AA55" t="s">
        <v>82</v>
      </c>
      <c r="AB55">
        <v>2.9041000000000001</v>
      </c>
      <c r="AC55" t="s">
        <v>82</v>
      </c>
      <c r="AD55">
        <v>17.187899999999999</v>
      </c>
      <c r="AE55">
        <v>2.6856</v>
      </c>
      <c r="AF55">
        <v>3.0388000000000002</v>
      </c>
      <c r="AG55" t="s">
        <v>82</v>
      </c>
      <c r="AH55">
        <v>16.9255</v>
      </c>
      <c r="AI55" t="s">
        <v>82</v>
      </c>
      <c r="AJ55">
        <v>5.1517999999999997</v>
      </c>
      <c r="AK55">
        <v>7.7808000000000002</v>
      </c>
      <c r="AL55" t="s">
        <v>82</v>
      </c>
      <c r="AM55" t="s">
        <v>82</v>
      </c>
      <c r="AN55" t="s">
        <v>82</v>
      </c>
      <c r="AO55" t="s">
        <v>82</v>
      </c>
      <c r="AP55">
        <v>35.551099999999998</v>
      </c>
      <c r="AQ55">
        <v>10.3284</v>
      </c>
      <c r="AR55">
        <v>7.2545999999999999</v>
      </c>
      <c r="AS55" t="s">
        <v>82</v>
      </c>
      <c r="AT55">
        <v>2.7660999999999998</v>
      </c>
      <c r="AU55">
        <v>4.4782000000000002</v>
      </c>
      <c r="AV55" t="s">
        <v>82</v>
      </c>
      <c r="AW55">
        <v>2.2587000000000002</v>
      </c>
      <c r="AX55">
        <v>2.5859999999999999</v>
      </c>
      <c r="AY55">
        <v>1.0482</v>
      </c>
      <c r="AZ55">
        <v>6.6868999999999996</v>
      </c>
      <c r="BA55">
        <v>11.1699</v>
      </c>
      <c r="BB55">
        <v>11.665900000000001</v>
      </c>
      <c r="BC55">
        <v>18.095400000000001</v>
      </c>
      <c r="BD55">
        <v>11.6982</v>
      </c>
      <c r="BE55" t="s">
        <v>82</v>
      </c>
      <c r="BF55">
        <v>7.3619000000000003</v>
      </c>
      <c r="BG55">
        <v>2.4601999999999999</v>
      </c>
      <c r="BH55" t="s">
        <v>82</v>
      </c>
      <c r="BI55" t="s">
        <v>82</v>
      </c>
      <c r="BJ55" t="s">
        <v>82</v>
      </c>
      <c r="BK55" t="s">
        <v>82</v>
      </c>
      <c r="BL55">
        <v>2.3229000000000002</v>
      </c>
      <c r="BM55" t="s">
        <v>82</v>
      </c>
      <c r="BN55" t="s">
        <v>82</v>
      </c>
      <c r="BO55">
        <v>9.9190000000000005</v>
      </c>
      <c r="BP55">
        <v>1.2847999999999999</v>
      </c>
      <c r="BQ55" t="s">
        <v>82</v>
      </c>
      <c r="BR55" t="s">
        <v>82</v>
      </c>
      <c r="BS55">
        <v>2.9295</v>
      </c>
      <c r="BT55">
        <v>3.1232000000000002</v>
      </c>
      <c r="BU55">
        <v>2.2462</v>
      </c>
      <c r="BV55">
        <v>2.3460999999999999</v>
      </c>
      <c r="BW55">
        <v>8.2949000000000002</v>
      </c>
      <c r="BX55">
        <v>8.8237000000000005</v>
      </c>
      <c r="BY55" t="s">
        <v>82</v>
      </c>
      <c r="BZ55">
        <v>21.078600000000002</v>
      </c>
      <c r="CA55" t="s">
        <v>82</v>
      </c>
      <c r="CB55" t="s">
        <v>82</v>
      </c>
      <c r="CC55">
        <v>4.3491</v>
      </c>
      <c r="CD55">
        <v>1.8053999999999999</v>
      </c>
    </row>
    <row r="56" spans="1:82" x14ac:dyDescent="0.25">
      <c r="A56" s="2">
        <v>39994</v>
      </c>
      <c r="B56">
        <v>9.1105</v>
      </c>
      <c r="C56" t="s">
        <v>82</v>
      </c>
      <c r="D56" t="s">
        <v>82</v>
      </c>
      <c r="E56">
        <v>2.6427</v>
      </c>
      <c r="F56">
        <v>18.286899999999999</v>
      </c>
      <c r="G56" t="s">
        <v>82</v>
      </c>
      <c r="H56">
        <v>3.3717999999999999</v>
      </c>
      <c r="I56">
        <v>16.0489</v>
      </c>
      <c r="J56">
        <v>7.0852000000000004</v>
      </c>
      <c r="K56" t="s">
        <v>82</v>
      </c>
      <c r="L56">
        <v>5.3569000000000004</v>
      </c>
      <c r="M56" t="s">
        <v>82</v>
      </c>
      <c r="N56">
        <v>39.717199999999998</v>
      </c>
      <c r="O56" t="s">
        <v>82</v>
      </c>
      <c r="P56">
        <v>21.948899999999998</v>
      </c>
      <c r="Q56" t="s">
        <v>82</v>
      </c>
      <c r="R56">
        <v>30.6889</v>
      </c>
      <c r="S56" t="s">
        <v>82</v>
      </c>
      <c r="T56" t="s">
        <v>82</v>
      </c>
      <c r="U56">
        <v>20.567399999999999</v>
      </c>
      <c r="V56">
        <v>10.5876</v>
      </c>
      <c r="W56">
        <v>2.5886999999999998</v>
      </c>
      <c r="X56">
        <v>13.933299999999999</v>
      </c>
      <c r="Y56">
        <v>15.5059</v>
      </c>
      <c r="Z56" t="s">
        <v>82</v>
      </c>
      <c r="AA56" t="s">
        <v>82</v>
      </c>
      <c r="AB56">
        <v>2.9529999999999998</v>
      </c>
      <c r="AC56" t="s">
        <v>82</v>
      </c>
      <c r="AD56">
        <v>16.643699999999999</v>
      </c>
      <c r="AE56">
        <v>1.8765000000000001</v>
      </c>
      <c r="AF56">
        <v>3.1717</v>
      </c>
      <c r="AG56" t="s">
        <v>82</v>
      </c>
      <c r="AH56">
        <v>15.528499999999999</v>
      </c>
      <c r="AI56" t="s">
        <v>82</v>
      </c>
      <c r="AJ56">
        <v>5.1794000000000002</v>
      </c>
      <c r="AK56">
        <v>7.8712999999999997</v>
      </c>
      <c r="AL56" t="s">
        <v>82</v>
      </c>
      <c r="AM56" t="s">
        <v>82</v>
      </c>
      <c r="AN56" t="s">
        <v>82</v>
      </c>
      <c r="AO56" t="s">
        <v>82</v>
      </c>
      <c r="AP56">
        <v>36.951099999999997</v>
      </c>
      <c r="AQ56">
        <v>10.665900000000001</v>
      </c>
      <c r="AR56">
        <v>7.46</v>
      </c>
      <c r="AS56" t="s">
        <v>82</v>
      </c>
      <c r="AT56">
        <v>2.7789000000000001</v>
      </c>
      <c r="AU56">
        <v>4.4782000000000002</v>
      </c>
      <c r="AV56" t="s">
        <v>82</v>
      </c>
      <c r="AW56">
        <v>2.2199</v>
      </c>
      <c r="AX56">
        <v>2.5811999999999999</v>
      </c>
      <c r="AY56">
        <v>1.0403</v>
      </c>
      <c r="AZ56">
        <v>6.6973000000000003</v>
      </c>
      <c r="BA56">
        <v>11.1699</v>
      </c>
      <c r="BB56">
        <v>12.5593</v>
      </c>
      <c r="BC56">
        <v>19.210699999999999</v>
      </c>
      <c r="BD56">
        <v>12.092599999999999</v>
      </c>
      <c r="BE56" t="s">
        <v>82</v>
      </c>
      <c r="BF56">
        <v>7.1700999999999997</v>
      </c>
      <c r="BG56">
        <v>2.1244000000000001</v>
      </c>
      <c r="BH56" t="s">
        <v>82</v>
      </c>
      <c r="BI56" t="s">
        <v>82</v>
      </c>
      <c r="BJ56" t="s">
        <v>82</v>
      </c>
      <c r="BK56" t="s">
        <v>82</v>
      </c>
      <c r="BL56">
        <v>2.3632</v>
      </c>
      <c r="BM56" t="s">
        <v>82</v>
      </c>
      <c r="BN56" t="s">
        <v>82</v>
      </c>
      <c r="BO56">
        <v>10.5238</v>
      </c>
      <c r="BP56">
        <v>1.1008</v>
      </c>
      <c r="BQ56" t="s">
        <v>82</v>
      </c>
      <c r="BR56" t="s">
        <v>82</v>
      </c>
      <c r="BS56">
        <v>2.8778000000000001</v>
      </c>
      <c r="BT56">
        <v>3.1232000000000002</v>
      </c>
      <c r="BU56">
        <v>2.3268</v>
      </c>
      <c r="BV56">
        <v>2.4348000000000001</v>
      </c>
      <c r="BW56">
        <v>7.8742000000000001</v>
      </c>
      <c r="BX56">
        <v>9.7240000000000002</v>
      </c>
      <c r="BY56" t="s">
        <v>82</v>
      </c>
      <c r="BZ56">
        <v>20.875900000000001</v>
      </c>
      <c r="CA56" t="s">
        <v>82</v>
      </c>
      <c r="CB56" t="s">
        <v>82</v>
      </c>
      <c r="CC56">
        <v>5.0313999999999997</v>
      </c>
      <c r="CD56">
        <v>1.9948999999999999</v>
      </c>
    </row>
    <row r="57" spans="1:82" x14ac:dyDescent="0.25">
      <c r="A57" s="2">
        <v>40025</v>
      </c>
      <c r="B57">
        <v>5.3533999999999997</v>
      </c>
      <c r="C57" t="s">
        <v>82</v>
      </c>
      <c r="D57" t="s">
        <v>82</v>
      </c>
      <c r="E57">
        <v>2.6457999999999999</v>
      </c>
      <c r="F57">
        <v>18.254999999999999</v>
      </c>
      <c r="G57" t="s">
        <v>82</v>
      </c>
      <c r="H57">
        <v>3.2934999999999999</v>
      </c>
      <c r="I57">
        <v>14.3789</v>
      </c>
      <c r="J57">
        <v>8.3033999999999999</v>
      </c>
      <c r="K57" t="s">
        <v>82</v>
      </c>
      <c r="L57">
        <v>5.3569000000000004</v>
      </c>
      <c r="M57" t="s">
        <v>82</v>
      </c>
      <c r="N57">
        <v>36.119399999999999</v>
      </c>
      <c r="O57" t="s">
        <v>82</v>
      </c>
      <c r="P57">
        <v>21.948899999999998</v>
      </c>
      <c r="Q57" t="s">
        <v>82</v>
      </c>
      <c r="R57">
        <v>29.8947</v>
      </c>
      <c r="S57" t="s">
        <v>82</v>
      </c>
      <c r="T57" t="s">
        <v>82</v>
      </c>
      <c r="U57">
        <v>19.844200000000001</v>
      </c>
      <c r="V57">
        <v>10.199199999999999</v>
      </c>
      <c r="W57">
        <v>2.5886999999999998</v>
      </c>
      <c r="X57">
        <v>12.646000000000001</v>
      </c>
      <c r="Y57">
        <v>19.8613</v>
      </c>
      <c r="Z57" t="s">
        <v>82</v>
      </c>
      <c r="AA57" t="s">
        <v>82</v>
      </c>
      <c r="AB57">
        <v>2.278</v>
      </c>
      <c r="AC57" t="s">
        <v>82</v>
      </c>
      <c r="AD57">
        <v>16.3843</v>
      </c>
      <c r="AE57">
        <v>1.6769000000000001</v>
      </c>
      <c r="AF57">
        <v>2.6480000000000001</v>
      </c>
      <c r="AG57" t="s">
        <v>82</v>
      </c>
      <c r="AH57">
        <v>14.3445</v>
      </c>
      <c r="AI57" t="s">
        <v>82</v>
      </c>
      <c r="AJ57">
        <v>4.8417000000000003</v>
      </c>
      <c r="AK57">
        <v>7.4661</v>
      </c>
      <c r="AL57" t="s">
        <v>82</v>
      </c>
      <c r="AM57" t="s">
        <v>82</v>
      </c>
      <c r="AN57" t="s">
        <v>82</v>
      </c>
      <c r="AO57" t="s">
        <v>82</v>
      </c>
      <c r="AP57">
        <v>24.9693</v>
      </c>
      <c r="AQ57">
        <v>9.7185000000000006</v>
      </c>
      <c r="AR57">
        <v>6.9023000000000003</v>
      </c>
      <c r="AS57" t="s">
        <v>82</v>
      </c>
      <c r="AT57">
        <v>2.1926999999999999</v>
      </c>
      <c r="AU57">
        <v>4.4782000000000002</v>
      </c>
      <c r="AV57" t="s">
        <v>82</v>
      </c>
      <c r="AW57">
        <v>2.2875999999999999</v>
      </c>
      <c r="AX57">
        <v>2.2073</v>
      </c>
      <c r="AY57">
        <v>0.86070000000000002</v>
      </c>
      <c r="AZ57">
        <v>7.0190000000000001</v>
      </c>
      <c r="BA57">
        <v>11.1699</v>
      </c>
      <c r="BB57">
        <v>16.229199999999999</v>
      </c>
      <c r="BC57">
        <v>24.5703</v>
      </c>
      <c r="BD57">
        <v>9.9651999999999994</v>
      </c>
      <c r="BE57" t="s">
        <v>82</v>
      </c>
      <c r="BF57">
        <v>6.5904999999999996</v>
      </c>
      <c r="BG57">
        <v>1.9904999999999999</v>
      </c>
      <c r="BH57" t="s">
        <v>82</v>
      </c>
      <c r="BI57" t="s">
        <v>82</v>
      </c>
      <c r="BJ57" t="s">
        <v>82</v>
      </c>
      <c r="BK57" t="s">
        <v>82</v>
      </c>
      <c r="BL57">
        <v>1.9462999999999999</v>
      </c>
      <c r="BM57" t="s">
        <v>82</v>
      </c>
      <c r="BN57" t="s">
        <v>82</v>
      </c>
      <c r="BO57">
        <v>9.7294</v>
      </c>
      <c r="BP57">
        <v>1.1408</v>
      </c>
      <c r="BQ57" t="s">
        <v>82</v>
      </c>
      <c r="BR57" t="s">
        <v>82</v>
      </c>
      <c r="BS57">
        <v>2.8256999999999999</v>
      </c>
      <c r="BT57">
        <v>3.1232000000000002</v>
      </c>
      <c r="BU57">
        <v>2.0743</v>
      </c>
      <c r="BV57">
        <v>2.3864000000000001</v>
      </c>
      <c r="BW57">
        <v>7.3994</v>
      </c>
      <c r="BX57">
        <v>9.0547000000000004</v>
      </c>
      <c r="BY57" t="s">
        <v>82</v>
      </c>
      <c r="BZ57">
        <v>23.786300000000001</v>
      </c>
      <c r="CA57" t="s">
        <v>82</v>
      </c>
      <c r="CB57" t="s">
        <v>82</v>
      </c>
      <c r="CC57">
        <v>4.3121</v>
      </c>
      <c r="CD57">
        <v>1.6412</v>
      </c>
    </row>
    <row r="58" spans="1:82" x14ac:dyDescent="0.25">
      <c r="A58" s="2">
        <v>40056</v>
      </c>
      <c r="B58">
        <v>5.0193000000000003</v>
      </c>
      <c r="C58" t="s">
        <v>82</v>
      </c>
      <c r="D58" t="s">
        <v>82</v>
      </c>
      <c r="E58">
        <v>2.5653000000000001</v>
      </c>
      <c r="F58">
        <v>19.017099999999999</v>
      </c>
      <c r="G58" t="s">
        <v>82</v>
      </c>
      <c r="H58">
        <v>4.1582999999999997</v>
      </c>
      <c r="I58">
        <v>17.4041</v>
      </c>
      <c r="J58">
        <v>8.1502999999999997</v>
      </c>
      <c r="K58" t="s">
        <v>82</v>
      </c>
      <c r="L58">
        <v>5.3569000000000004</v>
      </c>
      <c r="M58" t="s">
        <v>82</v>
      </c>
      <c r="N58">
        <v>34.761099999999999</v>
      </c>
      <c r="O58" t="s">
        <v>82</v>
      </c>
      <c r="P58">
        <v>21.948899999999998</v>
      </c>
      <c r="Q58" t="s">
        <v>82</v>
      </c>
      <c r="R58">
        <v>29.140599999999999</v>
      </c>
      <c r="S58" t="s">
        <v>82</v>
      </c>
      <c r="T58" t="s">
        <v>82</v>
      </c>
      <c r="U58">
        <v>18.528600000000001</v>
      </c>
      <c r="V58">
        <v>9.7098999999999993</v>
      </c>
      <c r="W58">
        <v>2.5886999999999998</v>
      </c>
      <c r="X58">
        <v>11.382899999999999</v>
      </c>
      <c r="Y58">
        <v>12.281599999999999</v>
      </c>
      <c r="Z58" t="s">
        <v>82</v>
      </c>
      <c r="AA58" t="s">
        <v>82</v>
      </c>
      <c r="AB58">
        <v>1.8511</v>
      </c>
      <c r="AC58" t="s">
        <v>82</v>
      </c>
      <c r="AD58">
        <v>10.6616</v>
      </c>
      <c r="AE58">
        <v>1.5112000000000001</v>
      </c>
      <c r="AF58">
        <v>2.5078999999999998</v>
      </c>
      <c r="AG58" t="s">
        <v>82</v>
      </c>
      <c r="AH58">
        <v>15.106400000000001</v>
      </c>
      <c r="AI58" t="s">
        <v>82</v>
      </c>
      <c r="AJ58">
        <v>4.8131000000000004</v>
      </c>
      <c r="AK58">
        <v>7.3525999999999998</v>
      </c>
      <c r="AL58" t="s">
        <v>82</v>
      </c>
      <c r="AM58" t="s">
        <v>82</v>
      </c>
      <c r="AN58" t="s">
        <v>82</v>
      </c>
      <c r="AO58" t="s">
        <v>82</v>
      </c>
      <c r="AP58">
        <v>24.594200000000001</v>
      </c>
      <c r="AQ58">
        <v>11.0221</v>
      </c>
      <c r="AR58">
        <v>8.1356999999999999</v>
      </c>
      <c r="AS58" t="s">
        <v>82</v>
      </c>
      <c r="AT58">
        <v>2.0093999999999999</v>
      </c>
      <c r="AU58">
        <v>4.4782000000000002</v>
      </c>
      <c r="AV58" t="s">
        <v>82</v>
      </c>
      <c r="AW58">
        <v>8.7154000000000007</v>
      </c>
      <c r="AX58">
        <v>2.0527000000000002</v>
      </c>
      <c r="AY58">
        <v>0.80769999999999997</v>
      </c>
      <c r="AZ58">
        <v>6.1349999999999998</v>
      </c>
      <c r="BA58">
        <v>11.1699</v>
      </c>
      <c r="BB58">
        <v>16.670300000000001</v>
      </c>
      <c r="BC58">
        <v>24.640799999999999</v>
      </c>
      <c r="BD58">
        <v>9.5411000000000001</v>
      </c>
      <c r="BE58" t="s">
        <v>82</v>
      </c>
      <c r="BF58">
        <v>6.3619000000000003</v>
      </c>
      <c r="BG58">
        <v>1.8957999999999999</v>
      </c>
      <c r="BH58" t="s">
        <v>82</v>
      </c>
      <c r="BI58" t="s">
        <v>82</v>
      </c>
      <c r="BJ58" t="s">
        <v>82</v>
      </c>
      <c r="BK58" t="s">
        <v>82</v>
      </c>
      <c r="BL58">
        <v>1.7585999999999999</v>
      </c>
      <c r="BM58" t="s">
        <v>82</v>
      </c>
      <c r="BN58" t="s">
        <v>82</v>
      </c>
      <c r="BO58">
        <v>4.7477999999999998</v>
      </c>
      <c r="BP58">
        <v>1.3442000000000001</v>
      </c>
      <c r="BQ58" t="s">
        <v>82</v>
      </c>
      <c r="BR58" t="s">
        <v>82</v>
      </c>
      <c r="BS58">
        <v>2.8351999999999999</v>
      </c>
      <c r="BT58">
        <v>3.1232000000000002</v>
      </c>
      <c r="BU58">
        <v>1.899</v>
      </c>
      <c r="BV58">
        <v>4.3438999999999997</v>
      </c>
      <c r="BW58">
        <v>4.5259</v>
      </c>
      <c r="BX58">
        <v>9.1461000000000006</v>
      </c>
      <c r="BY58" t="s">
        <v>82</v>
      </c>
      <c r="BZ58">
        <v>23.345099999999999</v>
      </c>
      <c r="CA58" t="s">
        <v>82</v>
      </c>
      <c r="CB58" t="s">
        <v>82</v>
      </c>
      <c r="CC58">
        <v>4.1738</v>
      </c>
      <c r="CD58">
        <v>1.5107999999999999</v>
      </c>
    </row>
    <row r="59" spans="1:82" x14ac:dyDescent="0.25">
      <c r="A59" s="2">
        <v>40086</v>
      </c>
      <c r="B59">
        <v>5.1334999999999997</v>
      </c>
      <c r="C59" t="s">
        <v>82</v>
      </c>
      <c r="D59" t="s">
        <v>82</v>
      </c>
      <c r="E59">
        <v>2.3178000000000001</v>
      </c>
      <c r="F59">
        <v>18.982600000000001</v>
      </c>
      <c r="G59" t="s">
        <v>82</v>
      </c>
      <c r="H59">
        <v>3.6998000000000002</v>
      </c>
      <c r="I59">
        <v>14.7456</v>
      </c>
      <c r="J59">
        <v>7.0141</v>
      </c>
      <c r="K59" t="s">
        <v>82</v>
      </c>
      <c r="L59">
        <v>5.3569000000000004</v>
      </c>
      <c r="M59" t="s">
        <v>82</v>
      </c>
      <c r="N59">
        <v>31.189</v>
      </c>
      <c r="O59" t="s">
        <v>82</v>
      </c>
      <c r="P59">
        <v>21.948899999999998</v>
      </c>
      <c r="Q59" t="s">
        <v>82</v>
      </c>
      <c r="R59">
        <v>29.950099999999999</v>
      </c>
      <c r="S59" t="s">
        <v>82</v>
      </c>
      <c r="T59" t="s">
        <v>82</v>
      </c>
      <c r="U59">
        <v>19.288499999999999</v>
      </c>
      <c r="V59">
        <v>9.1484000000000005</v>
      </c>
      <c r="W59">
        <v>2.5886999999999998</v>
      </c>
      <c r="X59">
        <v>10.260999999999999</v>
      </c>
      <c r="Y59">
        <v>10.069599999999999</v>
      </c>
      <c r="Z59" t="s">
        <v>82</v>
      </c>
      <c r="AA59" t="s">
        <v>82</v>
      </c>
      <c r="AB59">
        <v>1.9025000000000001</v>
      </c>
      <c r="AC59" t="s">
        <v>82</v>
      </c>
      <c r="AD59">
        <v>10.1868</v>
      </c>
      <c r="AE59">
        <v>1.4031</v>
      </c>
      <c r="AF59">
        <v>2.1785999999999999</v>
      </c>
      <c r="AG59" t="s">
        <v>82</v>
      </c>
      <c r="AH59">
        <v>13.9756</v>
      </c>
      <c r="AI59" t="s">
        <v>82</v>
      </c>
      <c r="AJ59">
        <v>4.4706000000000001</v>
      </c>
      <c r="AK59">
        <v>6.8491999999999997</v>
      </c>
      <c r="AL59" t="s">
        <v>82</v>
      </c>
      <c r="AM59" t="s">
        <v>82</v>
      </c>
      <c r="AN59" t="s">
        <v>82</v>
      </c>
      <c r="AO59" t="s">
        <v>82</v>
      </c>
      <c r="AP59">
        <v>23.694500000000001</v>
      </c>
      <c r="AQ59">
        <v>9.9618000000000002</v>
      </c>
      <c r="AR59">
        <v>7.2937000000000003</v>
      </c>
      <c r="AS59" t="s">
        <v>82</v>
      </c>
      <c r="AT59">
        <v>1.9342999999999999</v>
      </c>
      <c r="AU59">
        <v>4.4782000000000002</v>
      </c>
      <c r="AV59" t="s">
        <v>82</v>
      </c>
      <c r="AW59">
        <v>8.9282000000000004</v>
      </c>
      <c r="AX59">
        <v>2.0611999999999999</v>
      </c>
      <c r="AY59">
        <v>0.74229999999999996</v>
      </c>
      <c r="AZ59">
        <v>5.8547000000000002</v>
      </c>
      <c r="BA59">
        <v>11.1699</v>
      </c>
      <c r="BB59">
        <v>15.3154</v>
      </c>
      <c r="BC59">
        <v>22.092199999999998</v>
      </c>
      <c r="BD59">
        <v>10.970599999999999</v>
      </c>
      <c r="BE59" t="s">
        <v>82</v>
      </c>
      <c r="BF59">
        <v>6.1144999999999996</v>
      </c>
      <c r="BG59">
        <v>1.8416999999999999</v>
      </c>
      <c r="BH59" t="s">
        <v>82</v>
      </c>
      <c r="BI59" t="s">
        <v>82</v>
      </c>
      <c r="BJ59" t="s">
        <v>82</v>
      </c>
      <c r="BK59" t="s">
        <v>82</v>
      </c>
      <c r="BL59">
        <v>1.6681999999999999</v>
      </c>
      <c r="BM59" t="s">
        <v>82</v>
      </c>
      <c r="BN59" t="s">
        <v>82</v>
      </c>
      <c r="BO59">
        <v>4.8312999999999997</v>
      </c>
      <c r="BP59">
        <v>1.3362000000000001</v>
      </c>
      <c r="BQ59" t="s">
        <v>82</v>
      </c>
      <c r="BR59" t="s">
        <v>82</v>
      </c>
      <c r="BS59">
        <v>1.3736999999999999</v>
      </c>
      <c r="BT59">
        <v>3.1232000000000002</v>
      </c>
      <c r="BU59">
        <v>1.7879</v>
      </c>
      <c r="BV59">
        <v>4.1936</v>
      </c>
      <c r="BW59">
        <v>4.2923</v>
      </c>
      <c r="BX59">
        <v>8.1447000000000003</v>
      </c>
      <c r="BY59" t="s">
        <v>82</v>
      </c>
      <c r="BZ59">
        <v>21.985800000000001</v>
      </c>
      <c r="CA59" t="s">
        <v>82</v>
      </c>
      <c r="CB59" t="s">
        <v>82</v>
      </c>
      <c r="CC59">
        <v>3.8555999999999999</v>
      </c>
      <c r="CD59">
        <v>1.7527999999999999</v>
      </c>
    </row>
    <row r="60" spans="1:82" x14ac:dyDescent="0.25">
      <c r="A60" s="2">
        <v>40116</v>
      </c>
      <c r="B60">
        <v>4.7003000000000004</v>
      </c>
      <c r="C60" t="s">
        <v>82</v>
      </c>
      <c r="D60" t="s">
        <v>82</v>
      </c>
      <c r="E60">
        <v>2.6095999999999999</v>
      </c>
      <c r="F60">
        <v>21.032499999999999</v>
      </c>
      <c r="G60" t="s">
        <v>82</v>
      </c>
      <c r="H60">
        <v>4.2385000000000002</v>
      </c>
      <c r="I60">
        <v>16.324200000000001</v>
      </c>
      <c r="J60">
        <v>7.3041</v>
      </c>
      <c r="K60" t="s">
        <v>82</v>
      </c>
      <c r="L60">
        <v>5.3569000000000004</v>
      </c>
      <c r="M60" t="s">
        <v>82</v>
      </c>
      <c r="N60">
        <v>27.8947</v>
      </c>
      <c r="O60" t="s">
        <v>82</v>
      </c>
      <c r="P60">
        <v>21.948899999999998</v>
      </c>
      <c r="Q60" t="s">
        <v>82</v>
      </c>
      <c r="R60">
        <v>29.3948</v>
      </c>
      <c r="S60" t="s">
        <v>82</v>
      </c>
      <c r="T60" t="s">
        <v>82</v>
      </c>
      <c r="U60">
        <v>20.265599999999999</v>
      </c>
      <c r="V60">
        <v>9.0254999999999992</v>
      </c>
      <c r="W60">
        <v>2.5886999999999998</v>
      </c>
      <c r="X60">
        <v>9.5709999999999997</v>
      </c>
      <c r="Y60">
        <v>12.642799999999999</v>
      </c>
      <c r="Z60" t="s">
        <v>82</v>
      </c>
      <c r="AA60" t="s">
        <v>82</v>
      </c>
      <c r="AB60">
        <v>1.9490000000000001</v>
      </c>
      <c r="AC60" t="s">
        <v>82</v>
      </c>
      <c r="AD60">
        <v>10.177</v>
      </c>
      <c r="AE60">
        <v>1.4031</v>
      </c>
      <c r="AF60">
        <v>1.7787999999999999</v>
      </c>
      <c r="AG60" t="s">
        <v>82</v>
      </c>
      <c r="AH60">
        <v>14.386699999999999</v>
      </c>
      <c r="AI60" t="s">
        <v>82</v>
      </c>
      <c r="AJ60">
        <v>1.5313000000000001</v>
      </c>
      <c r="AK60">
        <v>2.3797999999999999</v>
      </c>
      <c r="AL60" t="s">
        <v>82</v>
      </c>
      <c r="AM60" t="s">
        <v>82</v>
      </c>
      <c r="AN60" t="s">
        <v>82</v>
      </c>
      <c r="AO60" t="s">
        <v>82</v>
      </c>
      <c r="AP60">
        <v>27.847200000000001</v>
      </c>
      <c r="AQ60">
        <v>10.6683</v>
      </c>
      <c r="AR60">
        <v>7.7792000000000003</v>
      </c>
      <c r="AS60" t="s">
        <v>82</v>
      </c>
      <c r="AT60">
        <v>1.9380999999999999</v>
      </c>
      <c r="AU60">
        <v>4.4782000000000002</v>
      </c>
      <c r="AV60" t="s">
        <v>82</v>
      </c>
      <c r="AW60">
        <v>7.7762000000000002</v>
      </c>
      <c r="AX60">
        <v>2.1379000000000001</v>
      </c>
      <c r="AY60">
        <v>0.76290000000000002</v>
      </c>
      <c r="AZ60">
        <v>5.9288999999999996</v>
      </c>
      <c r="BA60">
        <v>11.1699</v>
      </c>
      <c r="BB60">
        <v>17.437999999999999</v>
      </c>
      <c r="BC60">
        <v>24.889500000000002</v>
      </c>
      <c r="BD60">
        <v>10.7073</v>
      </c>
      <c r="BE60" t="s">
        <v>82</v>
      </c>
      <c r="BF60">
        <v>5.9492000000000003</v>
      </c>
      <c r="BG60">
        <v>1.6093</v>
      </c>
      <c r="BH60" t="s">
        <v>82</v>
      </c>
      <c r="BI60" t="s">
        <v>82</v>
      </c>
      <c r="BJ60" t="s">
        <v>82</v>
      </c>
      <c r="BK60" t="s">
        <v>82</v>
      </c>
      <c r="BL60">
        <v>1.6073</v>
      </c>
      <c r="BM60" t="s">
        <v>82</v>
      </c>
      <c r="BN60" t="s">
        <v>82</v>
      </c>
      <c r="BO60">
        <v>4.9179000000000004</v>
      </c>
      <c r="BP60">
        <v>1.5323</v>
      </c>
      <c r="BQ60" t="s">
        <v>82</v>
      </c>
      <c r="BR60" t="s">
        <v>82</v>
      </c>
      <c r="BS60">
        <v>46.541200000000003</v>
      </c>
      <c r="BT60">
        <v>3.1232000000000002</v>
      </c>
      <c r="BU60">
        <v>1.6205000000000001</v>
      </c>
      <c r="BV60">
        <v>3.9136000000000002</v>
      </c>
      <c r="BW60">
        <v>4.3586</v>
      </c>
      <c r="BX60">
        <v>7.2651000000000003</v>
      </c>
      <c r="BY60" t="s">
        <v>82</v>
      </c>
      <c r="BZ60">
        <v>28.708600000000001</v>
      </c>
      <c r="CA60" t="s">
        <v>82</v>
      </c>
      <c r="CB60" t="s">
        <v>82</v>
      </c>
      <c r="CC60">
        <v>3.7404000000000002</v>
      </c>
      <c r="CD60">
        <v>1.5699000000000001</v>
      </c>
    </row>
    <row r="61" spans="1:82" x14ac:dyDescent="0.25">
      <c r="A61" s="2">
        <v>40147</v>
      </c>
      <c r="B61">
        <v>4.4824999999999999</v>
      </c>
      <c r="C61" t="s">
        <v>82</v>
      </c>
      <c r="D61" t="s">
        <v>82</v>
      </c>
      <c r="E61">
        <v>3.8593000000000002</v>
      </c>
      <c r="F61">
        <v>18.066199999999998</v>
      </c>
      <c r="G61" t="s">
        <v>82</v>
      </c>
      <c r="H61">
        <v>7.0457999999999998</v>
      </c>
      <c r="I61">
        <v>13.4682</v>
      </c>
      <c r="J61">
        <v>7.0172999999999996</v>
      </c>
      <c r="K61" t="s">
        <v>82</v>
      </c>
      <c r="L61">
        <v>5.3569000000000004</v>
      </c>
      <c r="M61" t="s">
        <v>82</v>
      </c>
      <c r="N61">
        <v>23.664200000000001</v>
      </c>
      <c r="O61" t="s">
        <v>82</v>
      </c>
      <c r="P61">
        <v>21.948899999999998</v>
      </c>
      <c r="Q61" t="s">
        <v>82</v>
      </c>
      <c r="R61">
        <v>26.865500000000001</v>
      </c>
      <c r="S61" t="s">
        <v>82</v>
      </c>
      <c r="T61" t="s">
        <v>82</v>
      </c>
      <c r="U61">
        <v>19.192299999999999</v>
      </c>
      <c r="V61">
        <v>12.8942</v>
      </c>
      <c r="W61">
        <v>2.5886999999999998</v>
      </c>
      <c r="X61">
        <v>9.5382999999999996</v>
      </c>
      <c r="Y61">
        <v>13.209899999999999</v>
      </c>
      <c r="Z61" t="s">
        <v>82</v>
      </c>
      <c r="AA61" t="s">
        <v>82</v>
      </c>
      <c r="AB61">
        <v>1.7754000000000001</v>
      </c>
      <c r="AC61" t="s">
        <v>82</v>
      </c>
      <c r="AD61">
        <v>10.3337</v>
      </c>
      <c r="AE61">
        <v>1.4031</v>
      </c>
      <c r="AF61">
        <v>1.8763000000000001</v>
      </c>
      <c r="AG61" t="s">
        <v>82</v>
      </c>
      <c r="AH61">
        <v>14.463200000000001</v>
      </c>
      <c r="AI61" t="s">
        <v>82</v>
      </c>
      <c r="AJ61">
        <v>1.9875</v>
      </c>
      <c r="AK61">
        <v>3.3439999999999999</v>
      </c>
      <c r="AL61" t="s">
        <v>82</v>
      </c>
      <c r="AM61" t="s">
        <v>82</v>
      </c>
      <c r="AN61" t="s">
        <v>82</v>
      </c>
      <c r="AO61" t="s">
        <v>82</v>
      </c>
      <c r="AP61">
        <v>27.121500000000001</v>
      </c>
      <c r="AQ61">
        <v>9.5263000000000009</v>
      </c>
      <c r="AR61">
        <v>4.2752999999999997</v>
      </c>
      <c r="AS61" t="s">
        <v>82</v>
      </c>
      <c r="AT61">
        <v>1.5707</v>
      </c>
      <c r="AU61">
        <v>4.4782000000000002</v>
      </c>
      <c r="AV61" t="s">
        <v>82</v>
      </c>
      <c r="AW61">
        <v>7.1496000000000004</v>
      </c>
      <c r="AX61">
        <v>1.8418000000000001</v>
      </c>
      <c r="AY61">
        <v>0.60599999999999998</v>
      </c>
      <c r="AZ61">
        <v>5.5754999999999999</v>
      </c>
      <c r="BA61">
        <v>14.3429</v>
      </c>
      <c r="BB61">
        <v>16.010899999999999</v>
      </c>
      <c r="BC61">
        <v>22.477599999999999</v>
      </c>
      <c r="BD61">
        <v>10.5387</v>
      </c>
      <c r="BE61" t="s">
        <v>82</v>
      </c>
      <c r="BF61">
        <v>10.6938</v>
      </c>
      <c r="BG61">
        <v>1.6948000000000001</v>
      </c>
      <c r="BH61" t="s">
        <v>82</v>
      </c>
      <c r="BI61" t="s">
        <v>82</v>
      </c>
      <c r="BJ61" t="s">
        <v>82</v>
      </c>
      <c r="BK61" t="s">
        <v>82</v>
      </c>
      <c r="BL61">
        <v>1.5170999999999999</v>
      </c>
      <c r="BM61" t="s">
        <v>82</v>
      </c>
      <c r="BN61" t="s">
        <v>82</v>
      </c>
      <c r="BO61">
        <v>9.8239000000000001</v>
      </c>
      <c r="BP61">
        <v>1.5277000000000001</v>
      </c>
      <c r="BQ61" t="s">
        <v>82</v>
      </c>
      <c r="BR61" t="s">
        <v>82</v>
      </c>
      <c r="BS61">
        <v>46.101500000000001</v>
      </c>
      <c r="BT61">
        <v>3.1232000000000002</v>
      </c>
      <c r="BU61">
        <v>1.4932000000000001</v>
      </c>
      <c r="BV61">
        <v>3.7907000000000002</v>
      </c>
      <c r="BW61">
        <v>3.9159000000000002</v>
      </c>
      <c r="BX61">
        <v>6.6397000000000004</v>
      </c>
      <c r="BY61" t="s">
        <v>82</v>
      </c>
      <c r="BZ61">
        <v>29.3491</v>
      </c>
      <c r="CA61" t="s">
        <v>82</v>
      </c>
      <c r="CB61" t="s">
        <v>82</v>
      </c>
      <c r="CC61">
        <v>3.6564000000000001</v>
      </c>
      <c r="CD61">
        <v>1.5235000000000001</v>
      </c>
    </row>
    <row r="62" spans="1:82" x14ac:dyDescent="0.25">
      <c r="A62" s="2">
        <v>40178</v>
      </c>
      <c r="B62">
        <v>4.8996000000000004</v>
      </c>
      <c r="C62" t="s">
        <v>82</v>
      </c>
      <c r="D62" t="s">
        <v>82</v>
      </c>
      <c r="E62">
        <v>3.6802999999999999</v>
      </c>
      <c r="F62">
        <v>14.417199999999999</v>
      </c>
      <c r="G62" t="s">
        <v>82</v>
      </c>
      <c r="H62">
        <v>6.9421999999999997</v>
      </c>
      <c r="I62">
        <v>14.1922</v>
      </c>
      <c r="J62">
        <v>6.1546000000000003</v>
      </c>
      <c r="K62" t="s">
        <v>82</v>
      </c>
      <c r="L62">
        <v>5.3569000000000004</v>
      </c>
      <c r="M62" t="s">
        <v>82</v>
      </c>
      <c r="N62">
        <v>23.768599999999999</v>
      </c>
      <c r="O62" t="s">
        <v>82</v>
      </c>
      <c r="P62">
        <v>21.948899999999998</v>
      </c>
      <c r="Q62" t="s">
        <v>82</v>
      </c>
      <c r="R62">
        <v>25.590299999999999</v>
      </c>
      <c r="S62" t="s">
        <v>82</v>
      </c>
      <c r="T62" t="s">
        <v>82</v>
      </c>
      <c r="U62">
        <v>17.447600000000001</v>
      </c>
      <c r="V62">
        <v>12.1523</v>
      </c>
      <c r="W62">
        <v>2.5886999999999998</v>
      </c>
      <c r="X62">
        <v>11.752700000000001</v>
      </c>
      <c r="Y62">
        <v>11.958399999999999</v>
      </c>
      <c r="Z62" t="s">
        <v>82</v>
      </c>
      <c r="AA62" t="s">
        <v>82</v>
      </c>
      <c r="AB62">
        <v>1.7899</v>
      </c>
      <c r="AC62" t="s">
        <v>82</v>
      </c>
      <c r="AD62">
        <v>10.0793</v>
      </c>
      <c r="AE62">
        <v>2.9287999999999998</v>
      </c>
      <c r="AF62">
        <v>1.9171</v>
      </c>
      <c r="AG62" t="s">
        <v>82</v>
      </c>
      <c r="AH62">
        <v>12.8179</v>
      </c>
      <c r="AI62" t="s">
        <v>82</v>
      </c>
      <c r="AJ62">
        <v>2.9579</v>
      </c>
      <c r="AK62">
        <v>4.6971999999999996</v>
      </c>
      <c r="AL62" t="s">
        <v>82</v>
      </c>
      <c r="AM62" t="s">
        <v>82</v>
      </c>
      <c r="AN62" t="s">
        <v>82</v>
      </c>
      <c r="AO62" t="s">
        <v>82</v>
      </c>
      <c r="AP62">
        <v>25.991700000000002</v>
      </c>
      <c r="AQ62">
        <v>9.0321999999999996</v>
      </c>
      <c r="AR62">
        <v>4.2</v>
      </c>
      <c r="AS62" t="s">
        <v>82</v>
      </c>
      <c r="AT62">
        <v>1.7876000000000001</v>
      </c>
      <c r="AU62">
        <v>4.7023000000000001</v>
      </c>
      <c r="AV62" t="s">
        <v>82</v>
      </c>
      <c r="AW62">
        <v>6.7839999999999998</v>
      </c>
      <c r="AX62">
        <v>1.6568000000000001</v>
      </c>
      <c r="AY62">
        <v>0.63470000000000004</v>
      </c>
      <c r="AZ62">
        <v>5.1516999999999999</v>
      </c>
      <c r="BA62">
        <v>14.3429</v>
      </c>
      <c r="BB62">
        <v>10.5113</v>
      </c>
      <c r="BC62">
        <v>14.7258</v>
      </c>
      <c r="BD62">
        <v>10.400700000000001</v>
      </c>
      <c r="BE62" t="s">
        <v>82</v>
      </c>
      <c r="BF62">
        <v>10.164099999999999</v>
      </c>
      <c r="BG62">
        <v>1.4874000000000001</v>
      </c>
      <c r="BH62" t="s">
        <v>82</v>
      </c>
      <c r="BI62" t="s">
        <v>82</v>
      </c>
      <c r="BJ62" t="s">
        <v>82</v>
      </c>
      <c r="BK62" t="s">
        <v>82</v>
      </c>
      <c r="BL62">
        <v>1.1989000000000001</v>
      </c>
      <c r="BM62" t="s">
        <v>82</v>
      </c>
      <c r="BN62">
        <v>3.1175999999999999</v>
      </c>
      <c r="BO62">
        <v>9.0296000000000003</v>
      </c>
      <c r="BP62">
        <v>1.2493000000000001</v>
      </c>
      <c r="BQ62" t="s">
        <v>82</v>
      </c>
      <c r="BR62" t="s">
        <v>82</v>
      </c>
      <c r="BS62">
        <v>45.719000000000001</v>
      </c>
      <c r="BT62">
        <v>3.1232000000000002</v>
      </c>
      <c r="BU62">
        <v>1.4194</v>
      </c>
      <c r="BV62">
        <v>3.7382</v>
      </c>
      <c r="BW62">
        <v>3.6219000000000001</v>
      </c>
      <c r="BX62">
        <v>5.7868000000000004</v>
      </c>
      <c r="BY62" t="s">
        <v>82</v>
      </c>
      <c r="BZ62">
        <v>29.4573</v>
      </c>
      <c r="CA62" t="s">
        <v>82</v>
      </c>
      <c r="CB62" t="s">
        <v>82</v>
      </c>
      <c r="CC62">
        <v>3.3029000000000002</v>
      </c>
      <c r="CD62">
        <v>1.4559</v>
      </c>
    </row>
    <row r="63" spans="1:82" x14ac:dyDescent="0.25">
      <c r="A63" s="2">
        <v>40207</v>
      </c>
      <c r="B63">
        <v>4.4664999999999999</v>
      </c>
      <c r="C63" t="s">
        <v>82</v>
      </c>
      <c r="D63" t="s">
        <v>82</v>
      </c>
      <c r="E63">
        <v>3.5968</v>
      </c>
      <c r="F63">
        <v>13.084899999999999</v>
      </c>
      <c r="G63" t="s">
        <v>82</v>
      </c>
      <c r="H63">
        <v>5.6050000000000004</v>
      </c>
      <c r="I63">
        <v>15.000299999999999</v>
      </c>
      <c r="J63">
        <v>6.5262000000000002</v>
      </c>
      <c r="K63" t="s">
        <v>82</v>
      </c>
      <c r="L63">
        <v>5.3569000000000004</v>
      </c>
      <c r="M63" t="s">
        <v>82</v>
      </c>
      <c r="N63">
        <v>23.591000000000001</v>
      </c>
      <c r="O63" t="s">
        <v>82</v>
      </c>
      <c r="P63">
        <v>21.948899999999998</v>
      </c>
      <c r="Q63" t="s">
        <v>82</v>
      </c>
      <c r="R63">
        <v>25.7943</v>
      </c>
      <c r="S63" t="s">
        <v>82</v>
      </c>
      <c r="T63" t="s">
        <v>82</v>
      </c>
      <c r="U63">
        <v>16.981100000000001</v>
      </c>
      <c r="V63">
        <v>11.521000000000001</v>
      </c>
      <c r="W63">
        <v>2.5886999999999998</v>
      </c>
      <c r="X63">
        <v>11.9664</v>
      </c>
      <c r="Y63">
        <v>15.5928</v>
      </c>
      <c r="Z63" t="s">
        <v>82</v>
      </c>
      <c r="AA63" t="s">
        <v>82</v>
      </c>
      <c r="AB63">
        <v>2.0264000000000002</v>
      </c>
      <c r="AC63" t="s">
        <v>82</v>
      </c>
      <c r="AD63">
        <v>10.727</v>
      </c>
      <c r="AE63">
        <v>2.7879999999999998</v>
      </c>
      <c r="AF63">
        <v>1.8714</v>
      </c>
      <c r="AG63" t="s">
        <v>82</v>
      </c>
      <c r="AH63">
        <v>13.6472</v>
      </c>
      <c r="AI63" t="s">
        <v>82</v>
      </c>
      <c r="AJ63">
        <v>2.1124999999999998</v>
      </c>
      <c r="AK63">
        <v>3.5003000000000002</v>
      </c>
      <c r="AL63" t="s">
        <v>82</v>
      </c>
      <c r="AM63" t="s">
        <v>82</v>
      </c>
      <c r="AN63" t="s">
        <v>82</v>
      </c>
      <c r="AO63" t="s">
        <v>82</v>
      </c>
      <c r="AP63">
        <v>32.746899999999997</v>
      </c>
      <c r="AQ63">
        <v>9.4155999999999995</v>
      </c>
      <c r="AR63">
        <v>5.3083</v>
      </c>
      <c r="AS63" t="s">
        <v>82</v>
      </c>
      <c r="AT63">
        <v>1.9524999999999999</v>
      </c>
      <c r="AU63">
        <v>3.9958999999999998</v>
      </c>
      <c r="AV63" t="s">
        <v>82</v>
      </c>
      <c r="AW63">
        <v>6.7282999999999999</v>
      </c>
      <c r="AX63">
        <v>1.9227000000000001</v>
      </c>
      <c r="AY63">
        <v>0.68659999999999999</v>
      </c>
      <c r="AZ63">
        <v>5.5114000000000001</v>
      </c>
      <c r="BA63">
        <v>14.3429</v>
      </c>
      <c r="BB63">
        <v>11.454700000000001</v>
      </c>
      <c r="BC63">
        <v>15.8118</v>
      </c>
      <c r="BD63">
        <v>9.2495999999999992</v>
      </c>
      <c r="BE63" t="s">
        <v>82</v>
      </c>
      <c r="BF63">
        <v>6.0088999999999997</v>
      </c>
      <c r="BG63">
        <v>1.5425</v>
      </c>
      <c r="BH63" t="s">
        <v>82</v>
      </c>
      <c r="BI63" t="s">
        <v>82</v>
      </c>
      <c r="BJ63" t="s">
        <v>82</v>
      </c>
      <c r="BK63" t="s">
        <v>82</v>
      </c>
      <c r="BL63">
        <v>1.1734</v>
      </c>
      <c r="BM63" t="s">
        <v>82</v>
      </c>
      <c r="BN63">
        <v>3.3086000000000002</v>
      </c>
      <c r="BO63">
        <v>7.8228</v>
      </c>
      <c r="BP63">
        <v>1.1313</v>
      </c>
      <c r="BQ63" t="s">
        <v>82</v>
      </c>
      <c r="BR63" t="s">
        <v>82</v>
      </c>
      <c r="BS63">
        <v>45.427100000000003</v>
      </c>
      <c r="BT63">
        <v>3.1232000000000002</v>
      </c>
      <c r="BU63">
        <v>1.4451000000000001</v>
      </c>
      <c r="BV63">
        <v>3.6124000000000001</v>
      </c>
      <c r="BW63">
        <v>3.6065999999999998</v>
      </c>
      <c r="BX63">
        <v>5.8566000000000003</v>
      </c>
      <c r="BY63" t="s">
        <v>82</v>
      </c>
      <c r="BZ63">
        <v>26.2348</v>
      </c>
      <c r="CA63" t="s">
        <v>82</v>
      </c>
      <c r="CB63" t="s">
        <v>82</v>
      </c>
      <c r="CC63">
        <v>3.3668999999999998</v>
      </c>
      <c r="CD63">
        <v>1.6040000000000001</v>
      </c>
    </row>
    <row r="64" spans="1:82" x14ac:dyDescent="0.25">
      <c r="A64" s="2">
        <v>40235</v>
      </c>
      <c r="B64">
        <v>4.4402999999999997</v>
      </c>
      <c r="C64" t="s">
        <v>82</v>
      </c>
      <c r="D64" t="s">
        <v>82</v>
      </c>
      <c r="E64">
        <v>3.7776000000000001</v>
      </c>
      <c r="F64">
        <v>144.67189999999999</v>
      </c>
      <c r="G64" t="s">
        <v>82</v>
      </c>
      <c r="H64">
        <v>6.0263999999999998</v>
      </c>
      <c r="I64">
        <v>18.202400000000001</v>
      </c>
      <c r="J64">
        <v>6.7557999999999998</v>
      </c>
      <c r="K64" t="s">
        <v>82</v>
      </c>
      <c r="L64">
        <v>5.3569000000000004</v>
      </c>
      <c r="M64" t="s">
        <v>82</v>
      </c>
      <c r="N64">
        <v>23.226099999999999</v>
      </c>
      <c r="O64" t="s">
        <v>82</v>
      </c>
      <c r="P64">
        <v>21.948899999999998</v>
      </c>
      <c r="Q64" t="s">
        <v>82</v>
      </c>
      <c r="R64">
        <v>27.2182</v>
      </c>
      <c r="S64" t="s">
        <v>82</v>
      </c>
      <c r="T64" t="s">
        <v>82</v>
      </c>
      <c r="U64">
        <v>16.587900000000001</v>
      </c>
      <c r="V64">
        <v>12.27</v>
      </c>
      <c r="W64">
        <v>2.5886999999999998</v>
      </c>
      <c r="X64">
        <v>11.126799999999999</v>
      </c>
      <c r="Y64">
        <v>15.716100000000001</v>
      </c>
      <c r="Z64" t="s">
        <v>82</v>
      </c>
      <c r="AA64" t="s">
        <v>82</v>
      </c>
      <c r="AB64">
        <v>1.9447000000000001</v>
      </c>
      <c r="AC64" t="s">
        <v>82</v>
      </c>
      <c r="AD64">
        <v>10.478400000000001</v>
      </c>
      <c r="AE64">
        <v>2.8391999999999999</v>
      </c>
      <c r="AF64">
        <v>1.6006</v>
      </c>
      <c r="AG64" t="s">
        <v>82</v>
      </c>
      <c r="AH64">
        <v>13.204499999999999</v>
      </c>
      <c r="AI64" t="s">
        <v>82</v>
      </c>
      <c r="AJ64">
        <v>2.0238</v>
      </c>
      <c r="AK64">
        <v>3.3393999999999999</v>
      </c>
      <c r="AL64" t="s">
        <v>82</v>
      </c>
      <c r="AM64" t="s">
        <v>82</v>
      </c>
      <c r="AN64" t="s">
        <v>82</v>
      </c>
      <c r="AO64" t="s">
        <v>82</v>
      </c>
      <c r="AP64">
        <v>32.070999999999998</v>
      </c>
      <c r="AQ64">
        <v>9.1468000000000007</v>
      </c>
      <c r="AR64">
        <v>8.0912000000000006</v>
      </c>
      <c r="AS64" t="s">
        <v>82</v>
      </c>
      <c r="AT64">
        <v>1.8004</v>
      </c>
      <c r="AU64">
        <v>4.2690999999999999</v>
      </c>
      <c r="AV64" t="s">
        <v>82</v>
      </c>
      <c r="AW64">
        <v>7.0933999999999999</v>
      </c>
      <c r="AX64">
        <v>1.7831999999999999</v>
      </c>
      <c r="AY64">
        <v>0.6593</v>
      </c>
      <c r="AZ64">
        <v>5.6173000000000002</v>
      </c>
      <c r="BA64">
        <v>14.3429</v>
      </c>
      <c r="BB64">
        <v>11.3126</v>
      </c>
      <c r="BC64">
        <v>15.610799999999999</v>
      </c>
      <c r="BD64">
        <v>8.6353000000000009</v>
      </c>
      <c r="BE64" t="s">
        <v>82</v>
      </c>
      <c r="BF64">
        <v>6.3117999999999999</v>
      </c>
      <c r="BG64">
        <v>1.4981</v>
      </c>
      <c r="BH64" t="s">
        <v>82</v>
      </c>
      <c r="BI64" t="s">
        <v>82</v>
      </c>
      <c r="BJ64" t="s">
        <v>82</v>
      </c>
      <c r="BK64" t="s">
        <v>82</v>
      </c>
      <c r="BL64">
        <v>1.1758</v>
      </c>
      <c r="BM64" t="s">
        <v>82</v>
      </c>
      <c r="BN64">
        <v>3.4834000000000001</v>
      </c>
      <c r="BO64">
        <v>8.0806000000000004</v>
      </c>
      <c r="BP64">
        <v>1.3291999999999999</v>
      </c>
      <c r="BQ64" t="s">
        <v>82</v>
      </c>
      <c r="BR64" t="s">
        <v>82</v>
      </c>
      <c r="BS64">
        <v>45.234699999999997</v>
      </c>
      <c r="BT64">
        <v>3.1232000000000002</v>
      </c>
      <c r="BU64">
        <v>1.5296000000000001</v>
      </c>
      <c r="BV64">
        <v>3.7155</v>
      </c>
      <c r="BW64">
        <v>3.4857</v>
      </c>
      <c r="BX64">
        <v>5.6778000000000004</v>
      </c>
      <c r="BY64" t="s">
        <v>82</v>
      </c>
      <c r="BZ64">
        <v>27.658999999999999</v>
      </c>
      <c r="CA64" t="s">
        <v>82</v>
      </c>
      <c r="CB64" t="s">
        <v>82</v>
      </c>
      <c r="CC64">
        <v>3.9199000000000002</v>
      </c>
      <c r="CD64">
        <v>1.6048</v>
      </c>
    </row>
    <row r="65" spans="1:82" x14ac:dyDescent="0.25">
      <c r="A65" s="2">
        <v>40268</v>
      </c>
      <c r="B65">
        <v>5.2704000000000004</v>
      </c>
      <c r="C65" t="s">
        <v>82</v>
      </c>
      <c r="D65" t="s">
        <v>82</v>
      </c>
      <c r="E65">
        <v>3.6278999999999999</v>
      </c>
      <c r="F65">
        <v>129.21080000000001</v>
      </c>
      <c r="G65" t="s">
        <v>82</v>
      </c>
      <c r="H65">
        <v>6.6368</v>
      </c>
      <c r="I65">
        <v>18.307400000000001</v>
      </c>
      <c r="J65">
        <v>6.6001000000000003</v>
      </c>
      <c r="K65" t="s">
        <v>82</v>
      </c>
      <c r="L65">
        <v>5.3569000000000004</v>
      </c>
      <c r="M65" t="s">
        <v>82</v>
      </c>
      <c r="N65">
        <v>20.837399999999999</v>
      </c>
      <c r="O65" t="s">
        <v>82</v>
      </c>
      <c r="P65">
        <v>21.948899999999998</v>
      </c>
      <c r="Q65" t="s">
        <v>82</v>
      </c>
      <c r="R65">
        <v>27.3934</v>
      </c>
      <c r="S65" t="s">
        <v>82</v>
      </c>
      <c r="T65" t="s">
        <v>82</v>
      </c>
      <c r="U65">
        <v>17.4878</v>
      </c>
      <c r="V65">
        <v>11.9237</v>
      </c>
      <c r="W65">
        <v>2.5886999999999998</v>
      </c>
      <c r="X65">
        <v>5.7161999999999997</v>
      </c>
      <c r="Y65">
        <v>15.471500000000001</v>
      </c>
      <c r="Z65" t="s">
        <v>82</v>
      </c>
      <c r="AA65" t="s">
        <v>82</v>
      </c>
      <c r="AB65">
        <v>2.0821999999999998</v>
      </c>
      <c r="AC65" t="s">
        <v>82</v>
      </c>
      <c r="AD65">
        <v>10.8558</v>
      </c>
      <c r="AE65">
        <v>2.6476000000000002</v>
      </c>
      <c r="AF65">
        <v>1.8124</v>
      </c>
      <c r="AG65">
        <v>3.0897000000000001</v>
      </c>
      <c r="AH65">
        <v>14.834</v>
      </c>
      <c r="AI65" t="s">
        <v>82</v>
      </c>
      <c r="AJ65">
        <v>1.8523000000000001</v>
      </c>
      <c r="AK65">
        <v>3.0070999999999999</v>
      </c>
      <c r="AL65" t="s">
        <v>82</v>
      </c>
      <c r="AM65" t="s">
        <v>82</v>
      </c>
      <c r="AN65" t="s">
        <v>82</v>
      </c>
      <c r="AO65" t="s">
        <v>82</v>
      </c>
      <c r="AP65">
        <v>33.168100000000003</v>
      </c>
      <c r="AQ65">
        <v>7.1961000000000004</v>
      </c>
      <c r="AR65">
        <v>6.1940999999999997</v>
      </c>
      <c r="AS65" t="s">
        <v>82</v>
      </c>
      <c r="AT65">
        <v>1.7219</v>
      </c>
      <c r="AU65">
        <v>4.4203000000000001</v>
      </c>
      <c r="AV65" t="s">
        <v>82</v>
      </c>
      <c r="AW65">
        <v>6.8526999999999996</v>
      </c>
      <c r="AX65">
        <v>1.8824000000000001</v>
      </c>
      <c r="AY65">
        <v>0.69920000000000004</v>
      </c>
      <c r="AZ65">
        <v>5.4683999999999999</v>
      </c>
      <c r="BA65">
        <v>8.5236999999999998</v>
      </c>
      <c r="BB65">
        <v>11.0276</v>
      </c>
      <c r="BC65">
        <v>15.2667</v>
      </c>
      <c r="BD65">
        <v>10.0754</v>
      </c>
      <c r="BE65" t="s">
        <v>82</v>
      </c>
      <c r="BF65">
        <v>6.3292999999999999</v>
      </c>
      <c r="BG65">
        <v>1.5173000000000001</v>
      </c>
      <c r="BH65" t="s">
        <v>82</v>
      </c>
      <c r="BI65" t="s">
        <v>82</v>
      </c>
      <c r="BJ65" t="s">
        <v>82</v>
      </c>
      <c r="BK65" t="s">
        <v>82</v>
      </c>
      <c r="BL65">
        <v>1.2321</v>
      </c>
      <c r="BM65" t="s">
        <v>82</v>
      </c>
      <c r="BN65">
        <v>4.7939999999999996</v>
      </c>
      <c r="BO65">
        <v>8.3709000000000007</v>
      </c>
      <c r="BP65">
        <v>1.4005000000000001</v>
      </c>
      <c r="BQ65" t="s">
        <v>82</v>
      </c>
      <c r="BR65" t="s">
        <v>82</v>
      </c>
      <c r="BS65">
        <v>44.527099999999997</v>
      </c>
      <c r="BT65">
        <v>3.1232000000000002</v>
      </c>
      <c r="BU65">
        <v>2.7242999999999999</v>
      </c>
      <c r="BV65">
        <v>4.0345000000000004</v>
      </c>
      <c r="BW65">
        <v>3.2639</v>
      </c>
      <c r="BX65">
        <v>5.0122</v>
      </c>
      <c r="BY65" t="s">
        <v>82</v>
      </c>
      <c r="BZ65">
        <v>29.7226</v>
      </c>
      <c r="CA65" t="s">
        <v>82</v>
      </c>
      <c r="CB65" t="s">
        <v>82</v>
      </c>
      <c r="CC65">
        <v>3.6154999999999999</v>
      </c>
      <c r="CD65">
        <v>1.6716</v>
      </c>
    </row>
    <row r="66" spans="1:82" x14ac:dyDescent="0.25">
      <c r="A66" s="2">
        <v>40298</v>
      </c>
      <c r="B66">
        <v>4.5637999999999996</v>
      </c>
      <c r="C66" t="s">
        <v>82</v>
      </c>
      <c r="D66" t="s">
        <v>82</v>
      </c>
      <c r="E66">
        <v>3.6802999999999999</v>
      </c>
      <c r="F66">
        <v>137.05760000000001</v>
      </c>
      <c r="G66" t="s">
        <v>82</v>
      </c>
      <c r="H66">
        <v>6.9484000000000004</v>
      </c>
      <c r="I66">
        <v>18.222000000000001</v>
      </c>
      <c r="J66">
        <v>6.6921999999999997</v>
      </c>
      <c r="K66" t="s">
        <v>82</v>
      </c>
      <c r="L66">
        <v>5.3569000000000004</v>
      </c>
      <c r="M66" t="s">
        <v>82</v>
      </c>
      <c r="N66">
        <v>22.8551</v>
      </c>
      <c r="O66" t="s">
        <v>82</v>
      </c>
      <c r="P66">
        <v>21.948899999999998</v>
      </c>
      <c r="Q66" t="s">
        <v>82</v>
      </c>
      <c r="R66">
        <v>25.0825</v>
      </c>
      <c r="S66" t="s">
        <v>82</v>
      </c>
      <c r="T66" t="s">
        <v>82</v>
      </c>
      <c r="U66">
        <v>17.369900000000001</v>
      </c>
      <c r="V66">
        <v>7.2309999999999999</v>
      </c>
      <c r="W66">
        <v>2.5886999999999998</v>
      </c>
      <c r="X66">
        <v>6.3164999999999996</v>
      </c>
      <c r="Y66">
        <v>17.2759</v>
      </c>
      <c r="Z66" t="s">
        <v>82</v>
      </c>
      <c r="AA66" t="s">
        <v>82</v>
      </c>
      <c r="AB66">
        <v>2.0882000000000001</v>
      </c>
      <c r="AC66">
        <v>3.4897999999999998</v>
      </c>
      <c r="AD66">
        <v>9.7972000000000001</v>
      </c>
      <c r="AE66">
        <v>3.5720999999999998</v>
      </c>
      <c r="AF66">
        <v>2.0072000000000001</v>
      </c>
      <c r="AG66">
        <v>3.1972999999999998</v>
      </c>
      <c r="AH66">
        <v>8.0368999999999993</v>
      </c>
      <c r="AI66" t="s">
        <v>82</v>
      </c>
      <c r="AJ66">
        <v>1.8815999999999999</v>
      </c>
      <c r="AK66">
        <v>3.2227000000000001</v>
      </c>
      <c r="AL66" t="s">
        <v>82</v>
      </c>
      <c r="AM66" t="s">
        <v>82</v>
      </c>
      <c r="AN66" t="s">
        <v>82</v>
      </c>
      <c r="AO66" t="s">
        <v>82</v>
      </c>
      <c r="AP66">
        <v>33.646500000000003</v>
      </c>
      <c r="AQ66">
        <v>7.3102</v>
      </c>
      <c r="AR66">
        <v>6.4137000000000004</v>
      </c>
      <c r="AS66" t="s">
        <v>82</v>
      </c>
      <c r="AT66">
        <v>4.2725999999999997</v>
      </c>
      <c r="AU66">
        <v>4.9291999999999998</v>
      </c>
      <c r="AV66" t="s">
        <v>82</v>
      </c>
      <c r="AW66">
        <v>6.5904999999999996</v>
      </c>
      <c r="AX66">
        <v>1.8992</v>
      </c>
      <c r="AY66">
        <v>0.68889999999999996</v>
      </c>
      <c r="AZ66">
        <v>5.3498000000000001</v>
      </c>
      <c r="BA66">
        <v>8.5236999999999998</v>
      </c>
      <c r="BB66">
        <v>10.6739</v>
      </c>
      <c r="BC66">
        <v>14.827</v>
      </c>
      <c r="BD66">
        <v>9.6416000000000004</v>
      </c>
      <c r="BE66" t="s">
        <v>82</v>
      </c>
      <c r="BF66">
        <v>6.3575999999999997</v>
      </c>
      <c r="BG66">
        <v>1.7090000000000001</v>
      </c>
      <c r="BH66" t="s">
        <v>82</v>
      </c>
      <c r="BI66" t="s">
        <v>82</v>
      </c>
      <c r="BJ66" t="s">
        <v>82</v>
      </c>
      <c r="BK66" t="s">
        <v>82</v>
      </c>
      <c r="BL66">
        <v>1.2129000000000001</v>
      </c>
      <c r="BM66" t="s">
        <v>82</v>
      </c>
      <c r="BN66">
        <v>5.2450000000000001</v>
      </c>
      <c r="BO66">
        <v>8.0047999999999995</v>
      </c>
      <c r="BP66">
        <v>0.81859999999999999</v>
      </c>
      <c r="BQ66" t="s">
        <v>82</v>
      </c>
      <c r="BR66" t="s">
        <v>82</v>
      </c>
      <c r="BS66">
        <v>44.250300000000003</v>
      </c>
      <c r="BT66">
        <v>3.1232000000000002</v>
      </c>
      <c r="BU66">
        <v>2.5529999999999999</v>
      </c>
      <c r="BV66">
        <v>4.2066999999999997</v>
      </c>
      <c r="BW66">
        <v>3.5436999999999999</v>
      </c>
      <c r="BX66">
        <v>7.5781000000000001</v>
      </c>
      <c r="BY66" t="s">
        <v>82</v>
      </c>
      <c r="BZ66">
        <v>38.249499999999998</v>
      </c>
      <c r="CA66" t="s">
        <v>82</v>
      </c>
      <c r="CB66" t="s">
        <v>82</v>
      </c>
      <c r="CC66">
        <v>3.8700999999999999</v>
      </c>
      <c r="CD66">
        <v>3.0291999999999999</v>
      </c>
    </row>
    <row r="67" spans="1:82" x14ac:dyDescent="0.25">
      <c r="A67" s="2">
        <v>40329</v>
      </c>
      <c r="B67">
        <v>4.4591000000000003</v>
      </c>
      <c r="C67" t="s">
        <v>82</v>
      </c>
      <c r="D67" t="s">
        <v>82</v>
      </c>
      <c r="E67">
        <v>5.1656000000000004</v>
      </c>
      <c r="F67">
        <v>135.994</v>
      </c>
      <c r="G67" t="s">
        <v>82</v>
      </c>
      <c r="H67">
        <v>7.8380000000000001</v>
      </c>
      <c r="I67">
        <v>22.1111</v>
      </c>
      <c r="J67">
        <v>7.0396000000000001</v>
      </c>
      <c r="K67" t="s">
        <v>82</v>
      </c>
      <c r="L67">
        <v>5.3569000000000004</v>
      </c>
      <c r="M67" t="s">
        <v>82</v>
      </c>
      <c r="N67">
        <v>21.628</v>
      </c>
      <c r="O67" t="s">
        <v>82</v>
      </c>
      <c r="P67">
        <v>21.948899999999998</v>
      </c>
      <c r="Q67" t="s">
        <v>82</v>
      </c>
      <c r="R67">
        <v>26.588000000000001</v>
      </c>
      <c r="S67" t="s">
        <v>82</v>
      </c>
      <c r="T67" t="s">
        <v>82</v>
      </c>
      <c r="U67">
        <v>16.8263</v>
      </c>
      <c r="V67">
        <v>8.1033000000000008</v>
      </c>
      <c r="W67">
        <v>2.5886999999999998</v>
      </c>
      <c r="X67">
        <v>10.292299999999999</v>
      </c>
      <c r="Y67">
        <v>18.085999999999999</v>
      </c>
      <c r="Z67" t="s">
        <v>82</v>
      </c>
      <c r="AA67" t="s">
        <v>82</v>
      </c>
      <c r="AB67">
        <v>5.5068000000000001</v>
      </c>
      <c r="AC67">
        <v>3.4563000000000001</v>
      </c>
      <c r="AD67">
        <v>12.032400000000001</v>
      </c>
      <c r="AE67">
        <v>3.7370000000000001</v>
      </c>
      <c r="AF67">
        <v>2.0347</v>
      </c>
      <c r="AG67">
        <v>3.6713</v>
      </c>
      <c r="AH67">
        <v>8.1943999999999999</v>
      </c>
      <c r="AI67" t="s">
        <v>82</v>
      </c>
      <c r="AJ67">
        <v>2.7088999999999999</v>
      </c>
      <c r="AK67">
        <v>3.8328000000000002</v>
      </c>
      <c r="AL67" t="s">
        <v>82</v>
      </c>
      <c r="AM67" t="s">
        <v>82</v>
      </c>
      <c r="AN67" t="s">
        <v>82</v>
      </c>
      <c r="AO67" t="s">
        <v>82</v>
      </c>
      <c r="AP67">
        <v>34.933999999999997</v>
      </c>
      <c r="AQ67">
        <v>7.8503999999999996</v>
      </c>
      <c r="AR67">
        <v>6.9744999999999999</v>
      </c>
      <c r="AS67" t="s">
        <v>82</v>
      </c>
      <c r="AT67">
        <v>4.2244999999999999</v>
      </c>
      <c r="AU67">
        <v>5.7222</v>
      </c>
      <c r="AV67" t="s">
        <v>82</v>
      </c>
      <c r="AW67">
        <v>7.1387</v>
      </c>
      <c r="AX67">
        <v>2.6429</v>
      </c>
      <c r="AY67">
        <v>1.508</v>
      </c>
      <c r="AZ67">
        <v>5.2085999999999997</v>
      </c>
      <c r="BA67">
        <v>8.5236999999999998</v>
      </c>
      <c r="BB67">
        <v>13.9107</v>
      </c>
      <c r="BC67">
        <v>19.731300000000001</v>
      </c>
      <c r="BD67">
        <v>9.5275999999999996</v>
      </c>
      <c r="BE67" t="s">
        <v>82</v>
      </c>
      <c r="BF67">
        <v>6.06</v>
      </c>
      <c r="BG67">
        <v>1.7321</v>
      </c>
      <c r="BH67" t="s">
        <v>82</v>
      </c>
      <c r="BI67" t="s">
        <v>82</v>
      </c>
      <c r="BJ67" t="s">
        <v>82</v>
      </c>
      <c r="BK67" t="s">
        <v>82</v>
      </c>
      <c r="BL67">
        <v>1.2571000000000001</v>
      </c>
      <c r="BM67" t="s">
        <v>82</v>
      </c>
      <c r="BN67">
        <v>5.4626000000000001</v>
      </c>
      <c r="BO67">
        <v>4.9424000000000001</v>
      </c>
      <c r="BP67">
        <v>0.96840000000000004</v>
      </c>
      <c r="BQ67" t="s">
        <v>82</v>
      </c>
      <c r="BR67" t="s">
        <v>82</v>
      </c>
      <c r="BS67">
        <v>58.427300000000002</v>
      </c>
      <c r="BT67">
        <v>3.1232000000000002</v>
      </c>
      <c r="BU67">
        <v>2.3504999999999998</v>
      </c>
      <c r="BV67">
        <v>4.2175000000000002</v>
      </c>
      <c r="BW67">
        <v>2.8932000000000002</v>
      </c>
      <c r="BX67">
        <v>8.048</v>
      </c>
      <c r="BY67" t="s">
        <v>82</v>
      </c>
      <c r="BZ67">
        <v>37.655200000000001</v>
      </c>
      <c r="CA67" t="s">
        <v>82</v>
      </c>
      <c r="CB67" t="s">
        <v>82</v>
      </c>
      <c r="CC67">
        <v>4.0408999999999997</v>
      </c>
      <c r="CD67">
        <v>3.1229</v>
      </c>
    </row>
    <row r="68" spans="1:82" x14ac:dyDescent="0.25">
      <c r="A68" s="2">
        <v>40359</v>
      </c>
      <c r="B68">
        <v>4.2990000000000004</v>
      </c>
      <c r="C68" t="s">
        <v>82</v>
      </c>
      <c r="D68" t="s">
        <v>82</v>
      </c>
      <c r="E68">
        <v>4.8936000000000002</v>
      </c>
      <c r="F68">
        <v>129.09739999999999</v>
      </c>
      <c r="G68" t="s">
        <v>82</v>
      </c>
      <c r="H68">
        <v>8.1960999999999995</v>
      </c>
      <c r="I68">
        <v>21.115600000000001</v>
      </c>
      <c r="J68">
        <v>8.8986000000000001</v>
      </c>
      <c r="K68" t="s">
        <v>82</v>
      </c>
      <c r="L68">
        <v>5.3569000000000004</v>
      </c>
      <c r="M68" t="s">
        <v>82</v>
      </c>
      <c r="N68">
        <v>24.404900000000001</v>
      </c>
      <c r="O68" t="s">
        <v>82</v>
      </c>
      <c r="P68">
        <v>21.948899999999998</v>
      </c>
      <c r="Q68" t="s">
        <v>82</v>
      </c>
      <c r="R68">
        <v>26.415299999999998</v>
      </c>
      <c r="S68" t="s">
        <v>82</v>
      </c>
      <c r="T68" t="s">
        <v>82</v>
      </c>
      <c r="U68">
        <v>15.6906</v>
      </c>
      <c r="V68">
        <v>7.4549000000000003</v>
      </c>
      <c r="W68">
        <v>2.5886999999999998</v>
      </c>
      <c r="X68">
        <v>10.9185</v>
      </c>
      <c r="Y68">
        <v>17.434899999999999</v>
      </c>
      <c r="Z68" t="s">
        <v>82</v>
      </c>
      <c r="AA68" t="s">
        <v>82</v>
      </c>
      <c r="AB68">
        <v>5.5744999999999996</v>
      </c>
      <c r="AC68">
        <v>3.3656000000000001</v>
      </c>
      <c r="AD68">
        <v>11.7201</v>
      </c>
      <c r="AE68">
        <v>4.4969999999999999</v>
      </c>
      <c r="AF68">
        <v>2.0347</v>
      </c>
      <c r="AG68">
        <v>3.6930000000000001</v>
      </c>
      <c r="AH68">
        <v>7.7153999999999998</v>
      </c>
      <c r="AI68" t="s">
        <v>82</v>
      </c>
      <c r="AJ68">
        <v>2.8708</v>
      </c>
      <c r="AK68">
        <v>4.1635</v>
      </c>
      <c r="AL68" t="s">
        <v>82</v>
      </c>
      <c r="AM68" t="s">
        <v>82</v>
      </c>
      <c r="AN68" t="s">
        <v>82</v>
      </c>
      <c r="AO68" t="s">
        <v>82</v>
      </c>
      <c r="AP68">
        <v>30.781600000000001</v>
      </c>
      <c r="AQ68">
        <v>8.1631999999999998</v>
      </c>
      <c r="AR68">
        <v>7.4532999999999996</v>
      </c>
      <c r="AS68" t="s">
        <v>82</v>
      </c>
      <c r="AT68">
        <v>3.7503000000000002</v>
      </c>
      <c r="AU68">
        <v>5.79</v>
      </c>
      <c r="AV68" t="s">
        <v>82</v>
      </c>
      <c r="AW68">
        <v>7.0948000000000002</v>
      </c>
      <c r="AX68">
        <v>2.4579</v>
      </c>
      <c r="AY68">
        <v>1.5418000000000001</v>
      </c>
      <c r="AZ68">
        <v>4.9352</v>
      </c>
      <c r="BA68">
        <v>8.5236999999999998</v>
      </c>
      <c r="BB68">
        <v>15.2928</v>
      </c>
      <c r="BC68">
        <v>21.7441</v>
      </c>
      <c r="BD68">
        <v>9.5937000000000001</v>
      </c>
      <c r="BE68" t="s">
        <v>82</v>
      </c>
      <c r="BF68">
        <v>6.1086999999999998</v>
      </c>
      <c r="BG68">
        <v>1.5213000000000001</v>
      </c>
      <c r="BH68" t="s">
        <v>82</v>
      </c>
      <c r="BI68" t="s">
        <v>82</v>
      </c>
      <c r="BJ68" t="s">
        <v>82</v>
      </c>
      <c r="BK68" t="s">
        <v>82</v>
      </c>
      <c r="BL68">
        <v>1.1460999999999999</v>
      </c>
      <c r="BM68" t="s">
        <v>82</v>
      </c>
      <c r="BN68">
        <v>5.6866000000000003</v>
      </c>
      <c r="BO68">
        <v>4.6128999999999998</v>
      </c>
      <c r="BP68">
        <v>1.0111000000000001</v>
      </c>
      <c r="BQ68" t="s">
        <v>82</v>
      </c>
      <c r="BR68" t="s">
        <v>82</v>
      </c>
      <c r="BS68">
        <v>61.871899999999997</v>
      </c>
      <c r="BT68">
        <v>3.1232000000000002</v>
      </c>
      <c r="BU68">
        <v>2.2776000000000001</v>
      </c>
      <c r="BV68">
        <v>3.9929999999999999</v>
      </c>
      <c r="BW68">
        <v>2.7603</v>
      </c>
      <c r="BX68">
        <v>5.8563999999999998</v>
      </c>
      <c r="BY68" t="s">
        <v>82</v>
      </c>
      <c r="BZ68">
        <v>34.748899999999999</v>
      </c>
      <c r="CA68" t="s">
        <v>82</v>
      </c>
      <c r="CB68" t="s">
        <v>82</v>
      </c>
      <c r="CC68">
        <v>4.1993</v>
      </c>
      <c r="CD68">
        <v>3.0141</v>
      </c>
    </row>
    <row r="69" spans="1:82" x14ac:dyDescent="0.25">
      <c r="A69" s="2">
        <v>40389</v>
      </c>
      <c r="B69">
        <v>2.7888999999999999</v>
      </c>
      <c r="C69" t="s">
        <v>82</v>
      </c>
      <c r="D69" t="s">
        <v>82</v>
      </c>
      <c r="E69">
        <v>4.7705000000000002</v>
      </c>
      <c r="F69">
        <v>135.0993</v>
      </c>
      <c r="G69" t="s">
        <v>82</v>
      </c>
      <c r="H69">
        <v>7.3417000000000003</v>
      </c>
      <c r="I69">
        <v>17.043199999999999</v>
      </c>
      <c r="J69">
        <v>6.1874000000000002</v>
      </c>
      <c r="K69" t="s">
        <v>82</v>
      </c>
      <c r="L69">
        <v>5.3569000000000004</v>
      </c>
      <c r="M69" t="s">
        <v>82</v>
      </c>
      <c r="N69">
        <v>21.674900000000001</v>
      </c>
      <c r="O69" t="s">
        <v>82</v>
      </c>
      <c r="P69">
        <v>21.948899999999998</v>
      </c>
      <c r="Q69" t="s">
        <v>82</v>
      </c>
      <c r="R69">
        <v>26.2746</v>
      </c>
      <c r="S69" t="s">
        <v>82</v>
      </c>
      <c r="T69" t="s">
        <v>82</v>
      </c>
      <c r="U69">
        <v>15.230700000000001</v>
      </c>
      <c r="V69">
        <v>7.2412999999999998</v>
      </c>
      <c r="W69">
        <v>2.5886999999999998</v>
      </c>
      <c r="X69">
        <v>9.8207000000000004</v>
      </c>
      <c r="Y69">
        <v>18.121500000000001</v>
      </c>
      <c r="Z69" t="s">
        <v>82</v>
      </c>
      <c r="AA69" t="s">
        <v>82</v>
      </c>
      <c r="AB69">
        <v>4.3872</v>
      </c>
      <c r="AC69">
        <v>2.9104999999999999</v>
      </c>
      <c r="AD69">
        <v>10.868600000000001</v>
      </c>
      <c r="AE69">
        <v>3.6320000000000001</v>
      </c>
      <c r="AF69">
        <v>2.0347</v>
      </c>
      <c r="AG69">
        <v>3.5063</v>
      </c>
      <c r="AH69">
        <v>7.53</v>
      </c>
      <c r="AI69" t="s">
        <v>82</v>
      </c>
      <c r="AJ69">
        <v>2.6661999999999999</v>
      </c>
      <c r="AK69">
        <v>3.9230999999999998</v>
      </c>
      <c r="AL69" t="s">
        <v>82</v>
      </c>
      <c r="AM69" t="s">
        <v>82</v>
      </c>
      <c r="AN69" t="s">
        <v>82</v>
      </c>
      <c r="AO69" t="s">
        <v>82</v>
      </c>
      <c r="AP69">
        <v>34.610900000000001</v>
      </c>
      <c r="AQ69">
        <v>6.6840999999999999</v>
      </c>
      <c r="AR69">
        <v>6.1238000000000001</v>
      </c>
      <c r="AS69" t="s">
        <v>82</v>
      </c>
      <c r="AT69">
        <v>3.1168</v>
      </c>
      <c r="AU69">
        <v>5.5217999999999998</v>
      </c>
      <c r="AV69" t="s">
        <v>82</v>
      </c>
      <c r="AW69">
        <v>6.6201999999999996</v>
      </c>
      <c r="AX69">
        <v>1.9810000000000001</v>
      </c>
      <c r="AY69">
        <v>1.5474000000000001</v>
      </c>
      <c r="AZ69">
        <v>4.5994999999999999</v>
      </c>
      <c r="BA69">
        <v>8.5236999999999998</v>
      </c>
      <c r="BB69">
        <v>10.9488</v>
      </c>
      <c r="BC69">
        <v>15.518000000000001</v>
      </c>
      <c r="BD69">
        <v>9.0227000000000004</v>
      </c>
      <c r="BE69" t="s">
        <v>82</v>
      </c>
      <c r="BF69">
        <v>5.6261000000000001</v>
      </c>
      <c r="BG69">
        <v>1.4340999999999999</v>
      </c>
      <c r="BH69" t="s">
        <v>82</v>
      </c>
      <c r="BI69" t="s">
        <v>82</v>
      </c>
      <c r="BJ69" t="s">
        <v>82</v>
      </c>
      <c r="BK69" t="s">
        <v>82</v>
      </c>
      <c r="BL69">
        <v>1.0174000000000001</v>
      </c>
      <c r="BM69" t="s">
        <v>82</v>
      </c>
      <c r="BN69">
        <v>6.6315999999999997</v>
      </c>
      <c r="BO69">
        <v>4.9185999999999996</v>
      </c>
      <c r="BP69">
        <v>0.9002</v>
      </c>
      <c r="BQ69" t="s">
        <v>82</v>
      </c>
      <c r="BR69" t="s">
        <v>82</v>
      </c>
      <c r="BS69">
        <v>57.375999999999998</v>
      </c>
      <c r="BT69">
        <v>3.1232000000000002</v>
      </c>
      <c r="BU69">
        <v>2.3666999999999998</v>
      </c>
      <c r="BV69">
        <v>3.8285999999999998</v>
      </c>
      <c r="BW69">
        <v>2.6839</v>
      </c>
      <c r="BX69">
        <v>5.2652999999999999</v>
      </c>
      <c r="BY69" t="s">
        <v>82</v>
      </c>
      <c r="BZ69">
        <v>32.359900000000003</v>
      </c>
      <c r="CA69" t="s">
        <v>82</v>
      </c>
      <c r="CB69" t="s">
        <v>82</v>
      </c>
      <c r="CC69">
        <v>3.7595999999999998</v>
      </c>
      <c r="CD69">
        <v>2.8862999999999999</v>
      </c>
    </row>
    <row r="70" spans="1:82" x14ac:dyDescent="0.25">
      <c r="A70" s="2">
        <v>40421</v>
      </c>
      <c r="B70">
        <v>2.7440000000000002</v>
      </c>
      <c r="C70" t="s">
        <v>82</v>
      </c>
      <c r="D70" t="s">
        <v>82</v>
      </c>
      <c r="E70">
        <v>3.9053</v>
      </c>
      <c r="F70">
        <v>144.1396</v>
      </c>
      <c r="G70" t="s">
        <v>82</v>
      </c>
      <c r="H70">
        <v>6.6310000000000002</v>
      </c>
      <c r="I70">
        <v>18.255500000000001</v>
      </c>
      <c r="J70">
        <v>6.4856999999999996</v>
      </c>
      <c r="K70" t="s">
        <v>82</v>
      </c>
      <c r="L70">
        <v>5.3569000000000004</v>
      </c>
      <c r="M70" t="s">
        <v>82</v>
      </c>
      <c r="N70">
        <v>21.8644</v>
      </c>
      <c r="O70" t="s">
        <v>82</v>
      </c>
      <c r="P70">
        <v>21.948899999999998</v>
      </c>
      <c r="Q70" t="s">
        <v>82</v>
      </c>
      <c r="R70">
        <v>24.679400000000001</v>
      </c>
      <c r="S70" t="s">
        <v>82</v>
      </c>
      <c r="T70" t="s">
        <v>82</v>
      </c>
      <c r="U70">
        <v>17.096399999999999</v>
      </c>
      <c r="V70">
        <v>9.5117999999999991</v>
      </c>
      <c r="W70">
        <v>3.5345</v>
      </c>
      <c r="X70">
        <v>10.674899999999999</v>
      </c>
      <c r="Y70">
        <v>18.531700000000001</v>
      </c>
      <c r="Z70" t="s">
        <v>82</v>
      </c>
      <c r="AA70" t="s">
        <v>82</v>
      </c>
      <c r="AB70">
        <v>4.9821</v>
      </c>
      <c r="AC70">
        <v>2.9584000000000001</v>
      </c>
      <c r="AD70">
        <v>10.690799999999999</v>
      </c>
      <c r="AE70">
        <v>3.8641000000000001</v>
      </c>
      <c r="AF70">
        <v>2.0347</v>
      </c>
      <c r="AG70">
        <v>3.1206</v>
      </c>
      <c r="AH70">
        <v>6.5789</v>
      </c>
      <c r="AI70">
        <v>1.0999000000000001</v>
      </c>
      <c r="AJ70">
        <v>3.9588000000000001</v>
      </c>
      <c r="AK70">
        <v>5.8970000000000002</v>
      </c>
      <c r="AL70" t="s">
        <v>82</v>
      </c>
      <c r="AM70" t="s">
        <v>82</v>
      </c>
      <c r="AN70" t="s">
        <v>82</v>
      </c>
      <c r="AO70" t="s">
        <v>82</v>
      </c>
      <c r="AP70">
        <v>33.637900000000002</v>
      </c>
      <c r="AQ70">
        <v>7.5152000000000001</v>
      </c>
      <c r="AR70">
        <v>6.8395000000000001</v>
      </c>
      <c r="AS70" t="s">
        <v>82</v>
      </c>
      <c r="AT70">
        <v>3.2410000000000001</v>
      </c>
      <c r="AU70">
        <v>5.7492000000000001</v>
      </c>
      <c r="AV70" t="s">
        <v>82</v>
      </c>
      <c r="AW70">
        <v>6.5807000000000002</v>
      </c>
      <c r="AX70">
        <v>2.1324000000000001</v>
      </c>
      <c r="AY70">
        <v>1.5283</v>
      </c>
      <c r="AZ70">
        <v>4.9691999999999998</v>
      </c>
      <c r="BA70">
        <v>8.5236999999999998</v>
      </c>
      <c r="BB70">
        <v>14.541399999999999</v>
      </c>
      <c r="BC70">
        <v>20.322099999999999</v>
      </c>
      <c r="BD70">
        <v>8.2681000000000004</v>
      </c>
      <c r="BE70" t="s">
        <v>82</v>
      </c>
      <c r="BF70">
        <v>5.3236999999999997</v>
      </c>
      <c r="BG70">
        <v>1.4189000000000001</v>
      </c>
      <c r="BH70" t="s">
        <v>82</v>
      </c>
      <c r="BI70" t="s">
        <v>82</v>
      </c>
      <c r="BJ70" t="s">
        <v>82</v>
      </c>
      <c r="BK70" t="s">
        <v>82</v>
      </c>
      <c r="BL70">
        <v>1.0099</v>
      </c>
      <c r="BM70" t="s">
        <v>82</v>
      </c>
      <c r="BN70">
        <v>6.9111000000000002</v>
      </c>
      <c r="BO70">
        <v>5.1776999999999997</v>
      </c>
      <c r="BP70">
        <v>0.8468</v>
      </c>
      <c r="BQ70" t="s">
        <v>82</v>
      </c>
      <c r="BR70" t="s">
        <v>82</v>
      </c>
      <c r="BS70">
        <v>51.801499999999997</v>
      </c>
      <c r="BT70">
        <v>3.1232000000000002</v>
      </c>
      <c r="BU70">
        <v>2.3468</v>
      </c>
      <c r="BV70">
        <v>4.2553000000000001</v>
      </c>
      <c r="BW70">
        <v>2.4396</v>
      </c>
      <c r="BX70">
        <v>5.4528999999999996</v>
      </c>
      <c r="BY70" t="s">
        <v>82</v>
      </c>
      <c r="BZ70">
        <v>30.9194</v>
      </c>
      <c r="CA70" t="s">
        <v>82</v>
      </c>
      <c r="CB70" t="s">
        <v>82</v>
      </c>
      <c r="CC70">
        <v>4.0338000000000003</v>
      </c>
      <c r="CD70">
        <v>3.226</v>
      </c>
    </row>
    <row r="71" spans="1:82" x14ac:dyDescent="0.25">
      <c r="A71" s="2">
        <v>40451</v>
      </c>
      <c r="B71">
        <v>8.4257000000000009</v>
      </c>
      <c r="C71" t="s">
        <v>82</v>
      </c>
      <c r="D71" t="s">
        <v>82</v>
      </c>
      <c r="E71">
        <v>4.0143000000000004</v>
      </c>
      <c r="F71">
        <v>142.86940000000001</v>
      </c>
      <c r="G71" t="s">
        <v>82</v>
      </c>
      <c r="H71">
        <v>5.9984000000000002</v>
      </c>
      <c r="I71">
        <v>16.517099999999999</v>
      </c>
      <c r="J71">
        <v>5.9554</v>
      </c>
      <c r="K71" t="s">
        <v>82</v>
      </c>
      <c r="L71">
        <v>5.3569000000000004</v>
      </c>
      <c r="M71" t="s">
        <v>82</v>
      </c>
      <c r="N71">
        <v>19.758900000000001</v>
      </c>
      <c r="O71" t="s">
        <v>82</v>
      </c>
      <c r="P71">
        <v>21.948899999999998</v>
      </c>
      <c r="Q71" t="s">
        <v>82</v>
      </c>
      <c r="R71">
        <v>25.1739</v>
      </c>
      <c r="S71" t="s">
        <v>82</v>
      </c>
      <c r="T71" t="s">
        <v>82</v>
      </c>
      <c r="U71">
        <v>17.913699999999999</v>
      </c>
      <c r="V71">
        <v>10.0169</v>
      </c>
      <c r="W71">
        <v>3.2181999999999999</v>
      </c>
      <c r="X71">
        <v>9.7904999999999998</v>
      </c>
      <c r="Y71">
        <v>17.6676</v>
      </c>
      <c r="Z71" t="s">
        <v>82</v>
      </c>
      <c r="AA71" t="s">
        <v>82</v>
      </c>
      <c r="AB71">
        <v>4.5411000000000001</v>
      </c>
      <c r="AC71">
        <v>2.9129</v>
      </c>
      <c r="AD71">
        <v>9.8084000000000007</v>
      </c>
      <c r="AE71">
        <v>3.8153000000000001</v>
      </c>
      <c r="AF71">
        <v>2.0347</v>
      </c>
      <c r="AG71">
        <v>10.146800000000001</v>
      </c>
      <c r="AH71">
        <v>7.1566000000000001</v>
      </c>
      <c r="AI71">
        <v>1.1313</v>
      </c>
      <c r="AJ71">
        <v>4.0739999999999998</v>
      </c>
      <c r="AK71">
        <v>6.0804999999999998</v>
      </c>
      <c r="AL71" t="s">
        <v>82</v>
      </c>
      <c r="AM71" t="s">
        <v>82</v>
      </c>
      <c r="AN71" t="s">
        <v>82</v>
      </c>
      <c r="AO71" t="s">
        <v>82</v>
      </c>
      <c r="AP71">
        <v>32.245800000000003</v>
      </c>
      <c r="AQ71">
        <v>7.1467999999999998</v>
      </c>
      <c r="AR71">
        <v>6.3895999999999997</v>
      </c>
      <c r="AS71" t="s">
        <v>82</v>
      </c>
      <c r="AT71">
        <v>3.1688999999999998</v>
      </c>
      <c r="AU71">
        <v>5.6691000000000003</v>
      </c>
      <c r="AV71" t="s">
        <v>82</v>
      </c>
      <c r="AW71">
        <v>8.1006</v>
      </c>
      <c r="AX71">
        <v>1.9452</v>
      </c>
      <c r="AY71">
        <v>1.4176</v>
      </c>
      <c r="AZ71">
        <v>4.6196999999999999</v>
      </c>
      <c r="BA71">
        <v>8.5236999999999998</v>
      </c>
      <c r="BB71">
        <v>14.154</v>
      </c>
      <c r="BC71">
        <v>19.406099999999999</v>
      </c>
      <c r="BD71">
        <v>7.8926999999999996</v>
      </c>
      <c r="BE71" t="s">
        <v>82</v>
      </c>
      <c r="BF71">
        <v>5.2500999999999998</v>
      </c>
      <c r="BG71">
        <v>1.2509999999999999</v>
      </c>
      <c r="BH71" t="s">
        <v>82</v>
      </c>
      <c r="BI71" t="s">
        <v>82</v>
      </c>
      <c r="BJ71" t="s">
        <v>82</v>
      </c>
      <c r="BK71" t="s">
        <v>82</v>
      </c>
      <c r="BL71">
        <v>0.86970000000000003</v>
      </c>
      <c r="BM71" t="s">
        <v>82</v>
      </c>
      <c r="BN71">
        <v>8.4962</v>
      </c>
      <c r="BO71">
        <v>4.5643000000000002</v>
      </c>
      <c r="BP71">
        <v>0.72609999999999997</v>
      </c>
      <c r="BQ71" t="s">
        <v>82</v>
      </c>
      <c r="BR71" t="s">
        <v>82</v>
      </c>
      <c r="BS71">
        <v>49.899700000000003</v>
      </c>
      <c r="BT71">
        <v>3.1232000000000002</v>
      </c>
      <c r="BU71">
        <v>2.3485999999999998</v>
      </c>
      <c r="BV71">
        <v>4.0338000000000003</v>
      </c>
      <c r="BW71">
        <v>2.3660000000000001</v>
      </c>
      <c r="BX71">
        <v>4.8878000000000004</v>
      </c>
      <c r="BY71" t="s">
        <v>82</v>
      </c>
      <c r="BZ71">
        <v>30.1341</v>
      </c>
      <c r="CA71" t="s">
        <v>82</v>
      </c>
      <c r="CB71" t="s">
        <v>82</v>
      </c>
      <c r="CC71">
        <v>3.7574000000000001</v>
      </c>
      <c r="CD71">
        <v>3.1213000000000002</v>
      </c>
    </row>
    <row r="72" spans="1:82" x14ac:dyDescent="0.25">
      <c r="A72" s="2">
        <v>40480</v>
      </c>
      <c r="B72">
        <v>7.3056000000000001</v>
      </c>
      <c r="C72" t="s">
        <v>82</v>
      </c>
      <c r="D72" t="s">
        <v>82</v>
      </c>
      <c r="E72">
        <v>3.7008000000000001</v>
      </c>
      <c r="F72">
        <v>131.6352</v>
      </c>
      <c r="G72" t="s">
        <v>82</v>
      </c>
      <c r="H72">
        <v>5.9562999999999997</v>
      </c>
      <c r="I72">
        <v>16.033000000000001</v>
      </c>
      <c r="J72">
        <v>5.8734000000000002</v>
      </c>
      <c r="K72" t="s">
        <v>82</v>
      </c>
      <c r="L72">
        <v>5.3569000000000004</v>
      </c>
      <c r="M72" t="s">
        <v>82</v>
      </c>
      <c r="N72">
        <v>18.366700000000002</v>
      </c>
      <c r="O72" t="s">
        <v>82</v>
      </c>
      <c r="P72">
        <v>21.948899999999998</v>
      </c>
      <c r="Q72" t="s">
        <v>82</v>
      </c>
      <c r="R72">
        <v>23.080300000000001</v>
      </c>
      <c r="S72" t="s">
        <v>82</v>
      </c>
      <c r="T72" t="s">
        <v>82</v>
      </c>
      <c r="U72">
        <v>17.379300000000001</v>
      </c>
      <c r="V72">
        <v>9.6196000000000002</v>
      </c>
      <c r="W72">
        <v>3.0131999999999999</v>
      </c>
      <c r="X72">
        <v>10.1648</v>
      </c>
      <c r="Y72">
        <v>18.937100000000001</v>
      </c>
      <c r="Z72" t="s">
        <v>82</v>
      </c>
      <c r="AA72" t="s">
        <v>82</v>
      </c>
      <c r="AB72">
        <v>4.6280000000000001</v>
      </c>
      <c r="AC72">
        <v>2.8170000000000002</v>
      </c>
      <c r="AD72">
        <v>8.4878</v>
      </c>
      <c r="AE72">
        <v>3.7208000000000001</v>
      </c>
      <c r="AF72">
        <v>2.0347</v>
      </c>
      <c r="AG72">
        <v>10.5092</v>
      </c>
      <c r="AH72">
        <v>6.2324000000000002</v>
      </c>
      <c r="AI72">
        <v>1.0799000000000001</v>
      </c>
      <c r="AJ72">
        <v>4.2035999999999998</v>
      </c>
      <c r="AK72">
        <v>6.3428000000000004</v>
      </c>
      <c r="AL72" t="s">
        <v>82</v>
      </c>
      <c r="AM72" t="s">
        <v>82</v>
      </c>
      <c r="AN72" t="s">
        <v>82</v>
      </c>
      <c r="AO72" t="s">
        <v>82</v>
      </c>
      <c r="AP72">
        <v>32.478999999999999</v>
      </c>
      <c r="AQ72">
        <v>6.8448000000000002</v>
      </c>
      <c r="AR72">
        <v>6.2291999999999996</v>
      </c>
      <c r="AS72" t="s">
        <v>82</v>
      </c>
      <c r="AT72">
        <v>2.7345999999999999</v>
      </c>
      <c r="AU72">
        <v>6.3547000000000002</v>
      </c>
      <c r="AV72" t="s">
        <v>82</v>
      </c>
      <c r="AW72">
        <v>7.6867000000000001</v>
      </c>
      <c r="AX72">
        <v>1.8818999999999999</v>
      </c>
      <c r="AY72">
        <v>1.3049999999999999</v>
      </c>
      <c r="AZ72">
        <v>4.3162000000000003</v>
      </c>
      <c r="BA72">
        <v>8.5236999999999998</v>
      </c>
      <c r="BB72">
        <v>12.2105</v>
      </c>
      <c r="BC72">
        <v>16.598500000000001</v>
      </c>
      <c r="BD72">
        <v>6.4429999999999996</v>
      </c>
      <c r="BE72" t="s">
        <v>82</v>
      </c>
      <c r="BF72">
        <v>4.5571000000000002</v>
      </c>
      <c r="BG72">
        <v>1.2559</v>
      </c>
      <c r="BH72" t="s">
        <v>82</v>
      </c>
      <c r="BI72" t="s">
        <v>82</v>
      </c>
      <c r="BJ72" t="s">
        <v>82</v>
      </c>
      <c r="BK72" t="s">
        <v>82</v>
      </c>
      <c r="BL72">
        <v>0.92320000000000002</v>
      </c>
      <c r="BM72" t="s">
        <v>82</v>
      </c>
      <c r="BN72">
        <v>8.0312000000000001</v>
      </c>
      <c r="BO72">
        <v>4.5343</v>
      </c>
      <c r="BP72">
        <v>0.61580000000000001</v>
      </c>
      <c r="BQ72" t="s">
        <v>82</v>
      </c>
      <c r="BR72" t="s">
        <v>82</v>
      </c>
      <c r="BS72">
        <v>48.783999999999999</v>
      </c>
      <c r="BT72">
        <v>3.1232000000000002</v>
      </c>
      <c r="BU72">
        <v>1.9432</v>
      </c>
      <c r="BV72">
        <v>3.9752000000000001</v>
      </c>
      <c r="BW72">
        <v>4.0145999999999997</v>
      </c>
      <c r="BX72">
        <v>5.0461</v>
      </c>
      <c r="BY72" t="s">
        <v>82</v>
      </c>
      <c r="BZ72">
        <v>31.300699999999999</v>
      </c>
      <c r="CA72" t="s">
        <v>82</v>
      </c>
      <c r="CB72" t="s">
        <v>82</v>
      </c>
      <c r="CC72">
        <v>3.1638999999999999</v>
      </c>
      <c r="CD72">
        <v>2.3841999999999999</v>
      </c>
    </row>
    <row r="73" spans="1:82" x14ac:dyDescent="0.25">
      <c r="A73" s="2">
        <v>40512</v>
      </c>
      <c r="B73">
        <v>3.6406000000000001</v>
      </c>
      <c r="C73" t="s">
        <v>82</v>
      </c>
      <c r="D73" t="s">
        <v>82</v>
      </c>
      <c r="E73">
        <v>3.2728000000000002</v>
      </c>
      <c r="F73">
        <v>136.9615</v>
      </c>
      <c r="G73" t="s">
        <v>82</v>
      </c>
      <c r="H73">
        <v>7.0892999999999997</v>
      </c>
      <c r="I73">
        <v>16.143899999999999</v>
      </c>
      <c r="J73">
        <v>6.0940000000000003</v>
      </c>
      <c r="K73" t="s">
        <v>82</v>
      </c>
      <c r="L73">
        <v>5.3569000000000004</v>
      </c>
      <c r="M73" t="s">
        <v>82</v>
      </c>
      <c r="N73">
        <v>14.902900000000001</v>
      </c>
      <c r="O73" t="s">
        <v>82</v>
      </c>
      <c r="P73">
        <v>21.948899999999998</v>
      </c>
      <c r="Q73" t="s">
        <v>82</v>
      </c>
      <c r="R73">
        <v>24.246400000000001</v>
      </c>
      <c r="S73" t="s">
        <v>82</v>
      </c>
      <c r="T73" t="s">
        <v>82</v>
      </c>
      <c r="U73">
        <v>17.462399999999999</v>
      </c>
      <c r="V73">
        <v>4.4104999999999999</v>
      </c>
      <c r="W73">
        <v>3.0821000000000001</v>
      </c>
      <c r="X73">
        <v>10.9979</v>
      </c>
      <c r="Y73">
        <v>18.038599999999999</v>
      </c>
      <c r="Z73" t="s">
        <v>82</v>
      </c>
      <c r="AA73" t="s">
        <v>82</v>
      </c>
      <c r="AB73">
        <v>5.0118999999999998</v>
      </c>
      <c r="AC73">
        <v>2.5674999999999999</v>
      </c>
      <c r="AD73">
        <v>8.3846000000000007</v>
      </c>
      <c r="AE73">
        <v>3.6366999999999998</v>
      </c>
      <c r="AF73">
        <v>2.0347</v>
      </c>
      <c r="AG73">
        <v>10.541399999999999</v>
      </c>
      <c r="AH73">
        <v>6.0674000000000001</v>
      </c>
      <c r="AI73">
        <v>1.042</v>
      </c>
      <c r="AJ73">
        <v>5.1279000000000003</v>
      </c>
      <c r="AK73">
        <v>7.2267999999999999</v>
      </c>
      <c r="AL73" t="s">
        <v>82</v>
      </c>
      <c r="AM73" t="s">
        <v>82</v>
      </c>
      <c r="AN73" t="s">
        <v>82</v>
      </c>
      <c r="AO73" t="s">
        <v>82</v>
      </c>
      <c r="AP73">
        <v>32.478999999999999</v>
      </c>
      <c r="AQ73">
        <v>7.1246999999999998</v>
      </c>
      <c r="AR73">
        <v>6.5843999999999996</v>
      </c>
      <c r="AS73" t="s">
        <v>82</v>
      </c>
      <c r="AT73">
        <v>3.0611999999999999</v>
      </c>
      <c r="AU73">
        <v>7.4893000000000001</v>
      </c>
      <c r="AV73" t="s">
        <v>82</v>
      </c>
      <c r="AW73">
        <v>7.5633999999999997</v>
      </c>
      <c r="AX73">
        <v>1.843</v>
      </c>
      <c r="AY73">
        <v>1.3392999999999999</v>
      </c>
      <c r="AZ73">
        <v>4.5616000000000003</v>
      </c>
      <c r="BA73">
        <v>8.5236999999999998</v>
      </c>
      <c r="BB73">
        <v>14.7544</v>
      </c>
      <c r="BC73">
        <v>20.203199999999999</v>
      </c>
      <c r="BD73">
        <v>6.1387999999999998</v>
      </c>
      <c r="BE73" t="s">
        <v>82</v>
      </c>
      <c r="BF73">
        <v>3.8039999999999998</v>
      </c>
      <c r="BG73">
        <v>1.2873000000000001</v>
      </c>
      <c r="BH73" t="s">
        <v>82</v>
      </c>
      <c r="BI73" t="s">
        <v>82</v>
      </c>
      <c r="BJ73" t="s">
        <v>82</v>
      </c>
      <c r="BK73" t="s">
        <v>82</v>
      </c>
      <c r="BL73">
        <v>0.92290000000000005</v>
      </c>
      <c r="BM73" t="s">
        <v>82</v>
      </c>
      <c r="BN73">
        <v>8.7454999999999998</v>
      </c>
      <c r="BO73">
        <v>0.60980000000000001</v>
      </c>
      <c r="BP73">
        <v>0.72219999999999995</v>
      </c>
      <c r="BQ73" t="s">
        <v>82</v>
      </c>
      <c r="BR73" t="s">
        <v>82</v>
      </c>
      <c r="BS73">
        <v>68.558099999999996</v>
      </c>
      <c r="BT73">
        <v>3.1232000000000002</v>
      </c>
      <c r="BU73">
        <v>1.7908999999999999</v>
      </c>
      <c r="BV73">
        <v>4.0218999999999996</v>
      </c>
      <c r="BW73">
        <v>4.5578000000000003</v>
      </c>
      <c r="BX73">
        <v>5.0498000000000003</v>
      </c>
      <c r="BY73" t="s">
        <v>82</v>
      </c>
      <c r="BZ73">
        <v>33.0062</v>
      </c>
      <c r="CA73" t="s">
        <v>82</v>
      </c>
      <c r="CB73" t="s">
        <v>82</v>
      </c>
      <c r="CC73">
        <v>3.0798000000000001</v>
      </c>
      <c r="CD73">
        <v>2.2313999999999998</v>
      </c>
    </row>
    <row r="74" spans="1:82" x14ac:dyDescent="0.25">
      <c r="A74" s="2">
        <v>40543</v>
      </c>
      <c r="B74">
        <v>5.3266999999999998</v>
      </c>
      <c r="C74" t="s">
        <v>82</v>
      </c>
      <c r="D74" t="s">
        <v>82</v>
      </c>
      <c r="E74">
        <v>3.1981000000000002</v>
      </c>
      <c r="F74">
        <v>138.50110000000001</v>
      </c>
      <c r="G74" t="s">
        <v>82</v>
      </c>
      <c r="H74">
        <v>7.1264000000000003</v>
      </c>
      <c r="I74">
        <v>17.243600000000001</v>
      </c>
      <c r="J74">
        <v>6.7674000000000003</v>
      </c>
      <c r="K74" t="s">
        <v>82</v>
      </c>
      <c r="L74">
        <v>5.3569000000000004</v>
      </c>
      <c r="M74" t="s">
        <v>82</v>
      </c>
      <c r="N74">
        <v>14.586399999999999</v>
      </c>
      <c r="O74" t="s">
        <v>82</v>
      </c>
      <c r="P74">
        <v>21.948899999999998</v>
      </c>
      <c r="Q74" t="s">
        <v>82</v>
      </c>
      <c r="R74">
        <v>48.585099999999997</v>
      </c>
      <c r="S74" t="s">
        <v>82</v>
      </c>
      <c r="T74" t="s">
        <v>82</v>
      </c>
      <c r="U74">
        <v>16.826699999999999</v>
      </c>
      <c r="V74">
        <v>4.4442000000000004</v>
      </c>
      <c r="W74">
        <v>2.9302999999999999</v>
      </c>
      <c r="X74">
        <v>8.8739000000000008</v>
      </c>
      <c r="Y74">
        <v>17.221499999999999</v>
      </c>
      <c r="Z74" t="s">
        <v>82</v>
      </c>
      <c r="AA74" t="s">
        <v>82</v>
      </c>
      <c r="AB74">
        <v>4.9775</v>
      </c>
      <c r="AC74">
        <v>2.6646000000000001</v>
      </c>
      <c r="AD74">
        <v>8.2715999999999994</v>
      </c>
      <c r="AE74">
        <v>3.3744000000000001</v>
      </c>
      <c r="AF74">
        <v>2.0347</v>
      </c>
      <c r="AG74">
        <v>10.298999999999999</v>
      </c>
      <c r="AH74">
        <v>5.4763000000000002</v>
      </c>
      <c r="AI74">
        <v>2.1814</v>
      </c>
      <c r="AJ74">
        <v>2.9931000000000001</v>
      </c>
      <c r="AK74">
        <v>4.2816000000000001</v>
      </c>
      <c r="AL74" t="s">
        <v>82</v>
      </c>
      <c r="AM74" t="s">
        <v>82</v>
      </c>
      <c r="AN74" t="s">
        <v>82</v>
      </c>
      <c r="AO74" t="s">
        <v>82</v>
      </c>
      <c r="AP74">
        <v>28.916599999999999</v>
      </c>
      <c r="AQ74">
        <v>6.9880000000000004</v>
      </c>
      <c r="AR74">
        <v>6.4930000000000003</v>
      </c>
      <c r="AS74" t="s">
        <v>82</v>
      </c>
      <c r="AT74">
        <v>3.7970999999999999</v>
      </c>
      <c r="AU74">
        <v>0.51900000000000002</v>
      </c>
      <c r="AV74" t="s">
        <v>82</v>
      </c>
      <c r="AW74">
        <v>7.5392000000000001</v>
      </c>
      <c r="AX74">
        <v>3.7858000000000001</v>
      </c>
      <c r="AY74">
        <v>1.3792</v>
      </c>
      <c r="AZ74">
        <v>4.4076000000000004</v>
      </c>
      <c r="BA74">
        <v>8.5236999999999998</v>
      </c>
      <c r="BB74">
        <v>13.1257</v>
      </c>
      <c r="BC74">
        <v>18.063099999999999</v>
      </c>
      <c r="BD74">
        <v>9.9125999999999994</v>
      </c>
      <c r="BE74" t="s">
        <v>82</v>
      </c>
      <c r="BF74">
        <v>3.468</v>
      </c>
      <c r="BG74">
        <v>1.4360999999999999</v>
      </c>
      <c r="BH74" t="s">
        <v>82</v>
      </c>
      <c r="BI74" t="s">
        <v>82</v>
      </c>
      <c r="BJ74" t="s">
        <v>82</v>
      </c>
      <c r="BK74" t="s">
        <v>82</v>
      </c>
      <c r="BL74">
        <v>0.96609999999999996</v>
      </c>
      <c r="BM74" t="s">
        <v>82</v>
      </c>
      <c r="BN74">
        <v>11.7767</v>
      </c>
      <c r="BO74">
        <v>7.4508000000000001</v>
      </c>
      <c r="BP74">
        <v>0.61580000000000001</v>
      </c>
      <c r="BQ74" t="s">
        <v>82</v>
      </c>
      <c r="BR74" t="s">
        <v>82</v>
      </c>
      <c r="BS74">
        <v>18.4057</v>
      </c>
      <c r="BT74">
        <v>3.1232000000000002</v>
      </c>
      <c r="BU74">
        <v>1.9016999999999999</v>
      </c>
      <c r="BV74">
        <v>3.9070999999999998</v>
      </c>
      <c r="BW74">
        <v>3.4672000000000001</v>
      </c>
      <c r="BX74">
        <v>4.8883000000000001</v>
      </c>
      <c r="BY74" t="s">
        <v>82</v>
      </c>
      <c r="BZ74">
        <v>30.982099999999999</v>
      </c>
      <c r="CA74" t="s">
        <v>82</v>
      </c>
      <c r="CB74" t="s">
        <v>82</v>
      </c>
      <c r="CC74">
        <v>3.4453</v>
      </c>
      <c r="CD74">
        <v>2.2437999999999998</v>
      </c>
    </row>
    <row r="75" spans="1:82" x14ac:dyDescent="0.25">
      <c r="A75" s="2">
        <v>40574</v>
      </c>
      <c r="B75">
        <v>6.0080999999999998</v>
      </c>
      <c r="C75" t="s">
        <v>82</v>
      </c>
      <c r="D75" t="s">
        <v>82</v>
      </c>
      <c r="E75">
        <v>3.1835</v>
      </c>
      <c r="F75">
        <v>137.47219999999999</v>
      </c>
      <c r="G75" t="s">
        <v>82</v>
      </c>
      <c r="H75">
        <v>8.0317000000000007</v>
      </c>
      <c r="I75">
        <v>18.205400000000001</v>
      </c>
      <c r="J75">
        <v>7.1451000000000002</v>
      </c>
      <c r="K75" t="s">
        <v>82</v>
      </c>
      <c r="L75">
        <v>5.3569000000000004</v>
      </c>
      <c r="M75" t="s">
        <v>82</v>
      </c>
      <c r="N75">
        <v>13.8207</v>
      </c>
      <c r="O75" t="s">
        <v>82</v>
      </c>
      <c r="P75">
        <v>21.948899999999998</v>
      </c>
      <c r="Q75" t="s">
        <v>82</v>
      </c>
      <c r="R75">
        <v>47.361600000000003</v>
      </c>
      <c r="S75" t="s">
        <v>82</v>
      </c>
      <c r="T75" t="s">
        <v>82</v>
      </c>
      <c r="U75">
        <v>16.892299999999999</v>
      </c>
      <c r="V75">
        <v>4.3301999999999996</v>
      </c>
      <c r="W75">
        <v>3.1082000000000001</v>
      </c>
      <c r="X75">
        <v>8.5439000000000007</v>
      </c>
      <c r="Y75">
        <v>18.0716</v>
      </c>
      <c r="Z75" t="s">
        <v>82</v>
      </c>
      <c r="AA75" t="s">
        <v>82</v>
      </c>
      <c r="AB75">
        <v>5.9076000000000004</v>
      </c>
      <c r="AC75">
        <v>5.7622</v>
      </c>
      <c r="AD75">
        <v>8.8005999999999993</v>
      </c>
      <c r="AE75">
        <v>2.9451000000000001</v>
      </c>
      <c r="AF75">
        <v>2.0347</v>
      </c>
      <c r="AG75">
        <v>10.298999999999999</v>
      </c>
      <c r="AH75">
        <v>5.3912000000000004</v>
      </c>
      <c r="AI75">
        <v>2.3254000000000001</v>
      </c>
      <c r="AJ75">
        <v>3.1781000000000001</v>
      </c>
      <c r="AK75">
        <v>4.5016999999999996</v>
      </c>
      <c r="AL75" t="s">
        <v>82</v>
      </c>
      <c r="AM75" t="s">
        <v>82</v>
      </c>
      <c r="AN75" t="s">
        <v>82</v>
      </c>
      <c r="AO75" t="s">
        <v>82</v>
      </c>
      <c r="AP75">
        <v>27.846800000000002</v>
      </c>
      <c r="AQ75">
        <v>8.9577000000000009</v>
      </c>
      <c r="AR75">
        <v>7.5012999999999996</v>
      </c>
      <c r="AS75" t="s">
        <v>82</v>
      </c>
      <c r="AT75">
        <v>4.4246999999999996</v>
      </c>
      <c r="AU75">
        <v>1.9373</v>
      </c>
      <c r="AV75" t="s">
        <v>82</v>
      </c>
      <c r="AW75">
        <v>7.6817000000000002</v>
      </c>
      <c r="AX75">
        <v>4.1912000000000003</v>
      </c>
      <c r="AY75">
        <v>1.5909</v>
      </c>
      <c r="AZ75">
        <v>4.9226999999999999</v>
      </c>
      <c r="BA75">
        <v>8.5236999999999998</v>
      </c>
      <c r="BB75">
        <v>13.344099999999999</v>
      </c>
      <c r="BC75">
        <v>18.196400000000001</v>
      </c>
      <c r="BD75">
        <v>11.529</v>
      </c>
      <c r="BE75" t="s">
        <v>82</v>
      </c>
      <c r="BF75">
        <v>4.8780999999999999</v>
      </c>
      <c r="BG75">
        <v>1.6155999999999999</v>
      </c>
      <c r="BH75" t="s">
        <v>82</v>
      </c>
      <c r="BI75" t="s">
        <v>82</v>
      </c>
      <c r="BJ75" t="s">
        <v>82</v>
      </c>
      <c r="BK75" t="s">
        <v>82</v>
      </c>
      <c r="BL75">
        <v>1.6209</v>
      </c>
      <c r="BM75" t="s">
        <v>82</v>
      </c>
      <c r="BN75">
        <v>13.7385</v>
      </c>
      <c r="BO75">
        <v>7.7777000000000003</v>
      </c>
      <c r="BP75">
        <v>0.68459999999999999</v>
      </c>
      <c r="BQ75" t="s">
        <v>82</v>
      </c>
      <c r="BR75" t="s">
        <v>82</v>
      </c>
      <c r="BS75">
        <v>18.114699999999999</v>
      </c>
      <c r="BT75">
        <v>3.1232000000000002</v>
      </c>
      <c r="BU75">
        <v>1.9839</v>
      </c>
      <c r="BV75">
        <v>3.9034</v>
      </c>
      <c r="BW75">
        <v>3.4190999999999998</v>
      </c>
      <c r="BX75">
        <v>6.2572999999999999</v>
      </c>
      <c r="BY75" t="s">
        <v>82</v>
      </c>
      <c r="BZ75">
        <v>30.735800000000001</v>
      </c>
      <c r="CA75" t="s">
        <v>82</v>
      </c>
      <c r="CB75" t="s">
        <v>82</v>
      </c>
      <c r="CC75">
        <v>3.7818000000000001</v>
      </c>
      <c r="CD75">
        <v>2.5243000000000002</v>
      </c>
    </row>
    <row r="76" spans="1:82" x14ac:dyDescent="0.25">
      <c r="A76" s="2">
        <v>40602</v>
      </c>
      <c r="B76">
        <v>6.0883000000000003</v>
      </c>
      <c r="C76" t="s">
        <v>82</v>
      </c>
      <c r="D76" t="s">
        <v>82</v>
      </c>
      <c r="E76">
        <v>2.9929999999999999</v>
      </c>
      <c r="F76">
        <v>34.328899999999997</v>
      </c>
      <c r="G76" t="s">
        <v>82</v>
      </c>
      <c r="H76">
        <v>8.6807999999999996</v>
      </c>
      <c r="I76">
        <v>16.640699999999999</v>
      </c>
      <c r="J76">
        <v>7.2641</v>
      </c>
      <c r="K76" t="s">
        <v>82</v>
      </c>
      <c r="L76">
        <v>5.3569000000000004</v>
      </c>
      <c r="M76" t="s">
        <v>82</v>
      </c>
      <c r="N76">
        <v>14.633699999999999</v>
      </c>
      <c r="O76" t="s">
        <v>82</v>
      </c>
      <c r="P76">
        <v>21.948899999999998</v>
      </c>
      <c r="Q76" t="s">
        <v>82</v>
      </c>
      <c r="R76">
        <v>46.933300000000003</v>
      </c>
      <c r="S76" t="s">
        <v>82</v>
      </c>
      <c r="T76" t="s">
        <v>82</v>
      </c>
      <c r="U76">
        <v>16.021699999999999</v>
      </c>
      <c r="V76">
        <v>4.4454000000000002</v>
      </c>
      <c r="W76">
        <v>3.1128999999999998</v>
      </c>
      <c r="X76">
        <v>8.8805999999999994</v>
      </c>
      <c r="Y76">
        <v>17.043399999999998</v>
      </c>
      <c r="Z76" t="s">
        <v>82</v>
      </c>
      <c r="AA76" t="s">
        <v>82</v>
      </c>
      <c r="AB76">
        <v>6.5715000000000003</v>
      </c>
      <c r="AC76">
        <v>6.9626999999999999</v>
      </c>
      <c r="AD76">
        <v>8.7329000000000008</v>
      </c>
      <c r="AE76">
        <v>2.8420999999999998</v>
      </c>
      <c r="AF76">
        <v>2.0347</v>
      </c>
      <c r="AG76">
        <v>10.3507</v>
      </c>
      <c r="AH76">
        <v>5.2906000000000004</v>
      </c>
      <c r="AI76">
        <v>2.6364999999999998</v>
      </c>
      <c r="AJ76">
        <v>3.0855999999999999</v>
      </c>
      <c r="AK76">
        <v>4.4406999999999996</v>
      </c>
      <c r="AL76" t="s">
        <v>82</v>
      </c>
      <c r="AM76" t="s">
        <v>82</v>
      </c>
      <c r="AN76" t="s">
        <v>82</v>
      </c>
      <c r="AO76" t="s">
        <v>82</v>
      </c>
      <c r="AP76">
        <v>27.863199999999999</v>
      </c>
      <c r="AQ76">
        <v>8.6994000000000007</v>
      </c>
      <c r="AR76">
        <v>4.4119999999999999</v>
      </c>
      <c r="AS76" t="s">
        <v>82</v>
      </c>
      <c r="AT76">
        <v>4.1990999999999996</v>
      </c>
      <c r="AU76">
        <v>1.7998000000000001</v>
      </c>
      <c r="AV76" t="s">
        <v>82</v>
      </c>
      <c r="AW76">
        <v>7.6204999999999998</v>
      </c>
      <c r="AX76">
        <v>4.4736000000000002</v>
      </c>
      <c r="AY76">
        <v>1.5679000000000001</v>
      </c>
      <c r="AZ76">
        <v>4.9798</v>
      </c>
      <c r="BA76">
        <v>8.5236999999999998</v>
      </c>
      <c r="BB76">
        <v>12.3003</v>
      </c>
      <c r="BC76">
        <v>17.247800000000002</v>
      </c>
      <c r="BD76">
        <v>12.156000000000001</v>
      </c>
      <c r="BE76" t="s">
        <v>82</v>
      </c>
      <c r="BF76">
        <v>4.7859999999999996</v>
      </c>
      <c r="BG76">
        <v>1.5265</v>
      </c>
      <c r="BH76" t="s">
        <v>82</v>
      </c>
      <c r="BI76" t="s">
        <v>82</v>
      </c>
      <c r="BJ76" t="s">
        <v>82</v>
      </c>
      <c r="BK76" t="s">
        <v>82</v>
      </c>
      <c r="BL76">
        <v>1.7279</v>
      </c>
      <c r="BM76" t="s">
        <v>82</v>
      </c>
      <c r="BN76">
        <v>13.2188</v>
      </c>
      <c r="BO76">
        <v>7.7835000000000001</v>
      </c>
      <c r="BP76">
        <v>0.62609999999999999</v>
      </c>
      <c r="BQ76" t="s">
        <v>82</v>
      </c>
      <c r="BR76" t="s">
        <v>82</v>
      </c>
      <c r="BS76">
        <v>18.050699999999999</v>
      </c>
      <c r="BT76">
        <v>3.1232000000000002</v>
      </c>
      <c r="BU76">
        <v>2.0476999999999999</v>
      </c>
      <c r="BV76">
        <v>3.9198</v>
      </c>
      <c r="BW76">
        <v>3.4964</v>
      </c>
      <c r="BX76">
        <v>6.3440000000000003</v>
      </c>
      <c r="BY76" t="s">
        <v>82</v>
      </c>
      <c r="BZ76">
        <v>29.5806</v>
      </c>
      <c r="CA76" t="s">
        <v>82</v>
      </c>
      <c r="CB76" t="s">
        <v>82</v>
      </c>
      <c r="CC76">
        <v>4.8479000000000001</v>
      </c>
      <c r="CD76">
        <v>2.4931999999999999</v>
      </c>
    </row>
    <row r="77" spans="1:82" x14ac:dyDescent="0.25">
      <c r="A77" s="2">
        <v>40633</v>
      </c>
      <c r="B77">
        <v>7.9086999999999996</v>
      </c>
      <c r="C77" t="s">
        <v>82</v>
      </c>
      <c r="D77" t="s">
        <v>82</v>
      </c>
      <c r="E77">
        <v>2.7595000000000001</v>
      </c>
      <c r="F77">
        <v>3.7578999999999998</v>
      </c>
      <c r="G77" t="s">
        <v>82</v>
      </c>
      <c r="H77">
        <v>7.5689000000000002</v>
      </c>
      <c r="I77">
        <v>17.103899999999999</v>
      </c>
      <c r="J77">
        <v>6.6239999999999997</v>
      </c>
      <c r="K77" t="s">
        <v>82</v>
      </c>
      <c r="L77">
        <v>1.3809</v>
      </c>
      <c r="M77" t="s">
        <v>82</v>
      </c>
      <c r="N77">
        <v>14.7636</v>
      </c>
      <c r="O77" t="s">
        <v>82</v>
      </c>
      <c r="P77">
        <v>21.948899999999998</v>
      </c>
      <c r="Q77" t="s">
        <v>82</v>
      </c>
      <c r="R77">
        <v>41.606499999999997</v>
      </c>
      <c r="S77" t="s">
        <v>82</v>
      </c>
      <c r="T77" t="s">
        <v>82</v>
      </c>
      <c r="U77">
        <v>14.944100000000001</v>
      </c>
      <c r="V77">
        <v>4.2765000000000004</v>
      </c>
      <c r="W77">
        <v>3.1852</v>
      </c>
      <c r="X77">
        <v>8.8705999999999996</v>
      </c>
      <c r="Y77">
        <v>23.150600000000001</v>
      </c>
      <c r="Z77" t="s">
        <v>82</v>
      </c>
      <c r="AA77" t="s">
        <v>82</v>
      </c>
      <c r="AB77">
        <v>7.0258000000000003</v>
      </c>
      <c r="AC77">
        <v>6.9306000000000001</v>
      </c>
      <c r="AD77">
        <v>8.2266999999999992</v>
      </c>
      <c r="AE77">
        <v>3.4339</v>
      </c>
      <c r="AF77">
        <v>2.0347</v>
      </c>
      <c r="AG77">
        <v>8.5619999999999994</v>
      </c>
      <c r="AH77">
        <v>4.9118000000000004</v>
      </c>
      <c r="AI77">
        <v>2.3973</v>
      </c>
      <c r="AJ77">
        <v>4.2335000000000003</v>
      </c>
      <c r="AK77">
        <v>5.8676000000000004</v>
      </c>
      <c r="AL77" t="s">
        <v>82</v>
      </c>
      <c r="AM77" t="s">
        <v>82</v>
      </c>
      <c r="AN77" t="s">
        <v>82</v>
      </c>
      <c r="AO77" t="s">
        <v>82</v>
      </c>
      <c r="AP77">
        <v>27.2852</v>
      </c>
      <c r="AQ77">
        <v>7.6755000000000004</v>
      </c>
      <c r="AR77">
        <v>6.7705000000000002</v>
      </c>
      <c r="AS77" t="s">
        <v>82</v>
      </c>
      <c r="AT77">
        <v>4.4813000000000001</v>
      </c>
      <c r="AU77">
        <v>1.7899</v>
      </c>
      <c r="AV77" t="s">
        <v>82</v>
      </c>
      <c r="AW77">
        <v>7.4596999999999998</v>
      </c>
      <c r="AX77">
        <v>4.5248999999999997</v>
      </c>
      <c r="AY77">
        <v>1.508</v>
      </c>
      <c r="AZ77">
        <v>4.9577999999999998</v>
      </c>
      <c r="BA77">
        <v>8.5236999999999998</v>
      </c>
      <c r="BB77">
        <v>14.121700000000001</v>
      </c>
      <c r="BC77">
        <v>19.848700000000001</v>
      </c>
      <c r="BD77">
        <v>10.206799999999999</v>
      </c>
      <c r="BE77" t="s">
        <v>82</v>
      </c>
      <c r="BF77">
        <v>6.7896999999999998</v>
      </c>
      <c r="BG77">
        <v>1.6331</v>
      </c>
      <c r="BH77" t="s">
        <v>82</v>
      </c>
      <c r="BI77" t="s">
        <v>82</v>
      </c>
      <c r="BJ77" t="s">
        <v>82</v>
      </c>
      <c r="BK77" t="s">
        <v>82</v>
      </c>
      <c r="BL77">
        <v>1.5498000000000001</v>
      </c>
      <c r="BM77" t="s">
        <v>82</v>
      </c>
      <c r="BN77">
        <v>14.057</v>
      </c>
      <c r="BO77">
        <v>6.2809999999999997</v>
      </c>
      <c r="BP77">
        <v>0.59060000000000001</v>
      </c>
      <c r="BQ77" t="s">
        <v>82</v>
      </c>
      <c r="BR77" t="s">
        <v>82</v>
      </c>
      <c r="BS77">
        <v>16.044499999999999</v>
      </c>
      <c r="BT77">
        <v>3.1232000000000002</v>
      </c>
      <c r="BU77">
        <v>2.2902999999999998</v>
      </c>
      <c r="BV77">
        <v>4.7557</v>
      </c>
      <c r="BW77">
        <v>3.8212000000000002</v>
      </c>
      <c r="BX77">
        <v>6.6947999999999999</v>
      </c>
      <c r="BY77" t="s">
        <v>82</v>
      </c>
      <c r="BZ77">
        <v>29.638400000000001</v>
      </c>
      <c r="CA77" t="s">
        <v>82</v>
      </c>
      <c r="CB77" t="s">
        <v>82</v>
      </c>
      <c r="CC77">
        <v>4.6197999999999997</v>
      </c>
      <c r="CD77">
        <v>2.2862</v>
      </c>
    </row>
    <row r="78" spans="1:82" x14ac:dyDescent="0.25">
      <c r="A78" s="2">
        <v>40662</v>
      </c>
      <c r="B78">
        <v>7.1746999999999996</v>
      </c>
      <c r="C78">
        <v>0.25040000000000001</v>
      </c>
      <c r="D78" t="s">
        <v>82</v>
      </c>
      <c r="E78">
        <v>2.7145999999999999</v>
      </c>
      <c r="F78">
        <v>4.0483000000000002</v>
      </c>
      <c r="G78" t="s">
        <v>82</v>
      </c>
      <c r="H78">
        <v>7.5945999999999998</v>
      </c>
      <c r="I78">
        <v>17.4343</v>
      </c>
      <c r="J78">
        <v>6.9756999999999998</v>
      </c>
      <c r="K78" t="s">
        <v>82</v>
      </c>
      <c r="L78">
        <v>1.3313999999999999</v>
      </c>
      <c r="M78" t="s">
        <v>82</v>
      </c>
      <c r="N78">
        <v>32.075400000000002</v>
      </c>
      <c r="O78" t="s">
        <v>82</v>
      </c>
      <c r="P78">
        <v>21.948899999999998</v>
      </c>
      <c r="Q78" t="s">
        <v>82</v>
      </c>
      <c r="R78">
        <v>40.301499999999997</v>
      </c>
      <c r="S78" t="s">
        <v>82</v>
      </c>
      <c r="T78" t="s">
        <v>82</v>
      </c>
      <c r="U78">
        <v>13.1271</v>
      </c>
      <c r="V78">
        <v>7.2270000000000003</v>
      </c>
      <c r="W78">
        <v>3.3431999999999999</v>
      </c>
      <c r="X78">
        <v>9.6757000000000009</v>
      </c>
      <c r="Y78">
        <v>17.343</v>
      </c>
      <c r="Z78" t="s">
        <v>82</v>
      </c>
      <c r="AA78" t="s">
        <v>82</v>
      </c>
      <c r="AB78">
        <v>6.5875000000000004</v>
      </c>
      <c r="AC78">
        <v>6.9950000000000001</v>
      </c>
      <c r="AD78">
        <v>8.2385999999999999</v>
      </c>
      <c r="AE78">
        <v>3.7505999999999999</v>
      </c>
      <c r="AF78">
        <v>2.0347</v>
      </c>
      <c r="AG78">
        <v>8.4718999999999998</v>
      </c>
      <c r="AH78">
        <v>4.6589</v>
      </c>
      <c r="AI78">
        <v>2.4790999999999999</v>
      </c>
      <c r="AJ78">
        <v>4.5224000000000002</v>
      </c>
      <c r="AK78">
        <v>6.2335000000000003</v>
      </c>
      <c r="AL78" t="s">
        <v>82</v>
      </c>
      <c r="AM78" t="s">
        <v>82</v>
      </c>
      <c r="AN78" t="s">
        <v>82</v>
      </c>
      <c r="AO78" t="s">
        <v>82</v>
      </c>
      <c r="AP78">
        <v>32.248899999999999</v>
      </c>
      <c r="AQ78">
        <v>8.0861000000000001</v>
      </c>
      <c r="AR78">
        <v>7.0968</v>
      </c>
      <c r="AS78" t="s">
        <v>82</v>
      </c>
      <c r="AT78">
        <v>5.3276000000000003</v>
      </c>
      <c r="AU78">
        <v>1.6120000000000001</v>
      </c>
      <c r="AV78" t="s">
        <v>82</v>
      </c>
      <c r="AW78">
        <v>7.1753</v>
      </c>
      <c r="AX78">
        <v>4.3452999999999999</v>
      </c>
      <c r="AY78">
        <v>1.554</v>
      </c>
      <c r="AZ78">
        <v>5.1479999999999997</v>
      </c>
      <c r="BA78">
        <v>8.5236999999999998</v>
      </c>
      <c r="BB78">
        <v>14.1143</v>
      </c>
      <c r="BC78">
        <v>19.555900000000001</v>
      </c>
      <c r="BD78">
        <v>9.9168000000000003</v>
      </c>
      <c r="BE78" t="s">
        <v>82</v>
      </c>
      <c r="BF78">
        <v>7.0715000000000003</v>
      </c>
      <c r="BG78">
        <v>1.7988999999999999</v>
      </c>
      <c r="BH78" t="s">
        <v>82</v>
      </c>
      <c r="BI78" t="s">
        <v>82</v>
      </c>
      <c r="BJ78" t="s">
        <v>82</v>
      </c>
      <c r="BK78" t="s">
        <v>82</v>
      </c>
      <c r="BL78">
        <v>1.5669</v>
      </c>
      <c r="BM78" t="s">
        <v>82</v>
      </c>
      <c r="BN78">
        <v>15.3773</v>
      </c>
      <c r="BO78">
        <v>6.4781000000000004</v>
      </c>
      <c r="BP78">
        <v>1.4863999999999999</v>
      </c>
      <c r="BQ78" t="s">
        <v>82</v>
      </c>
      <c r="BR78" t="s">
        <v>82</v>
      </c>
      <c r="BS78">
        <v>115.0401</v>
      </c>
      <c r="BT78">
        <v>4.0986000000000002</v>
      </c>
      <c r="BU78">
        <v>2.3933</v>
      </c>
      <c r="BV78">
        <v>4.6829000000000001</v>
      </c>
      <c r="BW78">
        <v>4.673</v>
      </c>
      <c r="BX78">
        <v>7.7950999999999997</v>
      </c>
      <c r="BY78" t="s">
        <v>82</v>
      </c>
      <c r="BZ78">
        <v>28.750800000000002</v>
      </c>
      <c r="CA78" t="s">
        <v>82</v>
      </c>
      <c r="CB78" t="s">
        <v>82</v>
      </c>
      <c r="CC78">
        <v>3.5987</v>
      </c>
      <c r="CD78">
        <v>3.1063000000000001</v>
      </c>
    </row>
    <row r="79" spans="1:82" x14ac:dyDescent="0.25">
      <c r="A79" s="2">
        <v>40694</v>
      </c>
      <c r="B79">
        <v>7.3777999999999997</v>
      </c>
      <c r="C79">
        <v>0.2467</v>
      </c>
      <c r="D79" t="s">
        <v>82</v>
      </c>
      <c r="E79">
        <v>6.3920000000000003</v>
      </c>
      <c r="F79">
        <v>4.1479999999999997</v>
      </c>
      <c r="G79" t="s">
        <v>82</v>
      </c>
      <c r="H79">
        <v>8.0347000000000008</v>
      </c>
      <c r="I79">
        <v>15.646100000000001</v>
      </c>
      <c r="J79">
        <v>7.0486000000000004</v>
      </c>
      <c r="K79" t="s">
        <v>82</v>
      </c>
      <c r="L79">
        <v>1.6494</v>
      </c>
      <c r="M79" t="s">
        <v>82</v>
      </c>
      <c r="N79">
        <v>26.996200000000002</v>
      </c>
      <c r="O79" t="s">
        <v>82</v>
      </c>
      <c r="P79">
        <v>5.5507</v>
      </c>
      <c r="Q79" t="s">
        <v>82</v>
      </c>
      <c r="R79">
        <v>47.500300000000003</v>
      </c>
      <c r="S79" t="s">
        <v>82</v>
      </c>
      <c r="T79" t="s">
        <v>82</v>
      </c>
      <c r="U79">
        <v>13.188000000000001</v>
      </c>
      <c r="V79">
        <v>7.2927999999999997</v>
      </c>
      <c r="W79">
        <v>3.3500999999999999</v>
      </c>
      <c r="X79">
        <v>12.6058</v>
      </c>
      <c r="Y79">
        <v>15.7514</v>
      </c>
      <c r="Z79" t="s">
        <v>82</v>
      </c>
      <c r="AA79" t="s">
        <v>82</v>
      </c>
      <c r="AB79">
        <v>4.5171999999999999</v>
      </c>
      <c r="AC79">
        <v>6.72</v>
      </c>
      <c r="AD79">
        <v>7.6768999999999998</v>
      </c>
      <c r="AE79">
        <v>3.7057000000000002</v>
      </c>
      <c r="AF79">
        <v>2.0347</v>
      </c>
      <c r="AG79">
        <v>8.3835999999999995</v>
      </c>
      <c r="AH79">
        <v>17.5732</v>
      </c>
      <c r="AI79">
        <v>2.2359</v>
      </c>
      <c r="AJ79">
        <v>3.69</v>
      </c>
      <c r="AK79">
        <v>5.2291999999999996</v>
      </c>
      <c r="AL79" t="s">
        <v>82</v>
      </c>
      <c r="AM79">
        <v>1.2674000000000001</v>
      </c>
      <c r="AN79" t="s">
        <v>82</v>
      </c>
      <c r="AO79" t="s">
        <v>82</v>
      </c>
      <c r="AP79">
        <v>30.250699999999998</v>
      </c>
      <c r="AQ79">
        <v>8.3053000000000008</v>
      </c>
      <c r="AR79">
        <v>7.3438999999999997</v>
      </c>
      <c r="AS79" t="s">
        <v>82</v>
      </c>
      <c r="AT79">
        <v>5.1673</v>
      </c>
      <c r="AU79">
        <v>1.4444999999999999</v>
      </c>
      <c r="AV79" t="s">
        <v>82</v>
      </c>
      <c r="AW79">
        <v>7.1186999999999996</v>
      </c>
      <c r="AX79">
        <v>4.1203000000000003</v>
      </c>
      <c r="AY79">
        <v>2.359</v>
      </c>
      <c r="AZ79">
        <v>5.3914999999999997</v>
      </c>
      <c r="BA79">
        <v>8.5236999999999998</v>
      </c>
      <c r="BB79">
        <v>15.0863</v>
      </c>
      <c r="BC79">
        <v>20.608599999999999</v>
      </c>
      <c r="BD79">
        <v>9.4088999999999992</v>
      </c>
      <c r="BE79" t="s">
        <v>82</v>
      </c>
      <c r="BF79">
        <v>7.6519000000000004</v>
      </c>
      <c r="BG79">
        <v>1.8149</v>
      </c>
      <c r="BH79" t="s">
        <v>82</v>
      </c>
      <c r="BI79" t="s">
        <v>82</v>
      </c>
      <c r="BJ79" t="s">
        <v>82</v>
      </c>
      <c r="BK79" t="s">
        <v>82</v>
      </c>
      <c r="BL79">
        <v>2.0842000000000001</v>
      </c>
      <c r="BM79" t="s">
        <v>82</v>
      </c>
      <c r="BN79">
        <v>15.592599999999999</v>
      </c>
      <c r="BO79">
        <v>6.1132</v>
      </c>
      <c r="BP79">
        <v>1.4448000000000001</v>
      </c>
      <c r="BQ79" t="s">
        <v>82</v>
      </c>
      <c r="BR79" t="s">
        <v>82</v>
      </c>
      <c r="BS79">
        <v>115.0401</v>
      </c>
      <c r="BT79">
        <v>4.0007999999999999</v>
      </c>
      <c r="BU79">
        <v>2.2793999999999999</v>
      </c>
      <c r="BV79">
        <v>4.6524000000000001</v>
      </c>
      <c r="BW79">
        <v>4.9813999999999998</v>
      </c>
      <c r="BX79">
        <v>8.0340000000000007</v>
      </c>
      <c r="BY79" t="s">
        <v>82</v>
      </c>
      <c r="BZ79">
        <v>25.9772</v>
      </c>
      <c r="CA79" t="s">
        <v>82</v>
      </c>
      <c r="CB79" t="s">
        <v>82</v>
      </c>
      <c r="CC79">
        <v>3.9386000000000001</v>
      </c>
      <c r="CD79">
        <v>3.0794999999999999</v>
      </c>
    </row>
    <row r="80" spans="1:82" x14ac:dyDescent="0.25">
      <c r="A80" s="2">
        <v>40724</v>
      </c>
      <c r="B80">
        <v>6.9997999999999996</v>
      </c>
      <c r="C80">
        <v>0.2462</v>
      </c>
      <c r="D80" t="s">
        <v>82</v>
      </c>
      <c r="E80">
        <v>6.2735000000000003</v>
      </c>
      <c r="F80">
        <v>8.8391000000000002</v>
      </c>
      <c r="G80" t="s">
        <v>82</v>
      </c>
      <c r="H80">
        <v>8.4879999999999995</v>
      </c>
      <c r="I80">
        <v>18.160900000000002</v>
      </c>
      <c r="J80">
        <v>6.9893999999999998</v>
      </c>
      <c r="K80" t="s">
        <v>82</v>
      </c>
      <c r="L80">
        <v>1.8213999999999999</v>
      </c>
      <c r="M80" t="s">
        <v>82</v>
      </c>
      <c r="N80">
        <v>27.6097</v>
      </c>
      <c r="O80" t="s">
        <v>82</v>
      </c>
      <c r="P80">
        <v>6.1508000000000003</v>
      </c>
      <c r="Q80" t="s">
        <v>82</v>
      </c>
      <c r="R80">
        <v>44.395600000000002</v>
      </c>
      <c r="S80" t="s">
        <v>82</v>
      </c>
      <c r="T80" t="s">
        <v>82</v>
      </c>
      <c r="U80">
        <v>13.3979</v>
      </c>
      <c r="V80">
        <v>7.3792</v>
      </c>
      <c r="W80">
        <v>3.2888000000000002</v>
      </c>
      <c r="X80">
        <v>14.4779</v>
      </c>
      <c r="Y80">
        <v>15.9024</v>
      </c>
      <c r="Z80" t="s">
        <v>82</v>
      </c>
      <c r="AA80" t="s">
        <v>82</v>
      </c>
      <c r="AB80">
        <v>5.1337999999999999</v>
      </c>
      <c r="AC80">
        <v>7.1276999999999999</v>
      </c>
      <c r="AD80">
        <v>7.4675000000000002</v>
      </c>
      <c r="AE80">
        <v>3.6400999999999999</v>
      </c>
      <c r="AF80">
        <v>2.0347</v>
      </c>
      <c r="AG80">
        <v>6.7069000000000001</v>
      </c>
      <c r="AH80">
        <v>17.277799999999999</v>
      </c>
      <c r="AI80">
        <v>2.5575999999999999</v>
      </c>
      <c r="AJ80">
        <v>3.9186000000000001</v>
      </c>
      <c r="AK80">
        <v>5.6894</v>
      </c>
      <c r="AL80" t="s">
        <v>82</v>
      </c>
      <c r="AM80">
        <v>1.2803</v>
      </c>
      <c r="AN80" t="s">
        <v>82</v>
      </c>
      <c r="AO80" t="s">
        <v>82</v>
      </c>
      <c r="AP80">
        <v>30.317</v>
      </c>
      <c r="AQ80">
        <v>8.1714000000000002</v>
      </c>
      <c r="AR80">
        <v>7.2186000000000003</v>
      </c>
      <c r="AS80" t="s">
        <v>82</v>
      </c>
      <c r="AT80">
        <v>5.5766</v>
      </c>
      <c r="AU80">
        <v>1.3412999999999999</v>
      </c>
      <c r="AV80" t="s">
        <v>82</v>
      </c>
      <c r="AW80">
        <v>7.5692000000000004</v>
      </c>
      <c r="AX80">
        <v>4.6257999999999999</v>
      </c>
      <c r="AY80">
        <v>2.4925999999999999</v>
      </c>
      <c r="AZ80">
        <v>5.8476999999999997</v>
      </c>
      <c r="BA80">
        <v>8.5236999999999998</v>
      </c>
      <c r="BB80">
        <v>15.419700000000001</v>
      </c>
      <c r="BC80">
        <v>20.93</v>
      </c>
      <c r="BD80">
        <v>10.049200000000001</v>
      </c>
      <c r="BE80" t="s">
        <v>82</v>
      </c>
      <c r="BF80">
        <v>7.7117000000000004</v>
      </c>
      <c r="BG80">
        <v>2.0384000000000002</v>
      </c>
      <c r="BH80" t="s">
        <v>82</v>
      </c>
      <c r="BI80" t="s">
        <v>82</v>
      </c>
      <c r="BJ80" t="s">
        <v>82</v>
      </c>
      <c r="BK80" t="s">
        <v>82</v>
      </c>
      <c r="BL80">
        <v>1.9646999999999999</v>
      </c>
      <c r="BM80" t="s">
        <v>82</v>
      </c>
      <c r="BN80">
        <v>20.471599999999999</v>
      </c>
      <c r="BO80">
        <v>6.3513000000000002</v>
      </c>
      <c r="BP80">
        <v>1.5916999999999999</v>
      </c>
      <c r="BQ80" t="s">
        <v>82</v>
      </c>
      <c r="BR80" t="s">
        <v>82</v>
      </c>
      <c r="BS80">
        <v>111.7533</v>
      </c>
      <c r="BT80">
        <v>3.9558</v>
      </c>
      <c r="BU80">
        <v>2.4931000000000001</v>
      </c>
      <c r="BV80">
        <v>4.6490999999999998</v>
      </c>
      <c r="BW80">
        <v>5.5087000000000002</v>
      </c>
      <c r="BX80">
        <v>8.1574000000000009</v>
      </c>
      <c r="BY80" t="s">
        <v>82</v>
      </c>
      <c r="BZ80">
        <v>26.571100000000001</v>
      </c>
      <c r="CA80" t="s">
        <v>82</v>
      </c>
      <c r="CB80" t="s">
        <v>82</v>
      </c>
      <c r="CC80">
        <v>4.1021999999999998</v>
      </c>
      <c r="CD80">
        <v>3.5722</v>
      </c>
    </row>
    <row r="81" spans="1:82" x14ac:dyDescent="0.25">
      <c r="A81" s="2">
        <v>40753</v>
      </c>
      <c r="B81">
        <v>7.6002000000000001</v>
      </c>
      <c r="C81">
        <v>0.24729999999999999</v>
      </c>
      <c r="D81" t="s">
        <v>82</v>
      </c>
      <c r="E81">
        <v>5.8070000000000004</v>
      </c>
      <c r="F81">
        <v>9.8531999999999993</v>
      </c>
      <c r="G81">
        <v>0.66249999999999998</v>
      </c>
      <c r="H81">
        <v>9.6671999999999993</v>
      </c>
      <c r="I81">
        <v>19.342199999999998</v>
      </c>
      <c r="J81">
        <v>7.4894999999999996</v>
      </c>
      <c r="K81" t="s">
        <v>82</v>
      </c>
      <c r="L81">
        <v>1.6194</v>
      </c>
      <c r="M81" t="s">
        <v>82</v>
      </c>
      <c r="N81">
        <v>27.388400000000001</v>
      </c>
      <c r="O81" t="s">
        <v>82</v>
      </c>
      <c r="P81">
        <v>7.4551999999999996</v>
      </c>
      <c r="Q81" t="s">
        <v>82</v>
      </c>
      <c r="R81">
        <v>47.420200000000001</v>
      </c>
      <c r="S81" t="s">
        <v>82</v>
      </c>
      <c r="T81" t="s">
        <v>82</v>
      </c>
      <c r="U81">
        <v>13.549799999999999</v>
      </c>
      <c r="V81">
        <v>8.0116999999999994</v>
      </c>
      <c r="W81">
        <v>3.3994</v>
      </c>
      <c r="X81">
        <v>17.171299999999999</v>
      </c>
      <c r="Y81">
        <v>14.0815</v>
      </c>
      <c r="Z81" t="s">
        <v>82</v>
      </c>
      <c r="AA81" t="s">
        <v>82</v>
      </c>
      <c r="AB81">
        <v>5.0224000000000002</v>
      </c>
      <c r="AC81">
        <v>7.2443999999999997</v>
      </c>
      <c r="AD81">
        <v>7.859</v>
      </c>
      <c r="AE81">
        <v>3.8641000000000001</v>
      </c>
      <c r="AF81">
        <v>2.0347</v>
      </c>
      <c r="AG81">
        <v>7.0910000000000002</v>
      </c>
      <c r="AH81">
        <v>17.878799999999998</v>
      </c>
      <c r="AI81">
        <v>2.7292999999999998</v>
      </c>
      <c r="AJ81">
        <v>4.5559000000000003</v>
      </c>
      <c r="AK81">
        <v>6.4142000000000001</v>
      </c>
      <c r="AL81" t="s">
        <v>82</v>
      </c>
      <c r="AM81">
        <v>1.5789</v>
      </c>
      <c r="AN81" t="s">
        <v>82</v>
      </c>
      <c r="AO81" t="s">
        <v>82</v>
      </c>
      <c r="AP81">
        <v>35.402799999999999</v>
      </c>
      <c r="AQ81">
        <v>9.4025999999999996</v>
      </c>
      <c r="AR81">
        <v>8.3660999999999994</v>
      </c>
      <c r="AS81" t="s">
        <v>82</v>
      </c>
      <c r="AT81">
        <v>5.9527000000000001</v>
      </c>
      <c r="AU81">
        <v>1.3589</v>
      </c>
      <c r="AV81" t="s">
        <v>82</v>
      </c>
      <c r="AW81">
        <v>7.5303000000000004</v>
      </c>
      <c r="AX81">
        <v>5.2130000000000001</v>
      </c>
      <c r="AY81">
        <v>2.5371999999999999</v>
      </c>
      <c r="AZ81">
        <v>6.7045000000000003</v>
      </c>
      <c r="BA81">
        <v>8.5236999999999998</v>
      </c>
      <c r="BB81">
        <v>15.538</v>
      </c>
      <c r="BC81">
        <v>21.126000000000001</v>
      </c>
      <c r="BD81">
        <v>11.1129</v>
      </c>
      <c r="BE81" t="s">
        <v>82</v>
      </c>
      <c r="BF81">
        <v>8.6356999999999999</v>
      </c>
      <c r="BG81">
        <v>1.7366999999999999</v>
      </c>
      <c r="BH81" t="s">
        <v>82</v>
      </c>
      <c r="BI81" t="s">
        <v>82</v>
      </c>
      <c r="BJ81" t="s">
        <v>82</v>
      </c>
      <c r="BK81" t="s">
        <v>82</v>
      </c>
      <c r="BL81">
        <v>2.2503000000000002</v>
      </c>
      <c r="BM81" t="s">
        <v>82</v>
      </c>
      <c r="BN81">
        <v>21.2102</v>
      </c>
      <c r="BO81">
        <v>6.3760000000000003</v>
      </c>
      <c r="BP81">
        <v>1.7111000000000001</v>
      </c>
      <c r="BQ81" t="s">
        <v>82</v>
      </c>
      <c r="BR81" t="s">
        <v>82</v>
      </c>
      <c r="BS81">
        <v>119.4674</v>
      </c>
      <c r="BT81">
        <v>3.8689</v>
      </c>
      <c r="BU81">
        <v>2.5836999999999999</v>
      </c>
      <c r="BV81">
        <v>4.6406999999999998</v>
      </c>
      <c r="BW81">
        <v>6.7685000000000004</v>
      </c>
      <c r="BX81">
        <v>8.0451999999999995</v>
      </c>
      <c r="BY81" t="s">
        <v>82</v>
      </c>
      <c r="BZ81">
        <v>25.6751</v>
      </c>
      <c r="CA81" t="s">
        <v>82</v>
      </c>
      <c r="CB81" t="s">
        <v>82</v>
      </c>
      <c r="CC81">
        <v>5.1176000000000004</v>
      </c>
      <c r="CD81">
        <v>3.7191000000000001</v>
      </c>
    </row>
    <row r="82" spans="1:82" x14ac:dyDescent="0.25">
      <c r="A82" s="2">
        <v>40786</v>
      </c>
      <c r="B82">
        <v>6.2874999999999996</v>
      </c>
      <c r="C82">
        <v>0.2525</v>
      </c>
      <c r="D82" t="s">
        <v>82</v>
      </c>
      <c r="E82">
        <v>7.0617000000000001</v>
      </c>
      <c r="F82">
        <v>11.328200000000001</v>
      </c>
      <c r="G82">
        <v>0.66879999999999995</v>
      </c>
      <c r="H82">
        <v>8.8813999999999993</v>
      </c>
      <c r="I82">
        <v>18.990100000000002</v>
      </c>
      <c r="J82">
        <v>7.9065000000000003</v>
      </c>
      <c r="K82" t="s">
        <v>82</v>
      </c>
      <c r="L82">
        <v>1.6774</v>
      </c>
      <c r="M82" t="s">
        <v>82</v>
      </c>
      <c r="N82">
        <v>30.929099999999998</v>
      </c>
      <c r="O82" t="s">
        <v>82</v>
      </c>
      <c r="P82">
        <v>7.2539999999999996</v>
      </c>
      <c r="Q82" t="s">
        <v>82</v>
      </c>
      <c r="R82">
        <v>47.661299999999997</v>
      </c>
      <c r="S82" t="s">
        <v>82</v>
      </c>
      <c r="T82" t="s">
        <v>82</v>
      </c>
      <c r="U82">
        <v>13.5777</v>
      </c>
      <c r="V82">
        <v>12.2761</v>
      </c>
      <c r="W82">
        <v>3.3182999999999998</v>
      </c>
      <c r="X82">
        <v>17.584299999999999</v>
      </c>
      <c r="Y82">
        <v>14.6214</v>
      </c>
      <c r="Z82" t="s">
        <v>82</v>
      </c>
      <c r="AA82" t="s">
        <v>82</v>
      </c>
      <c r="AB82">
        <v>5.0590000000000002</v>
      </c>
      <c r="AC82">
        <v>7.6887999999999996</v>
      </c>
      <c r="AD82">
        <v>15.059799999999999</v>
      </c>
      <c r="AE82">
        <v>4.2888000000000002</v>
      </c>
      <c r="AF82">
        <v>2.0347</v>
      </c>
      <c r="AG82">
        <v>6.8204000000000002</v>
      </c>
      <c r="AH82">
        <v>17.3507</v>
      </c>
      <c r="AI82">
        <v>2.6215000000000002</v>
      </c>
      <c r="AJ82">
        <v>5.8311000000000002</v>
      </c>
      <c r="AK82">
        <v>8.3289000000000009</v>
      </c>
      <c r="AL82" t="s">
        <v>82</v>
      </c>
      <c r="AM82">
        <v>1.4108000000000001</v>
      </c>
      <c r="AN82" t="s">
        <v>82</v>
      </c>
      <c r="AO82" t="s">
        <v>82</v>
      </c>
      <c r="AP82">
        <v>35.645499999999998</v>
      </c>
      <c r="AQ82">
        <v>10.3139</v>
      </c>
      <c r="AR82">
        <v>9.2436000000000007</v>
      </c>
      <c r="AS82" t="s">
        <v>82</v>
      </c>
      <c r="AT82">
        <v>5.5438999999999998</v>
      </c>
      <c r="AU82">
        <v>2.6861000000000002</v>
      </c>
      <c r="AV82" t="s">
        <v>82</v>
      </c>
      <c r="AW82">
        <v>6.6746999999999996</v>
      </c>
      <c r="AX82">
        <v>4.4739000000000004</v>
      </c>
      <c r="AY82">
        <v>2.5387</v>
      </c>
      <c r="AZ82">
        <v>6.1997999999999998</v>
      </c>
      <c r="BA82">
        <v>8.5236999999999998</v>
      </c>
      <c r="BB82">
        <v>17.499099999999999</v>
      </c>
      <c r="BC82">
        <v>23.662299999999998</v>
      </c>
      <c r="BD82">
        <v>11.513</v>
      </c>
      <c r="BE82" t="s">
        <v>82</v>
      </c>
      <c r="BF82">
        <v>9.5511999999999997</v>
      </c>
      <c r="BG82">
        <v>1.7366999999999999</v>
      </c>
      <c r="BH82" t="s">
        <v>82</v>
      </c>
      <c r="BI82" t="s">
        <v>82</v>
      </c>
      <c r="BJ82" t="s">
        <v>82</v>
      </c>
      <c r="BK82" t="s">
        <v>82</v>
      </c>
      <c r="BL82">
        <v>2.0438000000000001</v>
      </c>
      <c r="BM82" t="s">
        <v>82</v>
      </c>
      <c r="BN82">
        <v>20.185099999999998</v>
      </c>
      <c r="BO82">
        <v>6.4175000000000004</v>
      </c>
      <c r="BP82">
        <v>1.8615999999999999</v>
      </c>
      <c r="BQ82" t="s">
        <v>82</v>
      </c>
      <c r="BR82" t="s">
        <v>82</v>
      </c>
      <c r="BS82">
        <v>115.0401</v>
      </c>
      <c r="BT82">
        <v>3.6221000000000001</v>
      </c>
      <c r="BU82">
        <v>2.5105</v>
      </c>
      <c r="BV82">
        <v>5.3429000000000002</v>
      </c>
      <c r="BW82">
        <v>6.2891000000000004</v>
      </c>
      <c r="BX82">
        <v>14.367800000000001</v>
      </c>
      <c r="BY82" t="s">
        <v>82</v>
      </c>
      <c r="BZ82">
        <v>24.726299999999998</v>
      </c>
      <c r="CA82" t="s">
        <v>82</v>
      </c>
      <c r="CB82" t="s">
        <v>82</v>
      </c>
      <c r="CC82">
        <v>4.9957000000000003</v>
      </c>
      <c r="CD82">
        <v>3.9277000000000002</v>
      </c>
    </row>
    <row r="83" spans="1:82" x14ac:dyDescent="0.25">
      <c r="A83" s="2">
        <v>40816</v>
      </c>
      <c r="B83">
        <v>5.4828999999999999</v>
      </c>
      <c r="C83">
        <v>0.26919999999999999</v>
      </c>
      <c r="D83" t="s">
        <v>82</v>
      </c>
      <c r="E83">
        <v>7.0895999999999999</v>
      </c>
      <c r="F83">
        <v>11.398099999999999</v>
      </c>
      <c r="G83">
        <v>0.77439999999999998</v>
      </c>
      <c r="H83">
        <v>9.4269999999999996</v>
      </c>
      <c r="I83">
        <v>20.674499999999998</v>
      </c>
      <c r="J83">
        <v>8.1591000000000005</v>
      </c>
      <c r="K83" t="s">
        <v>82</v>
      </c>
      <c r="L83">
        <v>1.8067</v>
      </c>
      <c r="M83" t="s">
        <v>82</v>
      </c>
      <c r="N83">
        <v>33.041499999999999</v>
      </c>
      <c r="O83" t="s">
        <v>82</v>
      </c>
      <c r="P83">
        <v>9.4033999999999995</v>
      </c>
      <c r="Q83" t="s">
        <v>82</v>
      </c>
      <c r="R83">
        <v>50.703499999999998</v>
      </c>
      <c r="S83" t="s">
        <v>82</v>
      </c>
      <c r="T83" t="s">
        <v>82</v>
      </c>
      <c r="U83">
        <v>13.656700000000001</v>
      </c>
      <c r="V83">
        <v>13.708299999999999</v>
      </c>
      <c r="W83">
        <v>3.3086000000000002</v>
      </c>
      <c r="X83">
        <v>18.8233</v>
      </c>
      <c r="Y83">
        <v>18.3689</v>
      </c>
      <c r="Z83" t="s">
        <v>82</v>
      </c>
      <c r="AA83" t="s">
        <v>82</v>
      </c>
      <c r="AB83">
        <v>6.5191999999999997</v>
      </c>
      <c r="AC83">
        <v>7.6887999999999996</v>
      </c>
      <c r="AD83">
        <v>14.5982</v>
      </c>
      <c r="AE83">
        <v>4.2202999999999999</v>
      </c>
      <c r="AF83">
        <v>2.0347</v>
      </c>
      <c r="AG83">
        <v>7.1303999999999998</v>
      </c>
      <c r="AH83">
        <v>17.724699999999999</v>
      </c>
      <c r="AI83">
        <v>2.6869000000000001</v>
      </c>
      <c r="AJ83">
        <v>5.9402999999999997</v>
      </c>
      <c r="AK83">
        <v>8.5326000000000004</v>
      </c>
      <c r="AL83" t="s">
        <v>82</v>
      </c>
      <c r="AM83">
        <v>2.129</v>
      </c>
      <c r="AN83" t="s">
        <v>82</v>
      </c>
      <c r="AO83" t="s">
        <v>82</v>
      </c>
      <c r="AP83">
        <v>34.679699999999997</v>
      </c>
      <c r="AQ83">
        <v>10.3535</v>
      </c>
      <c r="AR83">
        <v>9.1761999999999997</v>
      </c>
      <c r="AS83" t="s">
        <v>82</v>
      </c>
      <c r="AT83">
        <v>7.0016999999999996</v>
      </c>
      <c r="AU83">
        <v>3.3696000000000002</v>
      </c>
      <c r="AV83" t="s">
        <v>82</v>
      </c>
      <c r="AW83">
        <v>6.5438000000000001</v>
      </c>
      <c r="AX83">
        <v>6.2252999999999998</v>
      </c>
      <c r="AY83">
        <v>2.4388999999999998</v>
      </c>
      <c r="AZ83">
        <v>7.3855000000000004</v>
      </c>
      <c r="BA83">
        <v>8.5236999999999998</v>
      </c>
      <c r="BB83">
        <v>19.215499999999999</v>
      </c>
      <c r="BC83">
        <v>25.7683</v>
      </c>
      <c r="BD83">
        <v>10.266299999999999</v>
      </c>
      <c r="BE83" t="s">
        <v>82</v>
      </c>
      <c r="BF83">
        <v>10.7082</v>
      </c>
      <c r="BG83">
        <v>1.5654999999999999</v>
      </c>
      <c r="BH83" t="s">
        <v>82</v>
      </c>
      <c r="BI83" t="s">
        <v>82</v>
      </c>
      <c r="BJ83" t="s">
        <v>82</v>
      </c>
      <c r="BK83" t="s">
        <v>82</v>
      </c>
      <c r="BL83">
        <v>2.2719999999999998</v>
      </c>
      <c r="BM83" t="s">
        <v>82</v>
      </c>
      <c r="BN83">
        <v>21.677600000000002</v>
      </c>
      <c r="BO83">
        <v>6.7553000000000001</v>
      </c>
      <c r="BP83">
        <v>1.8806</v>
      </c>
      <c r="BQ83" t="s">
        <v>82</v>
      </c>
      <c r="BR83" t="s">
        <v>82</v>
      </c>
      <c r="BS83">
        <v>115.074</v>
      </c>
      <c r="BT83">
        <v>4.0468000000000002</v>
      </c>
      <c r="BU83">
        <v>2.2437999999999998</v>
      </c>
      <c r="BV83">
        <v>5.0331999999999999</v>
      </c>
      <c r="BW83">
        <v>7.1738</v>
      </c>
      <c r="BX83">
        <v>15.0921</v>
      </c>
      <c r="BY83" t="s">
        <v>82</v>
      </c>
      <c r="BZ83">
        <v>25.154499999999999</v>
      </c>
      <c r="CA83" t="s">
        <v>82</v>
      </c>
      <c r="CB83" t="s">
        <v>82</v>
      </c>
      <c r="CC83">
        <v>3.9927000000000001</v>
      </c>
      <c r="CD83">
        <v>4.3299000000000003</v>
      </c>
    </row>
    <row r="84" spans="1:82" x14ac:dyDescent="0.25">
      <c r="A84" s="2">
        <v>40847</v>
      </c>
      <c r="B84">
        <v>5.9027000000000003</v>
      </c>
      <c r="C84">
        <v>0.26029999999999998</v>
      </c>
      <c r="D84" t="s">
        <v>82</v>
      </c>
      <c r="E84">
        <v>7.0065</v>
      </c>
      <c r="F84">
        <v>10.7417</v>
      </c>
      <c r="G84">
        <v>0.6482</v>
      </c>
      <c r="H84">
        <v>8.0841999999999992</v>
      </c>
      <c r="I84">
        <v>19.828399999999998</v>
      </c>
      <c r="J84">
        <v>7.4934000000000003</v>
      </c>
      <c r="K84" t="s">
        <v>82</v>
      </c>
      <c r="L84">
        <v>1.7921</v>
      </c>
      <c r="M84" t="s">
        <v>82</v>
      </c>
      <c r="N84">
        <v>31.238399999999999</v>
      </c>
      <c r="O84" t="s">
        <v>82</v>
      </c>
      <c r="P84">
        <v>8.9609000000000005</v>
      </c>
      <c r="Q84" t="s">
        <v>82</v>
      </c>
      <c r="R84">
        <v>48.989800000000002</v>
      </c>
      <c r="S84" t="s">
        <v>82</v>
      </c>
      <c r="T84" t="s">
        <v>82</v>
      </c>
      <c r="U84">
        <v>12.823700000000001</v>
      </c>
      <c r="V84">
        <v>13.712899999999999</v>
      </c>
      <c r="W84">
        <v>2.9592000000000001</v>
      </c>
      <c r="X84">
        <v>17.462700000000002</v>
      </c>
      <c r="Y84">
        <v>13.0449</v>
      </c>
      <c r="Z84" t="s">
        <v>82</v>
      </c>
      <c r="AA84" t="s">
        <v>82</v>
      </c>
      <c r="AB84">
        <v>5.0860000000000003</v>
      </c>
      <c r="AC84">
        <v>8.3552</v>
      </c>
      <c r="AD84">
        <v>13.855</v>
      </c>
      <c r="AE84">
        <v>4.1845999999999997</v>
      </c>
      <c r="AF84">
        <v>2.0347</v>
      </c>
      <c r="AG84">
        <v>7.1303999999999998</v>
      </c>
      <c r="AH84">
        <v>18.506399999999999</v>
      </c>
      <c r="AI84">
        <v>2.7848999999999999</v>
      </c>
      <c r="AJ84">
        <v>3.7641</v>
      </c>
      <c r="AK84">
        <v>5.3822000000000001</v>
      </c>
      <c r="AL84" t="s">
        <v>82</v>
      </c>
      <c r="AM84">
        <v>2.0369000000000002</v>
      </c>
      <c r="AN84" t="s">
        <v>82</v>
      </c>
      <c r="AO84" t="s">
        <v>82</v>
      </c>
      <c r="AP84">
        <v>33.674500000000002</v>
      </c>
      <c r="AQ84">
        <v>9.1784999999999997</v>
      </c>
      <c r="AR84">
        <v>8.1410999999999998</v>
      </c>
      <c r="AS84" t="s">
        <v>82</v>
      </c>
      <c r="AT84">
        <v>6.8121</v>
      </c>
      <c r="AU84">
        <v>2.7726000000000002</v>
      </c>
      <c r="AV84" t="s">
        <v>82</v>
      </c>
      <c r="AW84">
        <v>6.7792000000000003</v>
      </c>
      <c r="AX84">
        <v>4.9545000000000003</v>
      </c>
      <c r="AY84">
        <v>2.448</v>
      </c>
      <c r="AZ84">
        <v>7.0758999999999999</v>
      </c>
      <c r="BA84">
        <v>8.5236999999999998</v>
      </c>
      <c r="BB84">
        <v>17.400500000000001</v>
      </c>
      <c r="BC84">
        <v>23.085100000000001</v>
      </c>
      <c r="BD84">
        <v>9.3208000000000002</v>
      </c>
      <c r="BE84" t="s">
        <v>82</v>
      </c>
      <c r="BF84">
        <v>17.034500000000001</v>
      </c>
      <c r="BG84">
        <v>1.6307</v>
      </c>
      <c r="BH84" t="s">
        <v>82</v>
      </c>
      <c r="BI84" t="s">
        <v>82</v>
      </c>
      <c r="BJ84" t="s">
        <v>82</v>
      </c>
      <c r="BK84" t="s">
        <v>82</v>
      </c>
      <c r="BL84">
        <v>2.2509999999999999</v>
      </c>
      <c r="BM84" t="s">
        <v>82</v>
      </c>
      <c r="BN84">
        <v>19.2502</v>
      </c>
      <c r="BO84">
        <v>6.2676999999999996</v>
      </c>
      <c r="BP84">
        <v>1.7231000000000001</v>
      </c>
      <c r="BQ84" t="s">
        <v>82</v>
      </c>
      <c r="BR84" t="s">
        <v>82</v>
      </c>
      <c r="BS84">
        <v>115.0401</v>
      </c>
      <c r="BT84">
        <v>3.9647000000000001</v>
      </c>
      <c r="BU84">
        <v>2.5192999999999999</v>
      </c>
      <c r="BV84">
        <v>4.8522999999999996</v>
      </c>
      <c r="BW84">
        <v>3.7197</v>
      </c>
      <c r="BX84">
        <v>17.174199999999999</v>
      </c>
      <c r="BY84" t="s">
        <v>82</v>
      </c>
      <c r="BZ84">
        <v>30.811900000000001</v>
      </c>
      <c r="CA84" t="s">
        <v>82</v>
      </c>
      <c r="CB84" t="s">
        <v>82</v>
      </c>
      <c r="CC84">
        <v>3.9192999999999998</v>
      </c>
      <c r="CD84">
        <v>3.5651000000000002</v>
      </c>
    </row>
    <row r="85" spans="1:82" x14ac:dyDescent="0.25">
      <c r="A85" s="2">
        <v>40877</v>
      </c>
      <c r="B85">
        <v>5.6045999999999996</v>
      </c>
      <c r="C85">
        <v>0.25530000000000003</v>
      </c>
      <c r="D85" t="s">
        <v>82</v>
      </c>
      <c r="E85">
        <v>6.1161000000000003</v>
      </c>
      <c r="F85">
        <v>11.143599999999999</v>
      </c>
      <c r="G85">
        <v>0.61309999999999998</v>
      </c>
      <c r="H85">
        <v>6.7287999999999997</v>
      </c>
      <c r="I85">
        <v>21.050599999999999</v>
      </c>
      <c r="J85">
        <v>7.5458999999999996</v>
      </c>
      <c r="K85" t="s">
        <v>82</v>
      </c>
      <c r="L85">
        <v>1.8555999999999999</v>
      </c>
      <c r="M85" t="s">
        <v>82</v>
      </c>
      <c r="N85">
        <v>37.764400000000002</v>
      </c>
      <c r="O85" t="s">
        <v>82</v>
      </c>
      <c r="P85">
        <v>9.7998999999999992</v>
      </c>
      <c r="Q85" t="s">
        <v>82</v>
      </c>
      <c r="R85">
        <v>45.325899999999997</v>
      </c>
      <c r="S85" t="s">
        <v>82</v>
      </c>
      <c r="T85" t="s">
        <v>82</v>
      </c>
      <c r="U85">
        <v>12.302899999999999</v>
      </c>
      <c r="V85">
        <v>13.921799999999999</v>
      </c>
      <c r="W85">
        <v>2.9481999999999999</v>
      </c>
      <c r="X85">
        <v>18.835999999999999</v>
      </c>
      <c r="Y85">
        <v>13.0328</v>
      </c>
      <c r="Z85" t="s">
        <v>82</v>
      </c>
      <c r="AA85" t="s">
        <v>82</v>
      </c>
      <c r="AB85">
        <v>5.0792000000000002</v>
      </c>
      <c r="AC85">
        <v>8.3552</v>
      </c>
      <c r="AD85">
        <v>13.7531</v>
      </c>
      <c r="AE85">
        <v>4.3844000000000003</v>
      </c>
      <c r="AF85">
        <v>2.0347</v>
      </c>
      <c r="AG85">
        <v>7.0980999999999996</v>
      </c>
      <c r="AH85">
        <v>17.878799999999998</v>
      </c>
      <c r="AI85">
        <v>2.9268999999999998</v>
      </c>
      <c r="AJ85">
        <v>4.2706</v>
      </c>
      <c r="AK85">
        <v>6.1688000000000001</v>
      </c>
      <c r="AL85" t="s">
        <v>82</v>
      </c>
      <c r="AM85">
        <v>2.3092999999999999</v>
      </c>
      <c r="AN85" t="s">
        <v>82</v>
      </c>
      <c r="AO85" t="s">
        <v>82</v>
      </c>
      <c r="AP85">
        <v>33.149000000000001</v>
      </c>
      <c r="AQ85">
        <v>9.3524999999999991</v>
      </c>
      <c r="AR85">
        <v>8.2517999999999994</v>
      </c>
      <c r="AS85" t="s">
        <v>82</v>
      </c>
      <c r="AT85">
        <v>6.5430999999999999</v>
      </c>
      <c r="AU85">
        <v>2.5129000000000001</v>
      </c>
      <c r="AV85" t="s">
        <v>82</v>
      </c>
      <c r="AW85">
        <v>6.9333</v>
      </c>
      <c r="AX85">
        <v>5.1459000000000001</v>
      </c>
      <c r="AY85">
        <v>4.5530999999999997</v>
      </c>
      <c r="AZ85">
        <v>6.5106000000000002</v>
      </c>
      <c r="BA85">
        <v>8.5236999999999998</v>
      </c>
      <c r="BB85">
        <v>17.481999999999999</v>
      </c>
      <c r="BC85">
        <v>23.418900000000001</v>
      </c>
      <c r="BD85">
        <v>8.6811000000000007</v>
      </c>
      <c r="BE85" t="s">
        <v>82</v>
      </c>
      <c r="BF85">
        <v>12.571199999999999</v>
      </c>
      <c r="BG85">
        <v>1.3976999999999999</v>
      </c>
      <c r="BH85" t="s">
        <v>82</v>
      </c>
      <c r="BI85" t="s">
        <v>82</v>
      </c>
      <c r="BJ85" t="s">
        <v>82</v>
      </c>
      <c r="BK85" t="s">
        <v>82</v>
      </c>
      <c r="BL85">
        <v>2.1318999999999999</v>
      </c>
      <c r="BM85" t="s">
        <v>82</v>
      </c>
      <c r="BN85">
        <v>21.381499999999999</v>
      </c>
      <c r="BO85">
        <v>5.9053000000000004</v>
      </c>
      <c r="BP85">
        <v>1.8487</v>
      </c>
      <c r="BQ85" t="s">
        <v>82</v>
      </c>
      <c r="BR85" t="s">
        <v>82</v>
      </c>
      <c r="BS85">
        <v>109.562</v>
      </c>
      <c r="BT85">
        <v>4.1665000000000001</v>
      </c>
      <c r="BU85">
        <v>2.2025000000000001</v>
      </c>
      <c r="BV85">
        <v>4.6661999999999999</v>
      </c>
      <c r="BW85">
        <v>4.2366999999999999</v>
      </c>
      <c r="BX85">
        <v>18.023599999999998</v>
      </c>
      <c r="BY85" t="s">
        <v>82</v>
      </c>
      <c r="BZ85">
        <v>31.296500000000002</v>
      </c>
      <c r="CA85" t="s">
        <v>82</v>
      </c>
      <c r="CB85" t="s">
        <v>82</v>
      </c>
      <c r="CC85">
        <v>4.1711</v>
      </c>
      <c r="CD85">
        <v>3.9255</v>
      </c>
    </row>
    <row r="86" spans="1:82" x14ac:dyDescent="0.25">
      <c r="A86" s="2">
        <v>40907</v>
      </c>
      <c r="B86">
        <v>4.8558000000000003</v>
      </c>
      <c r="C86">
        <v>0.24929999999999999</v>
      </c>
      <c r="D86" t="s">
        <v>82</v>
      </c>
      <c r="E86">
        <v>5.9122000000000003</v>
      </c>
      <c r="F86">
        <v>10.350300000000001</v>
      </c>
      <c r="G86">
        <v>0.63419999999999999</v>
      </c>
      <c r="H86">
        <v>6.4873000000000003</v>
      </c>
      <c r="I86">
        <v>21.703600000000002</v>
      </c>
      <c r="J86">
        <v>8.0379000000000005</v>
      </c>
      <c r="K86" t="s">
        <v>82</v>
      </c>
      <c r="L86">
        <v>1.6805000000000001</v>
      </c>
      <c r="M86" t="s">
        <v>82</v>
      </c>
      <c r="N86">
        <v>39.504300000000001</v>
      </c>
      <c r="O86" t="s">
        <v>82</v>
      </c>
      <c r="P86">
        <v>10.711</v>
      </c>
      <c r="Q86" t="s">
        <v>82</v>
      </c>
      <c r="R86">
        <v>39.594799999999999</v>
      </c>
      <c r="S86" t="s">
        <v>82</v>
      </c>
      <c r="T86" t="s">
        <v>82</v>
      </c>
      <c r="U86">
        <v>10.8277</v>
      </c>
      <c r="V86">
        <v>12.454499999999999</v>
      </c>
      <c r="W86">
        <v>2.9373</v>
      </c>
      <c r="X86">
        <v>18.546800000000001</v>
      </c>
      <c r="Y86">
        <v>12.591799999999999</v>
      </c>
      <c r="Z86" t="s">
        <v>82</v>
      </c>
      <c r="AA86" t="s">
        <v>82</v>
      </c>
      <c r="AB86">
        <v>5.1441999999999997</v>
      </c>
      <c r="AC86">
        <v>7.9154</v>
      </c>
      <c r="AD86">
        <v>12.9543</v>
      </c>
      <c r="AE86">
        <v>2.3426</v>
      </c>
      <c r="AF86">
        <v>2.0347</v>
      </c>
      <c r="AG86">
        <v>6.7267999999999999</v>
      </c>
      <c r="AH86">
        <v>16.227799999999998</v>
      </c>
      <c r="AI86">
        <v>1.7758</v>
      </c>
      <c r="AJ86">
        <v>3.9761000000000002</v>
      </c>
      <c r="AK86">
        <v>5.8967000000000001</v>
      </c>
      <c r="AL86" t="s">
        <v>82</v>
      </c>
      <c r="AM86">
        <v>2.2141999999999999</v>
      </c>
      <c r="AN86" t="s">
        <v>82</v>
      </c>
      <c r="AO86" t="s">
        <v>82</v>
      </c>
      <c r="AP86">
        <v>28.5702</v>
      </c>
      <c r="AQ86">
        <v>11.8089</v>
      </c>
      <c r="AR86">
        <v>9.8887999999999998</v>
      </c>
      <c r="AS86" t="s">
        <v>82</v>
      </c>
      <c r="AT86">
        <v>6.0175000000000001</v>
      </c>
      <c r="AU86">
        <v>2.4186999999999999</v>
      </c>
      <c r="AV86" t="s">
        <v>82</v>
      </c>
      <c r="AW86">
        <v>6.5530999999999997</v>
      </c>
      <c r="AX86">
        <v>5.6028000000000002</v>
      </c>
      <c r="AY86">
        <v>4.3068</v>
      </c>
      <c r="AZ86">
        <v>6.5178000000000003</v>
      </c>
      <c r="BA86">
        <v>8.5236999999999998</v>
      </c>
      <c r="BB86">
        <v>14.9376</v>
      </c>
      <c r="BC86">
        <v>19.578499999999998</v>
      </c>
      <c r="BD86">
        <v>10.2928</v>
      </c>
      <c r="BE86" t="s">
        <v>82</v>
      </c>
      <c r="BF86">
        <v>13.053699999999999</v>
      </c>
      <c r="BG86">
        <v>1.3635999999999999</v>
      </c>
      <c r="BH86" t="s">
        <v>82</v>
      </c>
      <c r="BI86" t="s">
        <v>82</v>
      </c>
      <c r="BJ86" t="s">
        <v>82</v>
      </c>
      <c r="BK86" t="s">
        <v>82</v>
      </c>
      <c r="BL86">
        <v>2.2818000000000001</v>
      </c>
      <c r="BM86" t="s">
        <v>82</v>
      </c>
      <c r="BN86">
        <v>15.1541</v>
      </c>
      <c r="BO86">
        <v>5.5932000000000004</v>
      </c>
      <c r="BP86">
        <v>1.8988</v>
      </c>
      <c r="BQ86" t="s">
        <v>82</v>
      </c>
      <c r="BR86" t="s">
        <v>82</v>
      </c>
      <c r="BS86">
        <v>105.1442</v>
      </c>
      <c r="BT86">
        <v>3.8102999999999998</v>
      </c>
      <c r="BU86">
        <v>2.3294000000000001</v>
      </c>
      <c r="BV86">
        <v>4.6384999999999996</v>
      </c>
      <c r="BW86">
        <v>4.3243999999999998</v>
      </c>
      <c r="BX86">
        <v>19.028700000000001</v>
      </c>
      <c r="BY86" t="s">
        <v>82</v>
      </c>
      <c r="BZ86">
        <v>29.141999999999999</v>
      </c>
      <c r="CA86" t="s">
        <v>82</v>
      </c>
      <c r="CB86" t="s">
        <v>82</v>
      </c>
      <c r="CC86">
        <v>4.1281999999999996</v>
      </c>
      <c r="CD86">
        <v>3.9712999999999998</v>
      </c>
    </row>
    <row r="87" spans="1:82" x14ac:dyDescent="0.25">
      <c r="A87" s="2">
        <v>40939</v>
      </c>
      <c r="B87">
        <v>5.1062000000000003</v>
      </c>
      <c r="C87">
        <v>0.2505</v>
      </c>
      <c r="D87" t="s">
        <v>82</v>
      </c>
      <c r="E87">
        <v>5.7195</v>
      </c>
      <c r="F87">
        <v>10.286899999999999</v>
      </c>
      <c r="G87">
        <v>1.0602</v>
      </c>
      <c r="H87">
        <v>5.7847999999999997</v>
      </c>
      <c r="I87">
        <v>18.9178</v>
      </c>
      <c r="J87">
        <v>7.8428000000000004</v>
      </c>
      <c r="K87" t="s">
        <v>82</v>
      </c>
      <c r="L87">
        <v>1.6900999999999999</v>
      </c>
      <c r="M87" t="s">
        <v>82</v>
      </c>
      <c r="N87">
        <v>35.595399999999998</v>
      </c>
      <c r="O87" t="s">
        <v>82</v>
      </c>
      <c r="P87">
        <v>8.7660999999999998</v>
      </c>
      <c r="Q87" t="s">
        <v>82</v>
      </c>
      <c r="R87">
        <v>37.243899999999996</v>
      </c>
      <c r="S87" t="s">
        <v>82</v>
      </c>
      <c r="T87" t="s">
        <v>82</v>
      </c>
      <c r="U87">
        <v>10.92</v>
      </c>
      <c r="V87">
        <v>12.4659</v>
      </c>
      <c r="W87">
        <v>2.8054000000000001</v>
      </c>
      <c r="X87">
        <v>15.223599999999999</v>
      </c>
      <c r="Y87">
        <v>10.870200000000001</v>
      </c>
      <c r="Z87" t="s">
        <v>82</v>
      </c>
      <c r="AA87" t="s">
        <v>82</v>
      </c>
      <c r="AB87">
        <v>4.7182000000000004</v>
      </c>
      <c r="AC87">
        <v>7.9154</v>
      </c>
      <c r="AD87">
        <v>12.7921</v>
      </c>
      <c r="AE87">
        <v>2.2843</v>
      </c>
      <c r="AF87">
        <v>2.0347</v>
      </c>
      <c r="AG87">
        <v>6.9104999999999999</v>
      </c>
      <c r="AH87">
        <v>16.716000000000001</v>
      </c>
      <c r="AI87">
        <v>1.6631</v>
      </c>
      <c r="AJ87">
        <v>3.4626999999999999</v>
      </c>
      <c r="AK87">
        <v>5.0290999999999997</v>
      </c>
      <c r="AL87" t="s">
        <v>82</v>
      </c>
      <c r="AM87">
        <v>1.7722</v>
      </c>
      <c r="AN87" t="s">
        <v>82</v>
      </c>
      <c r="AO87" t="s">
        <v>82</v>
      </c>
      <c r="AP87">
        <v>31.086300000000001</v>
      </c>
      <c r="AQ87">
        <v>9.6895000000000007</v>
      </c>
      <c r="AR87">
        <v>7.9696999999999996</v>
      </c>
      <c r="AS87" t="s">
        <v>82</v>
      </c>
      <c r="AT87">
        <v>4.9374000000000002</v>
      </c>
      <c r="AU87">
        <v>0.318</v>
      </c>
      <c r="AV87" t="s">
        <v>82</v>
      </c>
      <c r="AW87">
        <v>6.5854999999999997</v>
      </c>
      <c r="AX87">
        <v>2.3889999999999998</v>
      </c>
      <c r="AY87">
        <v>4.1204999999999998</v>
      </c>
      <c r="AZ87">
        <v>6.3156999999999996</v>
      </c>
      <c r="BA87">
        <v>8.5236999999999998</v>
      </c>
      <c r="BB87">
        <v>15.222899999999999</v>
      </c>
      <c r="BC87">
        <v>20.4072</v>
      </c>
      <c r="BD87">
        <v>9.2141000000000002</v>
      </c>
      <c r="BE87" t="s">
        <v>82</v>
      </c>
      <c r="BF87">
        <v>11.2943</v>
      </c>
      <c r="BG87">
        <v>1.2197</v>
      </c>
      <c r="BH87" t="s">
        <v>82</v>
      </c>
      <c r="BI87" t="s">
        <v>82</v>
      </c>
      <c r="BJ87" t="s">
        <v>82</v>
      </c>
      <c r="BK87" t="s">
        <v>82</v>
      </c>
      <c r="BL87">
        <v>1.8833</v>
      </c>
      <c r="BM87" t="s">
        <v>82</v>
      </c>
      <c r="BN87">
        <v>13.994199999999999</v>
      </c>
      <c r="BO87">
        <v>5.5932000000000004</v>
      </c>
      <c r="BP87">
        <v>1.8394999999999999</v>
      </c>
      <c r="BQ87" t="s">
        <v>82</v>
      </c>
      <c r="BR87" t="s">
        <v>82</v>
      </c>
      <c r="BS87">
        <v>93.35</v>
      </c>
      <c r="BT87">
        <v>3.6295999999999999</v>
      </c>
      <c r="BU87">
        <v>2.5790999999999999</v>
      </c>
      <c r="BV87">
        <v>4.2003000000000004</v>
      </c>
      <c r="BW87">
        <v>1.6596</v>
      </c>
      <c r="BX87">
        <v>14.930999999999999</v>
      </c>
      <c r="BY87" t="s">
        <v>82</v>
      </c>
      <c r="BZ87">
        <v>32.509399999999999</v>
      </c>
      <c r="CA87" t="s">
        <v>82</v>
      </c>
      <c r="CB87" t="s">
        <v>82</v>
      </c>
      <c r="CC87">
        <v>3.9799000000000002</v>
      </c>
      <c r="CD87">
        <v>3.5956000000000001</v>
      </c>
    </row>
    <row r="88" spans="1:82" x14ac:dyDescent="0.25">
      <c r="A88" s="2">
        <v>40968</v>
      </c>
      <c r="B88">
        <v>4.7293000000000003</v>
      </c>
      <c r="C88">
        <v>0.22120000000000001</v>
      </c>
      <c r="D88" t="s">
        <v>82</v>
      </c>
      <c r="E88">
        <v>4.8194999999999997</v>
      </c>
      <c r="F88">
        <v>9.8849</v>
      </c>
      <c r="G88">
        <v>0.96909999999999996</v>
      </c>
      <c r="H88">
        <v>5.1345999999999998</v>
      </c>
      <c r="I88">
        <v>16.8474</v>
      </c>
      <c r="J88">
        <v>7.4009999999999998</v>
      </c>
      <c r="K88" t="s">
        <v>82</v>
      </c>
      <c r="L88">
        <v>1.3916999999999999</v>
      </c>
      <c r="M88" t="s">
        <v>82</v>
      </c>
      <c r="N88">
        <v>34.573</v>
      </c>
      <c r="O88" t="s">
        <v>82</v>
      </c>
      <c r="P88">
        <v>8.7997999999999994</v>
      </c>
      <c r="Q88" t="s">
        <v>82</v>
      </c>
      <c r="R88">
        <v>33.459899999999998</v>
      </c>
      <c r="S88" t="s">
        <v>82</v>
      </c>
      <c r="T88" t="s">
        <v>82</v>
      </c>
      <c r="U88">
        <v>10.182</v>
      </c>
      <c r="V88">
        <v>11.851599999999999</v>
      </c>
      <c r="W88">
        <v>2.5790999999999999</v>
      </c>
      <c r="X88">
        <v>15.867000000000001</v>
      </c>
      <c r="Y88">
        <v>9.6460000000000008</v>
      </c>
      <c r="Z88" t="s">
        <v>82</v>
      </c>
      <c r="AA88" t="s">
        <v>82</v>
      </c>
      <c r="AB88">
        <v>4.4076000000000004</v>
      </c>
      <c r="AC88">
        <v>7.1074000000000002</v>
      </c>
      <c r="AD88">
        <v>12.7752</v>
      </c>
      <c r="AE88">
        <v>2.1522999999999999</v>
      </c>
      <c r="AF88">
        <v>2.0347</v>
      </c>
      <c r="AG88">
        <v>6.8204000000000002</v>
      </c>
      <c r="AH88">
        <v>16.514600000000002</v>
      </c>
      <c r="AI88">
        <v>1.5517000000000001</v>
      </c>
      <c r="AJ88">
        <v>3.9723000000000002</v>
      </c>
      <c r="AK88">
        <v>5.5537000000000001</v>
      </c>
      <c r="AL88" t="s">
        <v>82</v>
      </c>
      <c r="AM88">
        <v>1.6834</v>
      </c>
      <c r="AN88" t="s">
        <v>82</v>
      </c>
      <c r="AO88" t="s">
        <v>82</v>
      </c>
      <c r="AP88">
        <v>29.6997</v>
      </c>
      <c r="AQ88">
        <v>9.2372999999999994</v>
      </c>
      <c r="AR88">
        <v>7.6032000000000002</v>
      </c>
      <c r="AS88" t="s">
        <v>82</v>
      </c>
      <c r="AT88">
        <v>4.4555999999999996</v>
      </c>
      <c r="AU88">
        <v>0.24179999999999999</v>
      </c>
      <c r="AV88" t="s">
        <v>82</v>
      </c>
      <c r="AW88">
        <v>5.8367000000000004</v>
      </c>
      <c r="AX88">
        <v>2.3199999999999998</v>
      </c>
      <c r="AY88">
        <v>4.2262000000000004</v>
      </c>
      <c r="AZ88">
        <v>6.3326000000000002</v>
      </c>
      <c r="BA88">
        <v>8.5236999999999998</v>
      </c>
      <c r="BB88">
        <v>15.9396</v>
      </c>
      <c r="BC88">
        <v>20.625499999999999</v>
      </c>
      <c r="BD88">
        <v>8.4559999999999995</v>
      </c>
      <c r="BE88" t="s">
        <v>82</v>
      </c>
      <c r="BF88">
        <v>10.9108</v>
      </c>
      <c r="BG88">
        <v>1.0577000000000001</v>
      </c>
      <c r="BH88" t="s">
        <v>82</v>
      </c>
      <c r="BI88" t="s">
        <v>82</v>
      </c>
      <c r="BJ88" t="s">
        <v>82</v>
      </c>
      <c r="BK88" t="s">
        <v>82</v>
      </c>
      <c r="BL88">
        <v>1.7034</v>
      </c>
      <c r="BM88" t="s">
        <v>82</v>
      </c>
      <c r="BN88">
        <v>12.287599999999999</v>
      </c>
      <c r="BO88">
        <v>5.55</v>
      </c>
      <c r="BP88">
        <v>1.851</v>
      </c>
      <c r="BQ88" t="s">
        <v>82</v>
      </c>
      <c r="BR88" t="s">
        <v>82</v>
      </c>
      <c r="BS88">
        <v>81.486699999999999</v>
      </c>
      <c r="BT88">
        <v>3.3885000000000001</v>
      </c>
      <c r="BU88">
        <v>2.4302000000000001</v>
      </c>
      <c r="BV88">
        <v>3.9176000000000002</v>
      </c>
      <c r="BW88">
        <v>1.6696</v>
      </c>
      <c r="BX88">
        <v>15.3253</v>
      </c>
      <c r="BY88" t="s">
        <v>82</v>
      </c>
      <c r="BZ88">
        <v>30.351400000000002</v>
      </c>
      <c r="CA88" t="s">
        <v>82</v>
      </c>
      <c r="CB88" t="s">
        <v>82</v>
      </c>
      <c r="CC88">
        <v>3.8666</v>
      </c>
      <c r="CD88">
        <v>3.4298999999999999</v>
      </c>
    </row>
    <row r="89" spans="1:82" x14ac:dyDescent="0.25">
      <c r="A89" s="2">
        <v>40998</v>
      </c>
      <c r="B89">
        <v>4.8348000000000004</v>
      </c>
      <c r="C89">
        <v>0.20699999999999999</v>
      </c>
      <c r="D89" t="s">
        <v>82</v>
      </c>
      <c r="E89">
        <v>4.8644999999999996</v>
      </c>
      <c r="F89">
        <v>10.773</v>
      </c>
      <c r="G89">
        <v>0.97640000000000005</v>
      </c>
      <c r="H89">
        <v>10.3316</v>
      </c>
      <c r="I89">
        <v>18.171700000000001</v>
      </c>
      <c r="J89">
        <v>7.2257999999999996</v>
      </c>
      <c r="K89" t="s">
        <v>82</v>
      </c>
      <c r="L89">
        <v>5.9772999999999996</v>
      </c>
      <c r="M89" t="s">
        <v>82</v>
      </c>
      <c r="N89">
        <v>35.911900000000003</v>
      </c>
      <c r="O89" t="s">
        <v>82</v>
      </c>
      <c r="P89">
        <v>9.4879999999999995</v>
      </c>
      <c r="Q89" t="s">
        <v>82</v>
      </c>
      <c r="R89">
        <v>30.206800000000001</v>
      </c>
      <c r="S89" t="s">
        <v>82</v>
      </c>
      <c r="T89" t="s">
        <v>82</v>
      </c>
      <c r="U89">
        <v>10.2636</v>
      </c>
      <c r="V89">
        <v>11.75</v>
      </c>
      <c r="W89">
        <v>2.3353000000000002</v>
      </c>
      <c r="X89">
        <v>16.1342</v>
      </c>
      <c r="Y89">
        <v>9.7744999999999997</v>
      </c>
      <c r="Z89" t="s">
        <v>82</v>
      </c>
      <c r="AA89" t="s">
        <v>82</v>
      </c>
      <c r="AB89">
        <v>4.7268999999999997</v>
      </c>
      <c r="AC89">
        <v>6.4036</v>
      </c>
      <c r="AD89">
        <v>11.861599999999999</v>
      </c>
      <c r="AE89">
        <v>1.4300999999999999</v>
      </c>
      <c r="AF89">
        <v>2.0347</v>
      </c>
      <c r="AG89">
        <v>7.7263000000000002</v>
      </c>
      <c r="AH89">
        <v>4.3939000000000004</v>
      </c>
      <c r="AI89">
        <v>1.5768</v>
      </c>
      <c r="AJ89">
        <v>4.0838000000000001</v>
      </c>
      <c r="AK89">
        <v>5.6425999999999998</v>
      </c>
      <c r="AL89" t="s">
        <v>82</v>
      </c>
      <c r="AM89">
        <v>1.4645999999999999</v>
      </c>
      <c r="AN89" t="s">
        <v>82</v>
      </c>
      <c r="AO89" t="s">
        <v>82</v>
      </c>
      <c r="AP89">
        <v>27.489599999999999</v>
      </c>
      <c r="AQ89">
        <v>9.4753000000000007</v>
      </c>
      <c r="AR89">
        <v>8.1938999999999993</v>
      </c>
      <c r="AS89" t="s">
        <v>82</v>
      </c>
      <c r="AT89">
        <v>4.6685999999999996</v>
      </c>
      <c r="AU89">
        <v>0.2218</v>
      </c>
      <c r="AV89" t="s">
        <v>82</v>
      </c>
      <c r="AW89">
        <v>5.4180999999999999</v>
      </c>
      <c r="AX89">
        <v>2.4811999999999999</v>
      </c>
      <c r="AY89">
        <v>3.8645</v>
      </c>
      <c r="AZ89">
        <v>6.2729999999999997</v>
      </c>
      <c r="BA89">
        <v>8.5236999999999998</v>
      </c>
      <c r="BB89">
        <v>16.316299999999998</v>
      </c>
      <c r="BC89">
        <v>20.7804</v>
      </c>
      <c r="BD89">
        <v>7.9005000000000001</v>
      </c>
      <c r="BE89" t="s">
        <v>82</v>
      </c>
      <c r="BF89">
        <v>10.6394</v>
      </c>
      <c r="BG89">
        <v>0.84840000000000004</v>
      </c>
      <c r="BH89" t="s">
        <v>82</v>
      </c>
      <c r="BI89" t="s">
        <v>82</v>
      </c>
      <c r="BJ89" t="s">
        <v>82</v>
      </c>
      <c r="BK89" t="s">
        <v>82</v>
      </c>
      <c r="BL89">
        <v>1.9176</v>
      </c>
      <c r="BM89" t="s">
        <v>82</v>
      </c>
      <c r="BN89">
        <v>12.5717</v>
      </c>
      <c r="BO89">
        <v>5.1668000000000003</v>
      </c>
      <c r="BP89">
        <v>1.5101</v>
      </c>
      <c r="BQ89" t="s">
        <v>82</v>
      </c>
      <c r="BR89" t="s">
        <v>82</v>
      </c>
      <c r="BS89">
        <v>65.516999999999996</v>
      </c>
      <c r="BT89">
        <v>3.0219999999999998</v>
      </c>
      <c r="BU89">
        <v>2.3553999999999999</v>
      </c>
      <c r="BV89">
        <v>3.8187000000000002</v>
      </c>
      <c r="BW89">
        <v>0.92589999999999995</v>
      </c>
      <c r="BX89">
        <v>15.557499999999999</v>
      </c>
      <c r="BY89" t="s">
        <v>82</v>
      </c>
      <c r="BZ89">
        <v>10.4024</v>
      </c>
      <c r="CA89" t="s">
        <v>82</v>
      </c>
      <c r="CB89" t="s">
        <v>82</v>
      </c>
      <c r="CC89">
        <v>3.7713000000000001</v>
      </c>
      <c r="CD89">
        <v>3.6265999999999998</v>
      </c>
    </row>
    <row r="90" spans="1:82" x14ac:dyDescent="0.25">
      <c r="A90" s="2">
        <v>41029</v>
      </c>
      <c r="B90">
        <v>4.5468999999999999</v>
      </c>
      <c r="C90">
        <v>1.615</v>
      </c>
      <c r="D90" t="s">
        <v>82</v>
      </c>
      <c r="E90">
        <v>8.3082999999999991</v>
      </c>
      <c r="F90">
        <v>11.328200000000001</v>
      </c>
      <c r="G90">
        <v>1.3838999999999999</v>
      </c>
      <c r="H90">
        <v>10.832800000000001</v>
      </c>
      <c r="I90">
        <v>19.998100000000001</v>
      </c>
      <c r="J90">
        <v>7.64</v>
      </c>
      <c r="K90" t="s">
        <v>82</v>
      </c>
      <c r="L90">
        <v>4.8910999999999998</v>
      </c>
      <c r="M90" t="s">
        <v>82</v>
      </c>
      <c r="N90">
        <v>39.783900000000003</v>
      </c>
      <c r="O90" t="s">
        <v>82</v>
      </c>
      <c r="P90">
        <v>7.1128</v>
      </c>
      <c r="Q90" t="s">
        <v>82</v>
      </c>
      <c r="R90">
        <v>28.095199999999998</v>
      </c>
      <c r="S90" t="s">
        <v>82</v>
      </c>
      <c r="T90" t="s">
        <v>82</v>
      </c>
      <c r="U90">
        <v>12.528</v>
      </c>
      <c r="V90">
        <v>12.33</v>
      </c>
      <c r="W90">
        <v>2.3959999999999999</v>
      </c>
      <c r="X90">
        <v>13.5562</v>
      </c>
      <c r="Y90">
        <v>7.4245000000000001</v>
      </c>
      <c r="Z90" t="s">
        <v>82</v>
      </c>
      <c r="AA90" t="s">
        <v>82</v>
      </c>
      <c r="AB90">
        <v>4.1600999999999999</v>
      </c>
      <c r="AC90">
        <v>6.7374999999999998</v>
      </c>
      <c r="AD90">
        <v>8.3119999999999994</v>
      </c>
      <c r="AE90">
        <v>1.2736000000000001</v>
      </c>
      <c r="AF90">
        <v>2.0347</v>
      </c>
      <c r="AG90">
        <v>7.7624000000000004</v>
      </c>
      <c r="AH90">
        <v>4.2782999999999998</v>
      </c>
      <c r="AI90">
        <v>1.5472999999999999</v>
      </c>
      <c r="AJ90">
        <v>3.9788999999999999</v>
      </c>
      <c r="AK90">
        <v>5.4581</v>
      </c>
      <c r="AL90" t="s">
        <v>82</v>
      </c>
      <c r="AM90">
        <v>1.5388999999999999</v>
      </c>
      <c r="AN90" t="s">
        <v>82</v>
      </c>
      <c r="AO90" t="s">
        <v>82</v>
      </c>
      <c r="AP90">
        <v>24.554099999999998</v>
      </c>
      <c r="AQ90">
        <v>10.696099999999999</v>
      </c>
      <c r="AR90">
        <v>9.5620999999999992</v>
      </c>
      <c r="AS90" t="s">
        <v>82</v>
      </c>
      <c r="AT90">
        <v>4.9523999999999999</v>
      </c>
      <c r="AU90">
        <v>0.24310000000000001</v>
      </c>
      <c r="AV90" t="s">
        <v>82</v>
      </c>
      <c r="AW90">
        <v>5.3902999999999999</v>
      </c>
      <c r="AX90">
        <v>2.8974000000000002</v>
      </c>
      <c r="AY90">
        <v>3.6627000000000001</v>
      </c>
      <c r="AZ90">
        <v>5.6923000000000004</v>
      </c>
      <c r="BA90">
        <v>8.5236999999999998</v>
      </c>
      <c r="BB90">
        <v>15.529500000000001</v>
      </c>
      <c r="BC90">
        <v>19.987100000000002</v>
      </c>
      <c r="BD90">
        <v>7.2068000000000003</v>
      </c>
      <c r="BE90" t="s">
        <v>82</v>
      </c>
      <c r="BF90">
        <v>11.3924</v>
      </c>
      <c r="BG90">
        <v>0.73319999999999996</v>
      </c>
      <c r="BH90" t="s">
        <v>82</v>
      </c>
      <c r="BI90" t="s">
        <v>82</v>
      </c>
      <c r="BJ90" t="s">
        <v>82</v>
      </c>
      <c r="BK90" t="s">
        <v>82</v>
      </c>
      <c r="BL90">
        <v>1.7250000000000001</v>
      </c>
      <c r="BM90" t="s">
        <v>82</v>
      </c>
      <c r="BN90">
        <v>13.590999999999999</v>
      </c>
      <c r="BO90">
        <v>4.8091999999999997</v>
      </c>
      <c r="BP90">
        <v>1.5622</v>
      </c>
      <c r="BQ90" t="s">
        <v>82</v>
      </c>
      <c r="BR90" t="s">
        <v>82</v>
      </c>
      <c r="BS90">
        <v>32.0032</v>
      </c>
      <c r="BT90">
        <v>3.3496999999999999</v>
      </c>
      <c r="BU90">
        <v>2.1366999999999998</v>
      </c>
      <c r="BV90">
        <v>3.5276999999999998</v>
      </c>
      <c r="BW90">
        <v>1.0183</v>
      </c>
      <c r="BX90">
        <v>18.067399999999999</v>
      </c>
      <c r="BY90" t="s">
        <v>82</v>
      </c>
      <c r="BZ90">
        <v>19.671199999999999</v>
      </c>
      <c r="CA90" t="s">
        <v>82</v>
      </c>
      <c r="CB90" t="s">
        <v>82</v>
      </c>
      <c r="CC90">
        <v>3.7077</v>
      </c>
      <c r="CD90">
        <v>1.2922</v>
      </c>
    </row>
    <row r="91" spans="1:82" x14ac:dyDescent="0.25">
      <c r="A91" s="2">
        <v>41060</v>
      </c>
      <c r="B91">
        <v>4.7351000000000001</v>
      </c>
      <c r="C91">
        <v>1.6984999999999999</v>
      </c>
      <c r="D91" t="s">
        <v>82</v>
      </c>
      <c r="E91">
        <v>6.2923</v>
      </c>
      <c r="F91">
        <v>31.410399999999999</v>
      </c>
      <c r="G91">
        <v>1.4074</v>
      </c>
      <c r="H91">
        <v>9.4981000000000009</v>
      </c>
      <c r="I91">
        <v>22.264299999999999</v>
      </c>
      <c r="J91">
        <v>7.9524999999999997</v>
      </c>
      <c r="K91" t="s">
        <v>82</v>
      </c>
      <c r="L91">
        <v>5.4599000000000002</v>
      </c>
      <c r="M91" t="s">
        <v>82</v>
      </c>
      <c r="N91">
        <v>43.994199999999999</v>
      </c>
      <c r="O91" t="s">
        <v>82</v>
      </c>
      <c r="P91">
        <v>8.4720999999999993</v>
      </c>
      <c r="Q91" t="s">
        <v>82</v>
      </c>
      <c r="R91">
        <v>30.171600000000002</v>
      </c>
      <c r="S91" t="s">
        <v>82</v>
      </c>
      <c r="T91" t="s">
        <v>82</v>
      </c>
      <c r="U91">
        <v>13.528</v>
      </c>
      <c r="V91">
        <v>13.5456</v>
      </c>
      <c r="W91">
        <v>2.6471</v>
      </c>
      <c r="X91">
        <v>13.152100000000001</v>
      </c>
      <c r="Y91">
        <v>7.6783000000000001</v>
      </c>
      <c r="Z91" t="s">
        <v>82</v>
      </c>
      <c r="AA91" t="s">
        <v>82</v>
      </c>
      <c r="AB91">
        <v>4.2371999999999996</v>
      </c>
      <c r="AC91">
        <v>6.9728000000000003</v>
      </c>
      <c r="AD91">
        <v>8.1629000000000005</v>
      </c>
      <c r="AE91">
        <v>1.4590000000000001</v>
      </c>
      <c r="AF91">
        <v>2.0347</v>
      </c>
      <c r="AG91">
        <v>7.7624000000000004</v>
      </c>
      <c r="AH91">
        <v>4.0949999999999998</v>
      </c>
      <c r="AI91">
        <v>1.5742</v>
      </c>
      <c r="AJ91">
        <v>4.4794999999999998</v>
      </c>
      <c r="AK91">
        <v>6.2382</v>
      </c>
      <c r="AL91" t="s">
        <v>82</v>
      </c>
      <c r="AM91">
        <v>1.7062999999999999</v>
      </c>
      <c r="AN91" t="s">
        <v>82</v>
      </c>
      <c r="AO91" t="s">
        <v>82</v>
      </c>
      <c r="AP91">
        <v>24.8521</v>
      </c>
      <c r="AQ91">
        <v>10.999599999999999</v>
      </c>
      <c r="AR91">
        <v>9.8120999999999992</v>
      </c>
      <c r="AS91" t="s">
        <v>82</v>
      </c>
      <c r="AT91">
        <v>5.2180999999999997</v>
      </c>
      <c r="AU91">
        <v>0.28029999999999999</v>
      </c>
      <c r="AV91">
        <v>0.17949999999999999</v>
      </c>
      <c r="AW91">
        <v>5.0812999999999997</v>
      </c>
      <c r="AX91">
        <v>7.4663000000000004</v>
      </c>
      <c r="AY91">
        <v>2.5082</v>
      </c>
      <c r="AZ91">
        <v>5.7514000000000003</v>
      </c>
      <c r="BA91">
        <v>8.5236999999999998</v>
      </c>
      <c r="BB91">
        <v>17.3887</v>
      </c>
      <c r="BC91">
        <v>22.016100000000002</v>
      </c>
      <c r="BD91">
        <v>7.8585000000000003</v>
      </c>
      <c r="BE91" t="s">
        <v>82</v>
      </c>
      <c r="BF91">
        <v>11.9656</v>
      </c>
      <c r="BG91">
        <v>0.8075</v>
      </c>
      <c r="BH91" t="s">
        <v>82</v>
      </c>
      <c r="BI91" t="s">
        <v>82</v>
      </c>
      <c r="BJ91" t="s">
        <v>82</v>
      </c>
      <c r="BK91" t="s">
        <v>82</v>
      </c>
      <c r="BL91">
        <v>1.8125</v>
      </c>
      <c r="BM91" t="s">
        <v>82</v>
      </c>
      <c r="BN91">
        <v>12.9573</v>
      </c>
      <c r="BO91">
        <v>5.0686</v>
      </c>
      <c r="BP91">
        <v>5.8384</v>
      </c>
      <c r="BQ91" t="s">
        <v>82</v>
      </c>
      <c r="BR91" t="s">
        <v>82</v>
      </c>
      <c r="BS91">
        <v>38.107100000000003</v>
      </c>
      <c r="BT91">
        <v>3.8959000000000001</v>
      </c>
      <c r="BU91">
        <v>2.1747000000000001</v>
      </c>
      <c r="BV91">
        <v>3.6815000000000002</v>
      </c>
      <c r="BW91">
        <v>1.3082</v>
      </c>
      <c r="BX91">
        <v>20.4754</v>
      </c>
      <c r="BY91" t="s">
        <v>82</v>
      </c>
      <c r="BZ91">
        <v>21.842500000000001</v>
      </c>
      <c r="CA91" t="s">
        <v>82</v>
      </c>
      <c r="CB91" t="s">
        <v>82</v>
      </c>
      <c r="CC91">
        <v>3.59</v>
      </c>
      <c r="CD91">
        <v>1.2156</v>
      </c>
    </row>
    <row r="92" spans="1:82" x14ac:dyDescent="0.25">
      <c r="A92" s="2">
        <v>41089</v>
      </c>
      <c r="B92">
        <v>5.3029999999999999</v>
      </c>
      <c r="C92">
        <v>1.6812</v>
      </c>
      <c r="D92" t="s">
        <v>82</v>
      </c>
      <c r="E92">
        <v>5.8685999999999998</v>
      </c>
      <c r="F92">
        <v>17.354900000000001</v>
      </c>
      <c r="G92">
        <v>1.3886000000000001</v>
      </c>
      <c r="H92">
        <v>7.9722</v>
      </c>
      <c r="I92">
        <v>22.949200000000001</v>
      </c>
      <c r="J92">
        <v>8.1637000000000004</v>
      </c>
      <c r="K92" t="s">
        <v>82</v>
      </c>
      <c r="L92">
        <v>4.9833999999999996</v>
      </c>
      <c r="M92" t="s">
        <v>82</v>
      </c>
      <c r="N92">
        <v>42.1511</v>
      </c>
      <c r="O92" t="s">
        <v>82</v>
      </c>
      <c r="P92">
        <v>7.1234000000000002</v>
      </c>
      <c r="Q92" t="s">
        <v>82</v>
      </c>
      <c r="R92">
        <v>28.282299999999999</v>
      </c>
      <c r="S92" t="s">
        <v>82</v>
      </c>
      <c r="T92" t="s">
        <v>82</v>
      </c>
      <c r="U92">
        <v>13.144500000000001</v>
      </c>
      <c r="V92">
        <v>10.497400000000001</v>
      </c>
      <c r="W92">
        <v>2.5590999999999999</v>
      </c>
      <c r="X92">
        <v>15.0128</v>
      </c>
      <c r="Y92">
        <v>9.3062000000000005</v>
      </c>
      <c r="Z92" t="s">
        <v>82</v>
      </c>
      <c r="AA92" t="s">
        <v>82</v>
      </c>
      <c r="AB92">
        <v>4.3288000000000002</v>
      </c>
      <c r="AC92">
        <v>6.7583000000000002</v>
      </c>
      <c r="AD92">
        <v>7.3498999999999999</v>
      </c>
      <c r="AE92">
        <v>1.4743999999999999</v>
      </c>
      <c r="AF92">
        <v>2.0347</v>
      </c>
      <c r="AG92">
        <v>7.7263000000000002</v>
      </c>
      <c r="AH92">
        <v>4.0130999999999997</v>
      </c>
      <c r="AI92">
        <v>1.4903</v>
      </c>
      <c r="AJ92">
        <v>4.0137999999999998</v>
      </c>
      <c r="AK92">
        <v>5.6211000000000002</v>
      </c>
      <c r="AL92" t="s">
        <v>82</v>
      </c>
      <c r="AM92">
        <v>1.5855999999999999</v>
      </c>
      <c r="AN92" t="s">
        <v>82</v>
      </c>
      <c r="AO92" t="s">
        <v>82</v>
      </c>
      <c r="AP92">
        <v>23.107399999999998</v>
      </c>
      <c r="AQ92">
        <v>11.4488</v>
      </c>
      <c r="AR92">
        <v>10.1845</v>
      </c>
      <c r="AS92" t="s">
        <v>82</v>
      </c>
      <c r="AT92">
        <v>5.4038000000000004</v>
      </c>
      <c r="AU92">
        <v>0.27310000000000001</v>
      </c>
      <c r="AV92">
        <v>0.1782</v>
      </c>
      <c r="AW92">
        <v>4.8853</v>
      </c>
      <c r="AX92">
        <v>6.9524999999999997</v>
      </c>
      <c r="AY92">
        <v>2.4439000000000002</v>
      </c>
      <c r="AZ92">
        <v>5.2987000000000002</v>
      </c>
      <c r="BA92">
        <v>8.5236999999999998</v>
      </c>
      <c r="BB92">
        <v>18.216699999999999</v>
      </c>
      <c r="BC92">
        <v>23.0777</v>
      </c>
      <c r="BD92">
        <v>8.2584</v>
      </c>
      <c r="BE92" t="s">
        <v>82</v>
      </c>
      <c r="BF92">
        <v>12.510999999999999</v>
      </c>
      <c r="BG92">
        <v>0.70320000000000005</v>
      </c>
      <c r="BH92" t="s">
        <v>82</v>
      </c>
      <c r="BI92" t="s">
        <v>82</v>
      </c>
      <c r="BJ92" t="s">
        <v>82</v>
      </c>
      <c r="BK92" t="s">
        <v>82</v>
      </c>
      <c r="BL92">
        <v>1.9111</v>
      </c>
      <c r="BM92" t="s">
        <v>82</v>
      </c>
      <c r="BN92">
        <v>11.9842</v>
      </c>
      <c r="BO92">
        <v>4.6742999999999997</v>
      </c>
      <c r="BP92">
        <v>5.6778000000000004</v>
      </c>
      <c r="BQ92" t="s">
        <v>82</v>
      </c>
      <c r="BR92" t="s">
        <v>82</v>
      </c>
      <c r="BS92">
        <v>31.517199999999999</v>
      </c>
      <c r="BT92">
        <v>3.4037000000000002</v>
      </c>
      <c r="BU92">
        <v>2.0510999999999999</v>
      </c>
      <c r="BV92">
        <v>3.3794</v>
      </c>
      <c r="BW92">
        <v>1.7595000000000001</v>
      </c>
      <c r="BX92">
        <v>19.179400000000001</v>
      </c>
      <c r="BY92" t="s">
        <v>82</v>
      </c>
      <c r="BZ92">
        <v>21.0473</v>
      </c>
      <c r="CA92" t="s">
        <v>82</v>
      </c>
      <c r="CB92" t="s">
        <v>82</v>
      </c>
      <c r="CC92">
        <v>3.8159999999999998</v>
      </c>
      <c r="CD92">
        <v>1.2656000000000001</v>
      </c>
    </row>
    <row r="93" spans="1:82" x14ac:dyDescent="0.25">
      <c r="A93" s="2">
        <v>41121</v>
      </c>
      <c r="B93">
        <v>4.6044</v>
      </c>
      <c r="C93">
        <v>1.7169000000000001</v>
      </c>
      <c r="D93" t="s">
        <v>82</v>
      </c>
      <c r="E93">
        <v>6.2304000000000004</v>
      </c>
      <c r="F93">
        <v>17.477599999999999</v>
      </c>
      <c r="G93">
        <v>1.8091999999999999</v>
      </c>
      <c r="H93">
        <v>7.1055999999999999</v>
      </c>
      <c r="I93">
        <v>20.5596</v>
      </c>
      <c r="J93">
        <v>7.9306000000000001</v>
      </c>
      <c r="K93" t="s">
        <v>82</v>
      </c>
      <c r="L93">
        <v>4.5884</v>
      </c>
      <c r="M93" t="s">
        <v>82</v>
      </c>
      <c r="N93">
        <v>45.182499999999997</v>
      </c>
      <c r="O93" t="s">
        <v>82</v>
      </c>
      <c r="P93">
        <v>7.6925999999999997</v>
      </c>
      <c r="Q93" t="s">
        <v>82</v>
      </c>
      <c r="R93">
        <v>27.0913</v>
      </c>
      <c r="S93" t="s">
        <v>82</v>
      </c>
      <c r="T93" t="s">
        <v>82</v>
      </c>
      <c r="U93">
        <v>14.123100000000001</v>
      </c>
      <c r="V93">
        <v>11.074199999999999</v>
      </c>
      <c r="W93">
        <v>2.5419</v>
      </c>
      <c r="X93">
        <v>16.224699999999999</v>
      </c>
      <c r="Y93">
        <v>6.2257999999999996</v>
      </c>
      <c r="Z93" t="s">
        <v>82</v>
      </c>
      <c r="AA93" t="s">
        <v>82</v>
      </c>
      <c r="AB93">
        <v>4.3288000000000002</v>
      </c>
      <c r="AC93">
        <v>6.7652000000000001</v>
      </c>
      <c r="AD93">
        <v>7.4706000000000001</v>
      </c>
      <c r="AE93">
        <v>1.4991000000000001</v>
      </c>
      <c r="AF93">
        <v>2.0347</v>
      </c>
      <c r="AG93">
        <v>8.1031999999999993</v>
      </c>
      <c r="AH93">
        <v>3.9706999999999999</v>
      </c>
      <c r="AI93">
        <v>1.7748999999999999</v>
      </c>
      <c r="AJ93">
        <v>3.2570999999999999</v>
      </c>
      <c r="AK93">
        <v>4.4896000000000003</v>
      </c>
      <c r="AL93" t="s">
        <v>82</v>
      </c>
      <c r="AM93">
        <v>1.5855999999999999</v>
      </c>
      <c r="AN93" t="s">
        <v>82</v>
      </c>
      <c r="AO93" t="s">
        <v>82</v>
      </c>
      <c r="AP93">
        <v>23.380600000000001</v>
      </c>
      <c r="AQ93">
        <v>10.1264</v>
      </c>
      <c r="AR93">
        <v>8.8925000000000001</v>
      </c>
      <c r="AS93" t="s">
        <v>82</v>
      </c>
      <c r="AT93">
        <v>4.9698000000000002</v>
      </c>
      <c r="AU93">
        <v>0.27310000000000001</v>
      </c>
      <c r="AV93">
        <v>0.16339999999999999</v>
      </c>
      <c r="AW93">
        <v>4.6653000000000002</v>
      </c>
      <c r="AX93">
        <v>5.7990000000000004</v>
      </c>
      <c r="AY93">
        <v>2.3184</v>
      </c>
      <c r="AZ93">
        <v>4.4222999999999999</v>
      </c>
      <c r="BA93">
        <v>8.5236999999999998</v>
      </c>
      <c r="BB93">
        <v>17.171800000000001</v>
      </c>
      <c r="BC93">
        <v>21.598299999999998</v>
      </c>
      <c r="BD93">
        <v>7.3998999999999997</v>
      </c>
      <c r="BE93" t="s">
        <v>82</v>
      </c>
      <c r="BF93">
        <v>11.9589</v>
      </c>
      <c r="BG93">
        <v>0.60850000000000004</v>
      </c>
      <c r="BH93" t="s">
        <v>82</v>
      </c>
      <c r="BI93" t="s">
        <v>82</v>
      </c>
      <c r="BJ93" t="s">
        <v>82</v>
      </c>
      <c r="BK93" t="s">
        <v>82</v>
      </c>
      <c r="BL93">
        <v>1.8119000000000001</v>
      </c>
      <c r="BM93" t="s">
        <v>82</v>
      </c>
      <c r="BN93">
        <v>11.8992</v>
      </c>
      <c r="BO93">
        <v>4.1143000000000001</v>
      </c>
      <c r="BP93">
        <v>5.0488999999999997</v>
      </c>
      <c r="BQ93" t="s">
        <v>82</v>
      </c>
      <c r="BR93" t="s">
        <v>82</v>
      </c>
      <c r="BS93">
        <v>29.519600000000001</v>
      </c>
      <c r="BT93">
        <v>4.4478999999999997</v>
      </c>
      <c r="BU93">
        <v>2.0998999999999999</v>
      </c>
      <c r="BV93">
        <v>3.1625000000000001</v>
      </c>
      <c r="BW93">
        <v>1.5067999999999999</v>
      </c>
      <c r="BX93">
        <v>20.7179</v>
      </c>
      <c r="BY93" t="s">
        <v>82</v>
      </c>
      <c r="BZ93">
        <v>21.572399999999998</v>
      </c>
      <c r="CA93" t="s">
        <v>82</v>
      </c>
      <c r="CB93" t="s">
        <v>82</v>
      </c>
      <c r="CC93">
        <v>4.0172999999999996</v>
      </c>
      <c r="CD93">
        <v>1.2190000000000001</v>
      </c>
    </row>
    <row r="94" spans="1:82" x14ac:dyDescent="0.25">
      <c r="A94" s="2">
        <v>41152</v>
      </c>
      <c r="B94">
        <v>4.7098000000000004</v>
      </c>
      <c r="C94">
        <v>1.6311</v>
      </c>
      <c r="D94" t="s">
        <v>82</v>
      </c>
      <c r="E94">
        <v>6.2055999999999996</v>
      </c>
      <c r="F94">
        <v>18.994499999999999</v>
      </c>
      <c r="G94">
        <v>1.7134</v>
      </c>
      <c r="H94">
        <v>7.7869999999999999</v>
      </c>
      <c r="I94">
        <v>18.241800000000001</v>
      </c>
      <c r="J94">
        <v>7.8093000000000004</v>
      </c>
      <c r="K94" t="s">
        <v>82</v>
      </c>
      <c r="L94">
        <v>3.9792000000000001</v>
      </c>
      <c r="M94" t="s">
        <v>82</v>
      </c>
      <c r="N94">
        <v>52.394599999999997</v>
      </c>
      <c r="O94" t="s">
        <v>82</v>
      </c>
      <c r="P94">
        <v>7.4462000000000002</v>
      </c>
      <c r="Q94" t="s">
        <v>82</v>
      </c>
      <c r="R94">
        <v>30.633099999999999</v>
      </c>
      <c r="S94" t="s">
        <v>82</v>
      </c>
      <c r="T94" t="s">
        <v>82</v>
      </c>
      <c r="U94">
        <v>14.022399999999999</v>
      </c>
      <c r="V94">
        <v>5.694</v>
      </c>
      <c r="W94">
        <v>2.8889</v>
      </c>
      <c r="X94">
        <v>17.084599999999998</v>
      </c>
      <c r="Y94">
        <v>6.5004999999999997</v>
      </c>
      <c r="Z94" t="s">
        <v>82</v>
      </c>
      <c r="AA94" t="s">
        <v>82</v>
      </c>
      <c r="AB94">
        <v>3.8805000000000001</v>
      </c>
      <c r="AC94">
        <v>5.8311999999999999</v>
      </c>
      <c r="AD94">
        <v>14.9178</v>
      </c>
      <c r="AE94">
        <v>1.407</v>
      </c>
      <c r="AF94">
        <v>2.0347</v>
      </c>
      <c r="AG94">
        <v>7.9863999999999997</v>
      </c>
      <c r="AH94">
        <v>3.8711000000000002</v>
      </c>
      <c r="AI94">
        <v>1.6355999999999999</v>
      </c>
      <c r="AJ94">
        <v>3.3633999999999999</v>
      </c>
      <c r="AK94">
        <v>4.5106000000000002</v>
      </c>
      <c r="AL94" t="s">
        <v>82</v>
      </c>
      <c r="AM94">
        <v>1.5855999999999999</v>
      </c>
      <c r="AN94" t="s">
        <v>82</v>
      </c>
      <c r="AO94" t="s">
        <v>82</v>
      </c>
      <c r="AP94">
        <v>29.834900000000001</v>
      </c>
      <c r="AQ94">
        <v>8.4941999999999993</v>
      </c>
      <c r="AR94">
        <v>9.1046999999999993</v>
      </c>
      <c r="AS94" t="s">
        <v>82</v>
      </c>
      <c r="AT94">
        <v>4.5502000000000002</v>
      </c>
      <c r="AU94">
        <v>0.27310000000000001</v>
      </c>
      <c r="AV94">
        <v>0.1482</v>
      </c>
      <c r="AW94">
        <v>4.3737000000000004</v>
      </c>
      <c r="AX94">
        <v>5.4888000000000003</v>
      </c>
      <c r="AY94">
        <v>2.3148</v>
      </c>
      <c r="AZ94">
        <v>5.0053999999999998</v>
      </c>
      <c r="BA94">
        <v>8.5236999999999998</v>
      </c>
      <c r="BB94">
        <v>12.578799999999999</v>
      </c>
      <c r="BC94">
        <v>15.795199999999999</v>
      </c>
      <c r="BD94">
        <v>6.5675999999999997</v>
      </c>
      <c r="BE94" t="s">
        <v>82</v>
      </c>
      <c r="BF94">
        <v>11.422800000000001</v>
      </c>
      <c r="BG94">
        <v>0.6633</v>
      </c>
      <c r="BH94" t="s">
        <v>82</v>
      </c>
      <c r="BI94" t="s">
        <v>82</v>
      </c>
      <c r="BJ94" t="s">
        <v>82</v>
      </c>
      <c r="BK94" t="s">
        <v>82</v>
      </c>
      <c r="BL94">
        <v>1.6818</v>
      </c>
      <c r="BM94" t="s">
        <v>82</v>
      </c>
      <c r="BN94">
        <v>11.8306</v>
      </c>
      <c r="BO94">
        <v>4.1948999999999996</v>
      </c>
      <c r="BP94">
        <v>5.3285999999999998</v>
      </c>
      <c r="BQ94" t="s">
        <v>82</v>
      </c>
      <c r="BR94" t="s">
        <v>82</v>
      </c>
      <c r="BS94">
        <v>28.515499999999999</v>
      </c>
      <c r="BT94">
        <v>4.7069999999999999</v>
      </c>
      <c r="BU94">
        <v>2.0121000000000002</v>
      </c>
      <c r="BV94">
        <v>3.6227</v>
      </c>
      <c r="BW94">
        <v>1.3644000000000001</v>
      </c>
      <c r="BX94">
        <v>15.7713</v>
      </c>
      <c r="BY94" t="s">
        <v>82</v>
      </c>
      <c r="BZ94">
        <v>24.359300000000001</v>
      </c>
      <c r="CA94" t="s">
        <v>82</v>
      </c>
      <c r="CB94" t="s">
        <v>82</v>
      </c>
      <c r="CC94">
        <v>3.6995</v>
      </c>
      <c r="CD94">
        <v>0.97640000000000005</v>
      </c>
    </row>
    <row r="95" spans="1:82" x14ac:dyDescent="0.25">
      <c r="A95" s="2">
        <v>41180</v>
      </c>
      <c r="B95">
        <v>4.6589</v>
      </c>
      <c r="C95">
        <v>1.5249999999999999</v>
      </c>
      <c r="D95" t="s">
        <v>82</v>
      </c>
      <c r="E95">
        <v>8.8919999999999995</v>
      </c>
      <c r="F95">
        <v>20.438700000000001</v>
      </c>
      <c r="G95">
        <v>1.5920000000000001</v>
      </c>
      <c r="H95">
        <v>6.8334999999999999</v>
      </c>
      <c r="I95">
        <v>16.936699999999998</v>
      </c>
      <c r="J95">
        <v>7.9675000000000002</v>
      </c>
      <c r="K95" t="s">
        <v>82</v>
      </c>
      <c r="L95">
        <v>3.7597</v>
      </c>
      <c r="M95" t="s">
        <v>82</v>
      </c>
      <c r="N95">
        <v>49.341000000000001</v>
      </c>
      <c r="O95" t="s">
        <v>82</v>
      </c>
      <c r="P95">
        <v>6.6791</v>
      </c>
      <c r="Q95" t="s">
        <v>82</v>
      </c>
      <c r="R95">
        <v>43.182899999999997</v>
      </c>
      <c r="S95" t="s">
        <v>82</v>
      </c>
      <c r="T95" t="s">
        <v>82</v>
      </c>
      <c r="U95">
        <v>13.465</v>
      </c>
      <c r="V95">
        <v>6.7205000000000004</v>
      </c>
      <c r="W95">
        <v>2.6368999999999998</v>
      </c>
      <c r="X95">
        <v>14.9603</v>
      </c>
      <c r="Y95">
        <v>6.5376000000000003</v>
      </c>
      <c r="Z95" t="s">
        <v>82</v>
      </c>
      <c r="AA95" t="s">
        <v>82</v>
      </c>
      <c r="AB95">
        <v>3.6819999999999999</v>
      </c>
      <c r="AC95">
        <v>5.8364000000000003</v>
      </c>
      <c r="AD95">
        <v>15.738200000000001</v>
      </c>
      <c r="AE95">
        <v>1.2799</v>
      </c>
      <c r="AF95">
        <v>2.0347</v>
      </c>
      <c r="AG95">
        <v>7.5166000000000004</v>
      </c>
      <c r="AH95">
        <v>3.3628999999999998</v>
      </c>
      <c r="AI95">
        <v>1.4872000000000001</v>
      </c>
      <c r="AJ95">
        <v>3.1314000000000002</v>
      </c>
      <c r="AK95">
        <v>4.1025</v>
      </c>
      <c r="AL95" t="s">
        <v>82</v>
      </c>
      <c r="AM95">
        <v>1.5855999999999999</v>
      </c>
      <c r="AN95" t="s">
        <v>82</v>
      </c>
      <c r="AO95" t="s">
        <v>82</v>
      </c>
      <c r="AP95">
        <v>35.710099999999997</v>
      </c>
      <c r="AQ95">
        <v>8.8445999999999998</v>
      </c>
      <c r="AR95">
        <v>9.4556000000000004</v>
      </c>
      <c r="AS95" t="s">
        <v>82</v>
      </c>
      <c r="AT95">
        <v>4.4829999999999997</v>
      </c>
      <c r="AU95">
        <v>0.27310000000000001</v>
      </c>
      <c r="AV95">
        <v>0.1368</v>
      </c>
      <c r="AW95">
        <v>4.3475000000000001</v>
      </c>
      <c r="AX95">
        <v>5.3304999999999998</v>
      </c>
      <c r="AY95">
        <v>2.0127000000000002</v>
      </c>
      <c r="AZ95">
        <v>4.6113999999999997</v>
      </c>
      <c r="BA95">
        <v>8.5236999999999998</v>
      </c>
      <c r="BB95">
        <v>11.4991</v>
      </c>
      <c r="BC95">
        <v>14.651400000000001</v>
      </c>
      <c r="BD95">
        <v>6.3864000000000001</v>
      </c>
      <c r="BE95" t="s">
        <v>82</v>
      </c>
      <c r="BF95">
        <v>10.4985</v>
      </c>
      <c r="BG95">
        <v>0.83009999999999995</v>
      </c>
      <c r="BH95" t="s">
        <v>82</v>
      </c>
      <c r="BI95" t="s">
        <v>82</v>
      </c>
      <c r="BJ95" t="s">
        <v>82</v>
      </c>
      <c r="BK95" t="s">
        <v>82</v>
      </c>
      <c r="BL95">
        <v>1.6913</v>
      </c>
      <c r="BM95" t="s">
        <v>82</v>
      </c>
      <c r="BN95">
        <v>12.8164</v>
      </c>
      <c r="BO95">
        <v>4.3369</v>
      </c>
      <c r="BP95">
        <v>5.2183000000000002</v>
      </c>
      <c r="BQ95" t="s">
        <v>82</v>
      </c>
      <c r="BR95" t="s">
        <v>82</v>
      </c>
      <c r="BS95">
        <v>28.515499999999999</v>
      </c>
      <c r="BT95">
        <v>4.8512000000000004</v>
      </c>
      <c r="BU95">
        <v>1.885</v>
      </c>
      <c r="BV95">
        <v>3.4470999999999998</v>
      </c>
      <c r="BW95">
        <v>1.0988</v>
      </c>
      <c r="BX95">
        <v>14.6</v>
      </c>
      <c r="BY95" t="s">
        <v>82</v>
      </c>
      <c r="BZ95">
        <v>23.880500000000001</v>
      </c>
      <c r="CA95" t="s">
        <v>82</v>
      </c>
      <c r="CB95" t="s">
        <v>82</v>
      </c>
      <c r="CC95">
        <v>3.1044999999999998</v>
      </c>
      <c r="CD95">
        <v>0.90459999999999996</v>
      </c>
    </row>
    <row r="96" spans="1:82" x14ac:dyDescent="0.25">
      <c r="A96" s="2">
        <v>41213</v>
      </c>
      <c r="B96">
        <v>3.8881999999999999</v>
      </c>
      <c r="C96">
        <v>1.4488000000000001</v>
      </c>
      <c r="D96" t="s">
        <v>82</v>
      </c>
      <c r="E96">
        <v>10.1221</v>
      </c>
      <c r="F96">
        <v>22.180099999999999</v>
      </c>
      <c r="G96">
        <v>1.6055999999999999</v>
      </c>
      <c r="H96">
        <v>6.4393000000000002</v>
      </c>
      <c r="I96">
        <v>19.382999999999999</v>
      </c>
      <c r="J96">
        <v>7.9935999999999998</v>
      </c>
      <c r="K96" t="s">
        <v>82</v>
      </c>
      <c r="L96">
        <v>3.8418000000000001</v>
      </c>
      <c r="M96" t="s">
        <v>82</v>
      </c>
      <c r="N96">
        <v>46.2819</v>
      </c>
      <c r="O96" t="s">
        <v>82</v>
      </c>
      <c r="P96">
        <v>7.1021999999999998</v>
      </c>
      <c r="Q96" t="s">
        <v>82</v>
      </c>
      <c r="R96">
        <v>43.680500000000002</v>
      </c>
      <c r="S96" t="s">
        <v>82</v>
      </c>
      <c r="T96" t="s">
        <v>82</v>
      </c>
      <c r="U96">
        <v>12.7746</v>
      </c>
      <c r="V96">
        <v>7.6699000000000002</v>
      </c>
      <c r="W96">
        <v>2.5068999999999999</v>
      </c>
      <c r="X96">
        <v>15.2134</v>
      </c>
      <c r="Y96">
        <v>6.2866</v>
      </c>
      <c r="Z96" t="s">
        <v>82</v>
      </c>
      <c r="AA96" t="s">
        <v>82</v>
      </c>
      <c r="AB96">
        <v>3.7204999999999999</v>
      </c>
      <c r="AC96">
        <v>5.4188000000000001</v>
      </c>
      <c r="AD96">
        <v>14.389200000000001</v>
      </c>
      <c r="AE96">
        <v>1.2266999999999999</v>
      </c>
      <c r="AF96">
        <v>2.0347</v>
      </c>
      <c r="AG96">
        <v>7.2224000000000004</v>
      </c>
      <c r="AH96">
        <v>3.3441999999999998</v>
      </c>
      <c r="AI96">
        <v>1.5096000000000001</v>
      </c>
      <c r="AJ96">
        <v>3.4013</v>
      </c>
      <c r="AK96">
        <v>4.4036</v>
      </c>
      <c r="AL96" t="s">
        <v>82</v>
      </c>
      <c r="AM96">
        <v>1.5855999999999999</v>
      </c>
      <c r="AN96" t="s">
        <v>82</v>
      </c>
      <c r="AO96" t="s">
        <v>82</v>
      </c>
      <c r="AP96">
        <v>28.803000000000001</v>
      </c>
      <c r="AQ96">
        <v>8.9738000000000007</v>
      </c>
      <c r="AR96">
        <v>9.7599</v>
      </c>
      <c r="AS96" t="s">
        <v>82</v>
      </c>
      <c r="AT96">
        <v>4.0477999999999996</v>
      </c>
      <c r="AU96">
        <v>0.27310000000000001</v>
      </c>
      <c r="AV96">
        <v>0.14810000000000001</v>
      </c>
      <c r="AW96">
        <v>5.6943000000000001</v>
      </c>
      <c r="AX96">
        <v>6.2774999999999999</v>
      </c>
      <c r="AY96">
        <v>2.0192000000000001</v>
      </c>
      <c r="AZ96">
        <v>4.7050000000000001</v>
      </c>
      <c r="BA96">
        <v>8.5236999999999998</v>
      </c>
      <c r="BB96">
        <v>12.4618</v>
      </c>
      <c r="BC96">
        <v>15.757300000000001</v>
      </c>
      <c r="BD96">
        <v>6.3541999999999996</v>
      </c>
      <c r="BE96" t="s">
        <v>82</v>
      </c>
      <c r="BF96">
        <v>9.7881999999999998</v>
      </c>
      <c r="BG96">
        <v>0.86499999999999999</v>
      </c>
      <c r="BH96" t="s">
        <v>82</v>
      </c>
      <c r="BI96" t="s">
        <v>82</v>
      </c>
      <c r="BJ96" t="s">
        <v>82</v>
      </c>
      <c r="BK96" t="s">
        <v>82</v>
      </c>
      <c r="BL96">
        <v>1.7258</v>
      </c>
      <c r="BM96" t="s">
        <v>82</v>
      </c>
      <c r="BN96">
        <v>13.6158</v>
      </c>
      <c r="BO96">
        <v>4.1860999999999997</v>
      </c>
      <c r="BP96">
        <v>5.8503999999999996</v>
      </c>
      <c r="BQ96" t="s">
        <v>82</v>
      </c>
      <c r="BR96" t="s">
        <v>82</v>
      </c>
      <c r="BS96">
        <v>31.282</v>
      </c>
      <c r="BT96">
        <v>5.2756999999999996</v>
      </c>
      <c r="BU96">
        <v>1.9219999999999999</v>
      </c>
      <c r="BV96">
        <v>3.6907000000000001</v>
      </c>
      <c r="BW96">
        <v>1.1335</v>
      </c>
      <c r="BX96">
        <v>14.8559</v>
      </c>
      <c r="BY96" t="s">
        <v>82</v>
      </c>
      <c r="BZ96">
        <v>15.2079</v>
      </c>
      <c r="CA96" t="s">
        <v>82</v>
      </c>
      <c r="CB96" t="s">
        <v>82</v>
      </c>
      <c r="CC96">
        <v>3.1431</v>
      </c>
      <c r="CD96">
        <v>0.79469999999999996</v>
      </c>
    </row>
    <row r="97" spans="1:82" x14ac:dyDescent="0.25">
      <c r="A97" s="2">
        <v>41243</v>
      </c>
      <c r="B97">
        <v>3.6465999999999998</v>
      </c>
      <c r="C97">
        <v>1.615</v>
      </c>
      <c r="D97" t="s">
        <v>82</v>
      </c>
      <c r="E97">
        <v>12.228</v>
      </c>
      <c r="F97">
        <v>32.327800000000003</v>
      </c>
      <c r="G97">
        <v>1.573</v>
      </c>
      <c r="H97">
        <v>6.1486999999999998</v>
      </c>
      <c r="I97">
        <v>18.851099999999999</v>
      </c>
      <c r="J97">
        <v>6.6074999999999999</v>
      </c>
      <c r="K97" t="s">
        <v>82</v>
      </c>
      <c r="L97">
        <v>3.9348000000000001</v>
      </c>
      <c r="M97" t="s">
        <v>82</v>
      </c>
      <c r="N97">
        <v>45.281500000000001</v>
      </c>
      <c r="O97" t="s">
        <v>82</v>
      </c>
      <c r="P97">
        <v>6.9165999999999999</v>
      </c>
      <c r="Q97" t="s">
        <v>82</v>
      </c>
      <c r="R97">
        <v>41.349299999999999</v>
      </c>
      <c r="S97" t="s">
        <v>82</v>
      </c>
      <c r="T97" t="s">
        <v>82</v>
      </c>
      <c r="U97">
        <v>13.193899999999999</v>
      </c>
      <c r="V97">
        <v>7.7850000000000001</v>
      </c>
      <c r="W97">
        <v>2.4851999999999999</v>
      </c>
      <c r="X97">
        <v>16.2866</v>
      </c>
      <c r="Y97">
        <v>6.6974</v>
      </c>
      <c r="Z97" t="s">
        <v>82</v>
      </c>
      <c r="AA97" t="s">
        <v>82</v>
      </c>
      <c r="AB97">
        <v>3.5952000000000002</v>
      </c>
      <c r="AC97">
        <v>5.0492999999999997</v>
      </c>
      <c r="AD97">
        <v>14.4895</v>
      </c>
      <c r="AE97">
        <v>1.3287</v>
      </c>
      <c r="AF97">
        <v>2.0347</v>
      </c>
      <c r="AG97">
        <v>6.8757000000000001</v>
      </c>
      <c r="AH97">
        <v>3.4895999999999998</v>
      </c>
      <c r="AI97">
        <v>1.5681</v>
      </c>
      <c r="AJ97">
        <v>4.0728</v>
      </c>
      <c r="AK97">
        <v>5.2317999999999998</v>
      </c>
      <c r="AL97" t="s">
        <v>82</v>
      </c>
      <c r="AM97">
        <v>1.5855999999999999</v>
      </c>
      <c r="AN97" t="s">
        <v>82</v>
      </c>
      <c r="AO97" t="s">
        <v>82</v>
      </c>
      <c r="AP97">
        <v>30.001200000000001</v>
      </c>
      <c r="AQ97">
        <v>8.2934999999999999</v>
      </c>
      <c r="AR97">
        <v>9.1323000000000008</v>
      </c>
      <c r="AS97" t="s">
        <v>82</v>
      </c>
      <c r="AT97">
        <v>3.895</v>
      </c>
      <c r="AU97">
        <v>0.27310000000000001</v>
      </c>
      <c r="AV97">
        <v>0.1489</v>
      </c>
      <c r="AW97">
        <v>5.5392999999999999</v>
      </c>
      <c r="AX97">
        <v>5.7168999999999999</v>
      </c>
      <c r="AY97">
        <v>0.66859999999999997</v>
      </c>
      <c r="AZ97">
        <v>4.5045999999999999</v>
      </c>
      <c r="BA97">
        <v>8.5236999999999998</v>
      </c>
      <c r="BB97">
        <v>10.029500000000001</v>
      </c>
      <c r="BC97">
        <v>12.5581</v>
      </c>
      <c r="BD97">
        <v>6.0254000000000003</v>
      </c>
      <c r="BE97" t="s">
        <v>82</v>
      </c>
      <c r="BF97">
        <v>9.3841999999999999</v>
      </c>
      <c r="BG97">
        <v>0.92059999999999997</v>
      </c>
      <c r="BH97" t="s">
        <v>82</v>
      </c>
      <c r="BI97" t="s">
        <v>82</v>
      </c>
      <c r="BJ97" t="s">
        <v>82</v>
      </c>
      <c r="BK97" t="s">
        <v>82</v>
      </c>
      <c r="BL97">
        <v>1.7282</v>
      </c>
      <c r="BM97" t="s">
        <v>82</v>
      </c>
      <c r="BN97">
        <v>13.099299999999999</v>
      </c>
      <c r="BO97">
        <v>4.1608999999999998</v>
      </c>
      <c r="BP97">
        <v>6.3441999999999998</v>
      </c>
      <c r="BQ97" t="s">
        <v>82</v>
      </c>
      <c r="BR97" t="s">
        <v>82</v>
      </c>
      <c r="BS97">
        <v>31.282</v>
      </c>
      <c r="BT97">
        <v>5.0511999999999997</v>
      </c>
      <c r="BU97">
        <v>1.9849000000000001</v>
      </c>
      <c r="BV97">
        <v>3.5733000000000001</v>
      </c>
      <c r="BW97">
        <v>0.88959999999999995</v>
      </c>
      <c r="BX97">
        <v>14.7967</v>
      </c>
      <c r="BY97" t="s">
        <v>82</v>
      </c>
      <c r="BZ97">
        <v>15.8726</v>
      </c>
      <c r="CA97" t="s">
        <v>82</v>
      </c>
      <c r="CB97" t="s">
        <v>82</v>
      </c>
      <c r="CC97">
        <v>2.6909000000000001</v>
      </c>
      <c r="CD97">
        <v>0.78559999999999997</v>
      </c>
    </row>
    <row r="98" spans="1:82" x14ac:dyDescent="0.25">
      <c r="A98" s="2">
        <v>41274</v>
      </c>
      <c r="B98">
        <v>4.4311999999999996</v>
      </c>
      <c r="C98">
        <v>1.5274000000000001</v>
      </c>
      <c r="D98" t="s">
        <v>82</v>
      </c>
      <c r="E98">
        <v>11.048999999999999</v>
      </c>
      <c r="F98">
        <v>39.069200000000002</v>
      </c>
      <c r="G98">
        <v>1.4716</v>
      </c>
      <c r="H98">
        <v>5.6393000000000004</v>
      </c>
      <c r="I98">
        <v>16.0929</v>
      </c>
      <c r="J98">
        <v>5.8648999999999996</v>
      </c>
      <c r="K98" t="s">
        <v>82</v>
      </c>
      <c r="L98">
        <v>3.7597</v>
      </c>
      <c r="M98" t="s">
        <v>82</v>
      </c>
      <c r="N98">
        <v>39.3093</v>
      </c>
      <c r="O98" t="s">
        <v>82</v>
      </c>
      <c r="P98">
        <v>7.4462000000000002</v>
      </c>
      <c r="Q98" t="s">
        <v>82</v>
      </c>
      <c r="R98">
        <v>87.028599999999997</v>
      </c>
      <c r="S98" t="s">
        <v>82</v>
      </c>
      <c r="T98" t="s">
        <v>82</v>
      </c>
      <c r="U98">
        <v>14.087899999999999</v>
      </c>
      <c r="V98">
        <v>7.4112</v>
      </c>
      <c r="W98">
        <v>2.3388</v>
      </c>
      <c r="X98">
        <v>17.6922</v>
      </c>
      <c r="Y98">
        <v>6.8887</v>
      </c>
      <c r="Z98" t="s">
        <v>82</v>
      </c>
      <c r="AA98" t="s">
        <v>82</v>
      </c>
      <c r="AB98">
        <v>3.5811000000000002</v>
      </c>
      <c r="AC98">
        <v>4.6566999999999998</v>
      </c>
      <c r="AD98">
        <v>15.1412</v>
      </c>
      <c r="AE98">
        <v>1.5762</v>
      </c>
      <c r="AF98">
        <v>2.0347</v>
      </c>
      <c r="AG98">
        <v>6.4535999999999998</v>
      </c>
      <c r="AH98">
        <v>3.2139000000000002</v>
      </c>
      <c r="AI98">
        <v>1.8691</v>
      </c>
      <c r="AJ98">
        <v>4.0251000000000001</v>
      </c>
      <c r="AK98">
        <v>5.1289999999999996</v>
      </c>
      <c r="AL98" t="s">
        <v>82</v>
      </c>
      <c r="AM98">
        <v>1.5855999999999999</v>
      </c>
      <c r="AN98" t="s">
        <v>82</v>
      </c>
      <c r="AO98" t="s">
        <v>82</v>
      </c>
      <c r="AP98">
        <v>28.418900000000001</v>
      </c>
      <c r="AQ98">
        <v>10.146599999999999</v>
      </c>
      <c r="AR98">
        <v>8.9106000000000005</v>
      </c>
      <c r="AS98" t="s">
        <v>82</v>
      </c>
      <c r="AT98">
        <v>3.8165</v>
      </c>
      <c r="AU98">
        <v>0.27310000000000001</v>
      </c>
      <c r="AV98">
        <v>0.13780000000000001</v>
      </c>
      <c r="AW98">
        <v>5.2287999999999997</v>
      </c>
      <c r="AX98">
        <v>5.3971999999999998</v>
      </c>
      <c r="AY98">
        <v>2.3007</v>
      </c>
      <c r="AZ98">
        <v>4.3448000000000002</v>
      </c>
      <c r="BA98">
        <v>8.5236999999999998</v>
      </c>
      <c r="BB98">
        <v>9.7987000000000002</v>
      </c>
      <c r="BC98">
        <v>12.004899999999999</v>
      </c>
      <c r="BD98">
        <v>4.7342000000000004</v>
      </c>
      <c r="BE98" t="s">
        <v>82</v>
      </c>
      <c r="BF98">
        <v>10.7042</v>
      </c>
      <c r="BG98">
        <v>0.61219999999999997</v>
      </c>
      <c r="BH98" t="s">
        <v>82</v>
      </c>
      <c r="BI98" t="s">
        <v>82</v>
      </c>
      <c r="BJ98" t="s">
        <v>82</v>
      </c>
      <c r="BK98" t="s">
        <v>82</v>
      </c>
      <c r="BL98">
        <v>1.6384000000000001</v>
      </c>
      <c r="BM98" t="s">
        <v>82</v>
      </c>
      <c r="BN98">
        <v>12.1911</v>
      </c>
      <c r="BO98">
        <v>4.1432000000000002</v>
      </c>
      <c r="BP98">
        <v>5.7178000000000004</v>
      </c>
      <c r="BQ98" t="s">
        <v>82</v>
      </c>
      <c r="BR98" t="s">
        <v>82</v>
      </c>
      <c r="BS98">
        <v>40.328699999999998</v>
      </c>
      <c r="BT98">
        <v>4.6322999999999999</v>
      </c>
      <c r="BU98">
        <v>2.0447000000000002</v>
      </c>
      <c r="BV98">
        <v>3.3965000000000001</v>
      </c>
      <c r="BW98">
        <v>0.86880000000000002</v>
      </c>
      <c r="BX98">
        <v>13.158799999999999</v>
      </c>
      <c r="BY98" t="s">
        <v>82</v>
      </c>
      <c r="BZ98">
        <v>14.654400000000001</v>
      </c>
      <c r="CA98" t="s">
        <v>82</v>
      </c>
      <c r="CB98" t="s">
        <v>82</v>
      </c>
      <c r="CC98">
        <v>2.6454</v>
      </c>
      <c r="CD98">
        <v>0.73719999999999997</v>
      </c>
    </row>
    <row r="99" spans="1:82" x14ac:dyDescent="0.25">
      <c r="A99" s="2">
        <v>41305</v>
      </c>
      <c r="B99">
        <v>4.0429000000000004</v>
      </c>
      <c r="C99">
        <v>1.6124000000000001</v>
      </c>
      <c r="D99" t="s">
        <v>82</v>
      </c>
      <c r="E99">
        <v>11.246700000000001</v>
      </c>
      <c r="F99">
        <v>34.734299999999998</v>
      </c>
      <c r="G99">
        <v>1.5931</v>
      </c>
      <c r="H99">
        <v>5.6635</v>
      </c>
      <c r="I99">
        <v>16.884399999999999</v>
      </c>
      <c r="J99">
        <v>5.6463000000000001</v>
      </c>
      <c r="K99" t="s">
        <v>82</v>
      </c>
      <c r="L99">
        <v>3.2507000000000001</v>
      </c>
      <c r="M99" t="s">
        <v>82</v>
      </c>
      <c r="N99">
        <v>41.777999999999999</v>
      </c>
      <c r="O99" t="s">
        <v>82</v>
      </c>
      <c r="P99">
        <v>6.3498999999999999</v>
      </c>
      <c r="Q99" t="s">
        <v>82</v>
      </c>
      <c r="R99">
        <v>91.057699999999997</v>
      </c>
      <c r="S99" t="s">
        <v>82</v>
      </c>
      <c r="T99" t="s">
        <v>82</v>
      </c>
      <c r="U99">
        <v>14.8513</v>
      </c>
      <c r="V99">
        <v>12.0219</v>
      </c>
      <c r="W99">
        <v>2.0775000000000001</v>
      </c>
      <c r="X99">
        <v>19.518999999999998</v>
      </c>
      <c r="Y99">
        <v>6.2191999999999998</v>
      </c>
      <c r="Z99" t="s">
        <v>82</v>
      </c>
      <c r="AA99" t="s">
        <v>82</v>
      </c>
      <c r="AB99">
        <v>3.6505000000000001</v>
      </c>
      <c r="AC99">
        <v>4.3783000000000003</v>
      </c>
      <c r="AD99">
        <v>14.2684</v>
      </c>
      <c r="AE99">
        <v>1.3846000000000001</v>
      </c>
      <c r="AF99">
        <v>2.0347</v>
      </c>
      <c r="AG99">
        <v>6.4187000000000003</v>
      </c>
      <c r="AH99">
        <v>3.1951999999999998</v>
      </c>
      <c r="AI99">
        <v>1.9362999999999999</v>
      </c>
      <c r="AJ99">
        <v>2.9508000000000001</v>
      </c>
      <c r="AK99">
        <v>3.6006999999999998</v>
      </c>
      <c r="AL99" t="s">
        <v>82</v>
      </c>
      <c r="AM99">
        <v>1.5855999999999999</v>
      </c>
      <c r="AN99" t="s">
        <v>82</v>
      </c>
      <c r="AO99" t="s">
        <v>82</v>
      </c>
      <c r="AP99">
        <v>15.1927</v>
      </c>
      <c r="AQ99">
        <v>9.7539999999999996</v>
      </c>
      <c r="AR99">
        <v>8.6797000000000004</v>
      </c>
      <c r="AS99" t="s">
        <v>82</v>
      </c>
      <c r="AT99">
        <v>3.8184</v>
      </c>
      <c r="AU99">
        <v>0.27310000000000001</v>
      </c>
      <c r="AV99">
        <v>0.1396</v>
      </c>
      <c r="AW99">
        <v>4.9489000000000001</v>
      </c>
      <c r="AX99">
        <v>5.6718000000000002</v>
      </c>
      <c r="AY99">
        <v>2.4066000000000001</v>
      </c>
      <c r="AZ99">
        <v>4.7445000000000004</v>
      </c>
      <c r="BA99">
        <v>8.5236999999999998</v>
      </c>
      <c r="BB99">
        <v>6.7946</v>
      </c>
      <c r="BC99">
        <v>8.3805999999999994</v>
      </c>
      <c r="BD99">
        <v>4.5406000000000004</v>
      </c>
      <c r="BE99" t="s">
        <v>82</v>
      </c>
      <c r="BF99">
        <v>8.7352000000000007</v>
      </c>
      <c r="BG99">
        <v>0.63480000000000003</v>
      </c>
      <c r="BH99" t="s">
        <v>82</v>
      </c>
      <c r="BI99" t="s">
        <v>82</v>
      </c>
      <c r="BJ99" t="s">
        <v>82</v>
      </c>
      <c r="BK99" t="s">
        <v>82</v>
      </c>
      <c r="BL99">
        <v>1.7085999999999999</v>
      </c>
      <c r="BM99" t="s">
        <v>82</v>
      </c>
      <c r="BN99">
        <v>12.4574</v>
      </c>
      <c r="BO99">
        <v>4.0125000000000002</v>
      </c>
      <c r="BP99">
        <v>5.2594000000000003</v>
      </c>
      <c r="BQ99" t="s">
        <v>82</v>
      </c>
      <c r="BR99" t="s">
        <v>82</v>
      </c>
      <c r="BS99">
        <v>37.411299999999997</v>
      </c>
      <c r="BT99">
        <v>4.3164999999999996</v>
      </c>
      <c r="BU99">
        <v>1.9041999999999999</v>
      </c>
      <c r="BV99">
        <v>3.2707000000000002</v>
      </c>
      <c r="BW99">
        <v>1.0753999999999999</v>
      </c>
      <c r="BX99">
        <v>13.819000000000001</v>
      </c>
      <c r="BY99" t="s">
        <v>82</v>
      </c>
      <c r="BZ99">
        <v>13.700100000000001</v>
      </c>
      <c r="CA99" t="s">
        <v>82</v>
      </c>
      <c r="CB99" t="s">
        <v>82</v>
      </c>
      <c r="CC99">
        <v>2.8275999999999999</v>
      </c>
      <c r="CD99">
        <v>0.69740000000000002</v>
      </c>
    </row>
    <row r="100" spans="1:82" x14ac:dyDescent="0.25">
      <c r="A100" s="2">
        <v>41333</v>
      </c>
      <c r="B100">
        <v>5.1002999999999998</v>
      </c>
      <c r="C100">
        <v>1.7282999999999999</v>
      </c>
      <c r="D100" t="s">
        <v>82</v>
      </c>
      <c r="E100">
        <v>12.352399999999999</v>
      </c>
      <c r="F100">
        <v>35.5839</v>
      </c>
      <c r="G100">
        <v>1.4935</v>
      </c>
      <c r="H100">
        <v>5.8874000000000004</v>
      </c>
      <c r="I100">
        <v>15.6408</v>
      </c>
      <c r="J100">
        <v>5.6825000000000001</v>
      </c>
      <c r="K100" t="s">
        <v>82</v>
      </c>
      <c r="L100">
        <v>3.2759</v>
      </c>
      <c r="M100" t="s">
        <v>82</v>
      </c>
      <c r="N100">
        <v>44.424199999999999</v>
      </c>
      <c r="O100" t="s">
        <v>82</v>
      </c>
      <c r="P100">
        <v>6.5370999999999997</v>
      </c>
      <c r="Q100" t="s">
        <v>82</v>
      </c>
      <c r="R100">
        <v>83.945700000000002</v>
      </c>
      <c r="S100" t="s">
        <v>82</v>
      </c>
      <c r="T100" t="s">
        <v>82</v>
      </c>
      <c r="U100">
        <v>14.9396</v>
      </c>
      <c r="V100">
        <v>13.698700000000001</v>
      </c>
      <c r="W100">
        <v>2.0926999999999998</v>
      </c>
      <c r="X100">
        <v>20.983000000000001</v>
      </c>
      <c r="Y100">
        <v>5.8749000000000002</v>
      </c>
      <c r="Z100" t="s">
        <v>82</v>
      </c>
      <c r="AA100" t="s">
        <v>82</v>
      </c>
      <c r="AB100">
        <v>3.6819999999999999</v>
      </c>
      <c r="AC100">
        <v>4.1703999999999999</v>
      </c>
      <c r="AD100">
        <v>19.506699999999999</v>
      </c>
      <c r="AE100">
        <v>1.3622000000000001</v>
      </c>
      <c r="AF100">
        <v>2.0347</v>
      </c>
      <c r="AG100">
        <v>10.1218</v>
      </c>
      <c r="AH100">
        <v>2.9969999999999999</v>
      </c>
      <c r="AI100">
        <v>1.9582999999999999</v>
      </c>
      <c r="AJ100">
        <v>3.1337000000000002</v>
      </c>
      <c r="AK100">
        <v>3.8311000000000002</v>
      </c>
      <c r="AL100" t="s">
        <v>82</v>
      </c>
      <c r="AM100">
        <v>1.5855999999999999</v>
      </c>
      <c r="AN100" t="s">
        <v>82</v>
      </c>
      <c r="AO100" t="s">
        <v>82</v>
      </c>
      <c r="AP100">
        <v>14.882300000000001</v>
      </c>
      <c r="AQ100">
        <v>9.4995999999999992</v>
      </c>
      <c r="AR100">
        <v>8.5192999999999994</v>
      </c>
      <c r="AS100" t="s">
        <v>82</v>
      </c>
      <c r="AT100">
        <v>4.0388000000000002</v>
      </c>
      <c r="AU100">
        <v>0.27310000000000001</v>
      </c>
      <c r="AV100">
        <v>0.16520000000000001</v>
      </c>
      <c r="AW100">
        <v>5.1234999999999999</v>
      </c>
      <c r="AX100">
        <v>5.0911999999999997</v>
      </c>
      <c r="AY100">
        <v>2.4449000000000001</v>
      </c>
      <c r="AZ100">
        <v>4.8746999999999998</v>
      </c>
      <c r="BA100">
        <v>8.5236999999999998</v>
      </c>
      <c r="BB100">
        <v>8.5482999999999993</v>
      </c>
      <c r="BC100">
        <v>9.1222999999999992</v>
      </c>
      <c r="BD100">
        <v>4.6090999999999998</v>
      </c>
      <c r="BE100" t="s">
        <v>82</v>
      </c>
      <c r="BF100">
        <v>7.9531999999999998</v>
      </c>
      <c r="BG100">
        <v>0.61890000000000001</v>
      </c>
      <c r="BH100" t="s">
        <v>82</v>
      </c>
      <c r="BI100" t="s">
        <v>82</v>
      </c>
      <c r="BJ100" t="s">
        <v>82</v>
      </c>
      <c r="BK100" t="s">
        <v>82</v>
      </c>
      <c r="BL100">
        <v>1.6657999999999999</v>
      </c>
      <c r="BM100" t="s">
        <v>82</v>
      </c>
      <c r="BN100">
        <v>12.6913</v>
      </c>
      <c r="BO100">
        <v>3.8746999999999998</v>
      </c>
      <c r="BP100">
        <v>5.8564999999999996</v>
      </c>
      <c r="BQ100" t="s">
        <v>82</v>
      </c>
      <c r="BR100" t="s">
        <v>82</v>
      </c>
      <c r="BS100">
        <v>37.813600000000001</v>
      </c>
      <c r="BT100">
        <v>4.3914</v>
      </c>
      <c r="BU100">
        <v>1.8875999999999999</v>
      </c>
      <c r="BV100">
        <v>3.4706999999999999</v>
      </c>
      <c r="BW100">
        <v>1.1347</v>
      </c>
      <c r="BX100">
        <v>14.718400000000001</v>
      </c>
      <c r="BY100" t="s">
        <v>82</v>
      </c>
      <c r="BZ100">
        <v>13.0718</v>
      </c>
      <c r="CA100" t="s">
        <v>82</v>
      </c>
      <c r="CB100" t="s">
        <v>82</v>
      </c>
      <c r="CC100">
        <v>3.0015999999999998</v>
      </c>
      <c r="CD100">
        <v>0.6341</v>
      </c>
    </row>
    <row r="101" spans="1:82" x14ac:dyDescent="0.25">
      <c r="A101" s="2">
        <v>41362</v>
      </c>
      <c r="B101">
        <v>4.9118000000000004</v>
      </c>
      <c r="C101">
        <v>1.7686999999999999</v>
      </c>
      <c r="D101" t="s">
        <v>82</v>
      </c>
      <c r="E101">
        <v>10.717499999999999</v>
      </c>
      <c r="F101">
        <v>35.380299999999998</v>
      </c>
      <c r="G101">
        <v>1.4681999999999999</v>
      </c>
      <c r="H101">
        <v>5.7881</v>
      </c>
      <c r="I101">
        <v>15.4049</v>
      </c>
      <c r="J101">
        <v>5.1886999999999999</v>
      </c>
      <c r="K101" t="s">
        <v>82</v>
      </c>
      <c r="L101">
        <v>1.1738999999999999</v>
      </c>
      <c r="M101" t="s">
        <v>82</v>
      </c>
      <c r="N101">
        <v>49.013399999999997</v>
      </c>
      <c r="O101" t="s">
        <v>82</v>
      </c>
      <c r="P101">
        <v>6.9824999999999999</v>
      </c>
      <c r="Q101" t="s">
        <v>82</v>
      </c>
      <c r="R101">
        <v>83.270399999999995</v>
      </c>
      <c r="S101" t="s">
        <v>82</v>
      </c>
      <c r="T101">
        <v>0.80959999999999999</v>
      </c>
      <c r="U101">
        <v>14.2882</v>
      </c>
      <c r="V101">
        <v>12.498200000000001</v>
      </c>
      <c r="W101">
        <v>2.1536</v>
      </c>
      <c r="X101">
        <v>22.982399999999998</v>
      </c>
      <c r="Y101">
        <v>6.6429999999999998</v>
      </c>
      <c r="Z101" t="s">
        <v>82</v>
      </c>
      <c r="AA101" t="s">
        <v>82</v>
      </c>
      <c r="AB101">
        <v>3.6968000000000001</v>
      </c>
      <c r="AC101">
        <v>4.5442999999999998</v>
      </c>
      <c r="AD101">
        <v>19.652699999999999</v>
      </c>
      <c r="AE101">
        <v>1.5029999999999999</v>
      </c>
      <c r="AF101">
        <v>2.0347</v>
      </c>
      <c r="AG101">
        <v>10.7829</v>
      </c>
      <c r="AH101">
        <v>2.9512</v>
      </c>
      <c r="AI101">
        <v>2.2555999999999998</v>
      </c>
      <c r="AJ101">
        <v>3.5293000000000001</v>
      </c>
      <c r="AK101">
        <v>4.3124000000000002</v>
      </c>
      <c r="AL101" t="s">
        <v>82</v>
      </c>
      <c r="AM101">
        <v>1.5855999999999999</v>
      </c>
      <c r="AN101" t="s">
        <v>82</v>
      </c>
      <c r="AO101" t="s">
        <v>82</v>
      </c>
      <c r="AP101">
        <v>15.872999999999999</v>
      </c>
      <c r="AQ101">
        <v>9.0503</v>
      </c>
      <c r="AR101">
        <v>7.9729999999999999</v>
      </c>
      <c r="AS101" t="s">
        <v>82</v>
      </c>
      <c r="AT101">
        <v>3.9148999999999998</v>
      </c>
      <c r="AU101">
        <v>0.27310000000000001</v>
      </c>
      <c r="AV101">
        <v>0.18279999999999999</v>
      </c>
      <c r="AW101">
        <v>4.9512999999999998</v>
      </c>
      <c r="AX101">
        <v>7.7065999999999999</v>
      </c>
      <c r="AY101">
        <v>2.5085999999999999</v>
      </c>
      <c r="AZ101">
        <v>5.0444000000000004</v>
      </c>
      <c r="BA101">
        <v>8.5236999999999998</v>
      </c>
      <c r="BB101">
        <v>7.3510999999999997</v>
      </c>
      <c r="BC101">
        <v>8.2573000000000008</v>
      </c>
      <c r="BD101">
        <v>4.2450000000000001</v>
      </c>
      <c r="BE101" t="s">
        <v>82</v>
      </c>
      <c r="BF101">
        <v>7.3849</v>
      </c>
      <c r="BG101">
        <v>0.59609999999999996</v>
      </c>
      <c r="BH101" t="s">
        <v>82</v>
      </c>
      <c r="BI101" t="s">
        <v>82</v>
      </c>
      <c r="BJ101" t="s">
        <v>82</v>
      </c>
      <c r="BK101" t="s">
        <v>82</v>
      </c>
      <c r="BL101">
        <v>1.7302999999999999</v>
      </c>
      <c r="BM101" t="s">
        <v>82</v>
      </c>
      <c r="BN101">
        <v>13.818300000000001</v>
      </c>
      <c r="BO101">
        <v>3.8746999999999998</v>
      </c>
      <c r="BP101">
        <v>6.0890000000000004</v>
      </c>
      <c r="BQ101" t="s">
        <v>82</v>
      </c>
      <c r="BR101" t="s">
        <v>82</v>
      </c>
      <c r="BS101">
        <v>39.074100000000001</v>
      </c>
      <c r="BT101">
        <v>4.2584</v>
      </c>
      <c r="BU101">
        <v>2.2027000000000001</v>
      </c>
      <c r="BV101">
        <v>3.4842</v>
      </c>
      <c r="BW101">
        <v>1.0712999999999999</v>
      </c>
      <c r="BX101">
        <v>15.9414</v>
      </c>
      <c r="BY101" t="s">
        <v>82</v>
      </c>
      <c r="BZ101">
        <v>12.661799999999999</v>
      </c>
      <c r="CA101" t="s">
        <v>82</v>
      </c>
      <c r="CB101" t="s">
        <v>82</v>
      </c>
      <c r="CC101">
        <v>2.9866999999999999</v>
      </c>
      <c r="CD101">
        <v>0.7006</v>
      </c>
    </row>
    <row r="102" spans="1:82" x14ac:dyDescent="0.25">
      <c r="A102" s="2">
        <v>41394</v>
      </c>
      <c r="B102">
        <v>5.0025000000000004</v>
      </c>
      <c r="C102">
        <v>1.8993</v>
      </c>
      <c r="D102" t="s">
        <v>82</v>
      </c>
      <c r="E102">
        <v>14.5778</v>
      </c>
      <c r="F102">
        <v>45.544699999999999</v>
      </c>
      <c r="G102">
        <v>1.0945</v>
      </c>
      <c r="H102">
        <v>6.7990000000000004</v>
      </c>
      <c r="I102">
        <v>16.827100000000002</v>
      </c>
      <c r="J102">
        <v>5.2949000000000002</v>
      </c>
      <c r="K102" t="s">
        <v>82</v>
      </c>
      <c r="L102">
        <v>1.349</v>
      </c>
      <c r="M102" t="s">
        <v>82</v>
      </c>
      <c r="N102">
        <v>53.121699999999997</v>
      </c>
      <c r="O102" t="s">
        <v>82</v>
      </c>
      <c r="P102">
        <v>5.4776999999999996</v>
      </c>
      <c r="Q102" t="s">
        <v>82</v>
      </c>
      <c r="R102">
        <v>76.86</v>
      </c>
      <c r="S102" t="s">
        <v>82</v>
      </c>
      <c r="T102">
        <v>1.0024999999999999</v>
      </c>
      <c r="U102">
        <v>10.722</v>
      </c>
      <c r="V102">
        <v>8.7687000000000008</v>
      </c>
      <c r="W102">
        <v>2.0556999999999999</v>
      </c>
      <c r="X102">
        <v>14.6257</v>
      </c>
      <c r="Y102">
        <v>7.0502000000000002</v>
      </c>
      <c r="Z102" t="s">
        <v>82</v>
      </c>
      <c r="AA102" t="s">
        <v>82</v>
      </c>
      <c r="AB102">
        <v>3.524</v>
      </c>
      <c r="AC102">
        <v>4.1416000000000004</v>
      </c>
      <c r="AD102">
        <v>14.350199999999999</v>
      </c>
      <c r="AE102">
        <v>1.5449999999999999</v>
      </c>
      <c r="AF102">
        <v>2.0347</v>
      </c>
      <c r="AG102">
        <v>10.6524</v>
      </c>
      <c r="AH102">
        <v>2.8127</v>
      </c>
      <c r="AI102">
        <v>2.2555999999999998</v>
      </c>
      <c r="AJ102">
        <v>2.6352000000000002</v>
      </c>
      <c r="AK102">
        <v>3.1558000000000002</v>
      </c>
      <c r="AL102" t="s">
        <v>82</v>
      </c>
      <c r="AM102">
        <v>1.5855999999999999</v>
      </c>
      <c r="AN102" t="s">
        <v>82</v>
      </c>
      <c r="AO102" t="s">
        <v>82</v>
      </c>
      <c r="AP102">
        <v>7.9611999999999998</v>
      </c>
      <c r="AQ102">
        <v>9.5671999999999997</v>
      </c>
      <c r="AR102">
        <v>8.5264000000000006</v>
      </c>
      <c r="AS102" t="s">
        <v>82</v>
      </c>
      <c r="AT102">
        <v>3.9062999999999999</v>
      </c>
      <c r="AU102">
        <v>0.27310000000000001</v>
      </c>
      <c r="AV102">
        <v>0.2339</v>
      </c>
      <c r="AW102">
        <v>5.1265999999999998</v>
      </c>
      <c r="AX102">
        <v>7.5183999999999997</v>
      </c>
      <c r="AY102">
        <v>2.5526</v>
      </c>
      <c r="AZ102">
        <v>4.9160000000000004</v>
      </c>
      <c r="BA102">
        <v>8.5236999999999998</v>
      </c>
      <c r="BB102">
        <v>11.695499999999999</v>
      </c>
      <c r="BC102">
        <v>24.714700000000001</v>
      </c>
      <c r="BD102">
        <v>4.5255999999999998</v>
      </c>
      <c r="BE102" t="s">
        <v>82</v>
      </c>
      <c r="BF102">
        <v>9.7637999999999998</v>
      </c>
      <c r="BG102">
        <v>0.59609999999999996</v>
      </c>
      <c r="BH102" t="s">
        <v>82</v>
      </c>
      <c r="BI102" t="s">
        <v>82</v>
      </c>
      <c r="BJ102" t="s">
        <v>82</v>
      </c>
      <c r="BK102" t="s">
        <v>82</v>
      </c>
      <c r="BL102">
        <v>1.3306</v>
      </c>
      <c r="BM102" t="s">
        <v>82</v>
      </c>
      <c r="BN102">
        <v>11.9087</v>
      </c>
      <c r="BO102">
        <v>3.839</v>
      </c>
      <c r="BP102">
        <v>1.5531999999999999</v>
      </c>
      <c r="BQ102" t="s">
        <v>82</v>
      </c>
      <c r="BR102" t="s">
        <v>82</v>
      </c>
      <c r="BS102">
        <v>8.4838000000000005</v>
      </c>
      <c r="BT102">
        <v>2.5672000000000001</v>
      </c>
      <c r="BU102">
        <v>2.4148000000000001</v>
      </c>
      <c r="BV102">
        <v>3.3397999999999999</v>
      </c>
      <c r="BW102">
        <v>1.0712999999999999</v>
      </c>
      <c r="BX102">
        <v>14.3436</v>
      </c>
      <c r="BY102" t="s">
        <v>82</v>
      </c>
      <c r="BZ102">
        <v>19.3123</v>
      </c>
      <c r="CA102" t="s">
        <v>82</v>
      </c>
      <c r="CB102" t="s">
        <v>82</v>
      </c>
      <c r="CC102">
        <v>2.9672999999999998</v>
      </c>
      <c r="CD102">
        <v>0.64480000000000004</v>
      </c>
    </row>
    <row r="103" spans="1:82" x14ac:dyDescent="0.25">
      <c r="A103" s="2">
        <v>41425</v>
      </c>
      <c r="B103">
        <v>5.0544000000000002</v>
      </c>
      <c r="C103">
        <v>1.8772</v>
      </c>
      <c r="D103" t="s">
        <v>82</v>
      </c>
      <c r="E103">
        <v>15.291600000000001</v>
      </c>
      <c r="F103">
        <v>13.2681</v>
      </c>
      <c r="G103">
        <v>2.2326999999999999</v>
      </c>
      <c r="H103">
        <v>6.6028000000000002</v>
      </c>
      <c r="I103">
        <v>16.926300000000001</v>
      </c>
      <c r="J103">
        <v>5.1593</v>
      </c>
      <c r="K103" t="s">
        <v>82</v>
      </c>
      <c r="L103">
        <v>1.349</v>
      </c>
      <c r="M103" t="s">
        <v>82</v>
      </c>
      <c r="N103">
        <v>61.549900000000001</v>
      </c>
      <c r="O103" t="s">
        <v>82</v>
      </c>
      <c r="P103">
        <v>5.7038000000000002</v>
      </c>
      <c r="Q103" t="s">
        <v>82</v>
      </c>
      <c r="R103">
        <v>68.878900000000002</v>
      </c>
      <c r="S103" t="s">
        <v>82</v>
      </c>
      <c r="T103">
        <v>1.4937</v>
      </c>
      <c r="U103">
        <v>10.264699999999999</v>
      </c>
      <c r="V103">
        <v>9.06</v>
      </c>
      <c r="W103">
        <v>2.0642999999999998</v>
      </c>
      <c r="X103">
        <v>17.4801</v>
      </c>
      <c r="Y103">
        <v>7.367</v>
      </c>
      <c r="Z103" t="s">
        <v>82</v>
      </c>
      <c r="AA103" t="s">
        <v>82</v>
      </c>
      <c r="AB103">
        <v>6.4096000000000002</v>
      </c>
      <c r="AC103">
        <v>5.2412999999999998</v>
      </c>
      <c r="AD103">
        <v>13.8453</v>
      </c>
      <c r="AE103">
        <v>1.6094999999999999</v>
      </c>
      <c r="AF103">
        <v>2.0347</v>
      </c>
      <c r="AG103">
        <v>8.5642999999999994</v>
      </c>
      <c r="AH103">
        <v>1.0524</v>
      </c>
      <c r="AI103">
        <v>2.1518999999999999</v>
      </c>
      <c r="AJ103">
        <v>3.4140999999999999</v>
      </c>
      <c r="AK103">
        <v>4.0008999999999997</v>
      </c>
      <c r="AL103" t="s">
        <v>82</v>
      </c>
      <c r="AM103">
        <v>1.4729000000000001</v>
      </c>
      <c r="AN103" t="s">
        <v>82</v>
      </c>
      <c r="AO103" t="s">
        <v>82</v>
      </c>
      <c r="AP103">
        <v>7.4532999999999996</v>
      </c>
      <c r="AQ103">
        <v>9.1440999999999999</v>
      </c>
      <c r="AR103">
        <v>8.0443999999999996</v>
      </c>
      <c r="AS103" t="s">
        <v>82</v>
      </c>
      <c r="AT103">
        <v>3.9980000000000002</v>
      </c>
      <c r="AU103">
        <v>0.27310000000000001</v>
      </c>
      <c r="AV103">
        <v>0.20549999999999999</v>
      </c>
      <c r="AW103">
        <v>5.1896000000000004</v>
      </c>
      <c r="AX103">
        <v>6.5106000000000002</v>
      </c>
      <c r="AY103">
        <v>2.5987</v>
      </c>
      <c r="AZ103">
        <v>4.9112</v>
      </c>
      <c r="BA103">
        <v>8.5236999999999998</v>
      </c>
      <c r="BB103">
        <v>5.3875999999999999</v>
      </c>
      <c r="BC103">
        <v>17.4939</v>
      </c>
      <c r="BD103">
        <v>4.3823999999999996</v>
      </c>
      <c r="BE103" t="s">
        <v>82</v>
      </c>
      <c r="BF103">
        <v>9.2972000000000001</v>
      </c>
      <c r="BG103">
        <v>0.55900000000000005</v>
      </c>
      <c r="BH103" t="s">
        <v>82</v>
      </c>
      <c r="BI103" t="s">
        <v>82</v>
      </c>
      <c r="BJ103" t="s">
        <v>82</v>
      </c>
      <c r="BK103" t="s">
        <v>82</v>
      </c>
      <c r="BL103">
        <v>1.3666</v>
      </c>
      <c r="BM103" t="s">
        <v>82</v>
      </c>
      <c r="BN103">
        <v>11.4709</v>
      </c>
      <c r="BO103">
        <v>4.0204000000000004</v>
      </c>
      <c r="BP103">
        <v>1.4422999999999999</v>
      </c>
      <c r="BQ103" t="s">
        <v>82</v>
      </c>
      <c r="BR103" t="s">
        <v>82</v>
      </c>
      <c r="BS103">
        <v>36.093000000000004</v>
      </c>
      <c r="BT103">
        <v>3.1869999999999998</v>
      </c>
      <c r="BU103">
        <v>2.4180000000000001</v>
      </c>
      <c r="BV103">
        <v>3.2970999999999999</v>
      </c>
      <c r="BW103">
        <v>1.0712999999999999</v>
      </c>
      <c r="BX103">
        <v>16.133600000000001</v>
      </c>
      <c r="BY103" t="s">
        <v>82</v>
      </c>
      <c r="BZ103">
        <v>19.606200000000001</v>
      </c>
      <c r="CA103" t="s">
        <v>82</v>
      </c>
      <c r="CB103" t="s">
        <v>82</v>
      </c>
      <c r="CC103">
        <v>2.7462</v>
      </c>
      <c r="CD103">
        <v>0.80679999999999996</v>
      </c>
    </row>
    <row r="104" spans="1:82" x14ac:dyDescent="0.25">
      <c r="A104" s="2">
        <v>41453</v>
      </c>
      <c r="B104">
        <v>4.6910999999999996</v>
      </c>
      <c r="C104">
        <v>2.1795</v>
      </c>
      <c r="D104" t="s">
        <v>82</v>
      </c>
      <c r="E104">
        <v>15.239100000000001</v>
      </c>
      <c r="F104">
        <v>16.149999999999999</v>
      </c>
      <c r="G104">
        <v>2.4668000000000001</v>
      </c>
      <c r="H104">
        <v>7.5056000000000003</v>
      </c>
      <c r="I104">
        <v>19.013100000000001</v>
      </c>
      <c r="J104">
        <v>6.1204999999999998</v>
      </c>
      <c r="K104" t="s">
        <v>82</v>
      </c>
      <c r="L104">
        <v>1.349</v>
      </c>
      <c r="M104" t="s">
        <v>82</v>
      </c>
      <c r="N104">
        <v>43.692</v>
      </c>
      <c r="O104" t="s">
        <v>82</v>
      </c>
      <c r="P104">
        <v>5.7038000000000002</v>
      </c>
      <c r="Q104" t="s">
        <v>82</v>
      </c>
      <c r="R104">
        <v>74.898499999999999</v>
      </c>
      <c r="S104" t="s">
        <v>82</v>
      </c>
      <c r="T104">
        <v>1.5203</v>
      </c>
      <c r="U104">
        <v>11.1569</v>
      </c>
      <c r="V104">
        <v>11.845000000000001</v>
      </c>
      <c r="W104">
        <v>2.2570999999999999</v>
      </c>
      <c r="X104">
        <v>19.353999999999999</v>
      </c>
      <c r="Y104">
        <v>8.9991000000000003</v>
      </c>
      <c r="Z104" t="s">
        <v>82</v>
      </c>
      <c r="AA104" t="s">
        <v>82</v>
      </c>
      <c r="AB104">
        <v>7.1032000000000002</v>
      </c>
      <c r="AC104">
        <v>6.4298999999999999</v>
      </c>
      <c r="AD104">
        <v>14.755800000000001</v>
      </c>
      <c r="AE104">
        <v>1.2677</v>
      </c>
      <c r="AF104">
        <v>2.0347</v>
      </c>
      <c r="AG104">
        <v>9.2553999999999998</v>
      </c>
      <c r="AH104">
        <v>1.1929000000000001</v>
      </c>
      <c r="AI104">
        <v>2.3671000000000002</v>
      </c>
      <c r="AJ104">
        <v>3.5333000000000001</v>
      </c>
      <c r="AK104">
        <v>4.1535000000000002</v>
      </c>
      <c r="AL104" t="s">
        <v>82</v>
      </c>
      <c r="AM104">
        <v>1.7334000000000001</v>
      </c>
      <c r="AN104" t="s">
        <v>82</v>
      </c>
      <c r="AO104" t="s">
        <v>82</v>
      </c>
      <c r="AP104">
        <v>8.3343000000000007</v>
      </c>
      <c r="AQ104">
        <v>10.417</v>
      </c>
      <c r="AR104">
        <v>9.0669000000000004</v>
      </c>
      <c r="AS104" t="s">
        <v>82</v>
      </c>
      <c r="AT104">
        <v>4.5315000000000003</v>
      </c>
      <c r="AU104">
        <v>0.27310000000000001</v>
      </c>
      <c r="AV104">
        <v>0.31130000000000002</v>
      </c>
      <c r="AW104">
        <v>5.7290999999999999</v>
      </c>
      <c r="AX104">
        <v>6.7020999999999997</v>
      </c>
      <c r="AY104">
        <v>3.4432999999999998</v>
      </c>
      <c r="AZ104">
        <v>5.2221000000000002</v>
      </c>
      <c r="BA104">
        <v>8.5236999999999998</v>
      </c>
      <c r="BB104">
        <v>6.9009</v>
      </c>
      <c r="BC104">
        <v>21.6782</v>
      </c>
      <c r="BD104">
        <v>4.7709999999999999</v>
      </c>
      <c r="BE104" t="s">
        <v>82</v>
      </c>
      <c r="BF104">
        <v>10.3447</v>
      </c>
      <c r="BG104">
        <v>0.55130000000000001</v>
      </c>
      <c r="BH104" t="s">
        <v>82</v>
      </c>
      <c r="BI104" t="s">
        <v>82</v>
      </c>
      <c r="BJ104" t="s">
        <v>82</v>
      </c>
      <c r="BK104" t="s">
        <v>82</v>
      </c>
      <c r="BL104">
        <v>1.4237</v>
      </c>
      <c r="BM104" t="s">
        <v>82</v>
      </c>
      <c r="BN104">
        <v>15.946999999999999</v>
      </c>
      <c r="BO104">
        <v>4.6761999999999997</v>
      </c>
      <c r="BP104">
        <v>1.4514</v>
      </c>
      <c r="BQ104" t="s">
        <v>82</v>
      </c>
      <c r="BR104" t="s">
        <v>82</v>
      </c>
      <c r="BS104">
        <v>39.183799999999998</v>
      </c>
      <c r="BT104">
        <v>3.2107000000000001</v>
      </c>
      <c r="BU104">
        <v>2.6086999999999998</v>
      </c>
      <c r="BV104">
        <v>3.3517999999999999</v>
      </c>
      <c r="BW104">
        <v>1.0712999999999999</v>
      </c>
      <c r="BX104">
        <v>16.882100000000001</v>
      </c>
      <c r="BY104" t="s">
        <v>82</v>
      </c>
      <c r="BZ104">
        <v>20.041899999999998</v>
      </c>
      <c r="CA104" t="s">
        <v>82</v>
      </c>
      <c r="CB104" t="s">
        <v>82</v>
      </c>
      <c r="CC104">
        <v>2.7282999999999999</v>
      </c>
      <c r="CD104">
        <v>0.83950000000000002</v>
      </c>
    </row>
    <row r="105" spans="1:82" x14ac:dyDescent="0.25">
      <c r="A105" s="2">
        <v>41486</v>
      </c>
      <c r="B105">
        <v>4.5552999999999999</v>
      </c>
      <c r="C105">
        <v>2.3071999999999999</v>
      </c>
      <c r="D105" t="s">
        <v>82</v>
      </c>
      <c r="E105">
        <v>15.706300000000001</v>
      </c>
      <c r="F105">
        <v>16.396799999999999</v>
      </c>
      <c r="G105">
        <v>2.6158999999999999</v>
      </c>
      <c r="H105">
        <v>7.5423</v>
      </c>
      <c r="I105">
        <v>18.560199999999998</v>
      </c>
      <c r="J105">
        <v>6.0686</v>
      </c>
      <c r="K105" t="s">
        <v>82</v>
      </c>
      <c r="L105">
        <v>1.349</v>
      </c>
      <c r="M105" t="s">
        <v>82</v>
      </c>
      <c r="N105">
        <v>39.4009</v>
      </c>
      <c r="O105" t="s">
        <v>82</v>
      </c>
      <c r="P105">
        <v>5.7038000000000002</v>
      </c>
      <c r="Q105" t="s">
        <v>82</v>
      </c>
      <c r="R105">
        <v>71.487499999999997</v>
      </c>
      <c r="S105" t="s">
        <v>82</v>
      </c>
      <c r="T105">
        <v>1.4455</v>
      </c>
      <c r="U105">
        <v>10.945499999999999</v>
      </c>
      <c r="V105">
        <v>11.284800000000001</v>
      </c>
      <c r="W105">
        <v>2.2570999999999999</v>
      </c>
      <c r="X105">
        <v>17.586500000000001</v>
      </c>
      <c r="Y105">
        <v>8.9518000000000004</v>
      </c>
      <c r="Z105" t="s">
        <v>82</v>
      </c>
      <c r="AA105" t="s">
        <v>82</v>
      </c>
      <c r="AB105">
        <v>6.6890000000000001</v>
      </c>
      <c r="AC105">
        <v>6.4061000000000003</v>
      </c>
      <c r="AD105">
        <v>14.054500000000001</v>
      </c>
      <c r="AE105">
        <v>1.3402000000000001</v>
      </c>
      <c r="AF105">
        <v>2.0347</v>
      </c>
      <c r="AG105">
        <v>9.0742999999999991</v>
      </c>
      <c r="AH105">
        <v>1.1839999999999999</v>
      </c>
      <c r="AI105">
        <v>2.2206999999999999</v>
      </c>
      <c r="AJ105">
        <v>2.3490000000000002</v>
      </c>
      <c r="AK105">
        <v>2.786</v>
      </c>
      <c r="AL105" t="s">
        <v>82</v>
      </c>
      <c r="AM105">
        <v>1.5255000000000001</v>
      </c>
      <c r="AN105" t="s">
        <v>82</v>
      </c>
      <c r="AO105" t="s">
        <v>82</v>
      </c>
      <c r="AP105">
        <v>4.9645999999999999</v>
      </c>
      <c r="AQ105">
        <v>10.317399999999999</v>
      </c>
      <c r="AR105">
        <v>8.9588000000000001</v>
      </c>
      <c r="AS105" t="s">
        <v>82</v>
      </c>
      <c r="AT105">
        <v>4.7979000000000003</v>
      </c>
      <c r="AU105">
        <v>0.27310000000000001</v>
      </c>
      <c r="AV105">
        <v>0.31130000000000002</v>
      </c>
      <c r="AW105">
        <v>5.665</v>
      </c>
      <c r="AX105">
        <v>6.6711</v>
      </c>
      <c r="AY105">
        <v>3.5411000000000001</v>
      </c>
      <c r="AZ105">
        <v>5.4210000000000003</v>
      </c>
      <c r="BA105">
        <v>8.5236999999999998</v>
      </c>
      <c r="BB105">
        <v>6.6452</v>
      </c>
      <c r="BC105">
        <v>21.5318</v>
      </c>
      <c r="BD105">
        <v>4.6898999999999997</v>
      </c>
      <c r="BE105" t="s">
        <v>82</v>
      </c>
      <c r="BF105">
        <v>9.5396000000000001</v>
      </c>
      <c r="BG105">
        <v>0.61839999999999995</v>
      </c>
      <c r="BH105" t="s">
        <v>82</v>
      </c>
      <c r="BI105" t="s">
        <v>82</v>
      </c>
      <c r="BJ105" t="s">
        <v>82</v>
      </c>
      <c r="BK105" t="s">
        <v>82</v>
      </c>
      <c r="BL105">
        <v>1.3822000000000001</v>
      </c>
      <c r="BM105" t="s">
        <v>82</v>
      </c>
      <c r="BN105">
        <v>10.6008</v>
      </c>
      <c r="BO105">
        <v>4.6182999999999996</v>
      </c>
      <c r="BP105">
        <v>1.4415</v>
      </c>
      <c r="BQ105" t="s">
        <v>82</v>
      </c>
      <c r="BR105" t="s">
        <v>82</v>
      </c>
      <c r="BS105">
        <v>36.677999999999997</v>
      </c>
      <c r="BT105">
        <v>3.0630000000000002</v>
      </c>
      <c r="BU105">
        <v>2.5354999999999999</v>
      </c>
      <c r="BV105">
        <v>3.2879999999999998</v>
      </c>
      <c r="BW105">
        <v>1.0712999999999999</v>
      </c>
      <c r="BX105">
        <v>15.8371</v>
      </c>
      <c r="BY105" t="s">
        <v>82</v>
      </c>
      <c r="BZ105">
        <v>20.562799999999999</v>
      </c>
      <c r="CA105" t="s">
        <v>82</v>
      </c>
      <c r="CB105" t="s">
        <v>82</v>
      </c>
      <c r="CC105">
        <v>3.1192000000000002</v>
      </c>
      <c r="CD105">
        <v>0.76239999999999997</v>
      </c>
    </row>
    <row r="106" spans="1:82" x14ac:dyDescent="0.25">
      <c r="A106" s="2">
        <v>41516</v>
      </c>
      <c r="B106">
        <v>4.7091000000000003</v>
      </c>
      <c r="C106">
        <v>2.6682999999999999</v>
      </c>
      <c r="D106" t="s">
        <v>82</v>
      </c>
      <c r="E106">
        <v>16.7441</v>
      </c>
      <c r="F106">
        <v>15.171200000000001</v>
      </c>
      <c r="G106">
        <v>2.8035000000000001</v>
      </c>
      <c r="H106">
        <v>8.1562999999999999</v>
      </c>
      <c r="I106">
        <v>24.3566</v>
      </c>
      <c r="J106">
        <v>5.9416000000000002</v>
      </c>
      <c r="K106">
        <v>6.0547000000000004</v>
      </c>
      <c r="L106">
        <v>1.349</v>
      </c>
      <c r="M106" t="s">
        <v>82</v>
      </c>
      <c r="N106">
        <v>35.775399999999998</v>
      </c>
      <c r="O106" t="s">
        <v>82</v>
      </c>
      <c r="P106">
        <v>5.7038000000000002</v>
      </c>
      <c r="Q106" t="s">
        <v>82</v>
      </c>
      <c r="R106">
        <v>80.173599999999993</v>
      </c>
      <c r="S106" t="s">
        <v>82</v>
      </c>
      <c r="T106">
        <v>1.8070999999999999</v>
      </c>
      <c r="U106">
        <v>8.6867000000000001</v>
      </c>
      <c r="V106">
        <v>12.105</v>
      </c>
      <c r="W106">
        <v>2.7690999999999999</v>
      </c>
      <c r="X106">
        <v>17.944700000000001</v>
      </c>
      <c r="Y106">
        <v>11.2684</v>
      </c>
      <c r="Z106" t="s">
        <v>82</v>
      </c>
      <c r="AA106" t="s">
        <v>82</v>
      </c>
      <c r="AB106">
        <v>6.9314999999999998</v>
      </c>
      <c r="AC106">
        <v>7.165</v>
      </c>
      <c r="AD106">
        <v>15.1539</v>
      </c>
      <c r="AE106">
        <v>1.3279000000000001</v>
      </c>
      <c r="AF106">
        <v>2.0347</v>
      </c>
      <c r="AG106">
        <v>3.7094999999999998</v>
      </c>
      <c r="AH106">
        <v>1.1007</v>
      </c>
      <c r="AI106">
        <v>3.8115000000000001</v>
      </c>
      <c r="AJ106">
        <v>2.6857000000000002</v>
      </c>
      <c r="AK106">
        <v>3.3948999999999998</v>
      </c>
      <c r="AL106" t="s">
        <v>82</v>
      </c>
      <c r="AM106">
        <v>1.5508999999999999</v>
      </c>
      <c r="AN106" t="s">
        <v>82</v>
      </c>
      <c r="AO106" t="s">
        <v>82</v>
      </c>
      <c r="AP106">
        <v>4.9645999999999999</v>
      </c>
      <c r="AQ106">
        <v>12.284800000000001</v>
      </c>
      <c r="AR106">
        <v>9.1362000000000005</v>
      </c>
      <c r="AS106" t="s">
        <v>82</v>
      </c>
      <c r="AT106">
        <v>5.0495000000000001</v>
      </c>
      <c r="AU106">
        <v>0.27310000000000001</v>
      </c>
      <c r="AV106">
        <v>0.31130000000000002</v>
      </c>
      <c r="AW106">
        <v>5.8445999999999998</v>
      </c>
      <c r="AX106">
        <v>5.1976000000000004</v>
      </c>
      <c r="AY106">
        <v>3.7198000000000002</v>
      </c>
      <c r="AZ106">
        <v>5.4631999999999996</v>
      </c>
      <c r="BA106">
        <v>8.5236999999999998</v>
      </c>
      <c r="BB106">
        <v>6.3997000000000002</v>
      </c>
      <c r="BC106">
        <v>20.8781</v>
      </c>
      <c r="BD106">
        <v>4.5734000000000004</v>
      </c>
      <c r="BE106" t="s">
        <v>82</v>
      </c>
      <c r="BF106">
        <v>9.5358999999999998</v>
      </c>
      <c r="BG106">
        <v>0.70709999999999995</v>
      </c>
      <c r="BH106" t="s">
        <v>82</v>
      </c>
      <c r="BI106" t="s">
        <v>82</v>
      </c>
      <c r="BJ106" t="s">
        <v>82</v>
      </c>
      <c r="BK106" t="s">
        <v>82</v>
      </c>
      <c r="BL106">
        <v>1.4420999999999999</v>
      </c>
      <c r="BM106" t="s">
        <v>82</v>
      </c>
      <c r="BN106">
        <v>10.577400000000001</v>
      </c>
      <c r="BO106">
        <v>5.5164999999999997</v>
      </c>
      <c r="BP106">
        <v>1.4081999999999999</v>
      </c>
      <c r="BQ106" t="s">
        <v>82</v>
      </c>
      <c r="BR106" t="s">
        <v>82</v>
      </c>
      <c r="BS106">
        <v>38.061700000000002</v>
      </c>
      <c r="BT106">
        <v>2.7690999999999999</v>
      </c>
      <c r="BU106">
        <v>2.8738999999999999</v>
      </c>
      <c r="BV106">
        <v>3.8233000000000001</v>
      </c>
      <c r="BW106">
        <v>1.0712999999999999</v>
      </c>
      <c r="BX106">
        <v>14.2728</v>
      </c>
      <c r="BY106" t="s">
        <v>82</v>
      </c>
      <c r="BZ106">
        <v>21.997199999999999</v>
      </c>
      <c r="CA106" t="s">
        <v>82</v>
      </c>
      <c r="CB106" t="s">
        <v>82</v>
      </c>
      <c r="CC106">
        <v>3.1192000000000002</v>
      </c>
      <c r="CD106">
        <v>0.76500000000000001</v>
      </c>
    </row>
    <row r="107" spans="1:82" x14ac:dyDescent="0.25">
      <c r="A107" s="2">
        <v>41547</v>
      </c>
      <c r="B107">
        <v>4.9199000000000002</v>
      </c>
      <c r="C107">
        <v>2.4449999999999998</v>
      </c>
      <c r="D107" t="s">
        <v>82</v>
      </c>
      <c r="E107">
        <v>14.203900000000001</v>
      </c>
      <c r="F107">
        <v>12.015599999999999</v>
      </c>
      <c r="G107">
        <v>2.375</v>
      </c>
      <c r="H107">
        <v>7.7016999999999998</v>
      </c>
      <c r="I107">
        <v>21.692399999999999</v>
      </c>
      <c r="J107">
        <v>5.4504999999999999</v>
      </c>
      <c r="K107">
        <v>5.3411999999999997</v>
      </c>
      <c r="L107">
        <v>1.349</v>
      </c>
      <c r="M107" t="s">
        <v>82</v>
      </c>
      <c r="N107">
        <v>35.877200000000002</v>
      </c>
      <c r="O107" t="s">
        <v>82</v>
      </c>
      <c r="P107">
        <v>5.7038000000000002</v>
      </c>
      <c r="Q107" t="s">
        <v>82</v>
      </c>
      <c r="R107">
        <v>77.506699999999995</v>
      </c>
      <c r="S107" t="s">
        <v>82</v>
      </c>
      <c r="T107">
        <v>1.8351999999999999</v>
      </c>
      <c r="U107">
        <v>8.7360000000000007</v>
      </c>
      <c r="V107">
        <v>10.9802</v>
      </c>
      <c r="W107">
        <v>2.6951999999999998</v>
      </c>
      <c r="X107">
        <v>15.9719</v>
      </c>
      <c r="Y107">
        <v>8.7577999999999996</v>
      </c>
      <c r="Z107" t="s">
        <v>82</v>
      </c>
      <c r="AA107" t="s">
        <v>82</v>
      </c>
      <c r="AB107">
        <v>6.5053000000000001</v>
      </c>
      <c r="AC107">
        <v>7.1889000000000003</v>
      </c>
      <c r="AD107">
        <v>14.1486</v>
      </c>
      <c r="AE107">
        <v>1.2748999999999999</v>
      </c>
      <c r="AF107">
        <v>2.0347</v>
      </c>
      <c r="AG107">
        <v>4.0392000000000001</v>
      </c>
      <c r="AH107">
        <v>1.0508999999999999</v>
      </c>
      <c r="AI107">
        <v>3.8321999999999998</v>
      </c>
      <c r="AJ107">
        <v>2.7747000000000002</v>
      </c>
      <c r="AK107">
        <v>3.3965000000000001</v>
      </c>
      <c r="AL107" t="s">
        <v>82</v>
      </c>
      <c r="AM107">
        <v>1.4086000000000001</v>
      </c>
      <c r="AN107" t="s">
        <v>82</v>
      </c>
      <c r="AO107" t="s">
        <v>82</v>
      </c>
      <c r="AP107">
        <v>4.9645999999999999</v>
      </c>
      <c r="AQ107">
        <v>11.4299</v>
      </c>
      <c r="AR107">
        <v>8.4281000000000006</v>
      </c>
      <c r="AS107" t="s">
        <v>82</v>
      </c>
      <c r="AT107">
        <v>4.4558</v>
      </c>
      <c r="AU107">
        <v>0.27310000000000001</v>
      </c>
      <c r="AV107">
        <v>0.31130000000000002</v>
      </c>
      <c r="AW107">
        <v>6.9440999999999997</v>
      </c>
      <c r="AX107">
        <v>4.7525000000000004</v>
      </c>
      <c r="AY107">
        <v>3.9817</v>
      </c>
      <c r="AZ107">
        <v>4.9410999999999996</v>
      </c>
      <c r="BA107">
        <v>8.5236999999999998</v>
      </c>
      <c r="BB107">
        <v>6.0260999999999996</v>
      </c>
      <c r="BC107">
        <v>19.104199999999999</v>
      </c>
      <c r="BD107">
        <v>4.5895000000000001</v>
      </c>
      <c r="BE107" t="s">
        <v>82</v>
      </c>
      <c r="BF107">
        <v>8.7560000000000002</v>
      </c>
      <c r="BG107">
        <v>0.4778</v>
      </c>
      <c r="BH107" t="s">
        <v>82</v>
      </c>
      <c r="BI107" t="s">
        <v>82</v>
      </c>
      <c r="BJ107" t="s">
        <v>82</v>
      </c>
      <c r="BK107" t="s">
        <v>82</v>
      </c>
      <c r="BL107">
        <v>1.3613</v>
      </c>
      <c r="BM107" t="s">
        <v>82</v>
      </c>
      <c r="BN107">
        <v>9.3584999999999994</v>
      </c>
      <c r="BO107">
        <v>4.9939</v>
      </c>
      <c r="BP107">
        <v>1.2494000000000001</v>
      </c>
      <c r="BQ107" t="s">
        <v>82</v>
      </c>
      <c r="BR107" t="s">
        <v>82</v>
      </c>
      <c r="BS107">
        <v>39.312600000000003</v>
      </c>
      <c r="BT107">
        <v>2.5266999999999999</v>
      </c>
      <c r="BU107">
        <v>2.867</v>
      </c>
      <c r="BV107">
        <v>3.6301999999999999</v>
      </c>
      <c r="BW107">
        <v>1.0712999999999999</v>
      </c>
      <c r="BX107">
        <v>14.2562</v>
      </c>
      <c r="BY107" t="s">
        <v>82</v>
      </c>
      <c r="BZ107">
        <v>22.0016</v>
      </c>
      <c r="CA107" t="s">
        <v>82</v>
      </c>
      <c r="CB107" t="s">
        <v>82</v>
      </c>
      <c r="CC107">
        <v>3.2258</v>
      </c>
      <c r="CD107">
        <v>0.78010000000000002</v>
      </c>
    </row>
    <row r="108" spans="1:82" x14ac:dyDescent="0.25">
      <c r="A108" s="2">
        <v>41578</v>
      </c>
      <c r="B108">
        <v>4.7873000000000001</v>
      </c>
      <c r="C108">
        <v>2.3635000000000002</v>
      </c>
      <c r="D108" t="s">
        <v>82</v>
      </c>
      <c r="E108">
        <v>15.0093</v>
      </c>
      <c r="F108">
        <v>10.5771</v>
      </c>
      <c r="G108">
        <v>2.7784</v>
      </c>
      <c r="H108">
        <v>7.5492999999999997</v>
      </c>
      <c r="I108">
        <v>18.848700000000001</v>
      </c>
      <c r="J108">
        <v>5.2417999999999996</v>
      </c>
      <c r="K108">
        <v>4.7606000000000002</v>
      </c>
      <c r="L108">
        <v>1.349</v>
      </c>
      <c r="M108" t="s">
        <v>82</v>
      </c>
      <c r="N108">
        <v>33.104999999999997</v>
      </c>
      <c r="O108" t="s">
        <v>82</v>
      </c>
      <c r="P108">
        <v>5.7038000000000002</v>
      </c>
      <c r="Q108" t="s">
        <v>82</v>
      </c>
      <c r="R108">
        <v>74.823300000000003</v>
      </c>
      <c r="S108" t="s">
        <v>82</v>
      </c>
      <c r="T108">
        <v>1.7471000000000001</v>
      </c>
      <c r="U108">
        <v>8.8500999999999994</v>
      </c>
      <c r="V108">
        <v>10.8887</v>
      </c>
      <c r="W108">
        <v>2.5632000000000001</v>
      </c>
      <c r="X108">
        <v>12.3949</v>
      </c>
      <c r="Y108">
        <v>8.4722000000000008</v>
      </c>
      <c r="Z108" t="s">
        <v>82</v>
      </c>
      <c r="AA108" t="s">
        <v>82</v>
      </c>
      <c r="AB108">
        <v>6.5053000000000001</v>
      </c>
      <c r="AC108">
        <v>6.6524999999999999</v>
      </c>
      <c r="AD108">
        <v>13.6027</v>
      </c>
      <c r="AE108">
        <v>1.3895</v>
      </c>
      <c r="AF108">
        <v>2.0347</v>
      </c>
      <c r="AG108">
        <v>3.7246999999999999</v>
      </c>
      <c r="AH108">
        <v>0.95120000000000005</v>
      </c>
      <c r="AI108">
        <v>4.0530999999999997</v>
      </c>
      <c r="AJ108">
        <v>1.7378</v>
      </c>
      <c r="AK108">
        <v>2.0356999999999998</v>
      </c>
      <c r="AL108" t="s">
        <v>82</v>
      </c>
      <c r="AM108">
        <v>1.2883</v>
      </c>
      <c r="AN108" t="s">
        <v>82</v>
      </c>
      <c r="AO108" t="s">
        <v>82</v>
      </c>
      <c r="AP108">
        <v>4.9645999999999999</v>
      </c>
      <c r="AQ108">
        <v>10.66</v>
      </c>
      <c r="AR108">
        <v>7.6692999999999998</v>
      </c>
      <c r="AS108" t="s">
        <v>82</v>
      </c>
      <c r="AT108">
        <v>4.1936999999999998</v>
      </c>
      <c r="AU108">
        <v>0.27310000000000001</v>
      </c>
      <c r="AV108">
        <v>0.31130000000000002</v>
      </c>
      <c r="AW108">
        <v>6.4669999999999996</v>
      </c>
      <c r="AX108">
        <v>4.4772999999999996</v>
      </c>
      <c r="AY108">
        <v>4.0128000000000004</v>
      </c>
      <c r="AZ108">
        <v>5.4595000000000002</v>
      </c>
      <c r="BA108">
        <v>8.5236999999999998</v>
      </c>
      <c r="BB108">
        <v>5.2304000000000004</v>
      </c>
      <c r="BC108">
        <v>17.168500000000002</v>
      </c>
      <c r="BD108">
        <v>5.2405999999999997</v>
      </c>
      <c r="BE108" t="s">
        <v>82</v>
      </c>
      <c r="BF108">
        <v>8.1806000000000001</v>
      </c>
      <c r="BG108">
        <v>0.53469999999999995</v>
      </c>
      <c r="BH108" t="s">
        <v>82</v>
      </c>
      <c r="BI108" t="s">
        <v>82</v>
      </c>
      <c r="BJ108" t="s">
        <v>82</v>
      </c>
      <c r="BK108" t="s">
        <v>82</v>
      </c>
      <c r="BL108">
        <v>1.2212000000000001</v>
      </c>
      <c r="BM108" t="s">
        <v>82</v>
      </c>
      <c r="BN108">
        <v>9.1085999999999991</v>
      </c>
      <c r="BO108">
        <v>4.5522</v>
      </c>
      <c r="BP108">
        <v>1.3139000000000001</v>
      </c>
      <c r="BQ108" t="s">
        <v>82</v>
      </c>
      <c r="BR108" t="s">
        <v>82</v>
      </c>
      <c r="BS108">
        <v>38.499200000000002</v>
      </c>
      <c r="BT108">
        <v>2.2745000000000002</v>
      </c>
      <c r="BU108">
        <v>2.83</v>
      </c>
      <c r="BV108">
        <v>3.3237000000000001</v>
      </c>
      <c r="BW108">
        <v>1.0712999999999999</v>
      </c>
      <c r="BX108">
        <v>11.5852</v>
      </c>
      <c r="BY108" t="s">
        <v>82</v>
      </c>
      <c r="BZ108">
        <v>22.3401</v>
      </c>
      <c r="CA108" t="s">
        <v>82</v>
      </c>
      <c r="CB108" t="s">
        <v>82</v>
      </c>
      <c r="CC108">
        <v>2.9929999999999999</v>
      </c>
      <c r="CD108">
        <v>0.77649999999999997</v>
      </c>
    </row>
    <row r="109" spans="1:82" x14ac:dyDescent="0.25">
      <c r="A109" s="2">
        <v>41607</v>
      </c>
      <c r="B109">
        <v>4.5567000000000002</v>
      </c>
      <c r="C109">
        <v>2.6417999999999999</v>
      </c>
      <c r="D109" t="s">
        <v>82</v>
      </c>
      <c r="E109">
        <v>14.3086</v>
      </c>
      <c r="F109">
        <v>12.6854</v>
      </c>
      <c r="G109">
        <v>3.2094999999999998</v>
      </c>
      <c r="H109">
        <v>8.0587999999999997</v>
      </c>
      <c r="I109">
        <v>21.380800000000001</v>
      </c>
      <c r="J109">
        <v>5.4917999999999996</v>
      </c>
      <c r="K109">
        <v>4.5862999999999996</v>
      </c>
      <c r="L109">
        <v>1.349</v>
      </c>
      <c r="M109" t="s">
        <v>82</v>
      </c>
      <c r="N109">
        <v>35.402900000000002</v>
      </c>
      <c r="O109" t="s">
        <v>82</v>
      </c>
      <c r="P109">
        <v>5.7038000000000002</v>
      </c>
      <c r="Q109" t="s">
        <v>82</v>
      </c>
      <c r="R109">
        <v>75.966800000000006</v>
      </c>
      <c r="S109" t="s">
        <v>82</v>
      </c>
      <c r="T109">
        <v>1.8136000000000001</v>
      </c>
      <c r="U109">
        <v>8.7134999999999998</v>
      </c>
      <c r="V109">
        <v>22.488700000000001</v>
      </c>
      <c r="W109">
        <v>2.6777000000000002</v>
      </c>
      <c r="X109">
        <v>17.659500000000001</v>
      </c>
      <c r="Y109">
        <v>8.0221</v>
      </c>
      <c r="Z109" t="s">
        <v>82</v>
      </c>
      <c r="AA109" t="s">
        <v>82</v>
      </c>
      <c r="AB109">
        <v>6.8963999999999999</v>
      </c>
      <c r="AC109">
        <v>6.9130000000000003</v>
      </c>
      <c r="AD109">
        <v>13.160299999999999</v>
      </c>
      <c r="AE109">
        <v>1.2524</v>
      </c>
      <c r="AF109">
        <v>2.0347</v>
      </c>
      <c r="AG109">
        <v>3.8509000000000002</v>
      </c>
      <c r="AH109">
        <v>0.91949999999999998</v>
      </c>
      <c r="AI109">
        <v>4.6675000000000004</v>
      </c>
      <c r="AJ109">
        <v>2.1655000000000002</v>
      </c>
      <c r="AK109">
        <v>2.6343000000000001</v>
      </c>
      <c r="AL109" t="s">
        <v>82</v>
      </c>
      <c r="AM109">
        <v>1.3221000000000001</v>
      </c>
      <c r="AN109" t="s">
        <v>82</v>
      </c>
      <c r="AO109" t="s">
        <v>82</v>
      </c>
      <c r="AP109">
        <v>4.9645999999999999</v>
      </c>
      <c r="AQ109">
        <v>11.061199999999999</v>
      </c>
      <c r="AR109">
        <v>8.0576000000000008</v>
      </c>
      <c r="AS109" t="s">
        <v>82</v>
      </c>
      <c r="AT109">
        <v>4.5292000000000003</v>
      </c>
      <c r="AU109">
        <v>0.27310000000000001</v>
      </c>
      <c r="AV109">
        <v>0.31130000000000002</v>
      </c>
      <c r="AW109">
        <v>6.5125000000000002</v>
      </c>
      <c r="AX109">
        <v>4.6806000000000001</v>
      </c>
      <c r="AY109">
        <v>4.1025</v>
      </c>
      <c r="AZ109">
        <v>5.6616999999999997</v>
      </c>
      <c r="BA109">
        <v>8.5236999999999998</v>
      </c>
      <c r="BB109">
        <v>5.5788000000000002</v>
      </c>
      <c r="BC109">
        <v>18.344799999999999</v>
      </c>
      <c r="BD109">
        <v>5.2225999999999999</v>
      </c>
      <c r="BE109" t="s">
        <v>82</v>
      </c>
      <c r="BF109">
        <v>7.7983000000000002</v>
      </c>
      <c r="BG109">
        <v>0.51829999999999998</v>
      </c>
      <c r="BH109" t="s">
        <v>82</v>
      </c>
      <c r="BI109" t="s">
        <v>82</v>
      </c>
      <c r="BJ109" t="s">
        <v>82</v>
      </c>
      <c r="BK109" t="s">
        <v>82</v>
      </c>
      <c r="BL109">
        <v>6.1447000000000003</v>
      </c>
      <c r="BM109" t="s">
        <v>82</v>
      </c>
      <c r="BN109">
        <v>9.3835999999999995</v>
      </c>
      <c r="BO109">
        <v>4.4363000000000001</v>
      </c>
      <c r="BP109">
        <v>1.3806</v>
      </c>
      <c r="BQ109" t="s">
        <v>82</v>
      </c>
      <c r="BR109" t="s">
        <v>82</v>
      </c>
      <c r="BS109">
        <v>38.552399999999999</v>
      </c>
      <c r="BT109">
        <v>2.2507999999999999</v>
      </c>
      <c r="BU109">
        <v>2.9167999999999998</v>
      </c>
      <c r="BV109">
        <v>3.4194</v>
      </c>
      <c r="BW109">
        <v>1.0712999999999999</v>
      </c>
      <c r="BX109">
        <v>11.5465</v>
      </c>
      <c r="BY109" t="s">
        <v>82</v>
      </c>
      <c r="BZ109">
        <v>24.831800000000001</v>
      </c>
      <c r="CA109" t="s">
        <v>82</v>
      </c>
      <c r="CB109" t="s">
        <v>82</v>
      </c>
      <c r="CC109">
        <v>2.7648999999999999</v>
      </c>
      <c r="CD109">
        <v>0.67130000000000001</v>
      </c>
    </row>
    <row r="110" spans="1:82" x14ac:dyDescent="0.25">
      <c r="A110" s="2">
        <v>41639</v>
      </c>
      <c r="B110">
        <v>4.3844000000000003</v>
      </c>
      <c r="C110">
        <v>2.9171999999999998</v>
      </c>
      <c r="D110" t="s">
        <v>82</v>
      </c>
      <c r="E110">
        <v>14.632199999999999</v>
      </c>
      <c r="F110">
        <v>12.7934</v>
      </c>
      <c r="G110">
        <v>3.7069999999999999</v>
      </c>
      <c r="H110">
        <v>8.5907</v>
      </c>
      <c r="I110">
        <v>22.363199999999999</v>
      </c>
      <c r="J110">
        <v>4.9497</v>
      </c>
      <c r="K110">
        <v>4.7548000000000004</v>
      </c>
      <c r="L110">
        <v>1.349</v>
      </c>
      <c r="M110" t="s">
        <v>82</v>
      </c>
      <c r="N110">
        <v>35.8688</v>
      </c>
      <c r="O110" t="s">
        <v>82</v>
      </c>
      <c r="P110">
        <v>5.7038000000000002</v>
      </c>
      <c r="Q110" t="s">
        <v>82</v>
      </c>
      <c r="R110">
        <v>26.4526</v>
      </c>
      <c r="S110" t="s">
        <v>82</v>
      </c>
      <c r="T110">
        <v>1.827</v>
      </c>
      <c r="U110">
        <v>8.8733000000000004</v>
      </c>
      <c r="V110">
        <v>23.4971</v>
      </c>
      <c r="W110">
        <v>2.9091</v>
      </c>
      <c r="X110">
        <v>11.983000000000001</v>
      </c>
      <c r="Y110">
        <v>8.2399000000000004</v>
      </c>
      <c r="Z110" t="s">
        <v>82</v>
      </c>
      <c r="AA110" t="s">
        <v>82</v>
      </c>
      <c r="AB110">
        <v>7.5669000000000004</v>
      </c>
      <c r="AC110">
        <v>7.2068000000000003</v>
      </c>
      <c r="AD110">
        <v>14.0025</v>
      </c>
      <c r="AE110">
        <v>1.4233</v>
      </c>
      <c r="AF110">
        <v>2.0347</v>
      </c>
      <c r="AG110">
        <v>3.6353</v>
      </c>
      <c r="AH110">
        <v>0.95330000000000004</v>
      </c>
      <c r="AI110">
        <v>5.1798999999999999</v>
      </c>
      <c r="AJ110">
        <v>2.1254</v>
      </c>
      <c r="AK110">
        <v>2.5554999999999999</v>
      </c>
      <c r="AL110" t="s">
        <v>82</v>
      </c>
      <c r="AM110">
        <v>1.427</v>
      </c>
      <c r="AN110" t="s">
        <v>82</v>
      </c>
      <c r="AO110" t="s">
        <v>82</v>
      </c>
      <c r="AP110">
        <v>12.265499999999999</v>
      </c>
      <c r="AQ110">
        <v>8.7800999999999991</v>
      </c>
      <c r="AR110">
        <v>7.8003</v>
      </c>
      <c r="AS110" t="s">
        <v>82</v>
      </c>
      <c r="AT110">
        <v>4.5275999999999996</v>
      </c>
      <c r="AU110">
        <v>0.27310000000000001</v>
      </c>
      <c r="AV110">
        <v>0.31130000000000002</v>
      </c>
      <c r="AW110">
        <v>6.78</v>
      </c>
      <c r="AX110">
        <v>5.1359000000000004</v>
      </c>
      <c r="AY110">
        <v>2.9214000000000002</v>
      </c>
      <c r="AZ110">
        <v>5.9120999999999997</v>
      </c>
      <c r="BA110">
        <v>8.5236999999999998</v>
      </c>
      <c r="BB110">
        <v>6.3917000000000002</v>
      </c>
      <c r="BC110">
        <v>20.535900000000002</v>
      </c>
      <c r="BD110">
        <v>5.9005000000000001</v>
      </c>
      <c r="BE110" t="s">
        <v>82</v>
      </c>
      <c r="BF110">
        <v>7.6467000000000001</v>
      </c>
      <c r="BG110">
        <v>0.92330000000000001</v>
      </c>
      <c r="BH110" t="s">
        <v>82</v>
      </c>
      <c r="BI110" t="s">
        <v>82</v>
      </c>
      <c r="BJ110" t="s">
        <v>82</v>
      </c>
      <c r="BK110" t="s">
        <v>82</v>
      </c>
      <c r="BL110">
        <v>6.2389000000000001</v>
      </c>
      <c r="BM110" t="s">
        <v>82</v>
      </c>
      <c r="BN110">
        <v>6.6684000000000001</v>
      </c>
      <c r="BO110">
        <v>4.0842000000000001</v>
      </c>
      <c r="BP110">
        <v>1.3461000000000001</v>
      </c>
      <c r="BQ110" t="s">
        <v>82</v>
      </c>
      <c r="BR110" t="s">
        <v>82</v>
      </c>
      <c r="BS110">
        <v>45.887799999999999</v>
      </c>
      <c r="BT110">
        <v>2.1065999999999998</v>
      </c>
      <c r="BU110">
        <v>2.4411999999999998</v>
      </c>
      <c r="BV110">
        <v>3.5465</v>
      </c>
      <c r="BW110">
        <v>1.0712999999999999</v>
      </c>
      <c r="BX110">
        <v>11.5982</v>
      </c>
      <c r="BY110" t="s">
        <v>82</v>
      </c>
      <c r="BZ110">
        <v>24.881499999999999</v>
      </c>
      <c r="CA110" t="s">
        <v>82</v>
      </c>
      <c r="CB110" t="s">
        <v>82</v>
      </c>
      <c r="CC110">
        <v>2.8509000000000002</v>
      </c>
      <c r="CD110">
        <v>0.65810000000000002</v>
      </c>
    </row>
    <row r="111" spans="1:82" x14ac:dyDescent="0.25">
      <c r="A111" s="2">
        <v>41670</v>
      </c>
      <c r="B111">
        <v>5.4322999999999997</v>
      </c>
      <c r="C111">
        <v>3.4089999999999998</v>
      </c>
      <c r="D111" t="s">
        <v>82</v>
      </c>
      <c r="E111">
        <v>15.3253</v>
      </c>
      <c r="F111">
        <v>14.3865</v>
      </c>
      <c r="G111">
        <v>3.5657000000000001</v>
      </c>
      <c r="H111">
        <v>9.9076000000000004</v>
      </c>
      <c r="I111">
        <v>26.120799999999999</v>
      </c>
      <c r="J111">
        <v>5.5189000000000004</v>
      </c>
      <c r="K111">
        <v>5.1318000000000001</v>
      </c>
      <c r="L111">
        <v>1.349</v>
      </c>
      <c r="M111" t="s">
        <v>82</v>
      </c>
      <c r="N111">
        <v>40.340299999999999</v>
      </c>
      <c r="O111" t="s">
        <v>82</v>
      </c>
      <c r="P111">
        <v>5.7038000000000002</v>
      </c>
      <c r="Q111" t="s">
        <v>82</v>
      </c>
      <c r="R111">
        <v>26.604500000000002</v>
      </c>
      <c r="S111" t="s">
        <v>82</v>
      </c>
      <c r="T111">
        <v>1.9449000000000001</v>
      </c>
      <c r="U111">
        <v>9.3534000000000006</v>
      </c>
      <c r="V111">
        <v>20.135100000000001</v>
      </c>
      <c r="W111">
        <v>3.2037</v>
      </c>
      <c r="X111">
        <v>15.398999999999999</v>
      </c>
      <c r="Y111">
        <v>9.7401999999999997</v>
      </c>
      <c r="Z111" t="s">
        <v>82</v>
      </c>
      <c r="AA111" t="s">
        <v>82</v>
      </c>
      <c r="AB111">
        <v>7.6304999999999996</v>
      </c>
      <c r="AC111">
        <v>8.1586999999999996</v>
      </c>
      <c r="AD111">
        <v>14.5869</v>
      </c>
      <c r="AE111">
        <v>1.462</v>
      </c>
      <c r="AF111">
        <v>2.0347</v>
      </c>
      <c r="AG111">
        <v>3.7867999999999999</v>
      </c>
      <c r="AH111">
        <v>0.9919</v>
      </c>
      <c r="AI111">
        <v>5.1658999999999997</v>
      </c>
      <c r="AJ111">
        <v>2.2728999999999999</v>
      </c>
      <c r="AK111">
        <v>2.7917000000000001</v>
      </c>
      <c r="AL111" t="s">
        <v>82</v>
      </c>
      <c r="AM111">
        <v>1.6516</v>
      </c>
      <c r="AN111" t="s">
        <v>82</v>
      </c>
      <c r="AO111" t="s">
        <v>82</v>
      </c>
      <c r="AP111">
        <v>13.5991</v>
      </c>
      <c r="AQ111">
        <v>9.2805999999999997</v>
      </c>
      <c r="AR111">
        <v>8.0831</v>
      </c>
      <c r="AS111" t="s">
        <v>82</v>
      </c>
      <c r="AT111">
        <v>4.9825999999999997</v>
      </c>
      <c r="AU111">
        <v>0.27310000000000001</v>
      </c>
      <c r="AV111">
        <v>0.31130000000000002</v>
      </c>
      <c r="AW111">
        <v>7.7530000000000001</v>
      </c>
      <c r="AX111">
        <v>5.2480000000000002</v>
      </c>
      <c r="AY111">
        <v>3.3426999999999998</v>
      </c>
      <c r="AZ111">
        <v>6.2282999999999999</v>
      </c>
      <c r="BA111">
        <v>8.5236999999999998</v>
      </c>
      <c r="BB111">
        <v>7.4221000000000004</v>
      </c>
      <c r="BC111">
        <v>23.860700000000001</v>
      </c>
      <c r="BD111">
        <v>5.8094000000000001</v>
      </c>
      <c r="BE111" t="s">
        <v>82</v>
      </c>
      <c r="BF111">
        <v>8.0813000000000006</v>
      </c>
      <c r="BG111">
        <v>0.93910000000000005</v>
      </c>
      <c r="BH111" t="s">
        <v>82</v>
      </c>
      <c r="BI111" t="s">
        <v>82</v>
      </c>
      <c r="BJ111" t="s">
        <v>82</v>
      </c>
      <c r="BK111" t="s">
        <v>82</v>
      </c>
      <c r="BL111">
        <v>6.8121999999999998</v>
      </c>
      <c r="BM111" t="s">
        <v>82</v>
      </c>
      <c r="BN111">
        <v>43.358899999999998</v>
      </c>
      <c r="BO111">
        <v>4.8548</v>
      </c>
      <c r="BP111">
        <v>1.5256000000000001</v>
      </c>
      <c r="BQ111" t="s">
        <v>82</v>
      </c>
      <c r="BR111" t="s">
        <v>82</v>
      </c>
      <c r="BS111">
        <v>47.130800000000001</v>
      </c>
      <c r="BT111">
        <v>2.0548999999999999</v>
      </c>
      <c r="BU111">
        <v>2.8454000000000002</v>
      </c>
      <c r="BV111">
        <v>3.7227999999999999</v>
      </c>
      <c r="BW111">
        <v>1.0712999999999999</v>
      </c>
      <c r="BX111">
        <v>12.531700000000001</v>
      </c>
      <c r="BY111" t="s">
        <v>82</v>
      </c>
      <c r="BZ111">
        <v>20.2881</v>
      </c>
      <c r="CA111" t="s">
        <v>82</v>
      </c>
      <c r="CB111" t="s">
        <v>82</v>
      </c>
      <c r="CC111">
        <v>3.2422</v>
      </c>
      <c r="CD111">
        <v>0.71789999999999998</v>
      </c>
    </row>
    <row r="112" spans="1:82" x14ac:dyDescent="0.25">
      <c r="A112" s="2">
        <v>41698</v>
      </c>
      <c r="B112">
        <v>5.0049999999999999</v>
      </c>
      <c r="C112">
        <v>3.3959000000000001</v>
      </c>
      <c r="D112" t="s">
        <v>82</v>
      </c>
      <c r="E112">
        <v>15.3011</v>
      </c>
      <c r="F112">
        <v>15.019500000000001</v>
      </c>
      <c r="G112">
        <v>3.3529</v>
      </c>
      <c r="H112">
        <v>9.4352999999999998</v>
      </c>
      <c r="I112">
        <v>24.770099999999999</v>
      </c>
      <c r="J112">
        <v>6.3109999999999999</v>
      </c>
      <c r="K112">
        <v>11.813700000000001</v>
      </c>
      <c r="L112">
        <v>1.349</v>
      </c>
      <c r="M112" t="s">
        <v>82</v>
      </c>
      <c r="N112">
        <v>42.214399999999998</v>
      </c>
      <c r="O112" t="s">
        <v>82</v>
      </c>
      <c r="P112">
        <v>5.7038000000000002</v>
      </c>
      <c r="Q112" t="s">
        <v>82</v>
      </c>
      <c r="R112">
        <v>27.594999999999999</v>
      </c>
      <c r="S112" t="s">
        <v>82</v>
      </c>
      <c r="T112">
        <v>1.6414</v>
      </c>
      <c r="U112">
        <v>10.082800000000001</v>
      </c>
      <c r="V112">
        <v>21.9815</v>
      </c>
      <c r="W112">
        <v>3.3191000000000002</v>
      </c>
      <c r="X112">
        <v>16.844100000000001</v>
      </c>
      <c r="Y112">
        <v>11.1541</v>
      </c>
      <c r="Z112" t="s">
        <v>82</v>
      </c>
      <c r="AA112" t="s">
        <v>82</v>
      </c>
      <c r="AB112">
        <v>8.3432999999999993</v>
      </c>
      <c r="AC112">
        <v>8.3963000000000001</v>
      </c>
      <c r="AD112">
        <v>9.6585999999999999</v>
      </c>
      <c r="AE112">
        <v>1.2834000000000001</v>
      </c>
      <c r="AF112">
        <v>2.0347</v>
      </c>
      <c r="AG112">
        <v>3.9861</v>
      </c>
      <c r="AH112">
        <v>1.1129</v>
      </c>
      <c r="AI112">
        <v>4.7655000000000003</v>
      </c>
      <c r="AJ112">
        <v>2.6993999999999998</v>
      </c>
      <c r="AK112">
        <v>3.3388</v>
      </c>
      <c r="AL112" t="s">
        <v>82</v>
      </c>
      <c r="AM112">
        <v>1.7334000000000001</v>
      </c>
      <c r="AN112" t="s">
        <v>82</v>
      </c>
      <c r="AO112" t="s">
        <v>82</v>
      </c>
      <c r="AP112">
        <v>13.0097</v>
      </c>
      <c r="AQ112">
        <v>13.7995</v>
      </c>
      <c r="AR112">
        <v>11.7317</v>
      </c>
      <c r="AS112" t="s">
        <v>82</v>
      </c>
      <c r="AT112">
        <v>4.7865000000000002</v>
      </c>
      <c r="AU112">
        <v>0.27310000000000001</v>
      </c>
      <c r="AV112">
        <v>1.0422</v>
      </c>
      <c r="AW112">
        <v>7.4926000000000004</v>
      </c>
      <c r="AX112">
        <v>5.3319999999999999</v>
      </c>
      <c r="AY112">
        <v>3.1621999999999999</v>
      </c>
      <c r="AZ112">
        <v>6.8994</v>
      </c>
      <c r="BA112">
        <v>8.5236999999999998</v>
      </c>
      <c r="BB112">
        <v>7.8677999999999999</v>
      </c>
      <c r="BC112">
        <v>25.8096</v>
      </c>
      <c r="BD112">
        <v>5.8147000000000002</v>
      </c>
      <c r="BE112" t="s">
        <v>82</v>
      </c>
      <c r="BF112">
        <v>7.0038999999999998</v>
      </c>
      <c r="BG112">
        <v>0.82550000000000001</v>
      </c>
      <c r="BH112" t="s">
        <v>82</v>
      </c>
      <c r="BI112" t="s">
        <v>82</v>
      </c>
      <c r="BJ112" t="s">
        <v>82</v>
      </c>
      <c r="BK112" t="s">
        <v>82</v>
      </c>
      <c r="BL112">
        <v>6.6679000000000004</v>
      </c>
      <c r="BM112" t="s">
        <v>82</v>
      </c>
      <c r="BN112">
        <v>42.639400000000002</v>
      </c>
      <c r="BO112">
        <v>5.0263999999999998</v>
      </c>
      <c r="BP112">
        <v>1.5214000000000001</v>
      </c>
      <c r="BQ112" t="s">
        <v>82</v>
      </c>
      <c r="BR112" t="s">
        <v>82</v>
      </c>
      <c r="BS112">
        <v>46.294800000000002</v>
      </c>
      <c r="BT112">
        <v>2.2665000000000002</v>
      </c>
      <c r="BU112">
        <v>2.7881999999999998</v>
      </c>
      <c r="BV112">
        <v>3.8957999999999999</v>
      </c>
      <c r="BW112">
        <v>1.0712999999999999</v>
      </c>
      <c r="BX112">
        <v>12.550700000000001</v>
      </c>
      <c r="BY112" t="s">
        <v>82</v>
      </c>
      <c r="BZ112">
        <v>21.179099999999998</v>
      </c>
      <c r="CA112" t="s">
        <v>82</v>
      </c>
      <c r="CB112" t="s">
        <v>82</v>
      </c>
      <c r="CC112">
        <v>3.1166999999999998</v>
      </c>
      <c r="CD112">
        <v>0.60780000000000001</v>
      </c>
    </row>
    <row r="113" spans="1:82" x14ac:dyDescent="0.25">
      <c r="A113" s="2">
        <v>41729</v>
      </c>
      <c r="B113">
        <v>4.9843999999999999</v>
      </c>
      <c r="C113">
        <v>2.8197000000000001</v>
      </c>
      <c r="D113" t="s">
        <v>82</v>
      </c>
      <c r="E113">
        <v>14.322699999999999</v>
      </c>
      <c r="F113">
        <v>11.378399999999999</v>
      </c>
      <c r="G113">
        <v>3.3712</v>
      </c>
      <c r="H113">
        <v>8.4457000000000004</v>
      </c>
      <c r="I113">
        <v>22.6159</v>
      </c>
      <c r="J113">
        <v>5.48</v>
      </c>
      <c r="K113">
        <v>10.9621</v>
      </c>
      <c r="L113">
        <v>1.349</v>
      </c>
      <c r="M113" t="s">
        <v>82</v>
      </c>
      <c r="N113">
        <v>45.710799999999999</v>
      </c>
      <c r="O113" t="s">
        <v>82</v>
      </c>
      <c r="P113">
        <v>5.7038000000000002</v>
      </c>
      <c r="Q113" t="s">
        <v>82</v>
      </c>
      <c r="R113">
        <v>24.3017</v>
      </c>
      <c r="S113" t="s">
        <v>82</v>
      </c>
      <c r="T113">
        <v>1.2761</v>
      </c>
      <c r="U113">
        <v>9.1069999999999993</v>
      </c>
      <c r="V113">
        <v>18.481000000000002</v>
      </c>
      <c r="W113">
        <v>3.2654999999999998</v>
      </c>
      <c r="X113">
        <v>22.3292</v>
      </c>
      <c r="Y113">
        <v>7.3964999999999996</v>
      </c>
      <c r="Z113" t="s">
        <v>82</v>
      </c>
      <c r="AA113" t="s">
        <v>82</v>
      </c>
      <c r="AB113">
        <v>7.9767999999999999</v>
      </c>
      <c r="AC113">
        <v>8.6395999999999997</v>
      </c>
      <c r="AD113">
        <v>9.1357999999999997</v>
      </c>
      <c r="AE113">
        <v>1.3776999999999999</v>
      </c>
      <c r="AF113">
        <v>2.0347</v>
      </c>
      <c r="AG113">
        <v>7.6912000000000003</v>
      </c>
      <c r="AH113">
        <v>1.0791999999999999</v>
      </c>
      <c r="AI113">
        <v>4.9435000000000002</v>
      </c>
      <c r="AJ113">
        <v>3.4845999999999999</v>
      </c>
      <c r="AK113">
        <v>4.3015999999999996</v>
      </c>
      <c r="AL113" t="s">
        <v>82</v>
      </c>
      <c r="AM113">
        <v>1.5347999999999999</v>
      </c>
      <c r="AN113" t="s">
        <v>82</v>
      </c>
      <c r="AO113" t="s">
        <v>82</v>
      </c>
      <c r="AP113">
        <v>13.405900000000001</v>
      </c>
      <c r="AQ113">
        <v>9.8436000000000003</v>
      </c>
      <c r="AR113">
        <v>8.3546999999999993</v>
      </c>
      <c r="AS113">
        <v>1.4164000000000001</v>
      </c>
      <c r="AT113">
        <v>4.3491999999999997</v>
      </c>
      <c r="AU113">
        <v>0.27310000000000001</v>
      </c>
      <c r="AV113">
        <v>1.1323000000000001</v>
      </c>
      <c r="AW113">
        <v>6.9161999999999999</v>
      </c>
      <c r="AX113">
        <v>5.3517000000000001</v>
      </c>
      <c r="AY113">
        <v>3.0106999999999999</v>
      </c>
      <c r="AZ113">
        <v>6.2460000000000004</v>
      </c>
      <c r="BA113">
        <v>8.5236999999999998</v>
      </c>
      <c r="BB113">
        <v>6.8316999999999997</v>
      </c>
      <c r="BC113">
        <v>22.227699999999999</v>
      </c>
      <c r="BD113">
        <v>5.8929</v>
      </c>
      <c r="BE113" t="s">
        <v>82</v>
      </c>
      <c r="BF113">
        <v>16.445499999999999</v>
      </c>
      <c r="BG113">
        <v>0.77149999999999996</v>
      </c>
      <c r="BH113" t="s">
        <v>82</v>
      </c>
      <c r="BI113" t="s">
        <v>82</v>
      </c>
      <c r="BJ113" t="s">
        <v>82</v>
      </c>
      <c r="BK113" t="s">
        <v>82</v>
      </c>
      <c r="BL113">
        <v>5.9707999999999997</v>
      </c>
      <c r="BM113" t="s">
        <v>82</v>
      </c>
      <c r="BN113">
        <v>38.293700000000001</v>
      </c>
      <c r="BO113">
        <v>5.1216999999999997</v>
      </c>
      <c r="BP113">
        <v>1.5611999999999999</v>
      </c>
      <c r="BQ113" t="s">
        <v>82</v>
      </c>
      <c r="BR113" t="s">
        <v>82</v>
      </c>
      <c r="BS113">
        <v>43.384799999999998</v>
      </c>
      <c r="BT113">
        <v>2.1919</v>
      </c>
      <c r="BU113">
        <v>3.2593000000000001</v>
      </c>
      <c r="BV113">
        <v>3.6999</v>
      </c>
      <c r="BW113">
        <v>1.0712999999999999</v>
      </c>
      <c r="BX113">
        <v>13.181800000000001</v>
      </c>
      <c r="BY113" t="s">
        <v>82</v>
      </c>
      <c r="BZ113">
        <v>23.802399999999999</v>
      </c>
      <c r="CA113" t="s">
        <v>82</v>
      </c>
      <c r="CB113" t="s">
        <v>82</v>
      </c>
      <c r="CC113">
        <v>3.0754999999999999</v>
      </c>
      <c r="CD113">
        <v>0.58760000000000001</v>
      </c>
    </row>
    <row r="114" spans="1:82" x14ac:dyDescent="0.25">
      <c r="A114" s="2">
        <v>41759</v>
      </c>
      <c r="B114">
        <v>5.1946000000000003</v>
      </c>
      <c r="C114">
        <v>3.7612000000000001</v>
      </c>
      <c r="D114" t="s">
        <v>82</v>
      </c>
      <c r="E114">
        <v>27.783200000000001</v>
      </c>
      <c r="F114">
        <v>9.6525999999999996</v>
      </c>
      <c r="G114">
        <v>5.0758999999999999</v>
      </c>
      <c r="H114">
        <v>5.4279000000000002</v>
      </c>
      <c r="I114">
        <v>22.026599999999998</v>
      </c>
      <c r="J114">
        <v>5.3746</v>
      </c>
      <c r="K114">
        <v>10.5342</v>
      </c>
      <c r="L114">
        <v>1.349</v>
      </c>
      <c r="M114" t="s">
        <v>82</v>
      </c>
      <c r="N114">
        <v>50.517000000000003</v>
      </c>
      <c r="O114" t="s">
        <v>82</v>
      </c>
      <c r="P114">
        <v>6.0437000000000003</v>
      </c>
      <c r="Q114" t="s">
        <v>82</v>
      </c>
      <c r="R114">
        <v>21.812899999999999</v>
      </c>
      <c r="S114" t="s">
        <v>82</v>
      </c>
      <c r="T114">
        <v>1.1863999999999999</v>
      </c>
      <c r="U114">
        <v>9.8712</v>
      </c>
      <c r="V114">
        <v>21.692599999999999</v>
      </c>
      <c r="W114">
        <v>3.0110000000000001</v>
      </c>
      <c r="X114">
        <v>17.615400000000001</v>
      </c>
      <c r="Y114">
        <v>7.7217000000000002</v>
      </c>
      <c r="Z114" t="s">
        <v>82</v>
      </c>
      <c r="AA114" t="s">
        <v>82</v>
      </c>
      <c r="AB114">
        <v>8.4960000000000004</v>
      </c>
      <c r="AC114">
        <v>7.9486999999999997</v>
      </c>
      <c r="AD114">
        <v>9.6702999999999992</v>
      </c>
      <c r="AE114">
        <v>1.8097000000000001</v>
      </c>
      <c r="AF114">
        <v>2.0347</v>
      </c>
      <c r="AG114">
        <v>6.3362999999999996</v>
      </c>
      <c r="AH114">
        <v>0.57130000000000003</v>
      </c>
      <c r="AI114">
        <v>13.571199999999999</v>
      </c>
      <c r="AJ114">
        <v>3.7843</v>
      </c>
      <c r="AK114">
        <v>4.6342999999999996</v>
      </c>
      <c r="AL114" t="s">
        <v>82</v>
      </c>
      <c r="AM114">
        <v>1.5328999999999999</v>
      </c>
      <c r="AN114" t="s">
        <v>82</v>
      </c>
      <c r="AO114" t="s">
        <v>82</v>
      </c>
      <c r="AP114">
        <v>15.280900000000001</v>
      </c>
      <c r="AQ114">
        <v>9.2911000000000001</v>
      </c>
      <c r="AR114">
        <v>7.7018000000000004</v>
      </c>
      <c r="AS114">
        <v>1.4025000000000001</v>
      </c>
      <c r="AT114">
        <v>2.8134000000000001</v>
      </c>
      <c r="AU114">
        <v>0.27310000000000001</v>
      </c>
      <c r="AV114">
        <v>2.4952999999999999</v>
      </c>
      <c r="AW114">
        <v>6.8815</v>
      </c>
      <c r="AX114">
        <v>6.1325000000000003</v>
      </c>
      <c r="AY114">
        <v>2.9581</v>
      </c>
      <c r="AZ114">
        <v>6.2346000000000004</v>
      </c>
      <c r="BA114">
        <v>8.5236999999999998</v>
      </c>
      <c r="BB114">
        <v>12.513999999999999</v>
      </c>
      <c r="BC114">
        <v>25.422000000000001</v>
      </c>
      <c r="BD114">
        <v>6.5556999999999999</v>
      </c>
      <c r="BE114" t="s">
        <v>82</v>
      </c>
      <c r="BF114">
        <v>16.116599999999998</v>
      </c>
      <c r="BG114">
        <v>0.79710000000000003</v>
      </c>
      <c r="BH114" t="s">
        <v>82</v>
      </c>
      <c r="BI114" t="s">
        <v>82</v>
      </c>
      <c r="BJ114" t="s">
        <v>82</v>
      </c>
      <c r="BK114" t="s">
        <v>82</v>
      </c>
      <c r="BL114">
        <v>6.2146999999999997</v>
      </c>
      <c r="BM114" t="s">
        <v>82</v>
      </c>
      <c r="BN114">
        <v>32.305500000000002</v>
      </c>
      <c r="BO114">
        <v>4.9584999999999999</v>
      </c>
      <c r="BP114">
        <v>3.9664999999999999</v>
      </c>
      <c r="BQ114" t="s">
        <v>82</v>
      </c>
      <c r="BR114" t="s">
        <v>82</v>
      </c>
      <c r="BS114">
        <v>41.8626</v>
      </c>
      <c r="BT114">
        <v>2.1465999999999998</v>
      </c>
      <c r="BU114">
        <v>3.1867999999999999</v>
      </c>
      <c r="BV114">
        <v>3.6292</v>
      </c>
      <c r="BW114">
        <v>1.0712999999999999</v>
      </c>
      <c r="BX114">
        <v>15.157</v>
      </c>
      <c r="BY114" t="s">
        <v>82</v>
      </c>
      <c r="BZ114">
        <v>17.832999999999998</v>
      </c>
      <c r="CA114" t="s">
        <v>82</v>
      </c>
      <c r="CB114" t="s">
        <v>82</v>
      </c>
      <c r="CC114">
        <v>2.7869000000000002</v>
      </c>
      <c r="CD114">
        <v>0.5625</v>
      </c>
    </row>
    <row r="115" spans="1:82" x14ac:dyDescent="0.25">
      <c r="A115" s="2">
        <v>41789</v>
      </c>
      <c r="B115">
        <v>5.3388</v>
      </c>
      <c r="C115">
        <v>3.8250000000000002</v>
      </c>
      <c r="D115" t="s">
        <v>82</v>
      </c>
      <c r="E115">
        <v>22.703099999999999</v>
      </c>
      <c r="F115">
        <v>10.6431</v>
      </c>
      <c r="G115">
        <v>3.2503000000000002</v>
      </c>
      <c r="H115">
        <v>5.5978000000000003</v>
      </c>
      <c r="I115">
        <v>22.401800000000001</v>
      </c>
      <c r="J115">
        <v>5.7565999999999997</v>
      </c>
      <c r="K115">
        <v>9.6582000000000008</v>
      </c>
      <c r="L115">
        <v>1.349</v>
      </c>
      <c r="M115" t="s">
        <v>82</v>
      </c>
      <c r="N115">
        <v>52.418199999999999</v>
      </c>
      <c r="O115" t="s">
        <v>82</v>
      </c>
      <c r="P115">
        <v>6.2831999999999999</v>
      </c>
      <c r="Q115" t="s">
        <v>82</v>
      </c>
      <c r="R115">
        <v>26.802499999999998</v>
      </c>
      <c r="S115" t="s">
        <v>82</v>
      </c>
      <c r="T115">
        <v>1.1879999999999999</v>
      </c>
      <c r="U115">
        <v>10.2563</v>
      </c>
      <c r="V115">
        <v>21.742000000000001</v>
      </c>
      <c r="W115">
        <v>1.5152000000000001</v>
      </c>
      <c r="X115">
        <v>17.553799999999999</v>
      </c>
      <c r="Y115">
        <v>6.9507000000000003</v>
      </c>
      <c r="Z115" t="s">
        <v>82</v>
      </c>
      <c r="AA115" t="s">
        <v>82</v>
      </c>
      <c r="AB115">
        <v>6.7</v>
      </c>
      <c r="AC115">
        <v>7.6672000000000002</v>
      </c>
      <c r="AD115">
        <v>9.6585999999999999</v>
      </c>
      <c r="AE115">
        <v>1.4957</v>
      </c>
      <c r="AF115">
        <v>2.0347</v>
      </c>
      <c r="AG115">
        <v>7.3876999999999997</v>
      </c>
      <c r="AH115">
        <v>0.51019999999999999</v>
      </c>
      <c r="AI115">
        <v>11.859</v>
      </c>
      <c r="AJ115">
        <v>4.4055999999999997</v>
      </c>
      <c r="AK115">
        <v>5.6135999999999999</v>
      </c>
      <c r="AL115" t="s">
        <v>82</v>
      </c>
      <c r="AM115">
        <v>1.3907</v>
      </c>
      <c r="AN115" t="s">
        <v>82</v>
      </c>
      <c r="AO115" t="s">
        <v>82</v>
      </c>
      <c r="AP115">
        <v>14.470800000000001</v>
      </c>
      <c r="AQ115">
        <v>9.6927000000000003</v>
      </c>
      <c r="AR115">
        <v>8.1271000000000004</v>
      </c>
      <c r="AS115">
        <v>1.4343999999999999</v>
      </c>
      <c r="AT115">
        <v>2.7256999999999998</v>
      </c>
      <c r="AU115">
        <v>0.27310000000000001</v>
      </c>
      <c r="AV115">
        <v>2.339</v>
      </c>
      <c r="AW115">
        <v>6.8345000000000002</v>
      </c>
      <c r="AX115">
        <v>6.9119000000000002</v>
      </c>
      <c r="AY115">
        <v>2.0781000000000001</v>
      </c>
      <c r="AZ115">
        <v>6.1668000000000003</v>
      </c>
      <c r="BA115">
        <v>8.5236999999999998</v>
      </c>
      <c r="BB115">
        <v>12.426500000000001</v>
      </c>
      <c r="BC115">
        <v>25.2393</v>
      </c>
      <c r="BD115">
        <v>6.1779999999999999</v>
      </c>
      <c r="BE115" t="s">
        <v>82</v>
      </c>
      <c r="BF115">
        <v>16.793500000000002</v>
      </c>
      <c r="BG115">
        <v>0.79710000000000003</v>
      </c>
      <c r="BH115" t="s">
        <v>82</v>
      </c>
      <c r="BI115" t="s">
        <v>82</v>
      </c>
      <c r="BJ115" t="s">
        <v>82</v>
      </c>
      <c r="BK115" t="s">
        <v>82</v>
      </c>
      <c r="BL115">
        <v>6.4105999999999996</v>
      </c>
      <c r="BM115" t="s">
        <v>82</v>
      </c>
      <c r="BN115">
        <v>31.962299999999999</v>
      </c>
      <c r="BO115">
        <v>4.8083</v>
      </c>
      <c r="BP115">
        <v>3.5396999999999998</v>
      </c>
      <c r="BQ115" t="s">
        <v>82</v>
      </c>
      <c r="BR115" t="s">
        <v>82</v>
      </c>
      <c r="BS115">
        <v>43.356000000000002</v>
      </c>
      <c r="BT115">
        <v>2.3908</v>
      </c>
      <c r="BU115">
        <v>2.9706000000000001</v>
      </c>
      <c r="BV115">
        <v>3.7728000000000002</v>
      </c>
      <c r="BW115">
        <v>1.0712999999999999</v>
      </c>
      <c r="BX115">
        <v>15.6907</v>
      </c>
      <c r="BY115" t="s">
        <v>82</v>
      </c>
      <c r="BZ115">
        <v>18.6297</v>
      </c>
      <c r="CA115" t="s">
        <v>82</v>
      </c>
      <c r="CB115" t="s">
        <v>82</v>
      </c>
      <c r="CC115">
        <v>2.8833000000000002</v>
      </c>
      <c r="CD115">
        <v>1.0913999999999999</v>
      </c>
    </row>
    <row r="116" spans="1:82" x14ac:dyDescent="0.25">
      <c r="A116" s="2">
        <v>41820</v>
      </c>
      <c r="B116">
        <v>5.3726000000000003</v>
      </c>
      <c r="C116">
        <v>3.8755000000000002</v>
      </c>
      <c r="D116" t="s">
        <v>82</v>
      </c>
      <c r="E116">
        <v>23.5139</v>
      </c>
      <c r="F116">
        <v>10.9762</v>
      </c>
      <c r="G116">
        <v>3.5642</v>
      </c>
      <c r="H116">
        <v>6.3802000000000003</v>
      </c>
      <c r="I116">
        <v>20.6248</v>
      </c>
      <c r="J116">
        <v>5.6722999999999999</v>
      </c>
      <c r="K116">
        <v>8.4852000000000007</v>
      </c>
      <c r="L116">
        <v>1.349</v>
      </c>
      <c r="M116" t="s">
        <v>82</v>
      </c>
      <c r="N116">
        <v>48.146999999999998</v>
      </c>
      <c r="O116" t="s">
        <v>82</v>
      </c>
      <c r="P116">
        <v>6.5284000000000004</v>
      </c>
      <c r="Q116" t="s">
        <v>82</v>
      </c>
      <c r="R116">
        <v>48.543999999999997</v>
      </c>
      <c r="S116" t="s">
        <v>82</v>
      </c>
      <c r="T116">
        <v>1.0904</v>
      </c>
      <c r="U116">
        <v>9.1816999999999993</v>
      </c>
      <c r="V116">
        <v>20.308</v>
      </c>
      <c r="W116">
        <v>1.4222999999999999</v>
      </c>
      <c r="X116">
        <v>16.0412</v>
      </c>
      <c r="Y116">
        <v>6.4438000000000004</v>
      </c>
      <c r="Z116" t="s">
        <v>82</v>
      </c>
      <c r="AA116" t="s">
        <v>82</v>
      </c>
      <c r="AB116">
        <v>6.4092000000000002</v>
      </c>
      <c r="AC116">
        <v>7.3697999999999997</v>
      </c>
      <c r="AD116">
        <v>9.7171000000000003</v>
      </c>
      <c r="AE116">
        <v>1.5592999999999999</v>
      </c>
      <c r="AF116">
        <v>2.0347</v>
      </c>
      <c r="AG116">
        <v>7.8375000000000004</v>
      </c>
      <c r="AH116">
        <v>0.4627</v>
      </c>
      <c r="AI116">
        <v>12.0848</v>
      </c>
      <c r="AJ116">
        <v>4.5384000000000002</v>
      </c>
      <c r="AK116">
        <v>5.8578999999999999</v>
      </c>
      <c r="AL116" t="s">
        <v>82</v>
      </c>
      <c r="AM116">
        <v>1.3084</v>
      </c>
      <c r="AN116" t="s">
        <v>82</v>
      </c>
      <c r="AO116" t="s">
        <v>82</v>
      </c>
      <c r="AP116">
        <v>13.6229</v>
      </c>
      <c r="AQ116">
        <v>9.5464000000000002</v>
      </c>
      <c r="AR116">
        <v>8.0618999999999996</v>
      </c>
      <c r="AS116">
        <v>1.4782999999999999</v>
      </c>
      <c r="AT116">
        <v>2.6543999999999999</v>
      </c>
      <c r="AU116">
        <v>0.27310000000000001</v>
      </c>
      <c r="AV116">
        <v>2.0716999999999999</v>
      </c>
      <c r="AW116">
        <v>6.6711999999999998</v>
      </c>
      <c r="AX116">
        <v>6.3651999999999997</v>
      </c>
      <c r="AY116">
        <v>1.3001</v>
      </c>
      <c r="AZ116">
        <v>6.3918999999999997</v>
      </c>
      <c r="BA116">
        <v>8.5236999999999998</v>
      </c>
      <c r="BB116">
        <v>12.044</v>
      </c>
      <c r="BC116">
        <v>24.363399999999999</v>
      </c>
      <c r="BD116">
        <v>6.2256</v>
      </c>
      <c r="BE116" t="s">
        <v>82</v>
      </c>
      <c r="BF116">
        <v>16.440300000000001</v>
      </c>
      <c r="BG116">
        <v>0.93069999999999997</v>
      </c>
      <c r="BH116" t="s">
        <v>82</v>
      </c>
      <c r="BI116" t="s">
        <v>82</v>
      </c>
      <c r="BJ116" t="s">
        <v>82</v>
      </c>
      <c r="BK116" t="s">
        <v>82</v>
      </c>
      <c r="BL116">
        <v>6.2451999999999996</v>
      </c>
      <c r="BM116" t="s">
        <v>82</v>
      </c>
      <c r="BN116">
        <v>30.6707</v>
      </c>
      <c r="BO116">
        <v>4.4469000000000003</v>
      </c>
      <c r="BP116">
        <v>3.5084</v>
      </c>
      <c r="BQ116" t="s">
        <v>82</v>
      </c>
      <c r="BR116" t="s">
        <v>82</v>
      </c>
      <c r="BS116">
        <v>42.266599999999997</v>
      </c>
      <c r="BT116">
        <v>2.2502</v>
      </c>
      <c r="BU116">
        <v>3.0535000000000001</v>
      </c>
      <c r="BV116">
        <v>3.8624000000000001</v>
      </c>
      <c r="BW116">
        <v>1.0712999999999999</v>
      </c>
      <c r="BX116">
        <v>14.304</v>
      </c>
      <c r="BY116" t="s">
        <v>82</v>
      </c>
      <c r="BZ116">
        <v>18.185600000000001</v>
      </c>
      <c r="CA116" t="s">
        <v>82</v>
      </c>
      <c r="CB116" t="s">
        <v>82</v>
      </c>
      <c r="CC116">
        <v>2.7176</v>
      </c>
      <c r="CD116">
        <v>1.0034000000000001</v>
      </c>
    </row>
    <row r="117" spans="1:82" x14ac:dyDescent="0.25">
      <c r="A117" s="2">
        <v>41851</v>
      </c>
      <c r="B117">
        <v>7.0168999999999997</v>
      </c>
      <c r="C117">
        <v>3.7444999999999999</v>
      </c>
      <c r="D117" t="s">
        <v>82</v>
      </c>
      <c r="E117">
        <v>22.130700000000001</v>
      </c>
      <c r="F117">
        <v>11.222099999999999</v>
      </c>
      <c r="G117">
        <v>3.1553</v>
      </c>
      <c r="H117">
        <v>6.1062000000000003</v>
      </c>
      <c r="I117">
        <v>18.4894</v>
      </c>
      <c r="J117">
        <v>5.1657999999999999</v>
      </c>
      <c r="K117">
        <v>8.3160000000000007</v>
      </c>
      <c r="L117">
        <v>1.349</v>
      </c>
      <c r="M117" t="s">
        <v>82</v>
      </c>
      <c r="N117">
        <v>42.390300000000003</v>
      </c>
      <c r="O117" t="s">
        <v>82</v>
      </c>
      <c r="P117">
        <v>6.5564</v>
      </c>
      <c r="Q117" t="s">
        <v>82</v>
      </c>
      <c r="R117">
        <v>42.420200000000001</v>
      </c>
      <c r="S117" t="s">
        <v>82</v>
      </c>
      <c r="T117">
        <v>4.6467000000000001</v>
      </c>
      <c r="U117">
        <v>9.4275000000000002</v>
      </c>
      <c r="V117">
        <v>19.495000000000001</v>
      </c>
      <c r="W117">
        <v>1.5344</v>
      </c>
      <c r="X117">
        <v>13.1692</v>
      </c>
      <c r="Y117">
        <v>7.0248999999999997</v>
      </c>
      <c r="Z117" t="s">
        <v>82</v>
      </c>
      <c r="AA117" t="s">
        <v>82</v>
      </c>
      <c r="AB117">
        <v>7.0465</v>
      </c>
      <c r="AC117">
        <v>8.4225999999999992</v>
      </c>
      <c r="AD117">
        <v>9.4341000000000008</v>
      </c>
      <c r="AE117">
        <v>1.4609000000000001</v>
      </c>
      <c r="AF117">
        <v>2.0347</v>
      </c>
      <c r="AG117">
        <v>7.2896000000000001</v>
      </c>
      <c r="AH117">
        <v>0.45979999999999999</v>
      </c>
      <c r="AI117">
        <v>13.6076</v>
      </c>
      <c r="AJ117">
        <v>4.1475999999999997</v>
      </c>
      <c r="AK117">
        <v>5.4363999999999999</v>
      </c>
      <c r="AL117" t="s">
        <v>82</v>
      </c>
      <c r="AM117">
        <v>1.3084</v>
      </c>
      <c r="AN117" t="s">
        <v>82</v>
      </c>
      <c r="AO117" t="s">
        <v>82</v>
      </c>
      <c r="AP117">
        <v>12.999499999999999</v>
      </c>
      <c r="AQ117">
        <v>8.7416</v>
      </c>
      <c r="AR117">
        <v>7.3489000000000004</v>
      </c>
      <c r="AS117">
        <v>1.4458</v>
      </c>
      <c r="AT117">
        <v>2.7435999999999998</v>
      </c>
      <c r="AU117">
        <v>0.27310000000000001</v>
      </c>
      <c r="AV117">
        <v>2.1273</v>
      </c>
      <c r="AW117">
        <v>6.7310999999999996</v>
      </c>
      <c r="AX117">
        <v>6.5225999999999997</v>
      </c>
      <c r="AY117">
        <v>2.1840999999999999</v>
      </c>
      <c r="AZ117">
        <v>6.0358000000000001</v>
      </c>
      <c r="BA117">
        <v>8.5236999999999998</v>
      </c>
      <c r="BB117">
        <v>10.872400000000001</v>
      </c>
      <c r="BC117">
        <v>22.054600000000001</v>
      </c>
      <c r="BD117">
        <v>6.6769999999999996</v>
      </c>
      <c r="BE117" t="s">
        <v>82</v>
      </c>
      <c r="BF117">
        <v>16.825800000000001</v>
      </c>
      <c r="BG117">
        <v>0.89490000000000003</v>
      </c>
      <c r="BH117" t="s">
        <v>82</v>
      </c>
      <c r="BI117" t="s">
        <v>82</v>
      </c>
      <c r="BJ117" t="s">
        <v>82</v>
      </c>
      <c r="BK117" t="s">
        <v>82</v>
      </c>
      <c r="BL117">
        <v>6.2789000000000001</v>
      </c>
      <c r="BM117" t="s">
        <v>82</v>
      </c>
      <c r="BN117">
        <v>30.429200000000002</v>
      </c>
      <c r="BO117">
        <v>5.2126999999999999</v>
      </c>
      <c r="BP117">
        <v>3.9782000000000002</v>
      </c>
      <c r="BQ117" t="s">
        <v>82</v>
      </c>
      <c r="BR117" t="s">
        <v>82</v>
      </c>
      <c r="BS117">
        <v>41.15</v>
      </c>
      <c r="BT117">
        <v>2.4186999999999999</v>
      </c>
      <c r="BU117">
        <v>2.9607999999999999</v>
      </c>
      <c r="BV117">
        <v>3.8883000000000001</v>
      </c>
      <c r="BW117">
        <v>1.0712999999999999</v>
      </c>
      <c r="BX117">
        <v>12.849500000000001</v>
      </c>
      <c r="BY117" t="s">
        <v>82</v>
      </c>
      <c r="BZ117">
        <v>18.297000000000001</v>
      </c>
      <c r="CA117" t="s">
        <v>82</v>
      </c>
      <c r="CB117" t="s">
        <v>82</v>
      </c>
      <c r="CC117">
        <v>2.8717999999999999</v>
      </c>
      <c r="CD117">
        <v>1.0426</v>
      </c>
    </row>
    <row r="118" spans="1:82" x14ac:dyDescent="0.25">
      <c r="A118" s="2">
        <v>41880</v>
      </c>
      <c r="B118">
        <v>6.7457000000000003</v>
      </c>
      <c r="C118">
        <v>3.5573000000000001</v>
      </c>
      <c r="D118" t="s">
        <v>82</v>
      </c>
      <c r="E118">
        <v>23.423999999999999</v>
      </c>
      <c r="F118">
        <v>8.6059000000000001</v>
      </c>
      <c r="G118">
        <v>2.8106</v>
      </c>
      <c r="H118">
        <v>4.9824999999999999</v>
      </c>
      <c r="I118">
        <v>10.1882</v>
      </c>
      <c r="J118">
        <v>4.5644999999999998</v>
      </c>
      <c r="K118">
        <v>9.0274999999999999</v>
      </c>
      <c r="L118">
        <v>1.349</v>
      </c>
      <c r="M118" t="s">
        <v>82</v>
      </c>
      <c r="N118">
        <v>47.676200000000001</v>
      </c>
      <c r="O118" t="s">
        <v>82</v>
      </c>
      <c r="P118">
        <v>6.0317999999999996</v>
      </c>
      <c r="Q118" t="s">
        <v>82</v>
      </c>
      <c r="R118">
        <v>40.892499999999998</v>
      </c>
      <c r="S118" t="s">
        <v>82</v>
      </c>
      <c r="T118">
        <v>4.0297000000000001</v>
      </c>
      <c r="U118">
        <v>8.2630999999999997</v>
      </c>
      <c r="V118">
        <v>17.253699999999998</v>
      </c>
      <c r="W118">
        <v>1.2264999999999999</v>
      </c>
      <c r="X118">
        <v>11.5947</v>
      </c>
      <c r="Y118">
        <v>6.5244</v>
      </c>
      <c r="Z118" t="s">
        <v>82</v>
      </c>
      <c r="AA118" t="s">
        <v>82</v>
      </c>
      <c r="AB118">
        <v>6.242</v>
      </c>
      <c r="AC118">
        <v>7.5320999999999998</v>
      </c>
      <c r="AD118">
        <v>8.5488</v>
      </c>
      <c r="AE118">
        <v>1.4435</v>
      </c>
      <c r="AF118">
        <v>2.0347</v>
      </c>
      <c r="AG118">
        <v>8.4428000000000001</v>
      </c>
      <c r="AH118">
        <v>0.44230000000000003</v>
      </c>
      <c r="AI118">
        <v>9.6509999999999998</v>
      </c>
      <c r="AJ118">
        <v>4.1242000000000001</v>
      </c>
      <c r="AK118">
        <v>5.0292000000000003</v>
      </c>
      <c r="AL118" t="s">
        <v>82</v>
      </c>
      <c r="AM118">
        <v>1.3084</v>
      </c>
      <c r="AN118" t="s">
        <v>82</v>
      </c>
      <c r="AO118" t="s">
        <v>82</v>
      </c>
      <c r="AP118">
        <v>12.883599999999999</v>
      </c>
      <c r="AQ118">
        <v>7.9180000000000001</v>
      </c>
      <c r="AR118">
        <v>6.7675000000000001</v>
      </c>
      <c r="AS118">
        <v>3.8321999999999998</v>
      </c>
      <c r="AT118">
        <v>2.4527999999999999</v>
      </c>
      <c r="AU118">
        <v>0.27310000000000001</v>
      </c>
      <c r="AV118">
        <v>2.1154999999999999</v>
      </c>
      <c r="AW118">
        <v>5.9271000000000003</v>
      </c>
      <c r="AX118">
        <v>5.2065999999999999</v>
      </c>
      <c r="AY118">
        <v>2.0398999999999998</v>
      </c>
      <c r="AZ118">
        <v>5.0175999999999998</v>
      </c>
      <c r="BA118">
        <v>8.5236999999999998</v>
      </c>
      <c r="BB118">
        <v>8.8344000000000005</v>
      </c>
      <c r="BC118">
        <v>18.040400000000002</v>
      </c>
      <c r="BD118">
        <v>6.1397000000000004</v>
      </c>
      <c r="BE118" t="s">
        <v>82</v>
      </c>
      <c r="BF118">
        <v>15.786300000000001</v>
      </c>
      <c r="BG118">
        <v>0.77880000000000005</v>
      </c>
      <c r="BH118" t="s">
        <v>82</v>
      </c>
      <c r="BI118" t="s">
        <v>82</v>
      </c>
      <c r="BJ118" t="s">
        <v>82</v>
      </c>
      <c r="BK118" t="s">
        <v>82</v>
      </c>
      <c r="BL118">
        <v>5.6910999999999996</v>
      </c>
      <c r="BM118" t="s">
        <v>82</v>
      </c>
      <c r="BN118">
        <v>29.996200000000002</v>
      </c>
      <c r="BO118">
        <v>4.8959000000000001</v>
      </c>
      <c r="BP118">
        <v>3.8955000000000002</v>
      </c>
      <c r="BQ118" t="s">
        <v>82</v>
      </c>
      <c r="BR118" t="s">
        <v>82</v>
      </c>
      <c r="BS118">
        <v>36.037100000000002</v>
      </c>
      <c r="BT118">
        <v>2.3165</v>
      </c>
      <c r="BU118">
        <v>2.8323</v>
      </c>
      <c r="BV118">
        <v>3.6029</v>
      </c>
      <c r="BW118">
        <v>1.0712999999999999</v>
      </c>
      <c r="BX118">
        <v>14.363</v>
      </c>
      <c r="BY118" t="s">
        <v>82</v>
      </c>
      <c r="BZ118">
        <v>18.398800000000001</v>
      </c>
      <c r="CA118" t="s">
        <v>82</v>
      </c>
      <c r="CB118" t="s">
        <v>82</v>
      </c>
      <c r="CC118">
        <v>2.7907000000000002</v>
      </c>
      <c r="CD118">
        <v>0.98719999999999997</v>
      </c>
    </row>
    <row r="119" spans="1:82" x14ac:dyDescent="0.25">
      <c r="A119" s="2">
        <v>41912</v>
      </c>
      <c r="B119">
        <v>5.5328999999999997</v>
      </c>
      <c r="C119">
        <v>3.6892999999999998</v>
      </c>
      <c r="D119" t="s">
        <v>82</v>
      </c>
      <c r="E119">
        <v>26.8019</v>
      </c>
      <c r="F119">
        <v>10.691800000000001</v>
      </c>
      <c r="G119">
        <v>3.0926</v>
      </c>
      <c r="H119">
        <v>6.0110999999999999</v>
      </c>
      <c r="I119">
        <v>14.138500000000001</v>
      </c>
      <c r="J119">
        <v>5.2167000000000003</v>
      </c>
      <c r="K119">
        <v>10.0199</v>
      </c>
      <c r="L119">
        <v>1.349</v>
      </c>
      <c r="M119" t="s">
        <v>82</v>
      </c>
      <c r="N119">
        <v>54.407200000000003</v>
      </c>
      <c r="O119" t="s">
        <v>82</v>
      </c>
      <c r="P119">
        <v>5.6780999999999997</v>
      </c>
      <c r="Q119" t="s">
        <v>82</v>
      </c>
      <c r="R119">
        <v>52.2682</v>
      </c>
      <c r="S119" t="s">
        <v>82</v>
      </c>
      <c r="T119">
        <v>4.3920000000000003</v>
      </c>
      <c r="U119">
        <v>10.1813</v>
      </c>
      <c r="V119">
        <v>20.4209</v>
      </c>
      <c r="W119">
        <v>1.4498</v>
      </c>
      <c r="X119">
        <v>13.087400000000001</v>
      </c>
      <c r="Y119">
        <v>8.4579000000000004</v>
      </c>
      <c r="Z119" t="s">
        <v>82</v>
      </c>
      <c r="AA119" t="s">
        <v>82</v>
      </c>
      <c r="AB119">
        <v>7.1719999999999997</v>
      </c>
      <c r="AC119">
        <v>8.5661000000000005</v>
      </c>
      <c r="AD119">
        <v>6.3769</v>
      </c>
      <c r="AE119">
        <v>1.3446</v>
      </c>
      <c r="AF119">
        <v>2.0347</v>
      </c>
      <c r="AG119">
        <v>7.7885</v>
      </c>
      <c r="AH119">
        <v>0.46899999999999997</v>
      </c>
      <c r="AI119">
        <v>10.905900000000001</v>
      </c>
      <c r="AJ119">
        <v>4.5373000000000001</v>
      </c>
      <c r="AK119">
        <v>5.6368999999999998</v>
      </c>
      <c r="AL119" t="s">
        <v>82</v>
      </c>
      <c r="AM119">
        <v>1.3084</v>
      </c>
      <c r="AN119" t="s">
        <v>82</v>
      </c>
      <c r="AO119" t="s">
        <v>82</v>
      </c>
      <c r="AP119">
        <v>11.7685</v>
      </c>
      <c r="AQ119">
        <v>9.3324999999999996</v>
      </c>
      <c r="AR119">
        <v>8.0708000000000002</v>
      </c>
      <c r="AS119">
        <v>3.68</v>
      </c>
      <c r="AT119">
        <v>2.6907000000000001</v>
      </c>
      <c r="AU119">
        <v>0.27310000000000001</v>
      </c>
      <c r="AV119">
        <v>2.5118</v>
      </c>
      <c r="AW119">
        <v>7.3834</v>
      </c>
      <c r="AX119">
        <v>5.7838000000000003</v>
      </c>
      <c r="AY119">
        <v>1.6886000000000001</v>
      </c>
      <c r="AZ119">
        <v>5.5644</v>
      </c>
      <c r="BA119">
        <v>8.5236999999999998</v>
      </c>
      <c r="BB119">
        <v>11.338800000000001</v>
      </c>
      <c r="BC119">
        <v>23.286000000000001</v>
      </c>
      <c r="BD119">
        <v>6.6822999999999997</v>
      </c>
      <c r="BE119" t="s">
        <v>82</v>
      </c>
      <c r="BF119">
        <v>18.436800000000002</v>
      </c>
      <c r="BG119">
        <v>1.0834999999999999</v>
      </c>
      <c r="BH119" t="s">
        <v>82</v>
      </c>
      <c r="BI119" t="s">
        <v>82</v>
      </c>
      <c r="BJ119" t="s">
        <v>82</v>
      </c>
      <c r="BK119" t="s">
        <v>82</v>
      </c>
      <c r="BL119">
        <v>6.3902999999999999</v>
      </c>
      <c r="BM119" t="s">
        <v>82</v>
      </c>
      <c r="BN119">
        <v>28.358899999999998</v>
      </c>
      <c r="BO119">
        <v>5.2944000000000004</v>
      </c>
      <c r="BP119">
        <v>4.1090999999999998</v>
      </c>
      <c r="BQ119" t="s">
        <v>82</v>
      </c>
      <c r="BR119" t="s">
        <v>82</v>
      </c>
      <c r="BS119">
        <v>50.061700000000002</v>
      </c>
      <c r="BT119">
        <v>2.2553999999999998</v>
      </c>
      <c r="BU119">
        <v>3.1084000000000001</v>
      </c>
      <c r="BV119">
        <v>4.0118</v>
      </c>
      <c r="BW119">
        <v>1.0712999999999999</v>
      </c>
      <c r="BX119">
        <v>15.577299999999999</v>
      </c>
      <c r="BY119" t="s">
        <v>82</v>
      </c>
      <c r="BZ119">
        <v>18.483699999999999</v>
      </c>
      <c r="CA119" t="s">
        <v>82</v>
      </c>
      <c r="CB119" t="s">
        <v>82</v>
      </c>
      <c r="CC119">
        <v>2.7844000000000002</v>
      </c>
      <c r="CD119">
        <v>1.1536</v>
      </c>
    </row>
    <row r="120" spans="1:82" x14ac:dyDescent="0.25">
      <c r="A120" s="2">
        <v>41943</v>
      </c>
      <c r="B120">
        <v>8.9647000000000006</v>
      </c>
      <c r="C120">
        <v>3.7759</v>
      </c>
      <c r="D120" t="s">
        <v>82</v>
      </c>
      <c r="E120">
        <v>26.751300000000001</v>
      </c>
      <c r="F120">
        <v>11.276199999999999</v>
      </c>
      <c r="G120">
        <v>3.1465000000000001</v>
      </c>
      <c r="H120">
        <v>6.1710000000000003</v>
      </c>
      <c r="I120">
        <v>12.8995</v>
      </c>
      <c r="J120">
        <v>5.0023</v>
      </c>
      <c r="K120">
        <v>9.7592999999999996</v>
      </c>
      <c r="L120">
        <v>1.349</v>
      </c>
      <c r="M120" t="s">
        <v>82</v>
      </c>
      <c r="N120">
        <v>58.242400000000004</v>
      </c>
      <c r="O120" t="s">
        <v>82</v>
      </c>
      <c r="P120">
        <v>5.0736999999999997</v>
      </c>
      <c r="Q120" t="s">
        <v>82</v>
      </c>
      <c r="R120">
        <v>55.059800000000003</v>
      </c>
      <c r="S120" t="s">
        <v>82</v>
      </c>
      <c r="T120">
        <v>3.8249</v>
      </c>
      <c r="U120">
        <v>10.4605</v>
      </c>
      <c r="V120">
        <v>19.486999999999998</v>
      </c>
      <c r="W120">
        <v>2.9098000000000002</v>
      </c>
      <c r="X120">
        <v>13.8012</v>
      </c>
      <c r="Y120">
        <v>9.2911000000000001</v>
      </c>
      <c r="Z120" t="s">
        <v>82</v>
      </c>
      <c r="AA120" t="s">
        <v>82</v>
      </c>
      <c r="AB120">
        <v>7.1894999999999998</v>
      </c>
      <c r="AC120">
        <v>8.3812999999999995</v>
      </c>
      <c r="AD120">
        <v>6.5015999999999998</v>
      </c>
      <c r="AE120">
        <v>1.3535999999999999</v>
      </c>
      <c r="AF120">
        <v>2.0347</v>
      </c>
      <c r="AG120">
        <v>8.1180000000000003</v>
      </c>
      <c r="AH120">
        <v>0.46010000000000001</v>
      </c>
      <c r="AI120">
        <v>9.3925000000000001</v>
      </c>
      <c r="AJ120">
        <v>4.8196000000000003</v>
      </c>
      <c r="AK120">
        <v>5.9523999999999999</v>
      </c>
      <c r="AL120" t="s">
        <v>82</v>
      </c>
      <c r="AM120">
        <v>1.3084</v>
      </c>
      <c r="AN120" t="s">
        <v>82</v>
      </c>
      <c r="AO120" t="s">
        <v>82</v>
      </c>
      <c r="AP120">
        <v>10.921099999999999</v>
      </c>
      <c r="AQ120">
        <v>8.7474000000000007</v>
      </c>
      <c r="AR120">
        <v>7.4438000000000004</v>
      </c>
      <c r="AS120">
        <v>3.5569000000000002</v>
      </c>
      <c r="AT120">
        <v>2.5775999999999999</v>
      </c>
      <c r="AU120">
        <v>0.27310000000000001</v>
      </c>
      <c r="AV120">
        <v>2.3077999999999999</v>
      </c>
      <c r="AW120">
        <v>6.7150999999999996</v>
      </c>
      <c r="AX120">
        <v>5.7907999999999999</v>
      </c>
      <c r="AY120">
        <v>1.6513</v>
      </c>
      <c r="AZ120">
        <v>5.7159000000000004</v>
      </c>
      <c r="BA120">
        <v>8.5236999999999998</v>
      </c>
      <c r="BB120">
        <v>13.351100000000001</v>
      </c>
      <c r="BC120">
        <v>27.568300000000001</v>
      </c>
      <c r="BD120">
        <v>6.2725</v>
      </c>
      <c r="BE120" t="s">
        <v>82</v>
      </c>
      <c r="BF120">
        <v>17.6995</v>
      </c>
      <c r="BG120">
        <v>1.0087999999999999</v>
      </c>
      <c r="BH120" t="s">
        <v>82</v>
      </c>
      <c r="BI120" t="s">
        <v>82</v>
      </c>
      <c r="BJ120" t="s">
        <v>82</v>
      </c>
      <c r="BK120" t="s">
        <v>82</v>
      </c>
      <c r="BL120">
        <v>6.3605999999999998</v>
      </c>
      <c r="BM120" t="s">
        <v>82</v>
      </c>
      <c r="BN120">
        <v>33.627099999999999</v>
      </c>
      <c r="BO120">
        <v>5.4009</v>
      </c>
      <c r="BP120">
        <v>3.9923999999999999</v>
      </c>
      <c r="BQ120" t="s">
        <v>82</v>
      </c>
      <c r="BR120" t="s">
        <v>82</v>
      </c>
      <c r="BS120">
        <v>53.244999999999997</v>
      </c>
      <c r="BT120">
        <v>2.1583000000000001</v>
      </c>
      <c r="BU120">
        <v>3.2040000000000002</v>
      </c>
      <c r="BV120">
        <v>3.8454999999999999</v>
      </c>
      <c r="BW120">
        <v>1.0712999999999999</v>
      </c>
      <c r="BX120">
        <v>17.592099999999999</v>
      </c>
      <c r="BY120" t="s">
        <v>82</v>
      </c>
      <c r="BZ120">
        <v>18.253499999999999</v>
      </c>
      <c r="CA120" t="s">
        <v>82</v>
      </c>
      <c r="CB120" t="s">
        <v>82</v>
      </c>
      <c r="CC120">
        <v>2.7216</v>
      </c>
      <c r="CD120">
        <v>1.0226</v>
      </c>
    </row>
    <row r="121" spans="1:82" x14ac:dyDescent="0.25">
      <c r="A121" s="2">
        <v>41971</v>
      </c>
      <c r="B121">
        <v>8.7253000000000007</v>
      </c>
      <c r="C121">
        <v>3.5667</v>
      </c>
      <c r="D121" t="s">
        <v>82</v>
      </c>
      <c r="E121">
        <v>24.971800000000002</v>
      </c>
      <c r="F121">
        <v>11.6508</v>
      </c>
      <c r="G121">
        <v>3.1366999999999998</v>
      </c>
      <c r="H121">
        <v>6.1093999999999999</v>
      </c>
      <c r="I121">
        <v>11.956899999999999</v>
      </c>
      <c r="J121">
        <v>4.7794999999999996</v>
      </c>
      <c r="K121">
        <v>9.6110000000000007</v>
      </c>
      <c r="L121">
        <v>1.349</v>
      </c>
      <c r="M121" t="s">
        <v>82</v>
      </c>
      <c r="N121">
        <v>68.4114</v>
      </c>
      <c r="O121" t="s">
        <v>82</v>
      </c>
      <c r="P121">
        <v>4.7785000000000002</v>
      </c>
      <c r="Q121" t="s">
        <v>82</v>
      </c>
      <c r="R121">
        <v>69.263499999999993</v>
      </c>
      <c r="S121" t="s">
        <v>82</v>
      </c>
      <c r="T121">
        <v>3.5779999999999998</v>
      </c>
      <c r="U121">
        <v>9.8713999999999995</v>
      </c>
      <c r="V121">
        <v>20.503</v>
      </c>
      <c r="W121">
        <v>3.1551999999999998</v>
      </c>
      <c r="X121">
        <v>8.6326999999999998</v>
      </c>
      <c r="Y121">
        <v>10.745699999999999</v>
      </c>
      <c r="Z121" t="s">
        <v>82</v>
      </c>
      <c r="AA121" t="s">
        <v>82</v>
      </c>
      <c r="AB121">
        <v>7.1143999999999998</v>
      </c>
      <c r="AC121">
        <v>14.194100000000001</v>
      </c>
      <c r="AD121">
        <v>9.2814999999999994</v>
      </c>
      <c r="AE121">
        <v>1.3735999999999999</v>
      </c>
      <c r="AF121">
        <v>2.0347</v>
      </c>
      <c r="AG121">
        <v>8.1180000000000003</v>
      </c>
      <c r="AH121">
        <v>0.41689999999999999</v>
      </c>
      <c r="AI121">
        <v>14.774900000000001</v>
      </c>
      <c r="AJ121">
        <v>3.8129</v>
      </c>
      <c r="AK121">
        <v>4.3720999999999997</v>
      </c>
      <c r="AL121" t="s">
        <v>82</v>
      </c>
      <c r="AM121">
        <v>1.3084</v>
      </c>
      <c r="AN121" t="s">
        <v>82</v>
      </c>
      <c r="AO121" t="s">
        <v>82</v>
      </c>
      <c r="AP121">
        <v>16.8339</v>
      </c>
      <c r="AQ121">
        <v>8.2550000000000008</v>
      </c>
      <c r="AR121">
        <v>7.0925000000000002</v>
      </c>
      <c r="AS121">
        <v>4.2535999999999996</v>
      </c>
      <c r="AT121">
        <v>2.4952000000000001</v>
      </c>
      <c r="AU121">
        <v>0.27310000000000001</v>
      </c>
      <c r="AV121">
        <v>2.3799000000000001</v>
      </c>
      <c r="AW121">
        <v>7.0194000000000001</v>
      </c>
      <c r="AX121">
        <v>5.5537999999999998</v>
      </c>
      <c r="AY121">
        <v>1.6397999999999999</v>
      </c>
      <c r="AZ121">
        <v>5.8342000000000001</v>
      </c>
      <c r="BA121">
        <v>8.5236999999999998</v>
      </c>
      <c r="BB121">
        <v>16.098299999999998</v>
      </c>
      <c r="BC121">
        <v>32.909599999999998</v>
      </c>
      <c r="BD121">
        <v>6.4240000000000004</v>
      </c>
      <c r="BE121" t="s">
        <v>82</v>
      </c>
      <c r="BF121">
        <v>16.897300000000001</v>
      </c>
      <c r="BG121">
        <v>0.92989999999999995</v>
      </c>
      <c r="BH121" t="s">
        <v>82</v>
      </c>
      <c r="BI121" t="s">
        <v>82</v>
      </c>
      <c r="BJ121" t="s">
        <v>82</v>
      </c>
      <c r="BK121" t="s">
        <v>82</v>
      </c>
      <c r="BL121">
        <v>1.8571</v>
      </c>
      <c r="BM121" t="s">
        <v>82</v>
      </c>
      <c r="BN121">
        <v>30.3325</v>
      </c>
      <c r="BO121">
        <v>5.4515000000000002</v>
      </c>
      <c r="BP121">
        <v>4.5377000000000001</v>
      </c>
      <c r="BQ121" t="s">
        <v>82</v>
      </c>
      <c r="BR121" t="s">
        <v>82</v>
      </c>
      <c r="BS121">
        <v>50.241500000000002</v>
      </c>
      <c r="BT121">
        <v>2.3332999999999999</v>
      </c>
      <c r="BU121">
        <v>3.2572000000000001</v>
      </c>
      <c r="BV121">
        <v>3.7757000000000001</v>
      </c>
      <c r="BW121">
        <v>1.0712999999999999</v>
      </c>
      <c r="BX121">
        <v>18.875699999999998</v>
      </c>
      <c r="BY121" t="s">
        <v>82</v>
      </c>
      <c r="BZ121">
        <v>13.700900000000001</v>
      </c>
      <c r="CA121" t="s">
        <v>82</v>
      </c>
      <c r="CB121" t="s">
        <v>82</v>
      </c>
      <c r="CC121">
        <v>2.6185</v>
      </c>
      <c r="CD121">
        <v>1.0523</v>
      </c>
    </row>
    <row r="122" spans="1:82" x14ac:dyDescent="0.25">
      <c r="A122" s="2">
        <v>42004</v>
      </c>
      <c r="B122">
        <v>8.9921000000000006</v>
      </c>
      <c r="C122">
        <v>4.0963000000000003</v>
      </c>
      <c r="D122" t="s">
        <v>82</v>
      </c>
      <c r="E122">
        <v>25.3063</v>
      </c>
      <c r="F122">
        <v>12.0928</v>
      </c>
      <c r="G122">
        <v>3.4346999999999999</v>
      </c>
      <c r="H122">
        <v>6.5373000000000001</v>
      </c>
      <c r="I122">
        <v>14.9849</v>
      </c>
      <c r="J122">
        <v>6.7255000000000003</v>
      </c>
      <c r="K122">
        <v>10.032400000000001</v>
      </c>
      <c r="L122">
        <v>1.349</v>
      </c>
      <c r="M122" t="s">
        <v>82</v>
      </c>
      <c r="N122">
        <v>72.142899999999997</v>
      </c>
      <c r="O122" t="s">
        <v>82</v>
      </c>
      <c r="P122">
        <v>5.2563000000000004</v>
      </c>
      <c r="Q122" t="s">
        <v>82</v>
      </c>
      <c r="R122">
        <v>68.216700000000003</v>
      </c>
      <c r="S122" t="s">
        <v>82</v>
      </c>
      <c r="T122">
        <v>4.1388999999999996</v>
      </c>
      <c r="U122">
        <v>10.5227</v>
      </c>
      <c r="V122">
        <v>19.8855</v>
      </c>
      <c r="W122">
        <v>3.4887999999999999</v>
      </c>
      <c r="X122">
        <v>9.3752999999999993</v>
      </c>
      <c r="Y122">
        <v>10.4129</v>
      </c>
      <c r="Z122" t="s">
        <v>82</v>
      </c>
      <c r="AA122" t="s">
        <v>82</v>
      </c>
      <c r="AB122">
        <v>8.0085999999999995</v>
      </c>
      <c r="AC122">
        <v>16.8019</v>
      </c>
      <c r="AD122">
        <v>9.5120000000000005</v>
      </c>
      <c r="AE122">
        <v>1.4510000000000001</v>
      </c>
      <c r="AF122">
        <v>2.0347</v>
      </c>
      <c r="AG122">
        <v>7.6752000000000002</v>
      </c>
      <c r="AH122">
        <v>1.7997000000000001</v>
      </c>
      <c r="AI122">
        <v>13.1594</v>
      </c>
      <c r="AJ122">
        <v>4.3383000000000003</v>
      </c>
      <c r="AK122">
        <v>5.0259</v>
      </c>
      <c r="AL122" t="s">
        <v>82</v>
      </c>
      <c r="AM122">
        <v>1.3084</v>
      </c>
      <c r="AN122" t="s">
        <v>82</v>
      </c>
      <c r="AO122" t="s">
        <v>82</v>
      </c>
      <c r="AP122">
        <v>8.2423999999999999</v>
      </c>
      <c r="AQ122">
        <v>8.1722999999999999</v>
      </c>
      <c r="AR122">
        <v>6.6535000000000002</v>
      </c>
      <c r="AS122">
        <v>4.0670000000000002</v>
      </c>
      <c r="AT122">
        <v>2.5447000000000002</v>
      </c>
      <c r="AU122">
        <v>0.27310000000000001</v>
      </c>
      <c r="AV122">
        <v>2.4693999999999998</v>
      </c>
      <c r="AW122">
        <v>8.0397999999999996</v>
      </c>
      <c r="AX122">
        <v>6.3312999999999997</v>
      </c>
      <c r="AY122">
        <v>2.379</v>
      </c>
      <c r="AZ122">
        <v>6.4606000000000003</v>
      </c>
      <c r="BA122">
        <v>8.5236999999999998</v>
      </c>
      <c r="BB122">
        <v>20.395600000000002</v>
      </c>
      <c r="BC122">
        <v>42.040199999999999</v>
      </c>
      <c r="BD122">
        <v>8.2646999999999995</v>
      </c>
      <c r="BE122" t="s">
        <v>82</v>
      </c>
      <c r="BF122">
        <v>17.296900000000001</v>
      </c>
      <c r="BG122">
        <v>1.0234000000000001</v>
      </c>
      <c r="BH122" t="s">
        <v>82</v>
      </c>
      <c r="BI122" t="s">
        <v>82</v>
      </c>
      <c r="BJ122" t="s">
        <v>82</v>
      </c>
      <c r="BK122" t="s">
        <v>82</v>
      </c>
      <c r="BL122">
        <v>1.8202</v>
      </c>
      <c r="BM122" t="s">
        <v>82</v>
      </c>
      <c r="BN122">
        <v>33.3523</v>
      </c>
      <c r="BO122">
        <v>6.1566000000000001</v>
      </c>
      <c r="BP122">
        <v>4.7823000000000002</v>
      </c>
      <c r="BQ122" t="s">
        <v>82</v>
      </c>
      <c r="BR122" t="s">
        <v>82</v>
      </c>
      <c r="BS122">
        <v>50.775599999999997</v>
      </c>
      <c r="BT122">
        <v>2.468</v>
      </c>
      <c r="BU122">
        <v>3.3229000000000002</v>
      </c>
      <c r="BV122">
        <v>4.0399000000000003</v>
      </c>
      <c r="BW122">
        <v>1.0712999999999999</v>
      </c>
      <c r="BX122">
        <v>18.869</v>
      </c>
      <c r="BY122" t="s">
        <v>82</v>
      </c>
      <c r="BZ122">
        <v>16.898399999999999</v>
      </c>
      <c r="CA122" t="s">
        <v>82</v>
      </c>
      <c r="CB122" t="s">
        <v>82</v>
      </c>
      <c r="CC122">
        <v>2.6396999999999999</v>
      </c>
      <c r="CD122">
        <v>1.2321</v>
      </c>
    </row>
    <row r="123" spans="1:82" x14ac:dyDescent="0.25">
      <c r="A123" s="2">
        <v>42034</v>
      </c>
      <c r="B123">
        <v>8.8728999999999996</v>
      </c>
      <c r="C123">
        <v>4.3464999999999998</v>
      </c>
      <c r="D123" t="s">
        <v>82</v>
      </c>
      <c r="E123">
        <v>27.1355</v>
      </c>
      <c r="F123">
        <v>13.6721</v>
      </c>
      <c r="G123">
        <v>3.9504999999999999</v>
      </c>
      <c r="H123">
        <v>7.0761000000000003</v>
      </c>
      <c r="I123">
        <v>17.240600000000001</v>
      </c>
      <c r="J123">
        <v>6.8863000000000003</v>
      </c>
      <c r="K123">
        <v>10.9742</v>
      </c>
      <c r="L123">
        <v>1.349</v>
      </c>
      <c r="M123" t="s">
        <v>82</v>
      </c>
      <c r="N123">
        <v>88.858199999999997</v>
      </c>
      <c r="O123" t="s">
        <v>82</v>
      </c>
      <c r="P123">
        <v>7.3883999999999999</v>
      </c>
      <c r="Q123" t="s">
        <v>82</v>
      </c>
      <c r="R123">
        <v>75.261700000000005</v>
      </c>
      <c r="S123" t="s">
        <v>82</v>
      </c>
      <c r="T123">
        <v>5.2157</v>
      </c>
      <c r="U123">
        <v>11.553800000000001</v>
      </c>
      <c r="V123">
        <v>22.713200000000001</v>
      </c>
      <c r="W123">
        <v>4.1032000000000002</v>
      </c>
      <c r="X123">
        <v>20.532699999999998</v>
      </c>
      <c r="Y123">
        <v>15.423299999999999</v>
      </c>
      <c r="Z123" t="s">
        <v>82</v>
      </c>
      <c r="AA123" t="s">
        <v>82</v>
      </c>
      <c r="AB123">
        <v>8.1937999999999995</v>
      </c>
      <c r="AC123">
        <v>20.9636</v>
      </c>
      <c r="AD123">
        <v>10.3337</v>
      </c>
      <c r="AE123">
        <v>1.4938</v>
      </c>
      <c r="AF123">
        <v>2.0347</v>
      </c>
      <c r="AG123">
        <v>9.1768999999999998</v>
      </c>
      <c r="AH123">
        <v>1.9941</v>
      </c>
      <c r="AI123">
        <v>15.468299999999999</v>
      </c>
      <c r="AJ123">
        <v>4.5621</v>
      </c>
      <c r="AK123">
        <v>5.7716000000000003</v>
      </c>
      <c r="AL123" t="s">
        <v>82</v>
      </c>
      <c r="AM123">
        <v>1.3084</v>
      </c>
      <c r="AN123" t="s">
        <v>82</v>
      </c>
      <c r="AO123" t="s">
        <v>82</v>
      </c>
      <c r="AP123">
        <v>8.7193000000000005</v>
      </c>
      <c r="AQ123">
        <v>8.3958999999999993</v>
      </c>
      <c r="AR123">
        <v>7.0041000000000002</v>
      </c>
      <c r="AS123">
        <v>4.3343999999999996</v>
      </c>
      <c r="AT123">
        <v>2.7601</v>
      </c>
      <c r="AU123">
        <v>0.27310000000000001</v>
      </c>
      <c r="AV123">
        <v>4.0332999999999997</v>
      </c>
      <c r="AW123">
        <v>8.1082000000000001</v>
      </c>
      <c r="AX123">
        <v>6.8719000000000001</v>
      </c>
      <c r="AY123">
        <v>2.3418999999999999</v>
      </c>
      <c r="AZ123">
        <v>6.5636999999999999</v>
      </c>
      <c r="BA123">
        <v>8.5236999999999998</v>
      </c>
      <c r="BB123">
        <v>24.3276</v>
      </c>
      <c r="BC123">
        <v>51.496699999999997</v>
      </c>
      <c r="BD123">
        <v>10.2692</v>
      </c>
      <c r="BE123" t="s">
        <v>82</v>
      </c>
      <c r="BF123">
        <v>19.403199999999998</v>
      </c>
      <c r="BG123">
        <v>1.0036</v>
      </c>
      <c r="BH123" t="s">
        <v>82</v>
      </c>
      <c r="BI123" t="s">
        <v>82</v>
      </c>
      <c r="BJ123" t="s">
        <v>82</v>
      </c>
      <c r="BK123" t="s">
        <v>82</v>
      </c>
      <c r="BL123">
        <v>1.8612</v>
      </c>
      <c r="BM123" t="s">
        <v>82</v>
      </c>
      <c r="BN123">
        <v>6.9603999999999999</v>
      </c>
      <c r="BO123">
        <v>7.8739999999999997</v>
      </c>
      <c r="BP123">
        <v>4.7153999999999998</v>
      </c>
      <c r="BQ123" t="s">
        <v>82</v>
      </c>
      <c r="BR123" t="s">
        <v>82</v>
      </c>
      <c r="BS123">
        <v>48.756999999999998</v>
      </c>
      <c r="BT123">
        <v>2.4554999999999998</v>
      </c>
      <c r="BU123">
        <v>3.4643999999999999</v>
      </c>
      <c r="BV123">
        <v>3.9217</v>
      </c>
      <c r="BW123">
        <v>1.0712999999999999</v>
      </c>
      <c r="BX123">
        <v>22.2149</v>
      </c>
      <c r="BY123" t="s">
        <v>82</v>
      </c>
      <c r="BZ123">
        <v>14.9732</v>
      </c>
      <c r="CA123" t="s">
        <v>82</v>
      </c>
      <c r="CB123" t="s">
        <v>82</v>
      </c>
      <c r="CC123">
        <v>2.5242</v>
      </c>
      <c r="CD123">
        <v>1.7584</v>
      </c>
    </row>
    <row r="124" spans="1:82" x14ac:dyDescent="0.25">
      <c r="A124" s="2">
        <v>42062</v>
      </c>
      <c r="B124">
        <v>8.5294000000000008</v>
      </c>
      <c r="C124">
        <v>3.8035000000000001</v>
      </c>
      <c r="D124" t="s">
        <v>82</v>
      </c>
      <c r="E124">
        <v>29.834700000000002</v>
      </c>
      <c r="F124">
        <v>13.1099</v>
      </c>
      <c r="G124">
        <v>3.6457000000000002</v>
      </c>
      <c r="H124">
        <v>6.4135999999999997</v>
      </c>
      <c r="I124">
        <v>14.593299999999999</v>
      </c>
      <c r="J124">
        <v>5.8895</v>
      </c>
      <c r="K124">
        <v>12.920500000000001</v>
      </c>
      <c r="L124">
        <v>1.349</v>
      </c>
      <c r="M124" t="s">
        <v>82</v>
      </c>
      <c r="N124">
        <v>77.918700000000001</v>
      </c>
      <c r="O124" t="s">
        <v>82</v>
      </c>
      <c r="P124">
        <v>7.1863999999999999</v>
      </c>
      <c r="Q124" t="s">
        <v>82</v>
      </c>
      <c r="R124">
        <v>69.057500000000005</v>
      </c>
      <c r="S124" t="s">
        <v>82</v>
      </c>
      <c r="T124">
        <v>6.1745000000000001</v>
      </c>
      <c r="U124">
        <v>10.477399999999999</v>
      </c>
      <c r="V124">
        <v>21.0701</v>
      </c>
      <c r="W124">
        <v>3.5577999999999999</v>
      </c>
      <c r="X124">
        <v>16.585599999999999</v>
      </c>
      <c r="Y124">
        <v>9.7410999999999994</v>
      </c>
      <c r="Z124" t="s">
        <v>82</v>
      </c>
      <c r="AA124" t="s">
        <v>82</v>
      </c>
      <c r="AB124">
        <v>7.6489000000000003</v>
      </c>
      <c r="AC124">
        <v>24.289400000000001</v>
      </c>
      <c r="AD124">
        <v>9.6343999999999994</v>
      </c>
      <c r="AE124">
        <v>1.4241999999999999</v>
      </c>
      <c r="AF124">
        <v>2.0347</v>
      </c>
      <c r="AG124">
        <v>8.1809999999999992</v>
      </c>
      <c r="AH124">
        <v>1.7989999999999999</v>
      </c>
      <c r="AI124">
        <v>15.5131</v>
      </c>
      <c r="AJ124">
        <v>4.0865999999999998</v>
      </c>
      <c r="AK124">
        <v>5.0890000000000004</v>
      </c>
      <c r="AL124" t="s">
        <v>82</v>
      </c>
      <c r="AM124">
        <v>1.3084</v>
      </c>
      <c r="AN124" t="s">
        <v>82</v>
      </c>
      <c r="AO124" t="s">
        <v>82</v>
      </c>
      <c r="AP124">
        <v>8.1441999999999997</v>
      </c>
      <c r="AQ124">
        <v>9.7063000000000006</v>
      </c>
      <c r="AR124">
        <v>8.4079999999999995</v>
      </c>
      <c r="AS124">
        <v>3.7086000000000001</v>
      </c>
      <c r="AT124">
        <v>2.3140999999999998</v>
      </c>
      <c r="AU124">
        <v>0.27310000000000001</v>
      </c>
      <c r="AV124">
        <v>3.3216999999999999</v>
      </c>
      <c r="AW124">
        <v>7.4321000000000002</v>
      </c>
      <c r="AX124">
        <v>6.9829999999999997</v>
      </c>
      <c r="AY124">
        <v>2.0689000000000002</v>
      </c>
      <c r="AZ124">
        <v>6.6003999999999996</v>
      </c>
      <c r="BA124">
        <v>8.5236999999999998</v>
      </c>
      <c r="BB124">
        <v>20.632300000000001</v>
      </c>
      <c r="BC124">
        <v>44.017000000000003</v>
      </c>
      <c r="BD124">
        <v>8.8216000000000001</v>
      </c>
      <c r="BE124" t="s">
        <v>82</v>
      </c>
      <c r="BF124">
        <v>16.788900000000002</v>
      </c>
      <c r="BG124">
        <v>1.26</v>
      </c>
      <c r="BH124" t="s">
        <v>82</v>
      </c>
      <c r="BI124" t="s">
        <v>82</v>
      </c>
      <c r="BJ124" t="s">
        <v>82</v>
      </c>
      <c r="BK124" t="s">
        <v>82</v>
      </c>
      <c r="BL124">
        <v>1.8559000000000001</v>
      </c>
      <c r="BM124" t="s">
        <v>82</v>
      </c>
      <c r="BN124">
        <v>6.1327999999999996</v>
      </c>
      <c r="BO124">
        <v>6.1821000000000002</v>
      </c>
      <c r="BP124">
        <v>4.8827999999999996</v>
      </c>
      <c r="BQ124" t="s">
        <v>82</v>
      </c>
      <c r="BR124" t="s">
        <v>82</v>
      </c>
      <c r="BS124">
        <v>45.705300000000001</v>
      </c>
      <c r="BT124">
        <v>2.4390000000000001</v>
      </c>
      <c r="BU124">
        <v>3.3896999999999999</v>
      </c>
      <c r="BV124">
        <v>3.4885999999999999</v>
      </c>
      <c r="BW124">
        <v>1.0712999999999999</v>
      </c>
      <c r="BX124">
        <v>19.454999999999998</v>
      </c>
      <c r="BY124" t="s">
        <v>82</v>
      </c>
      <c r="BZ124">
        <v>24.6036</v>
      </c>
      <c r="CA124" t="s">
        <v>82</v>
      </c>
      <c r="CB124" t="s">
        <v>82</v>
      </c>
      <c r="CC124">
        <v>2.6360000000000001</v>
      </c>
      <c r="CD124">
        <v>1.5206</v>
      </c>
    </row>
    <row r="125" spans="1:82" x14ac:dyDescent="0.25">
      <c r="A125" s="2">
        <v>42094</v>
      </c>
      <c r="B125">
        <v>9.2070000000000007</v>
      </c>
      <c r="C125">
        <v>3.5592000000000001</v>
      </c>
      <c r="D125" t="s">
        <v>82</v>
      </c>
      <c r="E125">
        <v>28.0624</v>
      </c>
      <c r="F125">
        <v>12.1767</v>
      </c>
      <c r="G125">
        <v>3.7719</v>
      </c>
      <c r="H125">
        <v>5.77</v>
      </c>
      <c r="I125">
        <v>15.4438</v>
      </c>
      <c r="J125">
        <v>6.0792000000000002</v>
      </c>
      <c r="K125">
        <v>12.7629</v>
      </c>
      <c r="L125">
        <v>1.349</v>
      </c>
      <c r="M125" t="s">
        <v>82</v>
      </c>
      <c r="N125">
        <v>97.416700000000006</v>
      </c>
      <c r="O125" t="s">
        <v>82</v>
      </c>
      <c r="P125">
        <v>8.3622999999999994</v>
      </c>
      <c r="Q125" t="s">
        <v>82</v>
      </c>
      <c r="R125">
        <v>69.919399999999996</v>
      </c>
      <c r="S125" t="s">
        <v>82</v>
      </c>
      <c r="T125">
        <v>5.9340000000000002</v>
      </c>
      <c r="U125">
        <v>9.5096000000000007</v>
      </c>
      <c r="V125">
        <v>21.0701</v>
      </c>
      <c r="W125">
        <v>3.6088</v>
      </c>
      <c r="X125">
        <v>12.3971</v>
      </c>
      <c r="Y125">
        <v>7.1943000000000001</v>
      </c>
      <c r="Z125" t="s">
        <v>82</v>
      </c>
      <c r="AA125" t="s">
        <v>82</v>
      </c>
      <c r="AB125">
        <v>6.6848999999999998</v>
      </c>
      <c r="AC125">
        <v>21.8371</v>
      </c>
      <c r="AD125">
        <v>9.1158999999999999</v>
      </c>
      <c r="AE125">
        <v>1.3994</v>
      </c>
      <c r="AF125">
        <v>2.0347</v>
      </c>
      <c r="AG125">
        <v>8.7944999999999993</v>
      </c>
      <c r="AH125">
        <v>1.5952</v>
      </c>
      <c r="AI125">
        <v>13.389699999999999</v>
      </c>
      <c r="AJ125">
        <v>5.2018000000000004</v>
      </c>
      <c r="AK125">
        <v>6.4401999999999999</v>
      </c>
      <c r="AL125" t="s">
        <v>82</v>
      </c>
      <c r="AM125">
        <v>1.3084</v>
      </c>
      <c r="AN125" t="s">
        <v>82</v>
      </c>
      <c r="AO125" t="s">
        <v>82</v>
      </c>
      <c r="AP125">
        <v>8.5515000000000008</v>
      </c>
      <c r="AQ125">
        <v>9.8295999999999992</v>
      </c>
      <c r="AR125">
        <v>8.6966999999999999</v>
      </c>
      <c r="AS125">
        <v>3.3603000000000001</v>
      </c>
      <c r="AT125">
        <v>2.2132000000000001</v>
      </c>
      <c r="AU125">
        <v>0.27310000000000001</v>
      </c>
      <c r="AV125">
        <v>3.9291999999999998</v>
      </c>
      <c r="AW125">
        <v>7.6007999999999996</v>
      </c>
      <c r="AX125">
        <v>5.9134000000000002</v>
      </c>
      <c r="AY125">
        <v>2.0135000000000001</v>
      </c>
      <c r="AZ125">
        <v>6.8997000000000002</v>
      </c>
      <c r="BA125">
        <v>8.5236999999999998</v>
      </c>
      <c r="BB125">
        <v>20.416899999999998</v>
      </c>
      <c r="BC125">
        <v>43.293199999999999</v>
      </c>
      <c r="BD125">
        <v>8.9859000000000009</v>
      </c>
      <c r="BE125" t="s">
        <v>82</v>
      </c>
      <c r="BF125">
        <v>7.5509000000000004</v>
      </c>
      <c r="BG125">
        <v>1.5461</v>
      </c>
      <c r="BH125" t="s">
        <v>82</v>
      </c>
      <c r="BI125" t="s">
        <v>82</v>
      </c>
      <c r="BJ125" t="s">
        <v>82</v>
      </c>
      <c r="BK125" t="s">
        <v>82</v>
      </c>
      <c r="BL125">
        <v>1.7895000000000001</v>
      </c>
      <c r="BM125" t="s">
        <v>82</v>
      </c>
      <c r="BN125">
        <v>5.8605999999999998</v>
      </c>
      <c r="BO125">
        <v>5.9132999999999996</v>
      </c>
      <c r="BP125">
        <v>3.851</v>
      </c>
      <c r="BQ125" t="s">
        <v>82</v>
      </c>
      <c r="BR125" t="s">
        <v>82</v>
      </c>
      <c r="BS125">
        <v>45.683500000000002</v>
      </c>
      <c r="BT125">
        <v>2.7324000000000002</v>
      </c>
      <c r="BU125">
        <v>3.3</v>
      </c>
      <c r="BV125">
        <v>3.1674000000000002</v>
      </c>
      <c r="BW125">
        <v>1.0712999999999999</v>
      </c>
      <c r="BX125">
        <v>23.044499999999999</v>
      </c>
      <c r="BY125" t="s">
        <v>82</v>
      </c>
      <c r="BZ125">
        <v>21.7224</v>
      </c>
      <c r="CA125" t="s">
        <v>82</v>
      </c>
      <c r="CB125" t="s">
        <v>82</v>
      </c>
      <c r="CC125">
        <v>2.6135999999999999</v>
      </c>
      <c r="CD125">
        <v>1.583</v>
      </c>
    </row>
    <row r="126" spans="1:82" x14ac:dyDescent="0.25">
      <c r="A126" s="2">
        <v>42124</v>
      </c>
      <c r="B126">
        <v>8.9687999999999999</v>
      </c>
      <c r="C126">
        <v>3.2486999999999999</v>
      </c>
      <c r="D126" t="s">
        <v>82</v>
      </c>
      <c r="E126">
        <v>27.735600000000002</v>
      </c>
      <c r="F126">
        <v>9.6079000000000008</v>
      </c>
      <c r="G126">
        <v>4.6567999999999996</v>
      </c>
      <c r="H126">
        <v>6.4558999999999997</v>
      </c>
      <c r="I126">
        <v>13.291399999999999</v>
      </c>
      <c r="J126">
        <v>6.1040999999999999</v>
      </c>
      <c r="K126">
        <v>11.8758</v>
      </c>
      <c r="L126">
        <v>1.349</v>
      </c>
      <c r="M126" t="s">
        <v>82</v>
      </c>
      <c r="N126">
        <v>71.914299999999997</v>
      </c>
      <c r="O126" t="s">
        <v>82</v>
      </c>
      <c r="P126">
        <v>6.9341999999999997</v>
      </c>
      <c r="Q126" t="s">
        <v>82</v>
      </c>
      <c r="R126">
        <v>61.606000000000002</v>
      </c>
      <c r="S126" t="s">
        <v>82</v>
      </c>
      <c r="T126">
        <v>5.5510000000000002</v>
      </c>
      <c r="U126">
        <v>9.4887999999999995</v>
      </c>
      <c r="V126">
        <v>21.0642</v>
      </c>
      <c r="W126">
        <v>3.4119000000000002</v>
      </c>
      <c r="X126">
        <v>8.3414999999999999</v>
      </c>
      <c r="Y126">
        <v>7.3330000000000002</v>
      </c>
      <c r="Z126" t="s">
        <v>82</v>
      </c>
      <c r="AA126" t="s">
        <v>82</v>
      </c>
      <c r="AB126">
        <v>7.16</v>
      </c>
      <c r="AC126">
        <v>26.9436</v>
      </c>
      <c r="AD126">
        <v>9.0137</v>
      </c>
      <c r="AE126">
        <v>1.2597</v>
      </c>
      <c r="AF126">
        <v>2.0347</v>
      </c>
      <c r="AG126">
        <v>3.2444000000000002</v>
      </c>
      <c r="AH126">
        <v>3.0670999999999999</v>
      </c>
      <c r="AI126">
        <v>6.5434999999999999</v>
      </c>
      <c r="AJ126">
        <v>5.2587999999999999</v>
      </c>
      <c r="AK126">
        <v>7.0750000000000002</v>
      </c>
      <c r="AL126" t="s">
        <v>82</v>
      </c>
      <c r="AM126">
        <v>1.3084</v>
      </c>
      <c r="AN126" t="s">
        <v>82</v>
      </c>
      <c r="AO126" t="s">
        <v>82</v>
      </c>
      <c r="AP126">
        <v>6.9390999999999998</v>
      </c>
      <c r="AQ126">
        <v>9.2460000000000004</v>
      </c>
      <c r="AR126">
        <v>7.9747000000000003</v>
      </c>
      <c r="AS126">
        <v>3.3094000000000001</v>
      </c>
      <c r="AT126">
        <v>1.9973000000000001</v>
      </c>
      <c r="AU126">
        <v>0.27310000000000001</v>
      </c>
      <c r="AV126">
        <v>3.9914999999999998</v>
      </c>
      <c r="AW126">
        <v>7.4379999999999997</v>
      </c>
      <c r="AX126">
        <v>5.7557</v>
      </c>
      <c r="AY126">
        <v>2.3969</v>
      </c>
      <c r="AZ126">
        <v>6.4444999999999997</v>
      </c>
      <c r="BA126">
        <v>8.5236999999999998</v>
      </c>
      <c r="BB126">
        <v>18.452300000000001</v>
      </c>
      <c r="BC126">
        <v>39.295099999999998</v>
      </c>
      <c r="BD126">
        <v>7.4667000000000003</v>
      </c>
      <c r="BE126" t="s">
        <v>82</v>
      </c>
      <c r="BF126">
        <v>7.1622000000000003</v>
      </c>
      <c r="BG126">
        <v>1.2947</v>
      </c>
      <c r="BH126" t="s">
        <v>82</v>
      </c>
      <c r="BI126" t="s">
        <v>82</v>
      </c>
      <c r="BJ126" t="s">
        <v>82</v>
      </c>
      <c r="BK126" t="s">
        <v>82</v>
      </c>
      <c r="BL126">
        <v>1.9978</v>
      </c>
      <c r="BM126" t="s">
        <v>82</v>
      </c>
      <c r="BN126">
        <v>5.0681000000000003</v>
      </c>
      <c r="BO126">
        <v>2.7075999999999998</v>
      </c>
      <c r="BP126">
        <v>2.7403</v>
      </c>
      <c r="BQ126" t="s">
        <v>82</v>
      </c>
      <c r="BR126" t="s">
        <v>82</v>
      </c>
      <c r="BS126">
        <v>39.218600000000002</v>
      </c>
      <c r="BT126">
        <v>3.0127000000000002</v>
      </c>
      <c r="BU126">
        <v>3.4601999999999999</v>
      </c>
      <c r="BV126">
        <v>2.9613999999999998</v>
      </c>
      <c r="BW126">
        <v>0.69840000000000002</v>
      </c>
      <c r="BX126">
        <v>14.8888</v>
      </c>
      <c r="BY126" t="s">
        <v>82</v>
      </c>
      <c r="BZ126">
        <v>20.5749</v>
      </c>
      <c r="CA126" t="s">
        <v>82</v>
      </c>
      <c r="CB126" t="s">
        <v>82</v>
      </c>
      <c r="CC126">
        <v>2.5891999999999999</v>
      </c>
      <c r="CD126">
        <v>2.6486000000000001</v>
      </c>
    </row>
    <row r="127" spans="1:82" x14ac:dyDescent="0.25">
      <c r="A127" s="2">
        <v>42153</v>
      </c>
      <c r="B127">
        <v>9.2319999999999993</v>
      </c>
      <c r="C127">
        <v>3.3473999999999999</v>
      </c>
      <c r="D127" t="s">
        <v>82</v>
      </c>
      <c r="E127">
        <v>29.137499999999999</v>
      </c>
      <c r="F127">
        <v>9.6079000000000008</v>
      </c>
      <c r="G127">
        <v>4.6662999999999997</v>
      </c>
      <c r="H127">
        <v>7.2370000000000001</v>
      </c>
      <c r="I127">
        <v>18.634</v>
      </c>
      <c r="J127">
        <v>7.0061</v>
      </c>
      <c r="K127">
        <v>12.5524</v>
      </c>
      <c r="L127">
        <v>1.349</v>
      </c>
      <c r="M127" t="s">
        <v>82</v>
      </c>
      <c r="N127">
        <v>77.788799999999995</v>
      </c>
      <c r="O127" t="s">
        <v>82</v>
      </c>
      <c r="P127">
        <v>6.7363</v>
      </c>
      <c r="Q127" t="s">
        <v>82</v>
      </c>
      <c r="R127">
        <v>53.073500000000003</v>
      </c>
      <c r="S127" t="s">
        <v>82</v>
      </c>
      <c r="T127">
        <v>5.2507000000000001</v>
      </c>
      <c r="U127">
        <v>9.7487999999999992</v>
      </c>
      <c r="V127">
        <v>22.4358</v>
      </c>
      <c r="W127">
        <v>3.6288</v>
      </c>
      <c r="X127">
        <v>10.928000000000001</v>
      </c>
      <c r="Y127">
        <v>8.9923999999999999</v>
      </c>
      <c r="Z127" t="s">
        <v>82</v>
      </c>
      <c r="AA127" t="s">
        <v>82</v>
      </c>
      <c r="AB127">
        <v>7.7264999999999997</v>
      </c>
      <c r="AC127">
        <v>16.2438</v>
      </c>
      <c r="AD127">
        <v>10.9634</v>
      </c>
      <c r="AE127">
        <v>1.2406999999999999</v>
      </c>
      <c r="AF127">
        <v>2.0347</v>
      </c>
      <c r="AG127">
        <v>9.0656999999999996</v>
      </c>
      <c r="AH127">
        <v>2.9064999999999999</v>
      </c>
      <c r="AI127">
        <v>6.1917999999999997</v>
      </c>
      <c r="AJ127">
        <v>4.5427999999999997</v>
      </c>
      <c r="AK127">
        <v>4.8132000000000001</v>
      </c>
      <c r="AL127" t="s">
        <v>82</v>
      </c>
      <c r="AM127">
        <v>1.3084</v>
      </c>
      <c r="AN127" t="s">
        <v>82</v>
      </c>
      <c r="AO127" t="s">
        <v>82</v>
      </c>
      <c r="AP127">
        <v>12.422700000000001</v>
      </c>
      <c r="AQ127">
        <v>10.1113</v>
      </c>
      <c r="AR127">
        <v>8.9559999999999995</v>
      </c>
      <c r="AS127">
        <v>3.2187999999999999</v>
      </c>
      <c r="AT127">
        <v>1.9599</v>
      </c>
      <c r="AU127">
        <v>0.27310000000000001</v>
      </c>
      <c r="AV127">
        <v>4.7275999999999998</v>
      </c>
      <c r="AW127">
        <v>7.9968000000000004</v>
      </c>
      <c r="AX127">
        <v>7.6806000000000001</v>
      </c>
      <c r="AY127">
        <v>2.5493999999999999</v>
      </c>
      <c r="AZ127">
        <v>6.4737</v>
      </c>
      <c r="BA127">
        <v>8.5236999999999998</v>
      </c>
      <c r="BB127">
        <v>18.452300000000001</v>
      </c>
      <c r="BC127">
        <v>39.295099999999998</v>
      </c>
      <c r="BD127">
        <v>7.3608000000000002</v>
      </c>
      <c r="BE127" t="s">
        <v>82</v>
      </c>
      <c r="BF127">
        <v>7.4549000000000003</v>
      </c>
      <c r="BG127">
        <v>1.2431000000000001</v>
      </c>
      <c r="BH127" t="s">
        <v>82</v>
      </c>
      <c r="BI127" t="s">
        <v>82</v>
      </c>
      <c r="BJ127" t="s">
        <v>82</v>
      </c>
      <c r="BK127" t="s">
        <v>82</v>
      </c>
      <c r="BL127">
        <v>2.3022</v>
      </c>
      <c r="BM127" t="s">
        <v>82</v>
      </c>
      <c r="BN127">
        <v>5.1990999999999996</v>
      </c>
      <c r="BO127">
        <v>2.5981000000000001</v>
      </c>
      <c r="BP127">
        <v>3.0264000000000002</v>
      </c>
      <c r="BQ127" t="s">
        <v>82</v>
      </c>
      <c r="BR127" t="s">
        <v>82</v>
      </c>
      <c r="BS127">
        <v>37.771000000000001</v>
      </c>
      <c r="BT127">
        <v>2.6393</v>
      </c>
      <c r="BU127">
        <v>3.2292000000000001</v>
      </c>
      <c r="BV127">
        <v>2.9916</v>
      </c>
      <c r="BW127">
        <v>0.8175</v>
      </c>
      <c r="BX127">
        <v>16.819600000000001</v>
      </c>
      <c r="BY127" t="s">
        <v>82</v>
      </c>
      <c r="BZ127">
        <v>25.0444</v>
      </c>
      <c r="CA127" t="s">
        <v>82</v>
      </c>
      <c r="CB127" t="s">
        <v>82</v>
      </c>
      <c r="CC127">
        <v>2.4146999999999998</v>
      </c>
      <c r="CD127">
        <v>2.6341000000000001</v>
      </c>
    </row>
    <row r="128" spans="1:82" x14ac:dyDescent="0.25">
      <c r="A128" s="2">
        <v>42185</v>
      </c>
      <c r="B128">
        <v>9.6677999999999997</v>
      </c>
      <c r="C128">
        <v>3.5072000000000001</v>
      </c>
      <c r="D128" t="s">
        <v>82</v>
      </c>
      <c r="E128">
        <v>31.067399999999999</v>
      </c>
      <c r="F128">
        <v>9.6079000000000008</v>
      </c>
      <c r="G128">
        <v>4.9519000000000002</v>
      </c>
      <c r="H128">
        <v>5.8752000000000004</v>
      </c>
      <c r="I128">
        <v>16.970700000000001</v>
      </c>
      <c r="J128">
        <v>6.6332000000000004</v>
      </c>
      <c r="K128">
        <v>12.276300000000001</v>
      </c>
      <c r="L128">
        <v>1.349</v>
      </c>
      <c r="M128" t="s">
        <v>82</v>
      </c>
      <c r="N128">
        <v>82.3733</v>
      </c>
      <c r="O128" t="s">
        <v>82</v>
      </c>
      <c r="P128">
        <v>6.4149000000000003</v>
      </c>
      <c r="Q128" t="s">
        <v>82</v>
      </c>
      <c r="R128">
        <v>33.430900000000001</v>
      </c>
      <c r="S128" t="s">
        <v>82</v>
      </c>
      <c r="T128">
        <v>5.0475000000000003</v>
      </c>
      <c r="U128">
        <v>4.1768999999999998</v>
      </c>
      <c r="V128">
        <v>20.3962</v>
      </c>
      <c r="W128">
        <v>3.6301999999999999</v>
      </c>
      <c r="X128">
        <v>13.0205</v>
      </c>
      <c r="Y128">
        <v>5.6219000000000001</v>
      </c>
      <c r="Z128" t="s">
        <v>82</v>
      </c>
      <c r="AA128" t="s">
        <v>82</v>
      </c>
      <c r="AB128">
        <v>8.4834999999999994</v>
      </c>
      <c r="AC128">
        <v>18.012899999999998</v>
      </c>
      <c r="AD128">
        <v>10.8544</v>
      </c>
      <c r="AE128">
        <v>1.2048000000000001</v>
      </c>
      <c r="AF128">
        <v>2.0347</v>
      </c>
      <c r="AG128">
        <v>8.6987000000000005</v>
      </c>
      <c r="AH128">
        <v>2.7924000000000002</v>
      </c>
      <c r="AI128">
        <v>6.2161</v>
      </c>
      <c r="AJ128">
        <v>5.2584999999999997</v>
      </c>
      <c r="AK128">
        <v>5.8936999999999999</v>
      </c>
      <c r="AL128" t="s">
        <v>82</v>
      </c>
      <c r="AM128">
        <v>1.3084</v>
      </c>
      <c r="AN128" t="s">
        <v>82</v>
      </c>
      <c r="AO128" t="s">
        <v>82</v>
      </c>
      <c r="AP128">
        <v>12.695600000000001</v>
      </c>
      <c r="AQ128">
        <v>10.0268</v>
      </c>
      <c r="AR128">
        <v>8.9809000000000001</v>
      </c>
      <c r="AS128">
        <v>3.2037</v>
      </c>
      <c r="AT128">
        <v>1.9347000000000001</v>
      </c>
      <c r="AU128">
        <v>0.27310000000000001</v>
      </c>
      <c r="AV128">
        <v>5.6650999999999998</v>
      </c>
      <c r="AW128">
        <v>8.2811000000000003</v>
      </c>
      <c r="AX128">
        <v>7.4741</v>
      </c>
      <c r="AY128">
        <v>2.6494</v>
      </c>
      <c r="AZ128">
        <v>6.7393999999999998</v>
      </c>
      <c r="BA128">
        <v>25.450700000000001</v>
      </c>
      <c r="BB128">
        <v>18.452300000000001</v>
      </c>
      <c r="BC128">
        <v>39.295099999999998</v>
      </c>
      <c r="BD128">
        <v>9.3788999999999998</v>
      </c>
      <c r="BE128" t="s">
        <v>82</v>
      </c>
      <c r="BF128">
        <v>6.5204000000000004</v>
      </c>
      <c r="BG128">
        <v>1.2243999999999999</v>
      </c>
      <c r="BH128" t="s">
        <v>82</v>
      </c>
      <c r="BI128" t="s">
        <v>82</v>
      </c>
      <c r="BJ128" t="s">
        <v>82</v>
      </c>
      <c r="BK128" t="s">
        <v>82</v>
      </c>
      <c r="BL128">
        <v>2.3967999999999998</v>
      </c>
      <c r="BM128" t="s">
        <v>82</v>
      </c>
      <c r="BN128">
        <v>3.5390000000000001</v>
      </c>
      <c r="BO128">
        <v>2.9209000000000001</v>
      </c>
      <c r="BP128">
        <v>2.7639999999999998</v>
      </c>
      <c r="BQ128" t="s">
        <v>82</v>
      </c>
      <c r="BR128" t="s">
        <v>82</v>
      </c>
      <c r="BS128">
        <v>37.789299999999997</v>
      </c>
      <c r="BT128">
        <v>2.4279999999999999</v>
      </c>
      <c r="BU128">
        <v>3.0884999999999998</v>
      </c>
      <c r="BV128">
        <v>3.1255000000000002</v>
      </c>
      <c r="BW128">
        <v>1.012</v>
      </c>
      <c r="BX128">
        <v>18.438099999999999</v>
      </c>
      <c r="BY128" t="s">
        <v>82</v>
      </c>
      <c r="BZ128">
        <v>25.8566</v>
      </c>
      <c r="CA128" t="s">
        <v>82</v>
      </c>
      <c r="CB128" t="s">
        <v>82</v>
      </c>
      <c r="CC128">
        <v>2.2643</v>
      </c>
      <c r="CD128">
        <v>2.6779999999999999</v>
      </c>
    </row>
    <row r="129" spans="1:82" x14ac:dyDescent="0.25">
      <c r="A129" s="2">
        <v>42216</v>
      </c>
      <c r="B129">
        <v>8.6821000000000002</v>
      </c>
      <c r="C129">
        <v>3.8214000000000001</v>
      </c>
      <c r="D129" t="s">
        <v>82</v>
      </c>
      <c r="E129">
        <v>30.5321</v>
      </c>
      <c r="F129">
        <v>9.6079000000000008</v>
      </c>
      <c r="G129">
        <v>4.7215999999999996</v>
      </c>
      <c r="H129">
        <v>6.5955000000000004</v>
      </c>
      <c r="I129">
        <v>18.687000000000001</v>
      </c>
      <c r="J129">
        <v>6.7165999999999997</v>
      </c>
      <c r="K129">
        <v>12.980600000000001</v>
      </c>
      <c r="L129">
        <v>1.349</v>
      </c>
      <c r="M129" t="s">
        <v>82</v>
      </c>
      <c r="N129">
        <v>88.065799999999996</v>
      </c>
      <c r="O129" t="s">
        <v>82</v>
      </c>
      <c r="P129">
        <v>6.9672999999999998</v>
      </c>
      <c r="Q129" t="s">
        <v>82</v>
      </c>
      <c r="R129">
        <v>42.001100000000001</v>
      </c>
      <c r="S129" t="s">
        <v>82</v>
      </c>
      <c r="T129">
        <v>0.67469999999999997</v>
      </c>
      <c r="U129">
        <v>4.1703999999999999</v>
      </c>
      <c r="V129">
        <v>20.448</v>
      </c>
      <c r="W129">
        <v>4.3894000000000002</v>
      </c>
      <c r="X129">
        <v>15.5465</v>
      </c>
      <c r="Y129">
        <v>6.4553000000000003</v>
      </c>
      <c r="Z129" t="s">
        <v>82</v>
      </c>
      <c r="AA129" t="s">
        <v>82</v>
      </c>
      <c r="AB129">
        <v>9.0307999999999993</v>
      </c>
      <c r="AC129">
        <v>37.251800000000003</v>
      </c>
      <c r="AD129">
        <v>10.2376</v>
      </c>
      <c r="AE129">
        <v>1.1927000000000001</v>
      </c>
      <c r="AF129">
        <v>2.0347</v>
      </c>
      <c r="AG129">
        <v>9.9646000000000008</v>
      </c>
      <c r="AH129">
        <v>2.806</v>
      </c>
      <c r="AI129">
        <v>6.3372000000000002</v>
      </c>
      <c r="AJ129">
        <v>6.6757</v>
      </c>
      <c r="AK129">
        <v>10.7265</v>
      </c>
      <c r="AL129" t="s">
        <v>82</v>
      </c>
      <c r="AM129">
        <v>1.3084</v>
      </c>
      <c r="AN129" t="s">
        <v>82</v>
      </c>
      <c r="AO129" t="s">
        <v>82</v>
      </c>
      <c r="AP129">
        <v>11.991</v>
      </c>
      <c r="AQ129">
        <v>10.6355</v>
      </c>
      <c r="AR129">
        <v>9.2841000000000005</v>
      </c>
      <c r="AS129">
        <v>3.0127999999999999</v>
      </c>
      <c r="AT129">
        <v>2.0076999999999998</v>
      </c>
      <c r="AU129">
        <v>0.27310000000000001</v>
      </c>
      <c r="AV129">
        <v>5.5548999999999999</v>
      </c>
      <c r="AW129">
        <v>8.1123999999999992</v>
      </c>
      <c r="AX129">
        <v>7.5808</v>
      </c>
      <c r="AY129">
        <v>2.9988999999999999</v>
      </c>
      <c r="AZ129">
        <v>6.8945999999999996</v>
      </c>
      <c r="BA129">
        <v>25.819500000000001</v>
      </c>
      <c r="BB129">
        <v>18.452300000000001</v>
      </c>
      <c r="BC129">
        <v>39.295099999999998</v>
      </c>
      <c r="BD129">
        <v>9.4603999999999999</v>
      </c>
      <c r="BE129" t="s">
        <v>82</v>
      </c>
      <c r="BF129">
        <v>6.9340999999999999</v>
      </c>
      <c r="BG129">
        <v>1.1278999999999999</v>
      </c>
      <c r="BH129" t="s">
        <v>82</v>
      </c>
      <c r="BI129" t="s">
        <v>82</v>
      </c>
      <c r="BJ129" t="s">
        <v>82</v>
      </c>
      <c r="BK129" t="s">
        <v>82</v>
      </c>
      <c r="BL129">
        <v>2.8502000000000001</v>
      </c>
      <c r="BM129" t="s">
        <v>82</v>
      </c>
      <c r="BN129">
        <v>3.7425000000000002</v>
      </c>
      <c r="BO129">
        <v>2.7587999999999999</v>
      </c>
      <c r="BP129">
        <v>2.7168999999999999</v>
      </c>
      <c r="BQ129" t="s">
        <v>82</v>
      </c>
      <c r="BR129" t="s">
        <v>82</v>
      </c>
      <c r="BS129">
        <v>37.121899999999997</v>
      </c>
      <c r="BT129">
        <v>2.6476999999999999</v>
      </c>
      <c r="BU129">
        <v>3.4355000000000002</v>
      </c>
      <c r="BV129">
        <v>2.9222000000000001</v>
      </c>
      <c r="BW129">
        <v>1.0609</v>
      </c>
      <c r="BX129">
        <v>18.871400000000001</v>
      </c>
      <c r="BY129" t="s">
        <v>82</v>
      </c>
      <c r="BZ129">
        <v>24.74</v>
      </c>
      <c r="CA129" t="s">
        <v>82</v>
      </c>
      <c r="CB129" t="s">
        <v>82</v>
      </c>
      <c r="CC129">
        <v>2.3193999999999999</v>
      </c>
      <c r="CD129">
        <v>3.3946999999999998</v>
      </c>
    </row>
    <row r="130" spans="1:82" x14ac:dyDescent="0.25">
      <c r="A130" s="2">
        <v>42247</v>
      </c>
      <c r="B130">
        <v>8.8503000000000007</v>
      </c>
      <c r="C130">
        <v>4.1062000000000003</v>
      </c>
      <c r="D130" t="s">
        <v>82</v>
      </c>
      <c r="E130">
        <v>28.575399999999998</v>
      </c>
      <c r="F130">
        <v>9.6079000000000008</v>
      </c>
      <c r="G130">
        <v>5.2896999999999998</v>
      </c>
      <c r="H130">
        <v>6.7771999999999997</v>
      </c>
      <c r="I130">
        <v>23.6463</v>
      </c>
      <c r="J130">
        <v>7.3882000000000003</v>
      </c>
      <c r="K130">
        <v>14.928100000000001</v>
      </c>
      <c r="L130">
        <v>1.349</v>
      </c>
      <c r="M130" t="s">
        <v>82</v>
      </c>
      <c r="N130">
        <v>92.483199999999997</v>
      </c>
      <c r="O130" t="s">
        <v>82</v>
      </c>
      <c r="P130">
        <v>6.2096999999999998</v>
      </c>
      <c r="Q130" t="s">
        <v>82</v>
      </c>
      <c r="R130">
        <v>52.724800000000002</v>
      </c>
      <c r="S130" t="s">
        <v>82</v>
      </c>
      <c r="T130">
        <v>1.5731999999999999</v>
      </c>
      <c r="U130">
        <v>5.1214000000000004</v>
      </c>
      <c r="V130">
        <v>22.593399999999999</v>
      </c>
      <c r="W130">
        <v>5.0303000000000004</v>
      </c>
      <c r="X130">
        <v>19.2332</v>
      </c>
      <c r="Y130">
        <v>8.3217999999999996</v>
      </c>
      <c r="Z130" t="s">
        <v>82</v>
      </c>
      <c r="AA130" t="s">
        <v>82</v>
      </c>
      <c r="AB130">
        <v>9.9984000000000002</v>
      </c>
      <c r="AC130">
        <v>41.673299999999998</v>
      </c>
      <c r="AD130">
        <v>7.4588999999999999</v>
      </c>
      <c r="AE130">
        <v>1.4205000000000001</v>
      </c>
      <c r="AF130">
        <v>2.0347</v>
      </c>
      <c r="AG130">
        <v>10.5169</v>
      </c>
      <c r="AH130">
        <v>2.7782</v>
      </c>
      <c r="AI130">
        <v>7.4553000000000003</v>
      </c>
      <c r="AJ130">
        <v>8.9701000000000004</v>
      </c>
      <c r="AK130">
        <v>9.2826000000000004</v>
      </c>
      <c r="AL130" t="s">
        <v>82</v>
      </c>
      <c r="AM130">
        <v>1.3084</v>
      </c>
      <c r="AN130" t="s">
        <v>82</v>
      </c>
      <c r="AO130" t="s">
        <v>82</v>
      </c>
      <c r="AP130">
        <v>11.9086</v>
      </c>
      <c r="AQ130">
        <v>12.4986</v>
      </c>
      <c r="AR130">
        <v>10.8215</v>
      </c>
      <c r="AS130">
        <v>3.1570999999999998</v>
      </c>
      <c r="AT130">
        <v>2.2189999999999999</v>
      </c>
      <c r="AU130">
        <v>0.27310000000000001</v>
      </c>
      <c r="AV130">
        <v>7.8422000000000001</v>
      </c>
      <c r="AW130">
        <v>8.2978000000000005</v>
      </c>
      <c r="AX130">
        <v>9.1637000000000004</v>
      </c>
      <c r="AY130">
        <v>3.3973</v>
      </c>
      <c r="AZ130">
        <v>7.4097999999999997</v>
      </c>
      <c r="BA130">
        <v>25.819500000000001</v>
      </c>
      <c r="BB130">
        <v>18.452300000000001</v>
      </c>
      <c r="BC130">
        <v>39.295099999999998</v>
      </c>
      <c r="BD130">
        <v>10.8795</v>
      </c>
      <c r="BE130" t="s">
        <v>82</v>
      </c>
      <c r="BF130">
        <v>8.1113</v>
      </c>
      <c r="BG130">
        <v>1.2362</v>
      </c>
      <c r="BH130" t="s">
        <v>82</v>
      </c>
      <c r="BI130" t="s">
        <v>82</v>
      </c>
      <c r="BJ130" t="s">
        <v>82</v>
      </c>
      <c r="BK130" t="s">
        <v>82</v>
      </c>
      <c r="BL130">
        <v>3.5739000000000001</v>
      </c>
      <c r="BM130" t="s">
        <v>82</v>
      </c>
      <c r="BN130">
        <v>4.1497000000000002</v>
      </c>
      <c r="BO130">
        <v>3.0638999999999998</v>
      </c>
      <c r="BP130">
        <v>2.9719000000000002</v>
      </c>
      <c r="BQ130" t="s">
        <v>82</v>
      </c>
      <c r="BR130" t="s">
        <v>82</v>
      </c>
      <c r="BS130">
        <v>42.0381</v>
      </c>
      <c r="BT130">
        <v>2.8252999999999999</v>
      </c>
      <c r="BU130">
        <v>3.9500999999999999</v>
      </c>
      <c r="BV130">
        <v>3.3994</v>
      </c>
      <c r="BW130">
        <v>1.3992</v>
      </c>
      <c r="BX130">
        <v>18.8188</v>
      </c>
      <c r="BY130" t="s">
        <v>82</v>
      </c>
      <c r="BZ130">
        <v>26.8767</v>
      </c>
      <c r="CA130" t="s">
        <v>82</v>
      </c>
      <c r="CB130" t="s">
        <v>82</v>
      </c>
      <c r="CC130">
        <v>2.6032999999999999</v>
      </c>
      <c r="CD130">
        <v>3.8656999999999999</v>
      </c>
    </row>
    <row r="131" spans="1:82" x14ac:dyDescent="0.25">
      <c r="A131" s="2">
        <v>42277</v>
      </c>
      <c r="B131">
        <v>6.3066000000000004</v>
      </c>
      <c r="C131">
        <v>4.5594000000000001</v>
      </c>
      <c r="D131" t="s">
        <v>82</v>
      </c>
      <c r="E131">
        <v>29.938199999999998</v>
      </c>
      <c r="F131">
        <v>9.6079000000000008</v>
      </c>
      <c r="G131">
        <v>5.8160999999999996</v>
      </c>
      <c r="H131">
        <v>6.5937000000000001</v>
      </c>
      <c r="I131">
        <v>26.364999999999998</v>
      </c>
      <c r="J131">
        <v>7.88</v>
      </c>
      <c r="K131">
        <v>17.268699999999999</v>
      </c>
      <c r="L131">
        <v>1.349</v>
      </c>
      <c r="M131" t="s">
        <v>82</v>
      </c>
      <c r="N131">
        <v>105.6789</v>
      </c>
      <c r="O131" t="s">
        <v>82</v>
      </c>
      <c r="P131">
        <v>5.2412000000000001</v>
      </c>
      <c r="Q131" t="s">
        <v>82</v>
      </c>
      <c r="R131">
        <v>56.722499999999997</v>
      </c>
      <c r="S131" t="s">
        <v>82</v>
      </c>
      <c r="T131">
        <v>1.7712000000000001</v>
      </c>
      <c r="U131">
        <v>5.4073000000000002</v>
      </c>
      <c r="V131">
        <v>22.383700000000001</v>
      </c>
      <c r="W131">
        <v>4.4485000000000001</v>
      </c>
      <c r="X131">
        <v>17.172499999999999</v>
      </c>
      <c r="Y131">
        <v>1.2599</v>
      </c>
      <c r="Z131" t="s">
        <v>82</v>
      </c>
      <c r="AA131" t="s">
        <v>82</v>
      </c>
      <c r="AB131">
        <v>10.1556</v>
      </c>
      <c r="AC131">
        <v>38.795299999999997</v>
      </c>
      <c r="AD131">
        <v>7.4103000000000003</v>
      </c>
      <c r="AE131">
        <v>1.0749</v>
      </c>
      <c r="AF131">
        <v>2.0347</v>
      </c>
      <c r="AG131">
        <v>10.211</v>
      </c>
      <c r="AH131">
        <v>2.9003999999999999</v>
      </c>
      <c r="AI131">
        <v>7.6158000000000001</v>
      </c>
      <c r="AJ131">
        <v>8.6092999999999993</v>
      </c>
      <c r="AK131">
        <v>9.5686999999999998</v>
      </c>
      <c r="AL131" t="s">
        <v>82</v>
      </c>
      <c r="AM131">
        <v>1.3084</v>
      </c>
      <c r="AN131" t="s">
        <v>82</v>
      </c>
      <c r="AO131" t="s">
        <v>82</v>
      </c>
      <c r="AP131">
        <v>11.0388</v>
      </c>
      <c r="AQ131">
        <v>12.76</v>
      </c>
      <c r="AR131">
        <v>10.843400000000001</v>
      </c>
      <c r="AS131">
        <v>2.9232999999999998</v>
      </c>
      <c r="AT131">
        <v>2.5013999999999998</v>
      </c>
      <c r="AU131">
        <v>0.27310000000000001</v>
      </c>
      <c r="AV131">
        <v>11.1098</v>
      </c>
      <c r="AW131">
        <v>10.1455</v>
      </c>
      <c r="AX131">
        <v>9.5850000000000009</v>
      </c>
      <c r="AY131">
        <v>3.2995000000000001</v>
      </c>
      <c r="AZ131">
        <v>9.0018999999999991</v>
      </c>
      <c r="BA131">
        <v>25.819500000000001</v>
      </c>
      <c r="BB131">
        <v>18.452300000000001</v>
      </c>
      <c r="BC131">
        <v>39.295099999999998</v>
      </c>
      <c r="BD131">
        <v>11.6739</v>
      </c>
      <c r="BE131" t="s">
        <v>82</v>
      </c>
      <c r="BF131">
        <v>8.9681999999999995</v>
      </c>
      <c r="BG131">
        <v>1.4043000000000001</v>
      </c>
      <c r="BH131" t="s">
        <v>82</v>
      </c>
      <c r="BI131" t="s">
        <v>82</v>
      </c>
      <c r="BJ131" t="s">
        <v>82</v>
      </c>
      <c r="BK131" t="s">
        <v>82</v>
      </c>
      <c r="BL131">
        <v>3.2770000000000001</v>
      </c>
      <c r="BM131" t="s">
        <v>82</v>
      </c>
      <c r="BN131">
        <v>16.457999999999998</v>
      </c>
      <c r="BO131">
        <v>3.0427</v>
      </c>
      <c r="BP131">
        <v>2.6714000000000002</v>
      </c>
      <c r="BQ131" t="s">
        <v>82</v>
      </c>
      <c r="BR131" t="s">
        <v>82</v>
      </c>
      <c r="BS131">
        <v>34.803600000000003</v>
      </c>
      <c r="BT131">
        <v>3.3106</v>
      </c>
      <c r="BU131">
        <v>4.1546000000000003</v>
      </c>
      <c r="BV131">
        <v>3.23</v>
      </c>
      <c r="BW131">
        <v>1.2445999999999999</v>
      </c>
      <c r="BX131">
        <v>20.339700000000001</v>
      </c>
      <c r="BY131" t="s">
        <v>82</v>
      </c>
      <c r="BZ131">
        <v>29.094200000000001</v>
      </c>
      <c r="CA131" t="s">
        <v>82</v>
      </c>
      <c r="CB131" t="s">
        <v>82</v>
      </c>
      <c r="CC131">
        <v>2.9590000000000001</v>
      </c>
      <c r="CD131">
        <v>3.4188000000000001</v>
      </c>
    </row>
    <row r="132" spans="1:82" x14ac:dyDescent="0.25">
      <c r="A132" s="2">
        <v>42307</v>
      </c>
      <c r="B132">
        <v>4.6199000000000003</v>
      </c>
      <c r="C132">
        <v>3.9611000000000001</v>
      </c>
      <c r="D132" t="s">
        <v>82</v>
      </c>
      <c r="E132">
        <v>32.433</v>
      </c>
      <c r="F132">
        <v>9.6079000000000008</v>
      </c>
      <c r="G132">
        <v>5.5114000000000001</v>
      </c>
      <c r="H132">
        <v>6.4085999999999999</v>
      </c>
      <c r="I132">
        <v>25.093800000000002</v>
      </c>
      <c r="J132">
        <v>7.9474999999999998</v>
      </c>
      <c r="K132">
        <v>16.1066</v>
      </c>
      <c r="L132">
        <v>1.349</v>
      </c>
      <c r="M132" t="s">
        <v>82</v>
      </c>
      <c r="N132">
        <v>105.0385</v>
      </c>
      <c r="O132" t="s">
        <v>82</v>
      </c>
      <c r="P132">
        <v>4.0114999999999998</v>
      </c>
      <c r="Q132" t="s">
        <v>82</v>
      </c>
      <c r="R132">
        <v>55.375700000000002</v>
      </c>
      <c r="S132" t="s">
        <v>82</v>
      </c>
      <c r="T132">
        <v>1.3849</v>
      </c>
      <c r="U132">
        <v>5.1908000000000003</v>
      </c>
      <c r="V132">
        <v>21.9358</v>
      </c>
      <c r="W132">
        <v>3.6240000000000001</v>
      </c>
      <c r="X132">
        <v>15.5106</v>
      </c>
      <c r="Y132">
        <v>1.2065999999999999</v>
      </c>
      <c r="Z132" t="s">
        <v>82</v>
      </c>
      <c r="AA132" t="s">
        <v>82</v>
      </c>
      <c r="AB132">
        <v>9.3734999999999999</v>
      </c>
      <c r="AC132">
        <v>39.6721</v>
      </c>
      <c r="AD132">
        <v>7.3861999999999997</v>
      </c>
      <c r="AE132">
        <v>0.96919999999999995</v>
      </c>
      <c r="AF132">
        <v>2.0347</v>
      </c>
      <c r="AG132">
        <v>10.248200000000001</v>
      </c>
      <c r="AH132">
        <v>2.8557000000000001</v>
      </c>
      <c r="AI132">
        <v>7.5507999999999997</v>
      </c>
      <c r="AJ132">
        <v>6.8784000000000001</v>
      </c>
      <c r="AK132">
        <v>10.7464</v>
      </c>
      <c r="AL132" t="s">
        <v>82</v>
      </c>
      <c r="AM132">
        <v>1.3084</v>
      </c>
      <c r="AN132" t="s">
        <v>82</v>
      </c>
      <c r="AO132" t="s">
        <v>82</v>
      </c>
      <c r="AP132">
        <v>10.143800000000001</v>
      </c>
      <c r="AQ132">
        <v>12.653700000000001</v>
      </c>
      <c r="AR132">
        <v>10.8653</v>
      </c>
      <c r="AS132">
        <v>3.0217000000000001</v>
      </c>
      <c r="AT132">
        <v>2.4878999999999998</v>
      </c>
      <c r="AU132">
        <v>0.27310000000000001</v>
      </c>
      <c r="AV132">
        <v>13.557700000000001</v>
      </c>
      <c r="AW132">
        <v>6.7192999999999996</v>
      </c>
      <c r="AX132">
        <v>7.8669000000000002</v>
      </c>
      <c r="AY132">
        <v>3.3254000000000001</v>
      </c>
      <c r="AZ132">
        <v>7.6654</v>
      </c>
      <c r="BA132">
        <v>34.120899999999999</v>
      </c>
      <c r="BB132">
        <v>18.452300000000001</v>
      </c>
      <c r="BC132">
        <v>39.295099999999998</v>
      </c>
      <c r="BD132">
        <v>9.5785999999999998</v>
      </c>
      <c r="BE132" t="s">
        <v>82</v>
      </c>
      <c r="BF132">
        <v>9.1029999999999998</v>
      </c>
      <c r="BG132">
        <v>1.373</v>
      </c>
      <c r="BH132" t="s">
        <v>82</v>
      </c>
      <c r="BI132" t="s">
        <v>82</v>
      </c>
      <c r="BJ132" t="s">
        <v>82</v>
      </c>
      <c r="BK132" t="s">
        <v>82</v>
      </c>
      <c r="BL132">
        <v>3.3938000000000001</v>
      </c>
      <c r="BM132" t="s">
        <v>82</v>
      </c>
      <c r="BN132">
        <v>15.0062</v>
      </c>
      <c r="BO132">
        <v>2.8791000000000002</v>
      </c>
      <c r="BP132">
        <v>2.7768999999999999</v>
      </c>
      <c r="BQ132" t="s">
        <v>82</v>
      </c>
      <c r="BR132" t="s">
        <v>82</v>
      </c>
      <c r="BS132">
        <v>33.351999999999997</v>
      </c>
      <c r="BT132">
        <v>2.9422999999999999</v>
      </c>
      <c r="BU132">
        <v>3.6646000000000001</v>
      </c>
      <c r="BV132">
        <v>3.2202999999999999</v>
      </c>
      <c r="BW132">
        <v>1.4998</v>
      </c>
      <c r="BX132">
        <v>16.004999999999999</v>
      </c>
      <c r="BY132" t="s">
        <v>82</v>
      </c>
      <c r="BZ132">
        <v>25.782299999999999</v>
      </c>
      <c r="CA132" t="s">
        <v>82</v>
      </c>
      <c r="CB132" t="s">
        <v>82</v>
      </c>
      <c r="CC132">
        <v>3.1747999999999998</v>
      </c>
      <c r="CD132">
        <v>3.1179999999999999</v>
      </c>
    </row>
    <row r="133" spans="1:82" x14ac:dyDescent="0.25">
      <c r="A133" s="2">
        <v>42338</v>
      </c>
      <c r="B133">
        <v>4.7313999999999998</v>
      </c>
      <c r="C133">
        <v>4.0682999999999998</v>
      </c>
      <c r="D133" t="s">
        <v>82</v>
      </c>
      <c r="E133">
        <v>32.5687</v>
      </c>
      <c r="F133">
        <v>9.6079000000000008</v>
      </c>
      <c r="G133">
        <v>5.2609000000000004</v>
      </c>
      <c r="H133">
        <v>7.2914000000000003</v>
      </c>
      <c r="I133">
        <v>26.443000000000001</v>
      </c>
      <c r="J133">
        <v>7.7625999999999999</v>
      </c>
      <c r="K133">
        <v>16.497399999999999</v>
      </c>
      <c r="L133">
        <v>1.349</v>
      </c>
      <c r="M133" t="s">
        <v>82</v>
      </c>
      <c r="N133">
        <v>140.71440000000001</v>
      </c>
      <c r="O133" t="s">
        <v>82</v>
      </c>
      <c r="P133">
        <v>3.3321999999999998</v>
      </c>
      <c r="Q133" t="s">
        <v>82</v>
      </c>
      <c r="R133">
        <v>25.245200000000001</v>
      </c>
      <c r="S133" t="s">
        <v>82</v>
      </c>
      <c r="T133">
        <v>2.0556999999999999</v>
      </c>
      <c r="U133">
        <v>5.1908000000000003</v>
      </c>
      <c r="V133">
        <v>9.7552000000000003</v>
      </c>
      <c r="W133">
        <v>3.7157</v>
      </c>
      <c r="X133">
        <v>12.2393</v>
      </c>
      <c r="Y133">
        <v>1.2531000000000001</v>
      </c>
      <c r="Z133" t="s">
        <v>82</v>
      </c>
      <c r="AA133" t="s">
        <v>82</v>
      </c>
      <c r="AB133">
        <v>11.3649</v>
      </c>
      <c r="AC133">
        <v>26.567699999999999</v>
      </c>
      <c r="AD133">
        <v>8.1719000000000008</v>
      </c>
      <c r="AE133">
        <v>0.90159999999999996</v>
      </c>
      <c r="AF133">
        <v>2.0347</v>
      </c>
      <c r="AG133">
        <v>10.4001</v>
      </c>
      <c r="AH133">
        <v>2.798</v>
      </c>
      <c r="AI133">
        <v>1.0649</v>
      </c>
      <c r="AJ133">
        <v>5.0217000000000001</v>
      </c>
      <c r="AK133">
        <v>14.1114</v>
      </c>
      <c r="AL133" t="s">
        <v>82</v>
      </c>
      <c r="AM133">
        <v>1.3084</v>
      </c>
      <c r="AN133" t="s">
        <v>82</v>
      </c>
      <c r="AO133" t="s">
        <v>82</v>
      </c>
      <c r="AP133">
        <v>11.8583</v>
      </c>
      <c r="AQ133">
        <v>12.5664</v>
      </c>
      <c r="AR133">
        <v>10.3545</v>
      </c>
      <c r="AS133">
        <v>2.7925</v>
      </c>
      <c r="AT133">
        <v>2.63</v>
      </c>
      <c r="AU133">
        <v>0.27310000000000001</v>
      </c>
      <c r="AV133">
        <v>18.117899999999999</v>
      </c>
      <c r="AW133">
        <v>6.3574000000000002</v>
      </c>
      <c r="AX133">
        <v>7.0669000000000004</v>
      </c>
      <c r="AY133">
        <v>3.2841</v>
      </c>
      <c r="AZ133">
        <v>8.2879000000000005</v>
      </c>
      <c r="BA133">
        <v>34.120899999999999</v>
      </c>
      <c r="BB133">
        <v>18.452300000000001</v>
      </c>
      <c r="BC133">
        <v>39.295099999999998</v>
      </c>
      <c r="BD133">
        <v>8.3013999999999992</v>
      </c>
      <c r="BE133" t="s">
        <v>82</v>
      </c>
      <c r="BF133">
        <v>9.0442999999999998</v>
      </c>
      <c r="BG133">
        <v>1.3848</v>
      </c>
      <c r="BH133" t="s">
        <v>82</v>
      </c>
      <c r="BI133" t="s">
        <v>82</v>
      </c>
      <c r="BJ133" t="s">
        <v>82</v>
      </c>
      <c r="BK133" t="s">
        <v>82</v>
      </c>
      <c r="BL133">
        <v>3.3210000000000002</v>
      </c>
      <c r="BM133" t="s">
        <v>82</v>
      </c>
      <c r="BN133">
        <v>14.0227</v>
      </c>
      <c r="BO133">
        <v>2.5472999999999999</v>
      </c>
      <c r="BP133">
        <v>2.7753000000000001</v>
      </c>
      <c r="BQ133" t="s">
        <v>82</v>
      </c>
      <c r="BR133" t="s">
        <v>82</v>
      </c>
      <c r="BS133">
        <v>37.667700000000004</v>
      </c>
      <c r="BT133">
        <v>3.25</v>
      </c>
      <c r="BU133">
        <v>3.7412000000000001</v>
      </c>
      <c r="BV133">
        <v>3.4394999999999998</v>
      </c>
      <c r="BW133">
        <v>1.8952</v>
      </c>
      <c r="BX133">
        <v>20.732399999999998</v>
      </c>
      <c r="BY133" t="s">
        <v>82</v>
      </c>
      <c r="BZ133">
        <v>25.604299999999999</v>
      </c>
      <c r="CA133" t="s">
        <v>82</v>
      </c>
      <c r="CB133" t="s">
        <v>82</v>
      </c>
      <c r="CC133">
        <v>3.0076999999999998</v>
      </c>
      <c r="CD133">
        <v>3.5947</v>
      </c>
    </row>
    <row r="134" spans="1:82" x14ac:dyDescent="0.25">
      <c r="A134" s="2">
        <v>42369</v>
      </c>
      <c r="B134">
        <v>6.1981000000000002</v>
      </c>
      <c r="C134">
        <v>4.0858999999999996</v>
      </c>
      <c r="D134" t="s">
        <v>82</v>
      </c>
      <c r="E134">
        <v>38.156500000000001</v>
      </c>
      <c r="F134">
        <v>9.6079000000000008</v>
      </c>
      <c r="G134">
        <v>5.8997999999999999</v>
      </c>
      <c r="H134">
        <v>10.895200000000001</v>
      </c>
      <c r="I134">
        <v>27.906700000000001</v>
      </c>
      <c r="J134">
        <v>11.2606</v>
      </c>
      <c r="K134">
        <v>17.609400000000001</v>
      </c>
      <c r="L134">
        <v>1.349</v>
      </c>
      <c r="M134" t="s">
        <v>82</v>
      </c>
      <c r="N134">
        <v>150.02010000000001</v>
      </c>
      <c r="O134" t="s">
        <v>82</v>
      </c>
      <c r="P134">
        <v>3.1633</v>
      </c>
      <c r="Q134" t="s">
        <v>82</v>
      </c>
      <c r="R134">
        <v>19.3401</v>
      </c>
      <c r="S134" t="s">
        <v>82</v>
      </c>
      <c r="T134">
        <v>1.9953000000000001</v>
      </c>
      <c r="U134">
        <v>5.1908000000000003</v>
      </c>
      <c r="V134">
        <v>11.706300000000001</v>
      </c>
      <c r="W134">
        <v>3.5535000000000001</v>
      </c>
      <c r="X134">
        <v>16.829000000000001</v>
      </c>
      <c r="Y134">
        <v>1.3218000000000001</v>
      </c>
      <c r="Z134" t="s">
        <v>82</v>
      </c>
      <c r="AA134" t="s">
        <v>82</v>
      </c>
      <c r="AB134">
        <v>11.1982</v>
      </c>
      <c r="AC134">
        <v>26.264900000000001</v>
      </c>
      <c r="AD134">
        <v>8.1646000000000001</v>
      </c>
      <c r="AE134">
        <v>0.62970000000000004</v>
      </c>
      <c r="AF134">
        <v>2.0347</v>
      </c>
      <c r="AG134">
        <v>10.028600000000001</v>
      </c>
      <c r="AH134">
        <v>3.0219</v>
      </c>
      <c r="AI134">
        <v>1.0789</v>
      </c>
      <c r="AJ134">
        <v>6.5876000000000001</v>
      </c>
      <c r="AK134">
        <v>16.831600000000002</v>
      </c>
      <c r="AL134" t="s">
        <v>82</v>
      </c>
      <c r="AM134">
        <v>1.3084</v>
      </c>
      <c r="AN134" t="s">
        <v>82</v>
      </c>
      <c r="AO134" t="s">
        <v>82</v>
      </c>
      <c r="AP134">
        <v>11.3886</v>
      </c>
      <c r="AQ134">
        <v>15.8161</v>
      </c>
      <c r="AR134">
        <v>12.642099999999999</v>
      </c>
      <c r="AS134">
        <v>2.8258000000000001</v>
      </c>
      <c r="AT134">
        <v>2.8563999999999998</v>
      </c>
      <c r="AU134">
        <v>0.27310000000000001</v>
      </c>
      <c r="AV134">
        <v>9.0640999999999998</v>
      </c>
      <c r="AW134">
        <v>7.0639000000000003</v>
      </c>
      <c r="AX134">
        <v>6.7248999999999999</v>
      </c>
      <c r="AY134">
        <v>4.55</v>
      </c>
      <c r="AZ134">
        <v>7.4729000000000001</v>
      </c>
      <c r="BA134">
        <v>34.120899999999999</v>
      </c>
      <c r="BB134">
        <v>18.452300000000001</v>
      </c>
      <c r="BC134">
        <v>39.295099999999998</v>
      </c>
      <c r="BD134">
        <v>7.8506</v>
      </c>
      <c r="BE134" t="s">
        <v>82</v>
      </c>
      <c r="BF134">
        <v>10.7836</v>
      </c>
      <c r="BG134">
        <v>1.7302</v>
      </c>
      <c r="BH134" t="s">
        <v>82</v>
      </c>
      <c r="BI134" t="s">
        <v>82</v>
      </c>
      <c r="BJ134" t="s">
        <v>82</v>
      </c>
      <c r="BK134" t="s">
        <v>82</v>
      </c>
      <c r="BL134">
        <v>3.5552000000000001</v>
      </c>
      <c r="BM134" t="s">
        <v>82</v>
      </c>
      <c r="BN134">
        <v>12.938599999999999</v>
      </c>
      <c r="BO134">
        <v>2.5459999999999998</v>
      </c>
      <c r="BP134">
        <v>2.9068000000000001</v>
      </c>
      <c r="BQ134" t="s">
        <v>82</v>
      </c>
      <c r="BR134" t="s">
        <v>82</v>
      </c>
      <c r="BS134">
        <v>38.069499999999998</v>
      </c>
      <c r="BT134">
        <v>3.6242000000000001</v>
      </c>
      <c r="BU134">
        <v>4.2770000000000001</v>
      </c>
      <c r="BV134">
        <v>3.5693000000000001</v>
      </c>
      <c r="BW134">
        <v>2.69</v>
      </c>
      <c r="BX134">
        <v>15.5381</v>
      </c>
      <c r="BY134" t="s">
        <v>82</v>
      </c>
      <c r="BZ134">
        <v>22.642199999999999</v>
      </c>
      <c r="CA134" t="s">
        <v>82</v>
      </c>
      <c r="CB134" t="s">
        <v>82</v>
      </c>
      <c r="CC134">
        <v>3.2159</v>
      </c>
      <c r="CD134">
        <v>3.4554999999999998</v>
      </c>
    </row>
    <row r="135" spans="1:82" x14ac:dyDescent="0.25">
      <c r="A135" s="2">
        <v>42398</v>
      </c>
      <c r="B135">
        <v>4.0575999999999999</v>
      </c>
      <c r="C135">
        <v>4.3781999999999996</v>
      </c>
      <c r="D135" t="s">
        <v>82</v>
      </c>
      <c r="E135">
        <v>40.1233</v>
      </c>
      <c r="F135">
        <v>9.6079000000000008</v>
      </c>
      <c r="G135">
        <v>6.5208000000000004</v>
      </c>
      <c r="H135">
        <v>11.5642</v>
      </c>
      <c r="I135">
        <v>28.918700000000001</v>
      </c>
      <c r="J135">
        <v>11.7883</v>
      </c>
      <c r="K135">
        <v>18.523</v>
      </c>
      <c r="L135">
        <v>1.349</v>
      </c>
      <c r="M135" t="s">
        <v>82</v>
      </c>
      <c r="N135">
        <v>169.14850000000001</v>
      </c>
      <c r="O135" t="s">
        <v>82</v>
      </c>
      <c r="P135">
        <v>3.6404000000000001</v>
      </c>
      <c r="Q135" t="s">
        <v>82</v>
      </c>
      <c r="R135">
        <v>26.4329</v>
      </c>
      <c r="S135" t="s">
        <v>82</v>
      </c>
      <c r="T135">
        <v>2.2370000000000001</v>
      </c>
      <c r="U135">
        <v>5.1908000000000003</v>
      </c>
      <c r="V135">
        <v>13.007</v>
      </c>
      <c r="W135">
        <v>3.5619999999999998</v>
      </c>
      <c r="X135">
        <v>9.4876000000000005</v>
      </c>
      <c r="Y135">
        <v>1.5919000000000001</v>
      </c>
      <c r="Z135" t="s">
        <v>82</v>
      </c>
      <c r="AA135" t="s">
        <v>82</v>
      </c>
      <c r="AB135">
        <v>11.7464</v>
      </c>
      <c r="AC135">
        <v>27.936299999999999</v>
      </c>
      <c r="AD135">
        <v>8.0801999999999996</v>
      </c>
      <c r="AE135">
        <v>0.66100000000000003</v>
      </c>
      <c r="AF135">
        <v>2.0347</v>
      </c>
      <c r="AG135">
        <v>10.3009</v>
      </c>
      <c r="AH135">
        <v>2.8605999999999998</v>
      </c>
      <c r="AI135">
        <v>1.1822999999999999</v>
      </c>
      <c r="AJ135">
        <v>8.5089000000000006</v>
      </c>
      <c r="AK135">
        <v>19.892900000000001</v>
      </c>
      <c r="AL135" t="s">
        <v>82</v>
      </c>
      <c r="AM135">
        <v>1.3084</v>
      </c>
      <c r="AN135" t="s">
        <v>82</v>
      </c>
      <c r="AO135" t="s">
        <v>82</v>
      </c>
      <c r="AP135">
        <v>11.396100000000001</v>
      </c>
      <c r="AQ135">
        <v>15.8161</v>
      </c>
      <c r="AR135">
        <v>13.346</v>
      </c>
      <c r="AS135">
        <v>3.1555</v>
      </c>
      <c r="AT135">
        <v>2.7534000000000001</v>
      </c>
      <c r="AU135">
        <v>0.27310000000000001</v>
      </c>
      <c r="AV135">
        <v>6.5960999999999999</v>
      </c>
      <c r="AW135">
        <v>6.9367999999999999</v>
      </c>
      <c r="AX135">
        <v>6.3795000000000002</v>
      </c>
      <c r="AY135">
        <v>4.1763000000000003</v>
      </c>
      <c r="AZ135">
        <v>7.8330000000000002</v>
      </c>
      <c r="BA135">
        <v>34.120899999999999</v>
      </c>
      <c r="BB135">
        <v>18.452300000000001</v>
      </c>
      <c r="BC135">
        <v>39.295099999999998</v>
      </c>
      <c r="BD135">
        <v>7.1544999999999996</v>
      </c>
      <c r="BE135" t="s">
        <v>82</v>
      </c>
      <c r="BF135">
        <v>11.863200000000001</v>
      </c>
      <c r="BG135">
        <v>1.48</v>
      </c>
      <c r="BH135" t="s">
        <v>82</v>
      </c>
      <c r="BI135" t="s">
        <v>82</v>
      </c>
      <c r="BJ135" t="s">
        <v>82</v>
      </c>
      <c r="BK135" t="s">
        <v>82</v>
      </c>
      <c r="BL135">
        <v>4.4641999999999999</v>
      </c>
      <c r="BM135" t="s">
        <v>82</v>
      </c>
      <c r="BN135">
        <v>24.125</v>
      </c>
      <c r="BO135">
        <v>2.2606000000000002</v>
      </c>
      <c r="BP135">
        <v>2.9228000000000001</v>
      </c>
      <c r="BQ135" t="s">
        <v>82</v>
      </c>
      <c r="BR135" t="s">
        <v>82</v>
      </c>
      <c r="BS135">
        <v>36.668399999999998</v>
      </c>
      <c r="BT135">
        <v>3.903</v>
      </c>
      <c r="BU135">
        <v>4.0961999999999996</v>
      </c>
      <c r="BV135">
        <v>3.6335999999999999</v>
      </c>
      <c r="BW135">
        <v>4.9053000000000004</v>
      </c>
      <c r="BX135">
        <v>20.8294</v>
      </c>
      <c r="BY135" t="s">
        <v>82</v>
      </c>
      <c r="BZ135">
        <v>23.183499999999999</v>
      </c>
      <c r="CA135" t="s">
        <v>82</v>
      </c>
      <c r="CB135" t="s">
        <v>82</v>
      </c>
      <c r="CC135">
        <v>3.1097999999999999</v>
      </c>
      <c r="CD135">
        <v>4.1166</v>
      </c>
    </row>
    <row r="136" spans="1:82" x14ac:dyDescent="0.25">
      <c r="A136" s="2">
        <v>42429</v>
      </c>
      <c r="B136">
        <v>5.3930999999999996</v>
      </c>
      <c r="C136">
        <v>4.4821</v>
      </c>
      <c r="D136" t="s">
        <v>82</v>
      </c>
      <c r="E136">
        <v>40.5413</v>
      </c>
      <c r="F136">
        <v>9.6079000000000008</v>
      </c>
      <c r="G136">
        <v>6.9565000000000001</v>
      </c>
      <c r="H136">
        <v>10.210699999999999</v>
      </c>
      <c r="I136">
        <v>29.5808</v>
      </c>
      <c r="J136">
        <v>8.9915000000000003</v>
      </c>
      <c r="K136">
        <v>17.568999999999999</v>
      </c>
      <c r="L136">
        <v>1.349</v>
      </c>
      <c r="M136" t="s">
        <v>82</v>
      </c>
      <c r="N136">
        <v>139.34809999999999</v>
      </c>
      <c r="O136" t="s">
        <v>82</v>
      </c>
      <c r="P136">
        <v>3.4262999999999999</v>
      </c>
      <c r="Q136" t="s">
        <v>82</v>
      </c>
      <c r="R136">
        <v>26.613</v>
      </c>
      <c r="S136" t="s">
        <v>82</v>
      </c>
      <c r="T136">
        <v>1.9072</v>
      </c>
      <c r="U136">
        <v>5.1908000000000003</v>
      </c>
      <c r="V136">
        <v>12.099500000000001</v>
      </c>
      <c r="W136">
        <v>5.1429</v>
      </c>
      <c r="X136">
        <v>6.4771000000000001</v>
      </c>
      <c r="Y136">
        <v>1.3909</v>
      </c>
      <c r="Z136" t="s">
        <v>82</v>
      </c>
      <c r="AA136" t="s">
        <v>82</v>
      </c>
      <c r="AB136">
        <v>10.2423</v>
      </c>
      <c r="AC136">
        <v>19.4084</v>
      </c>
      <c r="AD136">
        <v>7.7460000000000004</v>
      </c>
      <c r="AE136">
        <v>0.62949999999999995</v>
      </c>
      <c r="AF136">
        <v>2.0347</v>
      </c>
      <c r="AG136">
        <v>10.1593</v>
      </c>
      <c r="AH136">
        <v>2.7023000000000001</v>
      </c>
      <c r="AI136">
        <v>1.0589999999999999</v>
      </c>
      <c r="AJ136">
        <v>8.6776999999999997</v>
      </c>
      <c r="AK136">
        <v>16.933599999999998</v>
      </c>
      <c r="AL136" t="s">
        <v>82</v>
      </c>
      <c r="AM136">
        <v>1.3084</v>
      </c>
      <c r="AN136" t="s">
        <v>82</v>
      </c>
      <c r="AO136" t="s">
        <v>82</v>
      </c>
      <c r="AP136">
        <v>11.1448</v>
      </c>
      <c r="AQ136">
        <v>13.7097</v>
      </c>
      <c r="AR136">
        <v>11.9102</v>
      </c>
      <c r="AS136">
        <v>3.2082999999999999</v>
      </c>
      <c r="AT136">
        <v>2.7136</v>
      </c>
      <c r="AU136">
        <v>0.27310000000000001</v>
      </c>
      <c r="AV136">
        <v>4.7378</v>
      </c>
      <c r="AW136">
        <v>7.0190999999999999</v>
      </c>
      <c r="AX136">
        <v>5.5068000000000001</v>
      </c>
      <c r="AY136">
        <v>3.6779999999999999</v>
      </c>
      <c r="AZ136">
        <v>3.4260000000000002</v>
      </c>
      <c r="BA136">
        <v>34.493200000000002</v>
      </c>
      <c r="BB136">
        <v>18.452300000000001</v>
      </c>
      <c r="BC136">
        <v>39.295099999999998</v>
      </c>
      <c r="BD136">
        <v>7.0503</v>
      </c>
      <c r="BE136" t="s">
        <v>82</v>
      </c>
      <c r="BF136">
        <v>13.138299999999999</v>
      </c>
      <c r="BG136">
        <v>1.1186</v>
      </c>
      <c r="BH136" t="s">
        <v>82</v>
      </c>
      <c r="BI136" t="s">
        <v>82</v>
      </c>
      <c r="BJ136" t="s">
        <v>82</v>
      </c>
      <c r="BK136" t="s">
        <v>82</v>
      </c>
      <c r="BL136">
        <v>4.2583000000000002</v>
      </c>
      <c r="BM136" t="s">
        <v>82</v>
      </c>
      <c r="BN136">
        <v>21.058900000000001</v>
      </c>
      <c r="BO136">
        <v>2.1316000000000002</v>
      </c>
      <c r="BP136">
        <v>2.5988000000000002</v>
      </c>
      <c r="BQ136" t="s">
        <v>82</v>
      </c>
      <c r="BR136" t="s">
        <v>82</v>
      </c>
      <c r="BS136">
        <v>33.810400000000001</v>
      </c>
      <c r="BT136">
        <v>3.5773000000000001</v>
      </c>
      <c r="BU136">
        <v>4.2131999999999996</v>
      </c>
      <c r="BV136">
        <v>3.5909</v>
      </c>
      <c r="BW136">
        <v>4.6326999999999998</v>
      </c>
      <c r="BX136">
        <v>17.1432</v>
      </c>
      <c r="BY136" t="s">
        <v>82</v>
      </c>
      <c r="BZ136">
        <v>7.2408999999999999</v>
      </c>
      <c r="CA136" t="s">
        <v>82</v>
      </c>
      <c r="CB136" t="s">
        <v>82</v>
      </c>
      <c r="CC136">
        <v>3.4121999999999999</v>
      </c>
      <c r="CD136">
        <v>3.7778</v>
      </c>
    </row>
    <row r="137" spans="1:82" x14ac:dyDescent="0.25">
      <c r="A137" s="2">
        <v>42460</v>
      </c>
      <c r="B137">
        <v>4.3212000000000002</v>
      </c>
      <c r="C137">
        <v>4.1657999999999999</v>
      </c>
      <c r="D137" t="s">
        <v>82</v>
      </c>
      <c r="E137">
        <v>34.4422</v>
      </c>
      <c r="F137">
        <v>9.6079000000000008</v>
      </c>
      <c r="G137">
        <v>5.306</v>
      </c>
      <c r="H137">
        <v>7.7145000000000001</v>
      </c>
      <c r="I137">
        <v>18.2195</v>
      </c>
      <c r="J137">
        <v>6.9603999999999999</v>
      </c>
      <c r="K137">
        <v>14.2682</v>
      </c>
      <c r="L137">
        <v>1.349</v>
      </c>
      <c r="M137" t="s">
        <v>82</v>
      </c>
      <c r="N137">
        <v>91.760300000000001</v>
      </c>
      <c r="O137" t="s">
        <v>82</v>
      </c>
      <c r="P137">
        <v>3.7322000000000002</v>
      </c>
      <c r="Q137" t="s">
        <v>82</v>
      </c>
      <c r="R137">
        <v>19.310099999999998</v>
      </c>
      <c r="S137" t="s">
        <v>82</v>
      </c>
      <c r="T137">
        <v>2.0933000000000002</v>
      </c>
      <c r="U137">
        <v>5.1908000000000003</v>
      </c>
      <c r="V137">
        <v>10.157299999999999</v>
      </c>
      <c r="W137">
        <v>4.3826999999999998</v>
      </c>
      <c r="X137">
        <v>4.7106000000000003</v>
      </c>
      <c r="Y137">
        <v>0.84230000000000005</v>
      </c>
      <c r="Z137" t="s">
        <v>82</v>
      </c>
      <c r="AA137" t="s">
        <v>82</v>
      </c>
      <c r="AB137">
        <v>8.0524000000000004</v>
      </c>
      <c r="AC137">
        <v>15.365</v>
      </c>
      <c r="AD137">
        <v>7.4546000000000001</v>
      </c>
      <c r="AE137">
        <v>0.79569999999999996</v>
      </c>
      <c r="AF137">
        <v>2.0347</v>
      </c>
      <c r="AG137">
        <v>7.2332999999999998</v>
      </c>
      <c r="AH137">
        <v>2.5261</v>
      </c>
      <c r="AI137">
        <v>0.80100000000000005</v>
      </c>
      <c r="AJ137">
        <v>4.6981999999999999</v>
      </c>
      <c r="AK137">
        <v>8.4320000000000004</v>
      </c>
      <c r="AL137" t="s">
        <v>82</v>
      </c>
      <c r="AM137">
        <v>1.3084</v>
      </c>
      <c r="AN137" t="s">
        <v>82</v>
      </c>
      <c r="AO137" t="s">
        <v>82</v>
      </c>
      <c r="AP137">
        <v>10.7645</v>
      </c>
      <c r="AQ137">
        <v>11.453900000000001</v>
      </c>
      <c r="AR137">
        <v>9.6968999999999994</v>
      </c>
      <c r="AS137">
        <v>3.5611000000000002</v>
      </c>
      <c r="AT137">
        <v>2.5133000000000001</v>
      </c>
      <c r="AU137">
        <v>0.27310000000000001</v>
      </c>
      <c r="AV137">
        <v>3.1909000000000001</v>
      </c>
      <c r="AW137">
        <v>5.8924000000000003</v>
      </c>
      <c r="AX137">
        <v>4.9301000000000004</v>
      </c>
      <c r="AY137">
        <v>3.2198000000000002</v>
      </c>
      <c r="AZ137">
        <v>3.4312</v>
      </c>
      <c r="BA137">
        <v>47.176900000000003</v>
      </c>
      <c r="BB137">
        <v>18.452300000000001</v>
      </c>
      <c r="BC137">
        <v>39.295099999999998</v>
      </c>
      <c r="BD137">
        <v>4.2869000000000002</v>
      </c>
      <c r="BE137" t="s">
        <v>82</v>
      </c>
      <c r="BF137">
        <v>8.1231000000000009</v>
      </c>
      <c r="BG137">
        <v>1.0840000000000001</v>
      </c>
      <c r="BH137" t="s">
        <v>82</v>
      </c>
      <c r="BI137" t="s">
        <v>82</v>
      </c>
      <c r="BJ137" t="s">
        <v>82</v>
      </c>
      <c r="BK137" t="s">
        <v>82</v>
      </c>
      <c r="BL137">
        <v>3.2940999999999998</v>
      </c>
      <c r="BM137" t="s">
        <v>82</v>
      </c>
      <c r="BN137">
        <v>18.125699999999998</v>
      </c>
      <c r="BO137">
        <v>2.0097999999999998</v>
      </c>
      <c r="BP137">
        <v>3.0264000000000002</v>
      </c>
      <c r="BQ137" t="s">
        <v>82</v>
      </c>
      <c r="BR137" t="s">
        <v>82</v>
      </c>
      <c r="BS137">
        <v>31.598800000000001</v>
      </c>
      <c r="BT137">
        <v>3.1078000000000001</v>
      </c>
      <c r="BU137">
        <v>4.8792999999999997</v>
      </c>
      <c r="BV137">
        <v>3.2338</v>
      </c>
      <c r="BW137">
        <v>2.2648999999999999</v>
      </c>
      <c r="BX137">
        <v>13.363799999999999</v>
      </c>
      <c r="BY137" t="s">
        <v>82</v>
      </c>
      <c r="BZ137">
        <v>6.9981999999999998</v>
      </c>
      <c r="CA137" t="s">
        <v>82</v>
      </c>
      <c r="CB137" t="s">
        <v>82</v>
      </c>
      <c r="CC137">
        <v>3.3182999999999998</v>
      </c>
      <c r="CD137">
        <v>4.0781999999999998</v>
      </c>
    </row>
    <row r="138" spans="1:82" x14ac:dyDescent="0.25">
      <c r="A138" s="2">
        <v>42489</v>
      </c>
      <c r="B138">
        <v>4.1942000000000004</v>
      </c>
      <c r="C138">
        <v>3.7408000000000001</v>
      </c>
      <c r="D138" t="s">
        <v>82</v>
      </c>
      <c r="E138">
        <v>35.189500000000002</v>
      </c>
      <c r="F138">
        <v>9.6079000000000008</v>
      </c>
      <c r="G138">
        <v>2.8035000000000001</v>
      </c>
      <c r="H138">
        <v>6.0141999999999998</v>
      </c>
      <c r="I138">
        <v>15.4964</v>
      </c>
      <c r="J138">
        <v>6.7721</v>
      </c>
      <c r="K138">
        <v>14.125500000000001</v>
      </c>
      <c r="L138">
        <v>1.349</v>
      </c>
      <c r="M138" t="s">
        <v>82</v>
      </c>
      <c r="N138">
        <v>41.7408</v>
      </c>
      <c r="O138" t="s">
        <v>82</v>
      </c>
      <c r="P138">
        <v>6.9770000000000003</v>
      </c>
      <c r="Q138" t="s">
        <v>82</v>
      </c>
      <c r="R138">
        <v>22.805599999999998</v>
      </c>
      <c r="S138" t="s">
        <v>82</v>
      </c>
      <c r="T138">
        <v>1.8774</v>
      </c>
      <c r="U138">
        <v>5.1908000000000003</v>
      </c>
      <c r="V138">
        <v>12.797000000000001</v>
      </c>
      <c r="W138">
        <v>4.3207000000000004</v>
      </c>
      <c r="X138">
        <v>2.5632000000000001</v>
      </c>
      <c r="Y138">
        <v>0.73260000000000003</v>
      </c>
      <c r="Z138" t="s">
        <v>82</v>
      </c>
      <c r="AA138" t="s">
        <v>82</v>
      </c>
      <c r="AB138">
        <v>5.3590999999999998</v>
      </c>
      <c r="AC138">
        <v>8.9669000000000008</v>
      </c>
      <c r="AD138">
        <v>7.1673</v>
      </c>
      <c r="AE138">
        <v>0.92249999999999999</v>
      </c>
      <c r="AF138">
        <v>2.0347</v>
      </c>
      <c r="AG138">
        <v>6.9123999999999999</v>
      </c>
      <c r="AH138">
        <v>2.8832</v>
      </c>
      <c r="AI138">
        <v>1.5920000000000001</v>
      </c>
      <c r="AJ138">
        <v>3.9222000000000001</v>
      </c>
      <c r="AK138">
        <v>7.0411000000000001</v>
      </c>
      <c r="AL138" t="s">
        <v>82</v>
      </c>
      <c r="AM138">
        <v>0.20039999999999999</v>
      </c>
      <c r="AN138" t="s">
        <v>82</v>
      </c>
      <c r="AO138" t="s">
        <v>82</v>
      </c>
      <c r="AP138">
        <v>9.2021999999999995</v>
      </c>
      <c r="AQ138">
        <v>10.8058</v>
      </c>
      <c r="AR138">
        <v>9.2118000000000002</v>
      </c>
      <c r="AS138">
        <v>3.9573999999999998</v>
      </c>
      <c r="AT138">
        <v>2.5116999999999998</v>
      </c>
      <c r="AU138">
        <v>0.27310000000000001</v>
      </c>
      <c r="AV138">
        <v>3.2749000000000001</v>
      </c>
      <c r="AW138">
        <v>5.1094999999999997</v>
      </c>
      <c r="AX138">
        <v>4.8563000000000001</v>
      </c>
      <c r="AY138">
        <v>2.9329999999999998</v>
      </c>
      <c r="AZ138">
        <v>3.5710999999999999</v>
      </c>
      <c r="BA138">
        <v>47.176900000000003</v>
      </c>
      <c r="BB138">
        <v>18.452300000000001</v>
      </c>
      <c r="BC138">
        <v>39.295099999999998</v>
      </c>
      <c r="BD138">
        <v>1.8127</v>
      </c>
      <c r="BE138" t="s">
        <v>82</v>
      </c>
      <c r="BF138">
        <v>7.9882</v>
      </c>
      <c r="BG138">
        <v>1.028</v>
      </c>
      <c r="BH138" t="s">
        <v>82</v>
      </c>
      <c r="BI138" t="s">
        <v>82</v>
      </c>
      <c r="BJ138" t="s">
        <v>82</v>
      </c>
      <c r="BK138" t="s">
        <v>82</v>
      </c>
      <c r="BL138">
        <v>3.1989999999999998</v>
      </c>
      <c r="BM138" t="s">
        <v>82</v>
      </c>
      <c r="BN138">
        <v>16.5534</v>
      </c>
      <c r="BO138">
        <v>1.0745</v>
      </c>
      <c r="BP138">
        <v>3.081</v>
      </c>
      <c r="BQ138" t="s">
        <v>82</v>
      </c>
      <c r="BR138" t="s">
        <v>82</v>
      </c>
      <c r="BS138">
        <v>33.917299999999997</v>
      </c>
      <c r="BT138">
        <v>4.0441000000000003</v>
      </c>
      <c r="BU138">
        <v>3.1718000000000002</v>
      </c>
      <c r="BV138">
        <v>3.1164000000000001</v>
      </c>
      <c r="BW138">
        <v>1.589</v>
      </c>
      <c r="BX138">
        <v>3.9386000000000001</v>
      </c>
      <c r="BY138" t="s">
        <v>82</v>
      </c>
      <c r="BZ138">
        <v>11.8635</v>
      </c>
      <c r="CA138" t="s">
        <v>82</v>
      </c>
      <c r="CB138" t="s">
        <v>82</v>
      </c>
      <c r="CC138">
        <v>3.0626000000000002</v>
      </c>
      <c r="CD138">
        <v>4.4805000000000001</v>
      </c>
    </row>
    <row r="139" spans="1:82" x14ac:dyDescent="0.25">
      <c r="A139" s="2">
        <v>42521</v>
      </c>
      <c r="B139">
        <v>4.2556000000000003</v>
      </c>
      <c r="C139">
        <v>3.9594999999999998</v>
      </c>
      <c r="D139" t="s">
        <v>82</v>
      </c>
      <c r="E139">
        <v>1.5562</v>
      </c>
      <c r="F139">
        <v>9.6079000000000008</v>
      </c>
      <c r="G139">
        <v>3.92</v>
      </c>
      <c r="H139">
        <v>7.3327999999999998</v>
      </c>
      <c r="I139">
        <v>22.187000000000001</v>
      </c>
      <c r="J139">
        <v>7.7680999999999996</v>
      </c>
      <c r="K139">
        <v>15.545299999999999</v>
      </c>
      <c r="L139">
        <v>1.349</v>
      </c>
      <c r="M139" t="s">
        <v>82</v>
      </c>
      <c r="N139">
        <v>50.723799999999997</v>
      </c>
      <c r="O139" t="s">
        <v>82</v>
      </c>
      <c r="P139">
        <v>8.1564999999999994</v>
      </c>
      <c r="Q139" t="s">
        <v>82</v>
      </c>
      <c r="R139">
        <v>21.771100000000001</v>
      </c>
      <c r="S139" t="s">
        <v>82</v>
      </c>
      <c r="T139">
        <v>2.8681000000000001</v>
      </c>
      <c r="U139">
        <v>2.0661</v>
      </c>
      <c r="V139">
        <v>15.1045</v>
      </c>
      <c r="W139">
        <v>5.4236000000000004</v>
      </c>
      <c r="X139">
        <v>2.5632000000000001</v>
      </c>
      <c r="Y139">
        <v>2.0920999999999998</v>
      </c>
      <c r="Z139" t="s">
        <v>82</v>
      </c>
      <c r="AA139" t="s">
        <v>82</v>
      </c>
      <c r="AB139">
        <v>5.7331000000000003</v>
      </c>
      <c r="AC139">
        <v>10.404999999999999</v>
      </c>
      <c r="AD139">
        <v>6.8101000000000003</v>
      </c>
      <c r="AE139">
        <v>1.0094000000000001</v>
      </c>
      <c r="AF139">
        <v>2.0347</v>
      </c>
      <c r="AG139">
        <v>6.6798000000000002</v>
      </c>
      <c r="AH139">
        <v>2.6897000000000002</v>
      </c>
      <c r="AI139">
        <v>1.5325</v>
      </c>
      <c r="AJ139">
        <v>3.7627999999999999</v>
      </c>
      <c r="AK139">
        <v>3.8605</v>
      </c>
      <c r="AL139" t="s">
        <v>82</v>
      </c>
      <c r="AM139">
        <v>1.3443000000000001</v>
      </c>
      <c r="AN139" t="s">
        <v>82</v>
      </c>
      <c r="AO139" t="s">
        <v>82</v>
      </c>
      <c r="AP139">
        <v>5.2522000000000002</v>
      </c>
      <c r="AQ139">
        <v>11.9148</v>
      </c>
      <c r="AR139">
        <v>10.428599999999999</v>
      </c>
      <c r="AS139">
        <v>3.1225999999999998</v>
      </c>
      <c r="AT139">
        <v>2.4961000000000002</v>
      </c>
      <c r="AU139">
        <v>0.27310000000000001</v>
      </c>
      <c r="AV139">
        <v>3.2749000000000001</v>
      </c>
      <c r="AW139">
        <v>5.4211</v>
      </c>
      <c r="AX139">
        <v>5.2423999999999999</v>
      </c>
      <c r="AY139">
        <v>3.1638000000000002</v>
      </c>
      <c r="AZ139">
        <v>4.0437000000000003</v>
      </c>
      <c r="BA139">
        <v>15.583399999999999</v>
      </c>
      <c r="BB139">
        <v>18.452300000000001</v>
      </c>
      <c r="BC139">
        <v>39.295099999999998</v>
      </c>
      <c r="BD139">
        <v>1.7824</v>
      </c>
      <c r="BE139" t="s">
        <v>82</v>
      </c>
      <c r="BF139">
        <v>8.3816000000000006</v>
      </c>
      <c r="BG139">
        <v>0.98</v>
      </c>
      <c r="BH139" t="s">
        <v>82</v>
      </c>
      <c r="BI139" t="s">
        <v>82</v>
      </c>
      <c r="BJ139" t="s">
        <v>82</v>
      </c>
      <c r="BK139" t="s">
        <v>82</v>
      </c>
      <c r="BL139">
        <v>2.3542000000000001</v>
      </c>
      <c r="BM139" t="s">
        <v>82</v>
      </c>
      <c r="BN139">
        <v>17.677299999999999</v>
      </c>
      <c r="BO139">
        <v>1.1085</v>
      </c>
      <c r="BP139">
        <v>6.5853999999999999</v>
      </c>
      <c r="BQ139" t="s">
        <v>82</v>
      </c>
      <c r="BR139" t="s">
        <v>82</v>
      </c>
      <c r="BS139">
        <v>43.159700000000001</v>
      </c>
      <c r="BT139">
        <v>4.3395000000000001</v>
      </c>
      <c r="BU139">
        <v>3.0196999999999998</v>
      </c>
      <c r="BV139">
        <v>3.3068</v>
      </c>
      <c r="BW139">
        <v>1.589</v>
      </c>
      <c r="BX139">
        <v>5.4537000000000004</v>
      </c>
      <c r="BY139" t="s">
        <v>82</v>
      </c>
      <c r="BZ139">
        <v>10.154299999999999</v>
      </c>
      <c r="CA139" t="s">
        <v>82</v>
      </c>
      <c r="CB139" t="s">
        <v>82</v>
      </c>
      <c r="CC139">
        <v>3.2307000000000001</v>
      </c>
      <c r="CD139">
        <v>4.8971999999999998</v>
      </c>
    </row>
    <row r="140" spans="1:82" x14ac:dyDescent="0.25">
      <c r="A140" s="2">
        <v>42551</v>
      </c>
      <c r="B140">
        <v>3.4636</v>
      </c>
      <c r="C140">
        <v>3.7233999999999998</v>
      </c>
      <c r="D140" t="s">
        <v>82</v>
      </c>
      <c r="E140">
        <v>1.3737999999999999</v>
      </c>
      <c r="F140">
        <v>9.6079000000000008</v>
      </c>
      <c r="G140">
        <v>3.9441999999999999</v>
      </c>
      <c r="H140">
        <v>6.4855</v>
      </c>
      <c r="I140">
        <v>19.419899999999998</v>
      </c>
      <c r="J140">
        <v>8.1640999999999995</v>
      </c>
      <c r="K140">
        <v>15.075200000000001</v>
      </c>
      <c r="L140">
        <v>1.349</v>
      </c>
      <c r="M140" t="s">
        <v>82</v>
      </c>
      <c r="N140">
        <v>25.081800000000001</v>
      </c>
      <c r="O140" t="s">
        <v>82</v>
      </c>
      <c r="P140">
        <v>8.9961000000000002</v>
      </c>
      <c r="Q140" t="s">
        <v>82</v>
      </c>
      <c r="R140">
        <v>16.8367</v>
      </c>
      <c r="S140" t="s">
        <v>82</v>
      </c>
      <c r="T140">
        <v>2.3367</v>
      </c>
      <c r="U140">
        <v>1.8343</v>
      </c>
      <c r="V140">
        <v>11.8711</v>
      </c>
      <c r="W140">
        <v>5.3453999999999997</v>
      </c>
      <c r="X140">
        <v>2.5632000000000001</v>
      </c>
      <c r="Y140">
        <v>1.8008999999999999</v>
      </c>
      <c r="Z140" t="s">
        <v>82</v>
      </c>
      <c r="AA140" t="s">
        <v>82</v>
      </c>
      <c r="AB140">
        <v>5.3487</v>
      </c>
      <c r="AC140">
        <v>10.100099999999999</v>
      </c>
      <c r="AD140">
        <v>6.3071000000000002</v>
      </c>
      <c r="AE140">
        <v>0.95179999999999998</v>
      </c>
      <c r="AF140">
        <v>2.0347</v>
      </c>
      <c r="AG140">
        <v>5.9569000000000001</v>
      </c>
      <c r="AH140">
        <v>2.5211000000000001</v>
      </c>
      <c r="AI140">
        <v>1.1959</v>
      </c>
      <c r="AJ140">
        <v>3.5583999999999998</v>
      </c>
      <c r="AK140">
        <v>3.7254</v>
      </c>
      <c r="AL140" t="s">
        <v>82</v>
      </c>
      <c r="AM140">
        <v>1.6414</v>
      </c>
      <c r="AN140" t="s">
        <v>82</v>
      </c>
      <c r="AO140" t="s">
        <v>82</v>
      </c>
      <c r="AP140">
        <v>7.4631999999999996</v>
      </c>
      <c r="AQ140">
        <v>9.4542999999999999</v>
      </c>
      <c r="AR140">
        <v>10.0031</v>
      </c>
      <c r="AS140">
        <v>3.6755</v>
      </c>
      <c r="AT140">
        <v>2.3228</v>
      </c>
      <c r="AU140">
        <v>0.27310000000000001</v>
      </c>
      <c r="AV140">
        <v>3.2749000000000001</v>
      </c>
      <c r="AW140">
        <v>4.9208999999999996</v>
      </c>
      <c r="AX140">
        <v>4.7816999999999998</v>
      </c>
      <c r="AY140">
        <v>2.6368999999999998</v>
      </c>
      <c r="AZ140">
        <v>3.5710999999999999</v>
      </c>
      <c r="BA140">
        <v>15.583399999999999</v>
      </c>
      <c r="BB140">
        <v>18.452300000000001</v>
      </c>
      <c r="BC140">
        <v>39.295099999999998</v>
      </c>
      <c r="BD140">
        <v>1.8281000000000001</v>
      </c>
      <c r="BE140" t="s">
        <v>82</v>
      </c>
      <c r="BF140">
        <v>8.2719000000000005</v>
      </c>
      <c r="BG140">
        <v>0.95979999999999999</v>
      </c>
      <c r="BH140" t="s">
        <v>82</v>
      </c>
      <c r="BI140" t="s">
        <v>82</v>
      </c>
      <c r="BJ140" t="s">
        <v>82</v>
      </c>
      <c r="BK140" t="s">
        <v>82</v>
      </c>
      <c r="BL140">
        <v>2.2688999999999999</v>
      </c>
      <c r="BM140" t="s">
        <v>82</v>
      </c>
      <c r="BN140">
        <v>16.8994</v>
      </c>
      <c r="BO140">
        <v>0.97540000000000004</v>
      </c>
      <c r="BP140">
        <v>6.6566000000000001</v>
      </c>
      <c r="BQ140" t="s">
        <v>82</v>
      </c>
      <c r="BR140" t="s">
        <v>82</v>
      </c>
      <c r="BS140">
        <v>42.372900000000001</v>
      </c>
      <c r="BT140">
        <v>4.5171000000000001</v>
      </c>
      <c r="BU140">
        <v>2.9287999999999998</v>
      </c>
      <c r="BV140">
        <v>3.1738</v>
      </c>
      <c r="BW140">
        <v>1.589</v>
      </c>
      <c r="BX140">
        <v>4.7664999999999997</v>
      </c>
      <c r="BY140" t="s">
        <v>82</v>
      </c>
      <c r="BZ140">
        <v>9.6036000000000001</v>
      </c>
      <c r="CA140" t="s">
        <v>82</v>
      </c>
      <c r="CB140" t="s">
        <v>82</v>
      </c>
      <c r="CC140">
        <v>3.5251000000000001</v>
      </c>
      <c r="CD140">
        <v>3.1358000000000001</v>
      </c>
    </row>
    <row r="141" spans="1:82" x14ac:dyDescent="0.25">
      <c r="A141" s="2">
        <v>42580</v>
      </c>
      <c r="B141">
        <v>4.3779000000000003</v>
      </c>
      <c r="C141">
        <v>3.1852</v>
      </c>
      <c r="D141" t="s">
        <v>82</v>
      </c>
      <c r="E141">
        <v>1.0881000000000001</v>
      </c>
      <c r="F141">
        <v>9.6079000000000008</v>
      </c>
      <c r="G141">
        <v>3.7724000000000002</v>
      </c>
      <c r="H141">
        <v>5.1555999999999997</v>
      </c>
      <c r="I141">
        <v>11.797000000000001</v>
      </c>
      <c r="J141">
        <v>7.5541</v>
      </c>
      <c r="K141">
        <v>14.059900000000001</v>
      </c>
      <c r="L141">
        <v>1.349</v>
      </c>
      <c r="M141" t="s">
        <v>82</v>
      </c>
      <c r="N141">
        <v>20.5532</v>
      </c>
      <c r="O141" t="s">
        <v>82</v>
      </c>
      <c r="P141">
        <v>9.2386999999999997</v>
      </c>
      <c r="Q141" t="s">
        <v>82</v>
      </c>
      <c r="R141">
        <v>13.4842</v>
      </c>
      <c r="S141" t="s">
        <v>82</v>
      </c>
      <c r="T141">
        <v>2.2006999999999999</v>
      </c>
      <c r="U141">
        <v>1.6536</v>
      </c>
      <c r="V141">
        <v>11.168799999999999</v>
      </c>
      <c r="W141">
        <v>5.2293000000000003</v>
      </c>
      <c r="X141">
        <v>2.5632000000000001</v>
      </c>
      <c r="Y141">
        <v>1.6153999999999999</v>
      </c>
      <c r="Z141" t="s">
        <v>82</v>
      </c>
      <c r="AA141" t="s">
        <v>82</v>
      </c>
      <c r="AB141">
        <v>4.9097</v>
      </c>
      <c r="AC141">
        <v>8.2817000000000007</v>
      </c>
      <c r="AD141">
        <v>5.7243000000000004</v>
      </c>
      <c r="AE141">
        <v>1.1232</v>
      </c>
      <c r="AF141">
        <v>2.0347</v>
      </c>
      <c r="AG141">
        <v>4.8685999999999998</v>
      </c>
      <c r="AH141">
        <v>2.2086999999999999</v>
      </c>
      <c r="AI141">
        <v>1.0533999999999999</v>
      </c>
      <c r="AJ141">
        <v>1.8723000000000001</v>
      </c>
      <c r="AK141">
        <v>1.3561000000000001</v>
      </c>
      <c r="AL141" t="s">
        <v>82</v>
      </c>
      <c r="AM141">
        <v>2.7656000000000001</v>
      </c>
      <c r="AN141" t="s">
        <v>82</v>
      </c>
      <c r="AO141" t="s">
        <v>82</v>
      </c>
      <c r="AP141">
        <v>6.7601000000000004</v>
      </c>
      <c r="AQ141">
        <v>8.5835000000000008</v>
      </c>
      <c r="AR141">
        <v>8.9742999999999995</v>
      </c>
      <c r="AS141">
        <v>3.3357999999999999</v>
      </c>
      <c r="AT141">
        <v>2.0186000000000002</v>
      </c>
      <c r="AU141">
        <v>0.27310000000000001</v>
      </c>
      <c r="AV141">
        <v>3.2749000000000001</v>
      </c>
      <c r="AW141">
        <v>4.4138000000000002</v>
      </c>
      <c r="AX141">
        <v>3.8148</v>
      </c>
      <c r="AY141">
        <v>2.5522</v>
      </c>
      <c r="AZ141">
        <v>2.7345999999999999</v>
      </c>
      <c r="BA141">
        <v>15.583399999999999</v>
      </c>
      <c r="BB141">
        <v>18.452300000000001</v>
      </c>
      <c r="BC141">
        <v>39.295099999999998</v>
      </c>
      <c r="BD141">
        <v>1.8281000000000001</v>
      </c>
      <c r="BE141" t="s">
        <v>82</v>
      </c>
      <c r="BF141">
        <v>7.8745000000000003</v>
      </c>
      <c r="BG141">
        <v>0.9143</v>
      </c>
      <c r="BH141" t="s">
        <v>82</v>
      </c>
      <c r="BI141" t="s">
        <v>82</v>
      </c>
      <c r="BJ141" t="s">
        <v>82</v>
      </c>
      <c r="BK141" t="s">
        <v>82</v>
      </c>
      <c r="BL141">
        <v>2.1038000000000001</v>
      </c>
      <c r="BM141" t="s">
        <v>82</v>
      </c>
      <c r="BN141">
        <v>16.203199999999999</v>
      </c>
      <c r="BO141">
        <v>0.92100000000000004</v>
      </c>
      <c r="BP141">
        <v>6.5678999999999998</v>
      </c>
      <c r="BQ141" t="s">
        <v>82</v>
      </c>
      <c r="BR141" t="s">
        <v>82</v>
      </c>
      <c r="BS141">
        <v>31.4116</v>
      </c>
      <c r="BT141">
        <v>3.718</v>
      </c>
      <c r="BU141">
        <v>2.7187000000000001</v>
      </c>
      <c r="BV141">
        <v>3.0482</v>
      </c>
      <c r="BW141">
        <v>1.589</v>
      </c>
      <c r="BX141">
        <v>4.1920000000000002</v>
      </c>
      <c r="BY141" t="s">
        <v>82</v>
      </c>
      <c r="BZ141">
        <v>9.5467999999999993</v>
      </c>
      <c r="CA141" t="s">
        <v>82</v>
      </c>
      <c r="CB141" t="s">
        <v>82</v>
      </c>
      <c r="CC141">
        <v>2.5118999999999998</v>
      </c>
      <c r="CD141">
        <v>3.0131999999999999</v>
      </c>
    </row>
    <row r="142" spans="1:82" x14ac:dyDescent="0.25">
      <c r="A142" s="2">
        <v>42613</v>
      </c>
      <c r="B142">
        <v>4.2888999999999999</v>
      </c>
      <c r="C142">
        <v>3.7959000000000001</v>
      </c>
      <c r="D142" t="s">
        <v>82</v>
      </c>
      <c r="E142">
        <v>1.1192</v>
      </c>
      <c r="F142">
        <v>9.6079000000000008</v>
      </c>
      <c r="G142">
        <v>3.496</v>
      </c>
      <c r="H142">
        <v>5.2770999999999999</v>
      </c>
      <c r="I142">
        <v>10.731</v>
      </c>
      <c r="J142">
        <v>6.6134000000000004</v>
      </c>
      <c r="K142">
        <v>13.7491</v>
      </c>
      <c r="L142">
        <v>1.349</v>
      </c>
      <c r="M142" t="s">
        <v>82</v>
      </c>
      <c r="N142">
        <v>21.5928</v>
      </c>
      <c r="O142" t="s">
        <v>82</v>
      </c>
      <c r="P142">
        <v>7.1044</v>
      </c>
      <c r="Q142" t="s">
        <v>82</v>
      </c>
      <c r="R142">
        <v>14.0082</v>
      </c>
      <c r="S142" t="s">
        <v>82</v>
      </c>
      <c r="T142">
        <v>2.6667000000000001</v>
      </c>
      <c r="U142">
        <v>1.6244000000000001</v>
      </c>
      <c r="V142">
        <v>11.132300000000001</v>
      </c>
      <c r="W142">
        <v>4.7329999999999997</v>
      </c>
      <c r="X142">
        <v>2.5632000000000001</v>
      </c>
      <c r="Y142">
        <v>3.0901999999999998</v>
      </c>
      <c r="Z142" t="s">
        <v>82</v>
      </c>
      <c r="AA142" t="s">
        <v>82</v>
      </c>
      <c r="AB142">
        <v>5.2069999999999999</v>
      </c>
      <c r="AC142">
        <v>8.9987999999999992</v>
      </c>
      <c r="AD142">
        <v>8.4733999999999998</v>
      </c>
      <c r="AE142">
        <v>0.87180000000000002</v>
      </c>
      <c r="AF142">
        <v>2.0347</v>
      </c>
      <c r="AG142">
        <v>2.7692000000000001</v>
      </c>
      <c r="AH142">
        <v>2.4253999999999998</v>
      </c>
      <c r="AI142">
        <v>1.4615</v>
      </c>
      <c r="AJ142">
        <v>1.2390000000000001</v>
      </c>
      <c r="AK142">
        <v>0.99419999999999997</v>
      </c>
      <c r="AL142" t="s">
        <v>82</v>
      </c>
      <c r="AM142">
        <v>2.9085999999999999</v>
      </c>
      <c r="AN142" t="s">
        <v>82</v>
      </c>
      <c r="AO142" t="s">
        <v>82</v>
      </c>
      <c r="AP142">
        <v>6.9412000000000003</v>
      </c>
      <c r="AQ142">
        <v>8.2768999999999995</v>
      </c>
      <c r="AR142">
        <v>8.6798999999999999</v>
      </c>
      <c r="AS142">
        <v>3.3412000000000002</v>
      </c>
      <c r="AT142">
        <v>2.1469999999999998</v>
      </c>
      <c r="AU142">
        <v>0.27310000000000001</v>
      </c>
      <c r="AV142">
        <v>3.2749000000000001</v>
      </c>
      <c r="AW142">
        <v>4.8459000000000003</v>
      </c>
      <c r="AX142">
        <v>4.2024999999999997</v>
      </c>
      <c r="AY142">
        <v>2.7648999999999999</v>
      </c>
      <c r="AZ142">
        <v>2.6863999999999999</v>
      </c>
      <c r="BA142">
        <v>15.583399999999999</v>
      </c>
      <c r="BB142">
        <v>18.452300000000001</v>
      </c>
      <c r="BC142">
        <v>39.295099999999998</v>
      </c>
      <c r="BD142">
        <v>1.8281000000000001</v>
      </c>
      <c r="BE142" t="s">
        <v>82</v>
      </c>
      <c r="BF142">
        <v>8.0317000000000007</v>
      </c>
      <c r="BG142">
        <v>1.0154000000000001</v>
      </c>
      <c r="BH142" t="s">
        <v>82</v>
      </c>
      <c r="BI142" t="s">
        <v>82</v>
      </c>
      <c r="BJ142" t="s">
        <v>82</v>
      </c>
      <c r="BK142" t="s">
        <v>82</v>
      </c>
      <c r="BL142">
        <v>2.1032000000000002</v>
      </c>
      <c r="BM142" t="s">
        <v>82</v>
      </c>
      <c r="BN142">
        <v>14.56</v>
      </c>
      <c r="BO142">
        <v>0.96519999999999995</v>
      </c>
      <c r="BP142">
        <v>6.8083999999999998</v>
      </c>
      <c r="BQ142" t="s">
        <v>82</v>
      </c>
      <c r="BR142" t="s">
        <v>82</v>
      </c>
      <c r="BS142">
        <v>40.710700000000003</v>
      </c>
      <c r="BT142">
        <v>3.718</v>
      </c>
      <c r="BU142">
        <v>3.2892000000000001</v>
      </c>
      <c r="BV142">
        <v>3.0015000000000001</v>
      </c>
      <c r="BW142">
        <v>1.589</v>
      </c>
      <c r="BX142">
        <v>4.5780000000000003</v>
      </c>
      <c r="BY142" t="s">
        <v>82</v>
      </c>
      <c r="BZ142">
        <v>8.8902999999999999</v>
      </c>
      <c r="CA142" t="s">
        <v>82</v>
      </c>
      <c r="CB142" t="s">
        <v>82</v>
      </c>
      <c r="CC142">
        <v>2.581</v>
      </c>
      <c r="CD142">
        <v>3.2077</v>
      </c>
    </row>
    <row r="143" spans="1:82" x14ac:dyDescent="0.25">
      <c r="A143" s="2">
        <v>42643</v>
      </c>
      <c r="B143">
        <v>4.1525999999999996</v>
      </c>
      <c r="C143">
        <v>3.4779</v>
      </c>
      <c r="D143" t="s">
        <v>82</v>
      </c>
      <c r="E143">
        <v>1.034</v>
      </c>
      <c r="F143">
        <v>9.6079000000000008</v>
      </c>
      <c r="G143">
        <v>4.1191000000000004</v>
      </c>
      <c r="H143">
        <v>5.6224999999999996</v>
      </c>
      <c r="I143">
        <v>9.7209000000000003</v>
      </c>
      <c r="J143">
        <v>6.7942999999999998</v>
      </c>
      <c r="K143">
        <v>13.4132</v>
      </c>
      <c r="L143">
        <v>1.349</v>
      </c>
      <c r="M143" t="s">
        <v>82</v>
      </c>
      <c r="N143">
        <v>22.743300000000001</v>
      </c>
      <c r="O143" t="s">
        <v>82</v>
      </c>
      <c r="P143">
        <v>6.8213999999999997</v>
      </c>
      <c r="Q143" t="s">
        <v>82</v>
      </c>
      <c r="R143">
        <v>14.2857</v>
      </c>
      <c r="S143" t="s">
        <v>82</v>
      </c>
      <c r="T143">
        <v>2.4882</v>
      </c>
      <c r="U143">
        <v>1.5612999999999999</v>
      </c>
      <c r="V143">
        <v>11.247999999999999</v>
      </c>
      <c r="W143">
        <v>4.7217000000000002</v>
      </c>
      <c r="X143">
        <v>2.5632000000000001</v>
      </c>
      <c r="Y143">
        <v>3.1194999999999999</v>
      </c>
      <c r="Z143" t="s">
        <v>82</v>
      </c>
      <c r="AA143" t="s">
        <v>82</v>
      </c>
      <c r="AB143">
        <v>5.3800999999999997</v>
      </c>
      <c r="AC143">
        <v>9.1541999999999994</v>
      </c>
      <c r="AD143">
        <v>8.5835000000000008</v>
      </c>
      <c r="AE143">
        <v>1.0388999999999999</v>
      </c>
      <c r="AF143">
        <v>2.0347</v>
      </c>
      <c r="AG143">
        <v>2.7986</v>
      </c>
      <c r="AH143">
        <v>2.4373999999999998</v>
      </c>
      <c r="AI143">
        <v>1.4569000000000001</v>
      </c>
      <c r="AJ143">
        <v>1.2698</v>
      </c>
      <c r="AK143">
        <v>1.0753999999999999</v>
      </c>
      <c r="AL143" t="s">
        <v>82</v>
      </c>
      <c r="AM143">
        <v>2.7239</v>
      </c>
      <c r="AN143" t="s">
        <v>82</v>
      </c>
      <c r="AO143" t="s">
        <v>82</v>
      </c>
      <c r="AP143">
        <v>7.0674000000000001</v>
      </c>
      <c r="AQ143">
        <v>8.5200999999999993</v>
      </c>
      <c r="AR143">
        <v>8.7568999999999999</v>
      </c>
      <c r="AS143">
        <v>3.3332999999999999</v>
      </c>
      <c r="AT143">
        <v>2.3685999999999998</v>
      </c>
      <c r="AU143">
        <v>0.27310000000000001</v>
      </c>
      <c r="AV143">
        <v>3.2749000000000001</v>
      </c>
      <c r="AW143">
        <v>4.8802000000000003</v>
      </c>
      <c r="AX143">
        <v>4.3292000000000002</v>
      </c>
      <c r="AY143">
        <v>2.5510000000000002</v>
      </c>
      <c r="AZ143">
        <v>0.99880000000000002</v>
      </c>
      <c r="BA143">
        <v>15.583399999999999</v>
      </c>
      <c r="BB143">
        <v>18.452300000000001</v>
      </c>
      <c r="BC143">
        <v>39.295099999999998</v>
      </c>
      <c r="BD143">
        <v>1.8281000000000001</v>
      </c>
      <c r="BE143" t="s">
        <v>82</v>
      </c>
      <c r="BF143">
        <v>7.4203000000000001</v>
      </c>
      <c r="BG143">
        <v>0.96250000000000002</v>
      </c>
      <c r="BH143" t="s">
        <v>82</v>
      </c>
      <c r="BI143" t="s">
        <v>82</v>
      </c>
      <c r="BJ143" t="s">
        <v>82</v>
      </c>
      <c r="BK143" t="s">
        <v>82</v>
      </c>
      <c r="BL143">
        <v>2.1377000000000002</v>
      </c>
      <c r="BM143" t="s">
        <v>82</v>
      </c>
      <c r="BN143">
        <v>8.0276999999999994</v>
      </c>
      <c r="BO143">
        <v>0.93959999999999999</v>
      </c>
      <c r="BP143">
        <v>7.0069999999999997</v>
      </c>
      <c r="BQ143" t="s">
        <v>82</v>
      </c>
      <c r="BR143" t="s">
        <v>82</v>
      </c>
      <c r="BS143">
        <v>33.807400000000001</v>
      </c>
      <c r="BT143">
        <v>3.911</v>
      </c>
      <c r="BU143">
        <v>3.2481</v>
      </c>
      <c r="BV143">
        <v>3.1438999999999999</v>
      </c>
      <c r="BW143">
        <v>1.589</v>
      </c>
      <c r="BX143">
        <v>4.3544</v>
      </c>
      <c r="BY143" t="s">
        <v>82</v>
      </c>
      <c r="BZ143">
        <v>8.4591999999999992</v>
      </c>
      <c r="CA143" t="s">
        <v>82</v>
      </c>
      <c r="CB143" t="s">
        <v>82</v>
      </c>
      <c r="CC143">
        <v>2.4352999999999998</v>
      </c>
      <c r="CD143">
        <v>2.9861</v>
      </c>
    </row>
    <row r="144" spans="1:82" x14ac:dyDescent="0.25">
      <c r="A144" s="2">
        <v>42674</v>
      </c>
      <c r="B144">
        <v>4.3708999999999998</v>
      </c>
      <c r="C144">
        <v>3.3527999999999998</v>
      </c>
      <c r="D144" t="s">
        <v>82</v>
      </c>
      <c r="E144">
        <v>1.0587</v>
      </c>
      <c r="F144">
        <v>9.6079000000000008</v>
      </c>
      <c r="G144">
        <v>3.6469</v>
      </c>
      <c r="H144">
        <v>5.0273000000000003</v>
      </c>
      <c r="I144">
        <v>7.4756999999999998</v>
      </c>
      <c r="J144">
        <v>9.1369000000000007</v>
      </c>
      <c r="K144">
        <v>12.47</v>
      </c>
      <c r="L144">
        <v>1.349</v>
      </c>
      <c r="M144" t="s">
        <v>82</v>
      </c>
      <c r="N144">
        <v>17.101199999999999</v>
      </c>
      <c r="O144" t="s">
        <v>82</v>
      </c>
      <c r="P144">
        <v>11.531000000000001</v>
      </c>
      <c r="Q144" t="s">
        <v>82</v>
      </c>
      <c r="R144">
        <v>12.571400000000001</v>
      </c>
      <c r="S144" t="s">
        <v>82</v>
      </c>
      <c r="T144">
        <v>2.3144999999999998</v>
      </c>
      <c r="U144">
        <v>1.5593999999999999</v>
      </c>
      <c r="V144">
        <v>10.058999999999999</v>
      </c>
      <c r="W144">
        <v>4.1486000000000001</v>
      </c>
      <c r="X144">
        <v>2.5632000000000001</v>
      </c>
      <c r="Y144">
        <v>3.0606</v>
      </c>
      <c r="Z144" t="s">
        <v>82</v>
      </c>
      <c r="AA144" t="s">
        <v>82</v>
      </c>
      <c r="AB144">
        <v>5.1197999999999997</v>
      </c>
      <c r="AC144">
        <v>9.6020000000000003</v>
      </c>
      <c r="AD144">
        <v>8.1494999999999997</v>
      </c>
      <c r="AE144">
        <v>0.84870000000000001</v>
      </c>
      <c r="AF144">
        <v>2.0347</v>
      </c>
      <c r="AG144">
        <v>2.5935000000000001</v>
      </c>
      <c r="AH144">
        <v>2.1539999999999999</v>
      </c>
      <c r="AI144">
        <v>1.3224</v>
      </c>
      <c r="AJ144">
        <v>1.0208999999999999</v>
      </c>
      <c r="AK144">
        <v>1.0753999999999999</v>
      </c>
      <c r="AL144" t="s">
        <v>82</v>
      </c>
      <c r="AM144">
        <v>2.8369</v>
      </c>
      <c r="AN144" t="s">
        <v>82</v>
      </c>
      <c r="AO144" t="s">
        <v>82</v>
      </c>
      <c r="AP144">
        <v>6.7347999999999999</v>
      </c>
      <c r="AQ144">
        <v>7.5273000000000003</v>
      </c>
      <c r="AR144">
        <v>7.3605999999999998</v>
      </c>
      <c r="AS144">
        <v>3.4529000000000001</v>
      </c>
      <c r="AT144">
        <v>2.1465999999999998</v>
      </c>
      <c r="AU144">
        <v>0.27310000000000001</v>
      </c>
      <c r="AV144">
        <v>3.2749000000000001</v>
      </c>
      <c r="AW144">
        <v>4.7648999999999999</v>
      </c>
      <c r="AX144">
        <v>4.1821000000000002</v>
      </c>
      <c r="AY144">
        <v>2.5131999999999999</v>
      </c>
      <c r="AZ144">
        <v>1.0174000000000001</v>
      </c>
      <c r="BA144">
        <v>15.583399999999999</v>
      </c>
      <c r="BB144">
        <v>18.452300000000001</v>
      </c>
      <c r="BC144">
        <v>39.295099999999998</v>
      </c>
      <c r="BD144">
        <v>1.8281000000000001</v>
      </c>
      <c r="BE144" t="s">
        <v>82</v>
      </c>
      <c r="BF144">
        <v>8.7283000000000008</v>
      </c>
      <c r="BG144">
        <v>0.90029999999999999</v>
      </c>
      <c r="BH144" t="s">
        <v>82</v>
      </c>
      <c r="BI144" t="s">
        <v>82</v>
      </c>
      <c r="BJ144" t="s">
        <v>82</v>
      </c>
      <c r="BK144" t="s">
        <v>82</v>
      </c>
      <c r="BL144">
        <v>2.1857000000000002</v>
      </c>
      <c r="BM144" t="s">
        <v>82</v>
      </c>
      <c r="BN144">
        <v>6.7152000000000003</v>
      </c>
      <c r="BO144">
        <v>0.8417</v>
      </c>
      <c r="BP144">
        <v>6.2313999999999998</v>
      </c>
      <c r="BQ144" t="s">
        <v>82</v>
      </c>
      <c r="BR144" t="s">
        <v>82</v>
      </c>
      <c r="BS144">
        <v>34.182099999999998</v>
      </c>
      <c r="BT144">
        <v>3.4872000000000001</v>
      </c>
      <c r="BU144">
        <v>3.4073000000000002</v>
      </c>
      <c r="BV144">
        <v>3.0886999999999998</v>
      </c>
      <c r="BW144">
        <v>1.589</v>
      </c>
      <c r="BX144">
        <v>3.5123000000000002</v>
      </c>
      <c r="BY144" t="s">
        <v>82</v>
      </c>
      <c r="BZ144">
        <v>10.1158</v>
      </c>
      <c r="CA144" t="s">
        <v>82</v>
      </c>
      <c r="CB144" t="s">
        <v>82</v>
      </c>
      <c r="CC144">
        <v>2.4436</v>
      </c>
      <c r="CD144">
        <v>2.8732000000000002</v>
      </c>
    </row>
    <row r="145" spans="1:82" x14ac:dyDescent="0.25">
      <c r="A145" s="2">
        <v>42704</v>
      </c>
      <c r="B145">
        <v>5.0227000000000004</v>
      </c>
      <c r="C145">
        <v>3.4967999999999999</v>
      </c>
      <c r="D145" t="s">
        <v>82</v>
      </c>
      <c r="E145">
        <v>6.1528</v>
      </c>
      <c r="F145">
        <v>9.6079000000000008</v>
      </c>
      <c r="G145">
        <v>3.9214000000000002</v>
      </c>
      <c r="H145">
        <v>4.8320999999999996</v>
      </c>
      <c r="I145">
        <v>7.2550999999999997</v>
      </c>
      <c r="J145">
        <v>9.9529999999999994</v>
      </c>
      <c r="K145">
        <v>14.1671</v>
      </c>
      <c r="L145">
        <v>1.349</v>
      </c>
      <c r="M145" t="s">
        <v>82</v>
      </c>
      <c r="N145">
        <v>17.234000000000002</v>
      </c>
      <c r="O145" t="s">
        <v>82</v>
      </c>
      <c r="P145">
        <v>11.853899999999999</v>
      </c>
      <c r="Q145" t="s">
        <v>82</v>
      </c>
      <c r="R145">
        <v>15.5154</v>
      </c>
      <c r="S145" t="s">
        <v>82</v>
      </c>
      <c r="T145">
        <v>2.3936000000000002</v>
      </c>
      <c r="U145">
        <v>1.5315000000000001</v>
      </c>
      <c r="V145">
        <v>11.3284</v>
      </c>
      <c r="W145">
        <v>4.51</v>
      </c>
      <c r="X145">
        <v>2.5632000000000001</v>
      </c>
      <c r="Y145">
        <v>4.4165999999999999</v>
      </c>
      <c r="Z145" t="s">
        <v>82</v>
      </c>
      <c r="AA145" t="s">
        <v>82</v>
      </c>
      <c r="AB145">
        <v>5.8990999999999998</v>
      </c>
      <c r="AC145">
        <v>11.4231</v>
      </c>
      <c r="AD145">
        <v>9.9709000000000003</v>
      </c>
      <c r="AE145">
        <v>0.87839999999999996</v>
      </c>
      <c r="AF145">
        <v>2.0347</v>
      </c>
      <c r="AG145">
        <v>2.9419</v>
      </c>
      <c r="AH145">
        <v>2.3365999999999998</v>
      </c>
      <c r="AI145">
        <v>1.4303999999999999</v>
      </c>
      <c r="AJ145">
        <v>0.59219999999999995</v>
      </c>
      <c r="AK145">
        <v>1.0753999999999999</v>
      </c>
      <c r="AL145" t="s">
        <v>82</v>
      </c>
      <c r="AM145">
        <v>2.9232</v>
      </c>
      <c r="AN145" t="s">
        <v>82</v>
      </c>
      <c r="AO145" t="s">
        <v>82</v>
      </c>
      <c r="AP145">
        <v>2.3994</v>
      </c>
      <c r="AQ145">
        <v>8.2529000000000003</v>
      </c>
      <c r="AR145">
        <v>7.9851000000000001</v>
      </c>
      <c r="AS145">
        <v>3.2894999999999999</v>
      </c>
      <c r="AT145">
        <v>2.5783</v>
      </c>
      <c r="AU145">
        <v>0.27310000000000001</v>
      </c>
      <c r="AV145">
        <v>3.2749000000000001</v>
      </c>
      <c r="AW145">
        <v>6.8464999999999998</v>
      </c>
      <c r="AX145">
        <v>4.4714999999999998</v>
      </c>
      <c r="AY145">
        <v>2.7734999999999999</v>
      </c>
      <c r="AZ145">
        <v>1.1906000000000001</v>
      </c>
      <c r="BA145">
        <v>15.583399999999999</v>
      </c>
      <c r="BB145">
        <v>18.452300000000001</v>
      </c>
      <c r="BC145">
        <v>39.295099999999998</v>
      </c>
      <c r="BD145">
        <v>8.3329000000000004</v>
      </c>
      <c r="BE145" t="s">
        <v>82</v>
      </c>
      <c r="BF145">
        <v>9.2315000000000005</v>
      </c>
      <c r="BG145">
        <v>0.98919999999999997</v>
      </c>
      <c r="BH145" t="s">
        <v>82</v>
      </c>
      <c r="BI145" t="s">
        <v>82</v>
      </c>
      <c r="BJ145" t="s">
        <v>82</v>
      </c>
      <c r="BK145" t="s">
        <v>82</v>
      </c>
      <c r="BL145">
        <v>2.4990999999999999</v>
      </c>
      <c r="BM145" t="s">
        <v>82</v>
      </c>
      <c r="BN145">
        <v>6.2716000000000003</v>
      </c>
      <c r="BO145">
        <v>0.94679999999999997</v>
      </c>
      <c r="BP145">
        <v>6.7385999999999999</v>
      </c>
      <c r="BQ145" t="s">
        <v>82</v>
      </c>
      <c r="BR145" t="s">
        <v>82</v>
      </c>
      <c r="BS145">
        <v>44.6389</v>
      </c>
      <c r="BT145">
        <v>3.7225000000000001</v>
      </c>
      <c r="BU145">
        <v>4.5873999999999997</v>
      </c>
      <c r="BV145">
        <v>3.2330000000000001</v>
      </c>
      <c r="BW145">
        <v>1.589</v>
      </c>
      <c r="BX145">
        <v>2.7637999999999998</v>
      </c>
      <c r="BY145" t="s">
        <v>82</v>
      </c>
      <c r="BZ145">
        <v>10.115</v>
      </c>
      <c r="CA145" t="s">
        <v>82</v>
      </c>
      <c r="CB145" t="s">
        <v>82</v>
      </c>
      <c r="CC145">
        <v>2.7622</v>
      </c>
      <c r="CD145">
        <v>10.256600000000001</v>
      </c>
    </row>
    <row r="146" spans="1:82" x14ac:dyDescent="0.25">
      <c r="A146" s="2">
        <v>42734</v>
      </c>
      <c r="B146">
        <v>5.8179999999999996</v>
      </c>
      <c r="C146">
        <v>3.7343000000000002</v>
      </c>
      <c r="D146" t="s">
        <v>82</v>
      </c>
      <c r="E146">
        <v>5.9066999999999998</v>
      </c>
      <c r="F146">
        <v>9.6079000000000008</v>
      </c>
      <c r="G146">
        <v>4.5189000000000004</v>
      </c>
      <c r="H146">
        <v>4.3933</v>
      </c>
      <c r="I146">
        <v>6.0336999999999996</v>
      </c>
      <c r="J146">
        <v>7.2122999999999999</v>
      </c>
      <c r="K146">
        <v>14.162100000000001</v>
      </c>
      <c r="L146">
        <v>1.349</v>
      </c>
      <c r="M146" t="s">
        <v>82</v>
      </c>
      <c r="N146">
        <v>4.0298999999999996</v>
      </c>
      <c r="O146" t="s">
        <v>82</v>
      </c>
      <c r="P146">
        <v>9.5176999999999996</v>
      </c>
      <c r="Q146" t="s">
        <v>82</v>
      </c>
      <c r="R146">
        <v>24.399699999999999</v>
      </c>
      <c r="S146" t="s">
        <v>82</v>
      </c>
      <c r="T146">
        <v>2.5948000000000002</v>
      </c>
      <c r="U146">
        <v>1.4981</v>
      </c>
      <c r="V146">
        <v>12.468400000000001</v>
      </c>
      <c r="W146">
        <v>6.9570999999999996</v>
      </c>
      <c r="X146">
        <v>2.5632000000000001</v>
      </c>
      <c r="Y146">
        <v>4.125</v>
      </c>
      <c r="Z146" t="s">
        <v>82</v>
      </c>
      <c r="AA146" t="s">
        <v>82</v>
      </c>
      <c r="AB146">
        <v>5.3590999999999998</v>
      </c>
      <c r="AC146">
        <v>11.6235</v>
      </c>
      <c r="AD146">
        <v>10.213100000000001</v>
      </c>
      <c r="AE146">
        <v>0.64980000000000004</v>
      </c>
      <c r="AF146">
        <v>2.0347</v>
      </c>
      <c r="AG146">
        <v>3.1240000000000001</v>
      </c>
      <c r="AH146">
        <v>2.0857000000000001</v>
      </c>
      <c r="AI146">
        <v>10.687200000000001</v>
      </c>
      <c r="AJ146">
        <v>0.74299999999999999</v>
      </c>
      <c r="AK146">
        <v>1.0753999999999999</v>
      </c>
      <c r="AL146" t="s">
        <v>82</v>
      </c>
      <c r="AM146">
        <v>2.9053</v>
      </c>
      <c r="AN146" t="s">
        <v>82</v>
      </c>
      <c r="AO146" t="s">
        <v>82</v>
      </c>
      <c r="AP146">
        <v>5.1841999999999997</v>
      </c>
      <c r="AQ146">
        <v>12.2502</v>
      </c>
      <c r="AR146">
        <v>10.001799999999999</v>
      </c>
      <c r="AS146">
        <v>3.1503000000000001</v>
      </c>
      <c r="AT146">
        <v>2.6173000000000002</v>
      </c>
      <c r="AU146">
        <v>0.27310000000000001</v>
      </c>
      <c r="AV146">
        <v>3.2749000000000001</v>
      </c>
      <c r="AW146">
        <v>6.3102999999999998</v>
      </c>
      <c r="AX146">
        <v>4.7248999999999999</v>
      </c>
      <c r="AY146">
        <v>1.1202000000000001</v>
      </c>
      <c r="AZ146">
        <v>2.0222000000000002</v>
      </c>
      <c r="BA146">
        <v>15.583399999999999</v>
      </c>
      <c r="BB146">
        <v>18.452300000000001</v>
      </c>
      <c r="BC146">
        <v>39.295099999999998</v>
      </c>
      <c r="BD146">
        <v>8.0288000000000004</v>
      </c>
      <c r="BE146" t="s">
        <v>82</v>
      </c>
      <c r="BF146">
        <v>8.4090000000000007</v>
      </c>
      <c r="BG146">
        <v>1.0789</v>
      </c>
      <c r="BH146" t="s">
        <v>82</v>
      </c>
      <c r="BI146" t="s">
        <v>82</v>
      </c>
      <c r="BJ146" t="s">
        <v>82</v>
      </c>
      <c r="BK146" t="s">
        <v>82</v>
      </c>
      <c r="BL146">
        <v>3.3570000000000002</v>
      </c>
      <c r="BM146" t="s">
        <v>82</v>
      </c>
      <c r="BN146">
        <v>5.9806999999999997</v>
      </c>
      <c r="BO146">
        <v>0.98529999999999995</v>
      </c>
      <c r="BP146">
        <v>6.8083999999999998</v>
      </c>
      <c r="BQ146" t="s">
        <v>82</v>
      </c>
      <c r="BR146" t="s">
        <v>82</v>
      </c>
      <c r="BS146">
        <v>33.096899999999998</v>
      </c>
      <c r="BT146">
        <v>3.9460000000000002</v>
      </c>
      <c r="BU146">
        <v>4.3285</v>
      </c>
      <c r="BV146">
        <v>3.2637</v>
      </c>
      <c r="BW146">
        <v>1.589</v>
      </c>
      <c r="BX146">
        <v>1.3363</v>
      </c>
      <c r="BY146" t="s">
        <v>82</v>
      </c>
      <c r="BZ146">
        <v>9.5050000000000008</v>
      </c>
      <c r="CA146" t="s">
        <v>82</v>
      </c>
      <c r="CB146" t="s">
        <v>82</v>
      </c>
      <c r="CC146">
        <v>2.9138000000000002</v>
      </c>
      <c r="CD146">
        <v>14.293100000000001</v>
      </c>
    </row>
    <row r="147" spans="1:82" x14ac:dyDescent="0.25">
      <c r="A147" s="2">
        <v>42766</v>
      </c>
      <c r="B147">
        <v>5.0069999999999997</v>
      </c>
      <c r="C147">
        <v>3.4798</v>
      </c>
      <c r="D147" t="s">
        <v>82</v>
      </c>
      <c r="E147">
        <v>5.2141999999999999</v>
      </c>
      <c r="F147">
        <v>9.6079000000000008</v>
      </c>
      <c r="G147">
        <v>3.8915999999999999</v>
      </c>
      <c r="H147">
        <v>3.9205000000000001</v>
      </c>
      <c r="I147">
        <v>5.4480000000000004</v>
      </c>
      <c r="J147">
        <v>6.5437000000000003</v>
      </c>
      <c r="K147">
        <v>14.36</v>
      </c>
      <c r="L147">
        <v>1.349</v>
      </c>
      <c r="M147" t="s">
        <v>82</v>
      </c>
      <c r="N147">
        <v>2.8771</v>
      </c>
      <c r="O147" t="s">
        <v>82</v>
      </c>
      <c r="P147">
        <v>10.017899999999999</v>
      </c>
      <c r="Q147" t="s">
        <v>82</v>
      </c>
      <c r="R147">
        <v>16.522500000000001</v>
      </c>
      <c r="S147" t="s">
        <v>82</v>
      </c>
      <c r="T147">
        <v>2.5602</v>
      </c>
      <c r="U147">
        <v>3.0741000000000001</v>
      </c>
      <c r="V147">
        <v>10.466200000000001</v>
      </c>
      <c r="W147">
        <v>6.5907999999999998</v>
      </c>
      <c r="X147">
        <v>2.5632000000000001</v>
      </c>
      <c r="Y147">
        <v>3.4885000000000002</v>
      </c>
      <c r="Z147" t="s">
        <v>82</v>
      </c>
      <c r="AA147" t="s">
        <v>82</v>
      </c>
      <c r="AB147">
        <v>4.2500999999999998</v>
      </c>
      <c r="AC147">
        <v>8.9684000000000008</v>
      </c>
      <c r="AD147">
        <v>9.9847999999999999</v>
      </c>
      <c r="AE147">
        <v>0.5776</v>
      </c>
      <c r="AF147">
        <v>2.0347</v>
      </c>
      <c r="AG147">
        <v>2.8494000000000002</v>
      </c>
      <c r="AH147">
        <v>1.9529000000000001</v>
      </c>
      <c r="AI147">
        <v>10.031599999999999</v>
      </c>
      <c r="AJ147">
        <v>0.65769999999999995</v>
      </c>
      <c r="AK147">
        <v>1.0753999999999999</v>
      </c>
      <c r="AL147" t="s">
        <v>82</v>
      </c>
      <c r="AM147">
        <v>2.7161</v>
      </c>
      <c r="AN147" t="s">
        <v>82</v>
      </c>
      <c r="AO147" t="s">
        <v>82</v>
      </c>
      <c r="AP147">
        <v>5.1186999999999996</v>
      </c>
      <c r="AQ147">
        <v>10.930199999999999</v>
      </c>
      <c r="AR147">
        <v>9.0950000000000006</v>
      </c>
      <c r="AS147">
        <v>3.4373999999999998</v>
      </c>
      <c r="AT147">
        <v>2.5394999999999999</v>
      </c>
      <c r="AU147">
        <v>0.27310000000000001</v>
      </c>
      <c r="AV147">
        <v>3.2749000000000001</v>
      </c>
      <c r="AW147">
        <v>6.4932999999999996</v>
      </c>
      <c r="AX147">
        <v>4.0510000000000002</v>
      </c>
      <c r="AY147">
        <v>1.0598000000000001</v>
      </c>
      <c r="AZ147">
        <v>1.8421000000000001</v>
      </c>
      <c r="BA147">
        <v>0.51619999999999999</v>
      </c>
      <c r="BB147">
        <v>18.452300000000001</v>
      </c>
      <c r="BC147">
        <v>39.295099999999998</v>
      </c>
      <c r="BD147">
        <v>7.6384999999999996</v>
      </c>
      <c r="BE147" t="s">
        <v>82</v>
      </c>
      <c r="BF147">
        <v>8.6074000000000002</v>
      </c>
      <c r="BG147">
        <v>1.0079</v>
      </c>
      <c r="BH147" t="s">
        <v>82</v>
      </c>
      <c r="BI147" t="s">
        <v>82</v>
      </c>
      <c r="BJ147" t="s">
        <v>82</v>
      </c>
      <c r="BK147" t="s">
        <v>82</v>
      </c>
      <c r="BL147">
        <v>2.5615000000000001</v>
      </c>
      <c r="BM147" t="s">
        <v>82</v>
      </c>
      <c r="BN147">
        <v>8.1254000000000008</v>
      </c>
      <c r="BO147">
        <v>0.90480000000000005</v>
      </c>
      <c r="BP147">
        <v>5.9999000000000002</v>
      </c>
      <c r="BQ147" t="s">
        <v>82</v>
      </c>
      <c r="BR147" t="s">
        <v>82</v>
      </c>
      <c r="BS147">
        <v>31.986499999999999</v>
      </c>
      <c r="BT147">
        <v>3.4521999999999999</v>
      </c>
      <c r="BU147">
        <v>3.9883999999999999</v>
      </c>
      <c r="BV147">
        <v>3.3767</v>
      </c>
      <c r="BW147">
        <v>1.589</v>
      </c>
      <c r="BX147">
        <v>1.0664</v>
      </c>
      <c r="BY147" t="s">
        <v>82</v>
      </c>
      <c r="BZ147">
        <v>9.8321000000000005</v>
      </c>
      <c r="CA147" t="s">
        <v>82</v>
      </c>
      <c r="CB147" t="s">
        <v>82</v>
      </c>
      <c r="CC147">
        <v>2.8386999999999998</v>
      </c>
      <c r="CD147">
        <v>14.203200000000001</v>
      </c>
    </row>
    <row r="148" spans="1:82" x14ac:dyDescent="0.25">
      <c r="A148" s="2">
        <v>42794</v>
      </c>
      <c r="B148">
        <v>3.7454000000000001</v>
      </c>
      <c r="C148">
        <v>2.9967999999999999</v>
      </c>
      <c r="D148" t="s">
        <v>82</v>
      </c>
      <c r="E148">
        <v>4.8414999999999999</v>
      </c>
      <c r="F148">
        <v>9.6079000000000008</v>
      </c>
      <c r="G148">
        <v>3.5962000000000001</v>
      </c>
      <c r="H148">
        <v>3.8111999999999999</v>
      </c>
      <c r="I148">
        <v>5.1204000000000001</v>
      </c>
      <c r="J148">
        <v>6.4504000000000001</v>
      </c>
      <c r="K148">
        <v>13.7227</v>
      </c>
      <c r="L148">
        <v>1.349</v>
      </c>
      <c r="M148" t="s">
        <v>82</v>
      </c>
      <c r="N148">
        <v>2.552</v>
      </c>
      <c r="O148" t="s">
        <v>82</v>
      </c>
      <c r="P148">
        <v>10.0829</v>
      </c>
      <c r="Q148" t="s">
        <v>82</v>
      </c>
      <c r="R148">
        <v>14.126799999999999</v>
      </c>
      <c r="S148" t="s">
        <v>82</v>
      </c>
      <c r="T148">
        <v>2.5301999999999998</v>
      </c>
      <c r="U148">
        <v>3.0488</v>
      </c>
      <c r="V148">
        <v>9.2675000000000001</v>
      </c>
      <c r="W148">
        <v>4.4828000000000001</v>
      </c>
      <c r="X148">
        <v>2.5632000000000001</v>
      </c>
      <c r="Y148">
        <v>2.9184999999999999</v>
      </c>
      <c r="Z148" t="s">
        <v>82</v>
      </c>
      <c r="AA148" t="s">
        <v>82</v>
      </c>
      <c r="AB148">
        <v>4.2370000000000001</v>
      </c>
      <c r="AC148">
        <v>9.4144000000000005</v>
      </c>
      <c r="AD148">
        <v>9.6661999999999999</v>
      </c>
      <c r="AE148">
        <v>0.57979999999999998</v>
      </c>
      <c r="AF148">
        <v>2.0347</v>
      </c>
      <c r="AG148">
        <v>2.5358999999999998</v>
      </c>
      <c r="AH148">
        <v>1.9063000000000001</v>
      </c>
      <c r="AI148">
        <v>8.7949999999999999</v>
      </c>
      <c r="AJ148">
        <v>0.61960000000000004</v>
      </c>
      <c r="AK148">
        <v>1.0753999999999999</v>
      </c>
      <c r="AL148" t="s">
        <v>82</v>
      </c>
      <c r="AM148">
        <v>6.0377000000000001</v>
      </c>
      <c r="AN148" t="s">
        <v>82</v>
      </c>
      <c r="AO148" t="s">
        <v>82</v>
      </c>
      <c r="AP148">
        <v>5.0307000000000004</v>
      </c>
      <c r="AQ148">
        <v>11.246700000000001</v>
      </c>
      <c r="AR148">
        <v>9.2430000000000003</v>
      </c>
      <c r="AS148">
        <v>3.8702000000000001</v>
      </c>
      <c r="AT148">
        <v>2.3734999999999999</v>
      </c>
      <c r="AU148">
        <v>0.27310000000000001</v>
      </c>
      <c r="AV148">
        <v>3.2749000000000001</v>
      </c>
      <c r="AW148">
        <v>5.5673000000000004</v>
      </c>
      <c r="AX148">
        <v>3.6198000000000001</v>
      </c>
      <c r="AY148">
        <v>1.0294000000000001</v>
      </c>
      <c r="AZ148">
        <v>1.8169999999999999</v>
      </c>
      <c r="BA148">
        <v>0.21579999999999999</v>
      </c>
      <c r="BB148">
        <v>18.452300000000001</v>
      </c>
      <c r="BC148">
        <v>39.295099999999998</v>
      </c>
      <c r="BD148">
        <v>7.9706000000000001</v>
      </c>
      <c r="BE148" t="s">
        <v>82</v>
      </c>
      <c r="BF148">
        <v>7.8270999999999997</v>
      </c>
      <c r="BG148">
        <v>1.1113999999999999</v>
      </c>
      <c r="BH148" t="s">
        <v>82</v>
      </c>
      <c r="BI148" t="s">
        <v>82</v>
      </c>
      <c r="BJ148" t="s">
        <v>82</v>
      </c>
      <c r="BK148" t="s">
        <v>82</v>
      </c>
      <c r="BL148">
        <v>2.4499</v>
      </c>
      <c r="BM148" t="s">
        <v>82</v>
      </c>
      <c r="BN148">
        <v>7.4042000000000003</v>
      </c>
      <c r="BO148">
        <v>0.86270000000000002</v>
      </c>
      <c r="BP148">
        <v>5.7278000000000002</v>
      </c>
      <c r="BQ148" t="s">
        <v>82</v>
      </c>
      <c r="BR148" t="s">
        <v>82</v>
      </c>
      <c r="BS148">
        <v>31.187200000000001</v>
      </c>
      <c r="BT148">
        <v>3.1657000000000002</v>
      </c>
      <c r="BU148">
        <v>4.1063999999999998</v>
      </c>
      <c r="BV148">
        <v>3.4159000000000002</v>
      </c>
      <c r="BW148">
        <v>1.589</v>
      </c>
      <c r="BX148">
        <v>1.0488</v>
      </c>
      <c r="BY148" t="s">
        <v>82</v>
      </c>
      <c r="BZ148">
        <v>10.026400000000001</v>
      </c>
      <c r="CA148" t="s">
        <v>82</v>
      </c>
      <c r="CB148" t="s">
        <v>82</v>
      </c>
      <c r="CC148">
        <v>2.0874000000000001</v>
      </c>
      <c r="CD148">
        <v>15.0655</v>
      </c>
    </row>
    <row r="149" spans="1:82" x14ac:dyDescent="0.25">
      <c r="A149" s="2">
        <v>42825</v>
      </c>
      <c r="B149">
        <v>3.6631999999999998</v>
      </c>
      <c r="C149">
        <v>2.8969</v>
      </c>
      <c r="D149" t="s">
        <v>82</v>
      </c>
      <c r="E149">
        <v>4.8574999999999999</v>
      </c>
      <c r="F149">
        <v>9.6079000000000008</v>
      </c>
      <c r="G149">
        <v>3.6088</v>
      </c>
      <c r="H149">
        <v>3.7578999999999998</v>
      </c>
      <c r="I149">
        <v>4.5065999999999997</v>
      </c>
      <c r="J149">
        <v>6.5720999999999998</v>
      </c>
      <c r="K149">
        <v>13.450200000000001</v>
      </c>
      <c r="L149">
        <v>1.349</v>
      </c>
      <c r="M149" t="s">
        <v>82</v>
      </c>
      <c r="N149">
        <v>2.7339000000000002</v>
      </c>
      <c r="O149" t="s">
        <v>82</v>
      </c>
      <c r="P149">
        <v>10.267099999999999</v>
      </c>
      <c r="Q149" t="s">
        <v>82</v>
      </c>
      <c r="R149">
        <v>14.6333</v>
      </c>
      <c r="S149" t="s">
        <v>82</v>
      </c>
      <c r="T149">
        <v>2.6217999999999999</v>
      </c>
      <c r="U149">
        <v>3.0215999999999998</v>
      </c>
      <c r="V149">
        <v>9.1922999999999995</v>
      </c>
      <c r="W149">
        <v>4.6026999999999996</v>
      </c>
      <c r="X149">
        <v>2.5632000000000001</v>
      </c>
      <c r="Y149">
        <v>6.0952999999999999</v>
      </c>
      <c r="Z149" t="s">
        <v>82</v>
      </c>
      <c r="AA149" t="s">
        <v>82</v>
      </c>
      <c r="AB149">
        <v>4.157</v>
      </c>
      <c r="AC149">
        <v>9.4648000000000003</v>
      </c>
      <c r="AD149">
        <v>10.106199999999999</v>
      </c>
      <c r="AE149">
        <v>0.59660000000000002</v>
      </c>
      <c r="AF149">
        <v>2.0347</v>
      </c>
      <c r="AG149">
        <v>2.5247000000000002</v>
      </c>
      <c r="AH149">
        <v>1.93</v>
      </c>
      <c r="AI149">
        <v>10.556800000000001</v>
      </c>
      <c r="AJ149">
        <v>0.73680000000000001</v>
      </c>
      <c r="AK149">
        <v>1.0753999999999999</v>
      </c>
      <c r="AL149" t="s">
        <v>82</v>
      </c>
      <c r="AM149">
        <v>5.6401000000000003</v>
      </c>
      <c r="AN149" t="s">
        <v>82</v>
      </c>
      <c r="AO149" t="s">
        <v>82</v>
      </c>
      <c r="AP149">
        <v>5.1642999999999999</v>
      </c>
      <c r="AQ149">
        <v>11.8703</v>
      </c>
      <c r="AR149">
        <v>9.7661999999999995</v>
      </c>
      <c r="AS149">
        <v>3.9596</v>
      </c>
      <c r="AT149">
        <v>2.2282000000000002</v>
      </c>
      <c r="AU149">
        <v>0.27310000000000001</v>
      </c>
      <c r="AV149">
        <v>3.2749000000000001</v>
      </c>
      <c r="AW149">
        <v>5.5796000000000001</v>
      </c>
      <c r="AX149">
        <v>6.8906999999999998</v>
      </c>
      <c r="AY149">
        <v>0.99819999999999998</v>
      </c>
      <c r="AZ149">
        <v>1.9371</v>
      </c>
      <c r="BA149">
        <v>0.27929999999999999</v>
      </c>
      <c r="BB149">
        <v>18.452300000000001</v>
      </c>
      <c r="BC149">
        <v>39.295099999999998</v>
      </c>
      <c r="BD149">
        <v>8.3964999999999996</v>
      </c>
      <c r="BE149" t="s">
        <v>82</v>
      </c>
      <c r="BF149">
        <v>7.9619999999999997</v>
      </c>
      <c r="BG149">
        <v>1.1409</v>
      </c>
      <c r="BH149" t="s">
        <v>82</v>
      </c>
      <c r="BI149" t="s">
        <v>82</v>
      </c>
      <c r="BJ149" t="s">
        <v>82</v>
      </c>
      <c r="BK149" t="s">
        <v>82</v>
      </c>
      <c r="BL149">
        <v>2.8428</v>
      </c>
      <c r="BM149" t="s">
        <v>82</v>
      </c>
      <c r="BN149">
        <v>9.2010000000000005</v>
      </c>
      <c r="BO149">
        <v>0.87039999999999995</v>
      </c>
      <c r="BP149">
        <v>5.5285000000000002</v>
      </c>
      <c r="BQ149" t="s">
        <v>82</v>
      </c>
      <c r="BR149" t="s">
        <v>82</v>
      </c>
      <c r="BS149">
        <v>29.909800000000001</v>
      </c>
      <c r="BT149">
        <v>3.0590999999999999</v>
      </c>
      <c r="BU149">
        <v>3.7498</v>
      </c>
      <c r="BV149">
        <v>3.2118000000000002</v>
      </c>
      <c r="BW149">
        <v>1.589</v>
      </c>
      <c r="BX149">
        <v>1.1519999999999999</v>
      </c>
      <c r="BY149" t="s">
        <v>82</v>
      </c>
      <c r="BZ149">
        <v>10.4879</v>
      </c>
      <c r="CA149" t="s">
        <v>82</v>
      </c>
      <c r="CB149" t="s">
        <v>82</v>
      </c>
      <c r="CC149">
        <v>2.5261999999999998</v>
      </c>
      <c r="CD149">
        <v>14.2301</v>
      </c>
    </row>
    <row r="150" spans="1:82" x14ac:dyDescent="0.25">
      <c r="A150" s="2">
        <v>42853</v>
      </c>
      <c r="B150">
        <v>3.6591999999999998</v>
      </c>
      <c r="C150">
        <v>2.9043000000000001</v>
      </c>
      <c r="D150" t="s">
        <v>82</v>
      </c>
      <c r="E150">
        <v>4.9553000000000003</v>
      </c>
      <c r="F150">
        <v>9.6079000000000008</v>
      </c>
      <c r="G150">
        <v>3.3603999999999998</v>
      </c>
      <c r="H150">
        <v>3.8132000000000001</v>
      </c>
      <c r="I150">
        <v>4.6327999999999996</v>
      </c>
      <c r="J150">
        <v>6.4760999999999997</v>
      </c>
      <c r="K150">
        <v>13.139699999999999</v>
      </c>
      <c r="L150">
        <v>3.4127999999999998</v>
      </c>
      <c r="M150" t="s">
        <v>82</v>
      </c>
      <c r="N150">
        <v>15.4665</v>
      </c>
      <c r="O150" t="s">
        <v>82</v>
      </c>
      <c r="P150">
        <v>4.7750000000000004</v>
      </c>
      <c r="Q150" t="s">
        <v>82</v>
      </c>
      <c r="R150">
        <v>17.0063</v>
      </c>
      <c r="S150" t="s">
        <v>82</v>
      </c>
      <c r="T150">
        <v>2.3289</v>
      </c>
      <c r="U150">
        <v>2.9948999999999999</v>
      </c>
      <c r="V150">
        <v>10.1883</v>
      </c>
      <c r="W150">
        <v>4.8197999999999999</v>
      </c>
      <c r="X150">
        <v>2.5632000000000001</v>
      </c>
      <c r="Y150">
        <v>7.4836999999999998</v>
      </c>
      <c r="Z150" t="s">
        <v>82</v>
      </c>
      <c r="AA150" t="s">
        <v>82</v>
      </c>
      <c r="AB150">
        <v>4.1696</v>
      </c>
      <c r="AC150">
        <v>8.6890000000000001</v>
      </c>
      <c r="AD150">
        <v>10.513400000000001</v>
      </c>
      <c r="AE150">
        <v>1.3548</v>
      </c>
      <c r="AF150">
        <v>2.0347</v>
      </c>
      <c r="AG150">
        <v>2.5192000000000001</v>
      </c>
      <c r="AH150">
        <v>1.8645</v>
      </c>
      <c r="AI150">
        <v>8.1020000000000003</v>
      </c>
      <c r="AJ150">
        <v>0.81879999999999997</v>
      </c>
      <c r="AK150">
        <v>1.0753999999999999</v>
      </c>
      <c r="AL150" t="s">
        <v>82</v>
      </c>
      <c r="AM150">
        <v>5.4885999999999999</v>
      </c>
      <c r="AN150" t="s">
        <v>82</v>
      </c>
      <c r="AO150" t="s">
        <v>82</v>
      </c>
      <c r="AP150">
        <v>5.4241999999999999</v>
      </c>
      <c r="AQ150">
        <v>11.402200000000001</v>
      </c>
      <c r="AR150">
        <v>9.4314</v>
      </c>
      <c r="AS150">
        <v>3.1663999999999999</v>
      </c>
      <c r="AT150">
        <v>1.7891999999999999</v>
      </c>
      <c r="AU150">
        <v>0.27310000000000001</v>
      </c>
      <c r="AV150">
        <v>0.48430000000000001</v>
      </c>
      <c r="AW150">
        <v>4.9489999999999998</v>
      </c>
      <c r="AX150">
        <v>6.2077</v>
      </c>
      <c r="AY150">
        <v>0.97760000000000002</v>
      </c>
      <c r="AZ150">
        <v>0.98240000000000005</v>
      </c>
      <c r="BA150">
        <v>0.32750000000000001</v>
      </c>
      <c r="BB150">
        <v>18.452300000000001</v>
      </c>
      <c r="BC150">
        <v>39.295099999999998</v>
      </c>
      <c r="BD150">
        <v>9.1661999999999999</v>
      </c>
      <c r="BE150" t="s">
        <v>82</v>
      </c>
      <c r="BF150">
        <v>7.8761000000000001</v>
      </c>
      <c r="BG150">
        <v>0.99239999999999995</v>
      </c>
      <c r="BH150" t="s">
        <v>82</v>
      </c>
      <c r="BI150" t="s">
        <v>82</v>
      </c>
      <c r="BJ150" t="s">
        <v>82</v>
      </c>
      <c r="BK150" t="s">
        <v>82</v>
      </c>
      <c r="BL150">
        <v>2.0445000000000002</v>
      </c>
      <c r="BM150" t="s">
        <v>82</v>
      </c>
      <c r="BN150">
        <v>9.2782</v>
      </c>
      <c r="BO150">
        <v>5.1287000000000003</v>
      </c>
      <c r="BP150">
        <v>1.2185999999999999</v>
      </c>
      <c r="BQ150" t="s">
        <v>82</v>
      </c>
      <c r="BR150" t="s">
        <v>82</v>
      </c>
      <c r="BS150">
        <v>19.498999999999999</v>
      </c>
      <c r="BT150">
        <v>0.94969999999999999</v>
      </c>
      <c r="BU150">
        <v>2.2706</v>
      </c>
      <c r="BV150">
        <v>3.2665000000000002</v>
      </c>
      <c r="BW150">
        <v>1.589</v>
      </c>
      <c r="BX150">
        <v>7.7922000000000002</v>
      </c>
      <c r="BY150" t="s">
        <v>82</v>
      </c>
      <c r="BZ150">
        <v>15.173400000000001</v>
      </c>
      <c r="CA150" t="s">
        <v>82</v>
      </c>
      <c r="CB150" t="s">
        <v>82</v>
      </c>
      <c r="CC150">
        <v>2.4834000000000001</v>
      </c>
      <c r="CD150">
        <v>11.7967</v>
      </c>
    </row>
    <row r="151" spans="1:82" x14ac:dyDescent="0.25">
      <c r="A151" s="2">
        <v>42886</v>
      </c>
      <c r="B151">
        <v>3.5712000000000002</v>
      </c>
      <c r="C151">
        <v>3.1263000000000001</v>
      </c>
      <c r="D151" t="s">
        <v>82</v>
      </c>
      <c r="E151">
        <v>9.1151999999999997</v>
      </c>
      <c r="F151">
        <v>9.6079000000000008</v>
      </c>
      <c r="G151">
        <v>5.0678999999999998</v>
      </c>
      <c r="H151">
        <v>3.7170000000000001</v>
      </c>
      <c r="I151">
        <v>5.6527000000000003</v>
      </c>
      <c r="J151">
        <v>7.0906000000000002</v>
      </c>
      <c r="K151">
        <v>13.4964</v>
      </c>
      <c r="L151">
        <v>3.1564999999999999</v>
      </c>
      <c r="M151" t="s">
        <v>82</v>
      </c>
      <c r="N151">
        <v>16.056999999999999</v>
      </c>
      <c r="O151" t="s">
        <v>82</v>
      </c>
      <c r="P151">
        <v>4.9206000000000003</v>
      </c>
      <c r="Q151" t="s">
        <v>82</v>
      </c>
      <c r="R151">
        <v>16.230799999999999</v>
      </c>
      <c r="S151" t="s">
        <v>82</v>
      </c>
      <c r="T151">
        <v>2.7887</v>
      </c>
      <c r="U151">
        <v>1.5376000000000001</v>
      </c>
      <c r="V151">
        <v>15.3614</v>
      </c>
      <c r="W151">
        <v>5.5636999999999999</v>
      </c>
      <c r="X151">
        <v>2.5632000000000001</v>
      </c>
      <c r="Y151">
        <v>6.4188999999999998</v>
      </c>
      <c r="Z151" t="s">
        <v>82</v>
      </c>
      <c r="AA151" t="s">
        <v>82</v>
      </c>
      <c r="AB151">
        <v>1.7223999999999999</v>
      </c>
      <c r="AC151">
        <v>10.372400000000001</v>
      </c>
      <c r="AD151">
        <v>12.2189</v>
      </c>
      <c r="AE151">
        <v>1.2998000000000001</v>
      </c>
      <c r="AF151">
        <v>2.0347</v>
      </c>
      <c r="AG151">
        <v>2.5472000000000001</v>
      </c>
      <c r="AH151">
        <v>2.0072999999999999</v>
      </c>
      <c r="AI151">
        <v>7.4954000000000001</v>
      </c>
      <c r="AJ151">
        <v>0.84109999999999996</v>
      </c>
      <c r="AK151">
        <v>1.0753999999999999</v>
      </c>
      <c r="AL151" t="s">
        <v>82</v>
      </c>
      <c r="AM151">
        <v>4.5331000000000001</v>
      </c>
      <c r="AN151" t="s">
        <v>82</v>
      </c>
      <c r="AO151" t="s">
        <v>82</v>
      </c>
      <c r="AP151">
        <v>5.2107000000000001</v>
      </c>
      <c r="AQ151">
        <v>12.5997</v>
      </c>
      <c r="AR151">
        <v>10.419700000000001</v>
      </c>
      <c r="AS151">
        <v>2.3914</v>
      </c>
      <c r="AT151">
        <v>1.8246</v>
      </c>
      <c r="AU151">
        <v>0.27310000000000001</v>
      </c>
      <c r="AV151">
        <v>0.42980000000000002</v>
      </c>
      <c r="AW151">
        <v>5.2834000000000003</v>
      </c>
      <c r="AX151">
        <v>6.9069000000000003</v>
      </c>
      <c r="AY151">
        <v>1.0325</v>
      </c>
      <c r="AZ151">
        <v>0.91239999999999999</v>
      </c>
      <c r="BA151">
        <v>0.27929999999999999</v>
      </c>
      <c r="BB151">
        <v>18.452300000000001</v>
      </c>
      <c r="BC151">
        <v>39.295099999999998</v>
      </c>
      <c r="BD151">
        <v>7.8010000000000002</v>
      </c>
      <c r="BE151" t="s">
        <v>82</v>
      </c>
      <c r="BF151">
        <v>6.2760999999999996</v>
      </c>
      <c r="BG151">
        <v>0.92959999999999998</v>
      </c>
      <c r="BH151" t="s">
        <v>82</v>
      </c>
      <c r="BI151" t="s">
        <v>82</v>
      </c>
      <c r="BJ151" t="s">
        <v>82</v>
      </c>
      <c r="BK151" t="s">
        <v>82</v>
      </c>
      <c r="BL151">
        <v>2.1181999999999999</v>
      </c>
      <c r="BM151" t="s">
        <v>82</v>
      </c>
      <c r="BN151">
        <v>10.8979</v>
      </c>
      <c r="BO151">
        <v>5.1764000000000001</v>
      </c>
      <c r="BP151">
        <v>1.1840999999999999</v>
      </c>
      <c r="BQ151" t="s">
        <v>82</v>
      </c>
      <c r="BR151" t="s">
        <v>82</v>
      </c>
      <c r="BS151">
        <v>22.966100000000001</v>
      </c>
      <c r="BT151">
        <v>0.98219999999999996</v>
      </c>
      <c r="BU151">
        <v>2.0914999999999999</v>
      </c>
      <c r="BV151">
        <v>3.0731999999999999</v>
      </c>
      <c r="BW151">
        <v>1.589</v>
      </c>
      <c r="BX151">
        <v>7.8781999999999996</v>
      </c>
      <c r="BY151" t="s">
        <v>82</v>
      </c>
      <c r="BZ151">
        <v>10.695</v>
      </c>
      <c r="CA151" t="s">
        <v>82</v>
      </c>
      <c r="CB151" t="s">
        <v>82</v>
      </c>
      <c r="CC151">
        <v>2.3134000000000001</v>
      </c>
      <c r="CD151">
        <v>12.0952</v>
      </c>
    </row>
    <row r="152" spans="1:82" x14ac:dyDescent="0.25">
      <c r="A152" s="2">
        <v>42916</v>
      </c>
      <c r="B152">
        <v>3.6172</v>
      </c>
      <c r="C152">
        <v>3.2742</v>
      </c>
      <c r="D152" t="s">
        <v>82</v>
      </c>
      <c r="E152">
        <v>9.8748000000000005</v>
      </c>
      <c r="F152">
        <v>9.6079000000000008</v>
      </c>
      <c r="G152">
        <v>3.9670000000000001</v>
      </c>
      <c r="H152">
        <v>3.4666999999999999</v>
      </c>
      <c r="I152">
        <v>5.5555000000000003</v>
      </c>
      <c r="J152">
        <v>5.9638</v>
      </c>
      <c r="K152">
        <v>13.708399999999999</v>
      </c>
      <c r="L152">
        <v>2.8001</v>
      </c>
      <c r="M152" t="s">
        <v>82</v>
      </c>
      <c r="N152">
        <v>14.9034</v>
      </c>
      <c r="O152" t="s">
        <v>82</v>
      </c>
      <c r="P152">
        <v>4.7666000000000004</v>
      </c>
      <c r="Q152" t="s">
        <v>82</v>
      </c>
      <c r="R152">
        <v>15.347</v>
      </c>
      <c r="S152" t="s">
        <v>82</v>
      </c>
      <c r="T152">
        <v>2.7193000000000001</v>
      </c>
      <c r="U152">
        <v>1.5248999999999999</v>
      </c>
      <c r="V152">
        <v>17.989000000000001</v>
      </c>
      <c r="W152">
        <v>5.7969999999999997</v>
      </c>
      <c r="X152">
        <v>2.5632000000000001</v>
      </c>
      <c r="Y152">
        <v>7.1840999999999999</v>
      </c>
      <c r="Z152" t="s">
        <v>82</v>
      </c>
      <c r="AA152" t="s">
        <v>82</v>
      </c>
      <c r="AB152">
        <v>1.6798999999999999</v>
      </c>
      <c r="AC152">
        <v>10.2918</v>
      </c>
      <c r="AD152">
        <v>11.9488</v>
      </c>
      <c r="AE152">
        <v>1.3718999999999999</v>
      </c>
      <c r="AF152">
        <v>2.0347</v>
      </c>
      <c r="AG152">
        <v>2.4</v>
      </c>
      <c r="AH152">
        <v>1.9783999999999999</v>
      </c>
      <c r="AI152">
        <v>7.9386999999999999</v>
      </c>
      <c r="AJ152">
        <v>0.78059999999999996</v>
      </c>
      <c r="AK152">
        <v>1.0753999999999999</v>
      </c>
      <c r="AL152" t="s">
        <v>82</v>
      </c>
      <c r="AM152">
        <v>11.2263</v>
      </c>
      <c r="AN152" t="s">
        <v>82</v>
      </c>
      <c r="AO152" t="s">
        <v>82</v>
      </c>
      <c r="AP152">
        <v>5.6680000000000001</v>
      </c>
      <c r="AQ152">
        <v>12.4831</v>
      </c>
      <c r="AR152">
        <v>10.0829</v>
      </c>
      <c r="AS152">
        <v>2.4607000000000001</v>
      </c>
      <c r="AT152">
        <v>1.7837000000000001</v>
      </c>
      <c r="AU152">
        <v>0.27310000000000001</v>
      </c>
      <c r="AV152">
        <v>0.4214</v>
      </c>
      <c r="AW152">
        <v>5.1833</v>
      </c>
      <c r="AX152">
        <v>6.6157000000000004</v>
      </c>
      <c r="AY152">
        <v>2.1089000000000002</v>
      </c>
      <c r="AZ152">
        <v>1.1564000000000001</v>
      </c>
      <c r="BA152">
        <v>0.27929999999999999</v>
      </c>
      <c r="BB152">
        <v>18.452300000000001</v>
      </c>
      <c r="BC152">
        <v>39.295099999999998</v>
      </c>
      <c r="BD152">
        <v>7.7461000000000002</v>
      </c>
      <c r="BE152" t="s">
        <v>82</v>
      </c>
      <c r="BF152">
        <v>6.6021000000000001</v>
      </c>
      <c r="BG152">
        <v>0.95830000000000004</v>
      </c>
      <c r="BH152" t="s">
        <v>82</v>
      </c>
      <c r="BI152" t="s">
        <v>82</v>
      </c>
      <c r="BJ152" t="s">
        <v>82</v>
      </c>
      <c r="BK152" t="s">
        <v>82</v>
      </c>
      <c r="BL152">
        <v>2.0398999999999998</v>
      </c>
      <c r="BM152" t="s">
        <v>82</v>
      </c>
      <c r="BN152">
        <v>11.089700000000001</v>
      </c>
      <c r="BO152">
        <v>4.7415000000000003</v>
      </c>
      <c r="BP152">
        <v>1.1319999999999999</v>
      </c>
      <c r="BQ152" t="s">
        <v>82</v>
      </c>
      <c r="BR152" t="s">
        <v>82</v>
      </c>
      <c r="BS152">
        <v>23.6538</v>
      </c>
      <c r="BT152">
        <v>0.99529999999999996</v>
      </c>
      <c r="BU152">
        <v>2.0929000000000002</v>
      </c>
      <c r="BV152">
        <v>2.9672999999999998</v>
      </c>
      <c r="BW152">
        <v>1.589</v>
      </c>
      <c r="BX152">
        <v>7.3811</v>
      </c>
      <c r="BY152" t="s">
        <v>82</v>
      </c>
      <c r="BZ152">
        <v>11.119</v>
      </c>
      <c r="CA152" t="s">
        <v>82</v>
      </c>
      <c r="CB152" t="s">
        <v>82</v>
      </c>
      <c r="CC152">
        <v>2.0341999999999998</v>
      </c>
      <c r="CD152">
        <v>14.386799999999999</v>
      </c>
    </row>
    <row r="153" spans="1:82" x14ac:dyDescent="0.25">
      <c r="A153" s="2">
        <v>42947</v>
      </c>
      <c r="B153">
        <v>3.4586000000000001</v>
      </c>
      <c r="C153">
        <v>3.1591999999999998</v>
      </c>
      <c r="D153" t="s">
        <v>82</v>
      </c>
      <c r="E153">
        <v>9.8523999999999994</v>
      </c>
      <c r="F153">
        <v>9.6079000000000008</v>
      </c>
      <c r="G153">
        <v>4.3394000000000004</v>
      </c>
      <c r="H153">
        <v>3.3414999999999999</v>
      </c>
      <c r="I153">
        <v>5.1877000000000004</v>
      </c>
      <c r="J153">
        <v>6.4217000000000004</v>
      </c>
      <c r="K153">
        <v>14.307600000000001</v>
      </c>
      <c r="L153">
        <v>2.7797999999999998</v>
      </c>
      <c r="M153">
        <v>5.9096000000000002</v>
      </c>
      <c r="N153">
        <v>13.302</v>
      </c>
      <c r="O153" t="s">
        <v>82</v>
      </c>
      <c r="P153">
        <v>4.3693</v>
      </c>
      <c r="Q153" t="s">
        <v>82</v>
      </c>
      <c r="R153">
        <v>14.554399999999999</v>
      </c>
      <c r="S153" t="s">
        <v>82</v>
      </c>
      <c r="T153">
        <v>2.6814</v>
      </c>
      <c r="U153">
        <v>1.5049999999999999</v>
      </c>
      <c r="V153">
        <v>16.122199999999999</v>
      </c>
      <c r="W153">
        <v>5.5529000000000002</v>
      </c>
      <c r="X153">
        <v>2.5632000000000001</v>
      </c>
      <c r="Y153">
        <v>6.7807000000000004</v>
      </c>
      <c r="Z153" t="s">
        <v>82</v>
      </c>
      <c r="AA153" t="s">
        <v>82</v>
      </c>
      <c r="AB153">
        <v>1.5043</v>
      </c>
      <c r="AC153">
        <v>9.3480000000000008</v>
      </c>
      <c r="AD153">
        <v>11.5801</v>
      </c>
      <c r="AE153">
        <v>1.3162</v>
      </c>
      <c r="AF153">
        <v>2.0347</v>
      </c>
      <c r="AG153">
        <v>2.3016999999999999</v>
      </c>
      <c r="AH153">
        <v>1.8905000000000001</v>
      </c>
      <c r="AI153">
        <v>7.0849000000000002</v>
      </c>
      <c r="AJ153">
        <v>0.75270000000000004</v>
      </c>
      <c r="AK153">
        <v>1.0753999999999999</v>
      </c>
      <c r="AL153" t="s">
        <v>82</v>
      </c>
      <c r="AM153">
        <v>9.8839000000000006</v>
      </c>
      <c r="AN153" t="s">
        <v>82</v>
      </c>
      <c r="AO153" t="s">
        <v>82</v>
      </c>
      <c r="AP153">
        <v>5.2226999999999997</v>
      </c>
      <c r="AQ153">
        <v>12.172700000000001</v>
      </c>
      <c r="AR153">
        <v>9.9323999999999995</v>
      </c>
      <c r="AS153">
        <v>2.496</v>
      </c>
      <c r="AT153">
        <v>1.6669</v>
      </c>
      <c r="AU153">
        <v>0.27310000000000001</v>
      </c>
      <c r="AV153">
        <v>0.29409999999999997</v>
      </c>
      <c r="AW153">
        <v>5.1287000000000003</v>
      </c>
      <c r="AX153">
        <v>6.2416999999999998</v>
      </c>
      <c r="AY153">
        <v>1.0035000000000001</v>
      </c>
      <c r="AZ153">
        <v>1.1863999999999999</v>
      </c>
      <c r="BA153">
        <v>0.27929999999999999</v>
      </c>
      <c r="BB153">
        <v>18.452300000000001</v>
      </c>
      <c r="BC153">
        <v>39.295099999999998</v>
      </c>
      <c r="BD153">
        <v>6.7481</v>
      </c>
      <c r="BE153" t="s">
        <v>82</v>
      </c>
      <c r="BF153">
        <v>10.2318</v>
      </c>
      <c r="BG153">
        <v>0.97370000000000001</v>
      </c>
      <c r="BH153" t="s">
        <v>82</v>
      </c>
      <c r="BI153" t="s">
        <v>82</v>
      </c>
      <c r="BJ153" t="s">
        <v>82</v>
      </c>
      <c r="BK153" t="s">
        <v>82</v>
      </c>
      <c r="BL153">
        <v>1.7815000000000001</v>
      </c>
      <c r="BM153" t="s">
        <v>82</v>
      </c>
      <c r="BN153">
        <v>9.9230999999999998</v>
      </c>
      <c r="BO153">
        <v>4.4744000000000002</v>
      </c>
      <c r="BP153">
        <v>1.0975999999999999</v>
      </c>
      <c r="BQ153" t="s">
        <v>82</v>
      </c>
      <c r="BR153" t="s">
        <v>82</v>
      </c>
      <c r="BS153">
        <v>22.451799999999999</v>
      </c>
      <c r="BT153">
        <v>0.91579999999999995</v>
      </c>
      <c r="BU153">
        <v>2.1040999999999999</v>
      </c>
      <c r="BV153">
        <v>3.1084999999999998</v>
      </c>
      <c r="BW153">
        <v>1.589</v>
      </c>
      <c r="BX153">
        <v>6.8387000000000002</v>
      </c>
      <c r="BY153" t="s">
        <v>82</v>
      </c>
      <c r="BZ153">
        <v>10.4857</v>
      </c>
      <c r="CA153" t="s">
        <v>82</v>
      </c>
      <c r="CB153" t="s">
        <v>82</v>
      </c>
      <c r="CC153">
        <v>2.5996000000000001</v>
      </c>
      <c r="CD153">
        <v>10.310600000000001</v>
      </c>
    </row>
    <row r="154" spans="1:82" x14ac:dyDescent="0.25">
      <c r="A154" s="2">
        <v>42978</v>
      </c>
      <c r="B154">
        <v>3.3349000000000002</v>
      </c>
      <c r="C154">
        <v>2.5608</v>
      </c>
      <c r="D154" t="s">
        <v>82</v>
      </c>
      <c r="E154">
        <v>10.3041</v>
      </c>
      <c r="F154">
        <v>9.6079000000000008</v>
      </c>
      <c r="G154">
        <v>3.5072000000000001</v>
      </c>
      <c r="H154">
        <v>2.5680000000000001</v>
      </c>
      <c r="I154">
        <v>5.2022000000000004</v>
      </c>
      <c r="J154">
        <v>6.0086000000000004</v>
      </c>
      <c r="K154">
        <v>13.379</v>
      </c>
      <c r="L154">
        <v>2.9765999999999999</v>
      </c>
      <c r="M154">
        <v>5.4973000000000001</v>
      </c>
      <c r="N154">
        <v>11.4215</v>
      </c>
      <c r="O154" t="s">
        <v>82</v>
      </c>
      <c r="P154">
        <v>4.2775999999999996</v>
      </c>
      <c r="Q154" t="s">
        <v>82</v>
      </c>
      <c r="R154">
        <v>14.797599999999999</v>
      </c>
      <c r="S154" t="s">
        <v>82</v>
      </c>
      <c r="T154">
        <v>2.4739</v>
      </c>
      <c r="U154">
        <v>1.4922</v>
      </c>
      <c r="V154">
        <v>15.0436</v>
      </c>
      <c r="W154">
        <v>5.1946000000000003</v>
      </c>
      <c r="X154">
        <v>2.5632000000000001</v>
      </c>
      <c r="Y154">
        <v>5.5140000000000002</v>
      </c>
      <c r="Z154" t="s">
        <v>82</v>
      </c>
      <c r="AA154" t="s">
        <v>82</v>
      </c>
      <c r="AB154">
        <v>1.397</v>
      </c>
      <c r="AC154">
        <v>10.1151</v>
      </c>
      <c r="AD154">
        <v>12.904</v>
      </c>
      <c r="AE154">
        <v>1.1577</v>
      </c>
      <c r="AF154">
        <v>2.0347</v>
      </c>
      <c r="AG154">
        <v>3.2288999999999999</v>
      </c>
      <c r="AH154">
        <v>1.7538</v>
      </c>
      <c r="AI154">
        <v>7.0819000000000001</v>
      </c>
      <c r="AJ154">
        <v>0.54069999999999996</v>
      </c>
      <c r="AK154">
        <v>1.0753999999999999</v>
      </c>
      <c r="AL154" t="s">
        <v>82</v>
      </c>
      <c r="AM154">
        <v>9.3748000000000005</v>
      </c>
      <c r="AN154" t="s">
        <v>82</v>
      </c>
      <c r="AO154" t="s">
        <v>82</v>
      </c>
      <c r="AP154">
        <v>5.1673</v>
      </c>
      <c r="AQ154">
        <v>10.960800000000001</v>
      </c>
      <c r="AR154">
        <v>9.2827999999999999</v>
      </c>
      <c r="AS154">
        <v>4.6234000000000002</v>
      </c>
      <c r="AT154">
        <v>1.5960000000000001</v>
      </c>
      <c r="AU154">
        <v>0.27310000000000001</v>
      </c>
      <c r="AV154">
        <v>0.18990000000000001</v>
      </c>
      <c r="AW154">
        <v>5.0171000000000001</v>
      </c>
      <c r="AX154">
        <v>6.6303999999999998</v>
      </c>
      <c r="AY154">
        <v>0.9869</v>
      </c>
      <c r="AZ154">
        <v>1.0074000000000001</v>
      </c>
      <c r="BA154">
        <v>0.27929999999999999</v>
      </c>
      <c r="BB154">
        <v>18.452300000000001</v>
      </c>
      <c r="BC154">
        <v>39.295099999999998</v>
      </c>
      <c r="BD154">
        <v>5.6551999999999998</v>
      </c>
      <c r="BE154" t="s">
        <v>82</v>
      </c>
      <c r="BF154">
        <v>9.2748000000000008</v>
      </c>
      <c r="BG154">
        <v>0.96879999999999999</v>
      </c>
      <c r="BH154" t="s">
        <v>82</v>
      </c>
      <c r="BI154" t="s">
        <v>82</v>
      </c>
      <c r="BJ154" t="s">
        <v>82</v>
      </c>
      <c r="BK154" t="s">
        <v>82</v>
      </c>
      <c r="BL154">
        <v>1.5526</v>
      </c>
      <c r="BM154" t="s">
        <v>82</v>
      </c>
      <c r="BN154">
        <v>9.8388000000000009</v>
      </c>
      <c r="BO154">
        <v>4.6692</v>
      </c>
      <c r="BP154">
        <v>1.0759000000000001</v>
      </c>
      <c r="BQ154" t="s">
        <v>82</v>
      </c>
      <c r="BR154" t="s">
        <v>82</v>
      </c>
      <c r="BS154">
        <v>18.973600000000001</v>
      </c>
      <c r="BT154">
        <v>0.86380000000000001</v>
      </c>
      <c r="BU154">
        <v>1.7829999999999999</v>
      </c>
      <c r="BV154">
        <v>3.1873999999999998</v>
      </c>
      <c r="BW154">
        <v>1.589</v>
      </c>
      <c r="BX154">
        <v>6.1017999999999999</v>
      </c>
      <c r="BY154" t="s">
        <v>82</v>
      </c>
      <c r="BZ154">
        <v>9.6320999999999994</v>
      </c>
      <c r="CA154" t="s">
        <v>82</v>
      </c>
      <c r="CB154" t="s">
        <v>82</v>
      </c>
      <c r="CC154">
        <v>2.1964000000000001</v>
      </c>
      <c r="CD154">
        <v>8.1494</v>
      </c>
    </row>
    <row r="155" spans="1:82" x14ac:dyDescent="0.25">
      <c r="A155" s="2">
        <v>43007</v>
      </c>
      <c r="B155">
        <v>3.1478999999999999</v>
      </c>
      <c r="C155">
        <v>2.2025999999999999</v>
      </c>
      <c r="D155" t="s">
        <v>82</v>
      </c>
      <c r="E155">
        <v>10.081</v>
      </c>
      <c r="F155">
        <v>9.6079000000000008</v>
      </c>
      <c r="G155">
        <v>5.7058</v>
      </c>
      <c r="H155">
        <v>2.3717999999999999</v>
      </c>
      <c r="I155">
        <v>4.3037000000000001</v>
      </c>
      <c r="J155">
        <v>5.8068</v>
      </c>
      <c r="K155">
        <v>12.9537</v>
      </c>
      <c r="L155">
        <v>3.0775999999999999</v>
      </c>
      <c r="M155">
        <v>4.7652999999999999</v>
      </c>
      <c r="N155">
        <v>12.739000000000001</v>
      </c>
      <c r="O155" t="s">
        <v>82</v>
      </c>
      <c r="P155">
        <v>3.8420999999999998</v>
      </c>
      <c r="Q155" t="s">
        <v>82</v>
      </c>
      <c r="R155">
        <v>15.539300000000001</v>
      </c>
      <c r="S155" t="s">
        <v>82</v>
      </c>
      <c r="T155">
        <v>2.2172000000000001</v>
      </c>
      <c r="U155">
        <v>1.4851000000000001</v>
      </c>
      <c r="V155">
        <v>14.6691</v>
      </c>
      <c r="W155">
        <v>5.5376000000000003</v>
      </c>
      <c r="X155">
        <v>2.5632000000000001</v>
      </c>
      <c r="Y155">
        <v>7.0937999999999999</v>
      </c>
      <c r="Z155" t="s">
        <v>82</v>
      </c>
      <c r="AA155" t="s">
        <v>82</v>
      </c>
      <c r="AB155">
        <v>1.3342000000000001</v>
      </c>
      <c r="AC155">
        <v>10.1151</v>
      </c>
      <c r="AD155">
        <v>12.8506</v>
      </c>
      <c r="AE155">
        <v>1.2724</v>
      </c>
      <c r="AF155">
        <v>2.0347</v>
      </c>
      <c r="AG155">
        <v>3.1217999999999999</v>
      </c>
      <c r="AH155">
        <v>1.75</v>
      </c>
      <c r="AI155">
        <v>7.6177000000000001</v>
      </c>
      <c r="AJ155">
        <v>0.58040000000000003</v>
      </c>
      <c r="AK155">
        <v>1.0753999999999999</v>
      </c>
      <c r="AL155" t="s">
        <v>82</v>
      </c>
      <c r="AM155">
        <v>8.5915999999999997</v>
      </c>
      <c r="AN155" t="s">
        <v>82</v>
      </c>
      <c r="AO155" t="s">
        <v>82</v>
      </c>
      <c r="AP155">
        <v>5.3510999999999997</v>
      </c>
      <c r="AQ155">
        <v>10.1228</v>
      </c>
      <c r="AR155">
        <v>8.6437000000000008</v>
      </c>
      <c r="AS155">
        <v>4.3135000000000003</v>
      </c>
      <c r="AT155">
        <v>1.3769</v>
      </c>
      <c r="AU155">
        <v>0.27310000000000001</v>
      </c>
      <c r="AV155">
        <v>0.1817</v>
      </c>
      <c r="AW155">
        <v>4.9462000000000002</v>
      </c>
      <c r="AX155">
        <v>6.5003000000000002</v>
      </c>
      <c r="AY155">
        <v>1.5570999999999999</v>
      </c>
      <c r="AZ155">
        <v>0.95250000000000001</v>
      </c>
      <c r="BA155">
        <v>0.27929999999999999</v>
      </c>
      <c r="BB155">
        <v>18.452300000000001</v>
      </c>
      <c r="BC155">
        <v>39.295099999999998</v>
      </c>
      <c r="BD155">
        <v>5.0571999999999999</v>
      </c>
      <c r="BE155" t="s">
        <v>82</v>
      </c>
      <c r="BF155">
        <v>8.5558999999999994</v>
      </c>
      <c r="BG155">
        <v>0.90169999999999995</v>
      </c>
      <c r="BH155" t="s">
        <v>82</v>
      </c>
      <c r="BI155" t="s">
        <v>82</v>
      </c>
      <c r="BJ155" t="s">
        <v>82</v>
      </c>
      <c r="BK155" t="s">
        <v>82</v>
      </c>
      <c r="BL155">
        <v>2.0074999999999998</v>
      </c>
      <c r="BM155" t="s">
        <v>82</v>
      </c>
      <c r="BN155">
        <v>9.9811999999999994</v>
      </c>
      <c r="BO155">
        <v>4.5106999999999999</v>
      </c>
      <c r="BP155">
        <v>0.96699999999999997</v>
      </c>
      <c r="BQ155" t="s">
        <v>82</v>
      </c>
      <c r="BR155" t="s">
        <v>82</v>
      </c>
      <c r="BS155">
        <v>19.186800000000002</v>
      </c>
      <c r="BT155">
        <v>0.84360000000000002</v>
      </c>
      <c r="BU155">
        <v>1.7693000000000001</v>
      </c>
      <c r="BV155">
        <v>3.1086999999999998</v>
      </c>
      <c r="BW155">
        <v>1.589</v>
      </c>
      <c r="BX155">
        <v>6.7164000000000001</v>
      </c>
      <c r="BY155" t="s">
        <v>82</v>
      </c>
      <c r="BZ155">
        <v>9.1920000000000002</v>
      </c>
      <c r="CA155" t="s">
        <v>82</v>
      </c>
      <c r="CB155" t="s">
        <v>82</v>
      </c>
      <c r="CC155">
        <v>1.7781</v>
      </c>
      <c r="CD155">
        <v>6.7872000000000003</v>
      </c>
    </row>
    <row r="156" spans="1:82" x14ac:dyDescent="0.25">
      <c r="A156" s="2">
        <v>43039</v>
      </c>
      <c r="B156">
        <v>3.169</v>
      </c>
      <c r="C156">
        <v>2.2555000000000001</v>
      </c>
      <c r="D156" t="s">
        <v>82</v>
      </c>
      <c r="E156">
        <v>11.207800000000001</v>
      </c>
      <c r="F156">
        <v>9.6079000000000008</v>
      </c>
      <c r="G156">
        <v>5.3190999999999997</v>
      </c>
      <c r="H156">
        <v>2.3767999999999998</v>
      </c>
      <c r="I156">
        <v>4.3612000000000002</v>
      </c>
      <c r="J156">
        <v>3.1831999999999998</v>
      </c>
      <c r="K156">
        <v>13.3742</v>
      </c>
      <c r="L156">
        <v>2.9973000000000001</v>
      </c>
      <c r="M156">
        <v>4.0811000000000002</v>
      </c>
      <c r="N156">
        <v>12.7921</v>
      </c>
      <c r="O156" t="s">
        <v>82</v>
      </c>
      <c r="P156">
        <v>3.1133999999999999</v>
      </c>
      <c r="Q156" t="s">
        <v>82</v>
      </c>
      <c r="R156">
        <v>15.5505</v>
      </c>
      <c r="S156" t="s">
        <v>82</v>
      </c>
      <c r="T156">
        <v>2.4710999999999999</v>
      </c>
      <c r="U156">
        <v>1.47</v>
      </c>
      <c r="V156">
        <v>15.912000000000001</v>
      </c>
      <c r="W156">
        <v>5.3598999999999997</v>
      </c>
      <c r="X156">
        <v>2.5632000000000001</v>
      </c>
      <c r="Y156">
        <v>7.7060000000000004</v>
      </c>
      <c r="Z156" t="s">
        <v>82</v>
      </c>
      <c r="AA156" t="s">
        <v>82</v>
      </c>
      <c r="AB156">
        <v>1.4383999999999999</v>
      </c>
      <c r="AC156">
        <v>10.1151</v>
      </c>
      <c r="AD156">
        <v>13.0122</v>
      </c>
      <c r="AE156">
        <v>1.4527000000000001</v>
      </c>
      <c r="AF156">
        <v>2.0347</v>
      </c>
      <c r="AG156">
        <v>3.2355</v>
      </c>
      <c r="AH156">
        <v>1.7572000000000001</v>
      </c>
      <c r="AI156">
        <v>7.7733999999999996</v>
      </c>
      <c r="AJ156">
        <v>0.58520000000000005</v>
      </c>
      <c r="AK156">
        <v>1.0753999999999999</v>
      </c>
      <c r="AL156" t="s">
        <v>82</v>
      </c>
      <c r="AM156">
        <v>8.0891999999999999</v>
      </c>
      <c r="AN156" t="s">
        <v>82</v>
      </c>
      <c r="AO156" t="s">
        <v>82</v>
      </c>
      <c r="AP156">
        <v>5.4974999999999996</v>
      </c>
      <c r="AQ156">
        <v>10.6541</v>
      </c>
      <c r="AR156">
        <v>8.9145000000000003</v>
      </c>
      <c r="AS156">
        <v>4.1879</v>
      </c>
      <c r="AT156">
        <v>1.44</v>
      </c>
      <c r="AU156">
        <v>0.27310000000000001</v>
      </c>
      <c r="AV156">
        <v>0.21149999999999999</v>
      </c>
      <c r="AW156">
        <v>4.806</v>
      </c>
      <c r="AX156">
        <v>7.0707000000000004</v>
      </c>
      <c r="AY156">
        <v>1.5969</v>
      </c>
      <c r="AZ156">
        <v>0.95960000000000001</v>
      </c>
      <c r="BA156">
        <v>0.27929999999999999</v>
      </c>
      <c r="BB156">
        <v>18.452300000000001</v>
      </c>
      <c r="BC156">
        <v>39.295099999999998</v>
      </c>
      <c r="BD156">
        <v>5.5412999999999997</v>
      </c>
      <c r="BE156" t="s">
        <v>82</v>
      </c>
      <c r="BF156">
        <v>7.3064999999999998</v>
      </c>
      <c r="BG156">
        <v>0.86470000000000002</v>
      </c>
      <c r="BH156" t="s">
        <v>82</v>
      </c>
      <c r="BI156" t="s">
        <v>82</v>
      </c>
      <c r="BJ156" t="s">
        <v>82</v>
      </c>
      <c r="BK156" t="s">
        <v>82</v>
      </c>
      <c r="BL156">
        <v>1.6705000000000001</v>
      </c>
      <c r="BM156" t="s">
        <v>82</v>
      </c>
      <c r="BN156">
        <v>10.4346</v>
      </c>
      <c r="BO156">
        <v>5.0374999999999996</v>
      </c>
      <c r="BP156">
        <v>15.050700000000001</v>
      </c>
      <c r="BQ156" t="s">
        <v>82</v>
      </c>
      <c r="BR156" t="s">
        <v>82</v>
      </c>
      <c r="BS156">
        <v>20.8247</v>
      </c>
      <c r="BT156">
        <v>0.80330000000000001</v>
      </c>
      <c r="BU156">
        <v>1.6998</v>
      </c>
      <c r="BV156">
        <v>2.9975999999999998</v>
      </c>
      <c r="BW156">
        <v>1.589</v>
      </c>
      <c r="BX156">
        <v>6.6683000000000003</v>
      </c>
      <c r="BY156" t="s">
        <v>82</v>
      </c>
      <c r="BZ156">
        <v>8.2847000000000008</v>
      </c>
      <c r="CA156" t="s">
        <v>82</v>
      </c>
      <c r="CB156" t="s">
        <v>82</v>
      </c>
      <c r="CC156">
        <v>2.1059000000000001</v>
      </c>
      <c r="CD156">
        <v>7.1714000000000002</v>
      </c>
    </row>
    <row r="157" spans="1:82" x14ac:dyDescent="0.25">
      <c r="A157" s="2">
        <v>43069</v>
      </c>
      <c r="B157">
        <v>3.2214</v>
      </c>
      <c r="C157">
        <v>2.6248</v>
      </c>
      <c r="D157" t="s">
        <v>82</v>
      </c>
      <c r="E157">
        <v>6.5814000000000004</v>
      </c>
      <c r="F157">
        <v>9.6079000000000008</v>
      </c>
      <c r="G157">
        <v>5.8186999999999998</v>
      </c>
      <c r="H157">
        <v>2.4382000000000001</v>
      </c>
      <c r="I157">
        <v>5.6679000000000004</v>
      </c>
      <c r="J157">
        <v>3.4417</v>
      </c>
      <c r="K157">
        <v>13.7971</v>
      </c>
      <c r="L157">
        <v>3.1768999999999998</v>
      </c>
      <c r="M157">
        <v>4.7276999999999996</v>
      </c>
      <c r="N157">
        <v>12.13</v>
      </c>
      <c r="O157" t="s">
        <v>82</v>
      </c>
      <c r="P157">
        <v>3.5907</v>
      </c>
      <c r="Q157" t="s">
        <v>82</v>
      </c>
      <c r="R157">
        <v>18.213000000000001</v>
      </c>
      <c r="S157" t="s">
        <v>82</v>
      </c>
      <c r="T157">
        <v>2.6187</v>
      </c>
      <c r="U157">
        <v>1.9258999999999999</v>
      </c>
      <c r="V157">
        <v>17.305900000000001</v>
      </c>
      <c r="W157">
        <v>5.5948000000000002</v>
      </c>
      <c r="X157">
        <v>2.5632000000000001</v>
      </c>
      <c r="Y157">
        <v>10.969900000000001</v>
      </c>
      <c r="Z157" t="s">
        <v>82</v>
      </c>
      <c r="AA157" t="s">
        <v>82</v>
      </c>
      <c r="AB157">
        <v>1.5117</v>
      </c>
      <c r="AC157">
        <v>10.1151</v>
      </c>
      <c r="AD157">
        <v>12.863300000000001</v>
      </c>
      <c r="AE157">
        <v>1.4545999999999999</v>
      </c>
      <c r="AF157">
        <v>2.0347</v>
      </c>
      <c r="AG157">
        <v>3.1587999999999998</v>
      </c>
      <c r="AH157">
        <v>1.6761999999999999</v>
      </c>
      <c r="AI157">
        <v>8.5587</v>
      </c>
      <c r="AJ157">
        <v>0.86499999999999999</v>
      </c>
      <c r="AK157">
        <v>0.73180000000000001</v>
      </c>
      <c r="AL157" t="s">
        <v>82</v>
      </c>
      <c r="AM157">
        <v>8.4215999999999998</v>
      </c>
      <c r="AN157" t="s">
        <v>82</v>
      </c>
      <c r="AO157">
        <v>1.8973</v>
      </c>
      <c r="AP157">
        <v>13.552199999999999</v>
      </c>
      <c r="AQ157">
        <v>10.7567</v>
      </c>
      <c r="AR157">
        <v>9.0797000000000008</v>
      </c>
      <c r="AS157">
        <v>4.9687000000000001</v>
      </c>
      <c r="AT157">
        <v>1.4634</v>
      </c>
      <c r="AU157">
        <v>0.27310000000000001</v>
      </c>
      <c r="AV157">
        <v>0.23730000000000001</v>
      </c>
      <c r="AW157">
        <v>5.5255999999999998</v>
      </c>
      <c r="AX157">
        <v>6.6999000000000004</v>
      </c>
      <c r="AY157">
        <v>1.6419999999999999</v>
      </c>
      <c r="AZ157">
        <v>1.0192000000000001</v>
      </c>
      <c r="BA157">
        <v>0.27929999999999999</v>
      </c>
      <c r="BB157">
        <v>18.452300000000001</v>
      </c>
      <c r="BC157">
        <v>39.295099999999998</v>
      </c>
      <c r="BD157">
        <v>6.0437000000000003</v>
      </c>
      <c r="BE157" t="s">
        <v>82</v>
      </c>
      <c r="BF157">
        <v>7.282</v>
      </c>
      <c r="BG157">
        <v>0.76849999999999996</v>
      </c>
      <c r="BH157" t="s">
        <v>82</v>
      </c>
      <c r="BI157" t="s">
        <v>82</v>
      </c>
      <c r="BJ157" t="s">
        <v>82</v>
      </c>
      <c r="BK157" t="s">
        <v>82</v>
      </c>
      <c r="BL157">
        <v>1.6087</v>
      </c>
      <c r="BM157" t="s">
        <v>82</v>
      </c>
      <c r="BN157">
        <v>10.329800000000001</v>
      </c>
      <c r="BO157">
        <v>4.5907</v>
      </c>
      <c r="BP157">
        <v>14.8749</v>
      </c>
      <c r="BQ157" t="s">
        <v>82</v>
      </c>
      <c r="BR157">
        <v>1.2159</v>
      </c>
      <c r="BS157">
        <v>16.679099999999998</v>
      </c>
      <c r="BT157">
        <v>1.8686</v>
      </c>
      <c r="BU157">
        <v>1.8294999999999999</v>
      </c>
      <c r="BV157">
        <v>3.335</v>
      </c>
      <c r="BW157">
        <v>1.589</v>
      </c>
      <c r="BX157">
        <v>6.0914000000000001</v>
      </c>
      <c r="BY157" t="s">
        <v>82</v>
      </c>
      <c r="BZ157">
        <v>9.2165999999999997</v>
      </c>
      <c r="CA157" t="s">
        <v>82</v>
      </c>
      <c r="CB157" t="s">
        <v>82</v>
      </c>
      <c r="CC157">
        <v>1.9585999999999999</v>
      </c>
      <c r="CD157">
        <v>3.0756999999999999</v>
      </c>
    </row>
    <row r="158" spans="1:82" x14ac:dyDescent="0.25">
      <c r="A158" s="2">
        <v>43098</v>
      </c>
      <c r="B158">
        <v>3.6795</v>
      </c>
      <c r="C158">
        <v>2.4849999999999999</v>
      </c>
      <c r="D158" t="s">
        <v>82</v>
      </c>
      <c r="E158">
        <v>6.4569999999999999</v>
      </c>
      <c r="F158">
        <v>9.6079000000000008</v>
      </c>
      <c r="G158">
        <v>4.8525</v>
      </c>
      <c r="H158">
        <v>2.8016999999999999</v>
      </c>
      <c r="I158">
        <v>5.3490000000000002</v>
      </c>
      <c r="J158">
        <v>5.9301000000000004</v>
      </c>
      <c r="K158">
        <v>13.0174</v>
      </c>
      <c r="L158">
        <v>3.2366000000000001</v>
      </c>
      <c r="M158">
        <v>4.7302</v>
      </c>
      <c r="N158">
        <v>25.307600000000001</v>
      </c>
      <c r="O158" t="s">
        <v>82</v>
      </c>
      <c r="P158">
        <v>3.6957</v>
      </c>
      <c r="Q158" t="s">
        <v>82</v>
      </c>
      <c r="R158">
        <v>7.8113999999999999</v>
      </c>
      <c r="S158" t="s">
        <v>82</v>
      </c>
      <c r="T158">
        <v>2.5789</v>
      </c>
      <c r="U158">
        <v>2.0891000000000002</v>
      </c>
      <c r="V158">
        <v>15.971500000000001</v>
      </c>
      <c r="W158">
        <v>2.6974999999999998</v>
      </c>
      <c r="X158">
        <v>2.5632000000000001</v>
      </c>
      <c r="Y158">
        <v>10.340400000000001</v>
      </c>
      <c r="Z158" t="s">
        <v>82</v>
      </c>
      <c r="AA158" t="s">
        <v>82</v>
      </c>
      <c r="AB158">
        <v>1.3927</v>
      </c>
      <c r="AC158">
        <v>10.1151</v>
      </c>
      <c r="AD158">
        <v>12.834300000000001</v>
      </c>
      <c r="AE158">
        <v>1.5926</v>
      </c>
      <c r="AF158">
        <v>2.0347</v>
      </c>
      <c r="AG158">
        <v>2.9297</v>
      </c>
      <c r="AH158">
        <v>1.1178999999999999</v>
      </c>
      <c r="AI158">
        <v>2.1364000000000001</v>
      </c>
      <c r="AJ158">
        <v>0.7742</v>
      </c>
      <c r="AK158">
        <v>0.64080000000000004</v>
      </c>
      <c r="AL158" t="s">
        <v>82</v>
      </c>
      <c r="AM158">
        <v>7.6847000000000003</v>
      </c>
      <c r="AN158" t="s">
        <v>82</v>
      </c>
      <c r="AO158">
        <v>1.9168000000000001</v>
      </c>
      <c r="AP158">
        <v>9.6870999999999992</v>
      </c>
      <c r="AQ158">
        <v>8.2909000000000006</v>
      </c>
      <c r="AR158">
        <v>7.1966999999999999</v>
      </c>
      <c r="AS158">
        <v>5.0392000000000001</v>
      </c>
      <c r="AT158">
        <v>1.4266000000000001</v>
      </c>
      <c r="AU158">
        <v>0.27310000000000001</v>
      </c>
      <c r="AV158">
        <v>0.68769999999999998</v>
      </c>
      <c r="AW158">
        <v>5.4161000000000001</v>
      </c>
      <c r="AX158">
        <v>5.9470999999999998</v>
      </c>
      <c r="AY158">
        <v>2.1987000000000001</v>
      </c>
      <c r="AZ158">
        <v>1.0178</v>
      </c>
      <c r="BA158">
        <v>0.27929999999999999</v>
      </c>
      <c r="BB158">
        <v>18.452300000000001</v>
      </c>
      <c r="BC158">
        <v>39.295099999999998</v>
      </c>
      <c r="BD158">
        <v>0.77580000000000005</v>
      </c>
      <c r="BE158" t="s">
        <v>82</v>
      </c>
      <c r="BF158">
        <v>6.7333999999999996</v>
      </c>
      <c r="BG158">
        <v>0.74070000000000003</v>
      </c>
      <c r="BH158" t="s">
        <v>82</v>
      </c>
      <c r="BI158" t="s">
        <v>82</v>
      </c>
      <c r="BJ158" t="s">
        <v>82</v>
      </c>
      <c r="BK158" t="s">
        <v>82</v>
      </c>
      <c r="BL158">
        <v>1.4188000000000001</v>
      </c>
      <c r="BM158" t="s">
        <v>82</v>
      </c>
      <c r="BN158">
        <v>9.3643000000000001</v>
      </c>
      <c r="BO158">
        <v>4.3727</v>
      </c>
      <c r="BP158">
        <v>12.4153</v>
      </c>
      <c r="BQ158" t="s">
        <v>82</v>
      </c>
      <c r="BR158">
        <v>1.1391</v>
      </c>
      <c r="BS158">
        <v>19.3825</v>
      </c>
      <c r="BT158">
        <v>1.6832</v>
      </c>
      <c r="BU158">
        <v>1.3169999999999999</v>
      </c>
      <c r="BV158">
        <v>3.1215000000000002</v>
      </c>
      <c r="BW158">
        <v>1.589</v>
      </c>
      <c r="BX158">
        <v>6.5052000000000003</v>
      </c>
      <c r="BY158" t="s">
        <v>82</v>
      </c>
      <c r="BZ158">
        <v>12.225099999999999</v>
      </c>
      <c r="CA158" t="s">
        <v>82</v>
      </c>
      <c r="CB158" t="s">
        <v>82</v>
      </c>
      <c r="CC158">
        <v>1.7484</v>
      </c>
      <c r="CD158">
        <v>1.1042000000000001</v>
      </c>
    </row>
    <row r="159" spans="1:82" x14ac:dyDescent="0.25">
      <c r="A159" s="2">
        <v>43131</v>
      </c>
      <c r="B159">
        <v>3.5672000000000001</v>
      </c>
      <c r="C159">
        <v>2.5828000000000002</v>
      </c>
      <c r="D159" t="s">
        <v>82</v>
      </c>
      <c r="E159">
        <v>5.2324999999999999</v>
      </c>
      <c r="F159">
        <v>9.6079000000000008</v>
      </c>
      <c r="G159">
        <v>4.4409000000000001</v>
      </c>
      <c r="H159">
        <v>2.4472</v>
      </c>
      <c r="I159">
        <v>4.2893999999999997</v>
      </c>
      <c r="J159">
        <v>4.8380999999999998</v>
      </c>
      <c r="K159">
        <v>11.921099999999999</v>
      </c>
      <c r="L159">
        <v>3.5794000000000001</v>
      </c>
      <c r="M159">
        <v>8.18</v>
      </c>
      <c r="N159">
        <v>23.228899999999999</v>
      </c>
      <c r="O159" t="s">
        <v>82</v>
      </c>
      <c r="P159">
        <v>3.2065000000000001</v>
      </c>
      <c r="Q159" t="s">
        <v>82</v>
      </c>
      <c r="R159">
        <v>7.1553000000000004</v>
      </c>
      <c r="S159" t="s">
        <v>82</v>
      </c>
      <c r="T159">
        <v>2.9201000000000001</v>
      </c>
      <c r="U159">
        <v>1.8846000000000001</v>
      </c>
      <c r="V159">
        <v>22.9679</v>
      </c>
      <c r="W159">
        <v>2.5653000000000001</v>
      </c>
      <c r="X159">
        <v>2.5632000000000001</v>
      </c>
      <c r="Y159">
        <v>9.9482999999999997</v>
      </c>
      <c r="Z159" t="s">
        <v>82</v>
      </c>
      <c r="AA159" t="s">
        <v>82</v>
      </c>
      <c r="AB159">
        <v>1.2291000000000001</v>
      </c>
      <c r="AC159">
        <v>10.1151</v>
      </c>
      <c r="AD159">
        <v>12.6807</v>
      </c>
      <c r="AE159">
        <v>1.591</v>
      </c>
      <c r="AF159">
        <v>2.0347</v>
      </c>
      <c r="AG159">
        <v>2.6223000000000001</v>
      </c>
      <c r="AH159">
        <v>1.2361</v>
      </c>
      <c r="AI159">
        <v>2.7658999999999998</v>
      </c>
      <c r="AJ159">
        <v>0.66559999999999997</v>
      </c>
      <c r="AK159">
        <v>0.53920000000000001</v>
      </c>
      <c r="AL159" t="s">
        <v>82</v>
      </c>
      <c r="AM159">
        <v>10.9156</v>
      </c>
      <c r="AN159" t="s">
        <v>82</v>
      </c>
      <c r="AO159">
        <v>1.7356</v>
      </c>
      <c r="AP159">
        <v>9.6366999999999994</v>
      </c>
      <c r="AQ159">
        <v>6.7704000000000004</v>
      </c>
      <c r="AR159">
        <v>5.8616000000000001</v>
      </c>
      <c r="AS159">
        <v>4.9798</v>
      </c>
      <c r="AT159">
        <v>1.3372999999999999</v>
      </c>
      <c r="AU159">
        <v>0.27310000000000001</v>
      </c>
      <c r="AV159">
        <v>0.65239999999999998</v>
      </c>
      <c r="AW159">
        <v>5.5819999999999999</v>
      </c>
      <c r="AX159">
        <v>5.9039000000000001</v>
      </c>
      <c r="AY159">
        <v>2.149</v>
      </c>
      <c r="AZ159">
        <v>0.96360000000000001</v>
      </c>
      <c r="BA159">
        <v>0.27929999999999999</v>
      </c>
      <c r="BB159">
        <v>18.452300000000001</v>
      </c>
      <c r="BC159">
        <v>39.295099999999998</v>
      </c>
      <c r="BD159">
        <v>0.74050000000000005</v>
      </c>
      <c r="BE159" t="s">
        <v>82</v>
      </c>
      <c r="BF159">
        <v>5.5369999999999999</v>
      </c>
      <c r="BG159">
        <v>0.80530000000000002</v>
      </c>
      <c r="BH159" t="s">
        <v>82</v>
      </c>
      <c r="BI159" t="s">
        <v>82</v>
      </c>
      <c r="BJ159" t="s">
        <v>82</v>
      </c>
      <c r="BK159" t="s">
        <v>82</v>
      </c>
      <c r="BL159">
        <v>1.2141</v>
      </c>
      <c r="BM159" t="s">
        <v>82</v>
      </c>
      <c r="BN159">
        <v>8.0951000000000004</v>
      </c>
      <c r="BO159">
        <v>4.1262999999999996</v>
      </c>
      <c r="BP159">
        <v>10.548400000000001</v>
      </c>
      <c r="BQ159" t="s">
        <v>82</v>
      </c>
      <c r="BR159">
        <v>1.0305</v>
      </c>
      <c r="BS159">
        <v>20.527200000000001</v>
      </c>
      <c r="BT159">
        <v>1.6333</v>
      </c>
      <c r="BU159">
        <v>1.2112000000000001</v>
      </c>
      <c r="BV159">
        <v>2.8712</v>
      </c>
      <c r="BW159">
        <v>1.589</v>
      </c>
      <c r="BX159">
        <v>6.3185000000000002</v>
      </c>
      <c r="BY159" t="s">
        <v>82</v>
      </c>
      <c r="BZ159">
        <v>10.1495</v>
      </c>
      <c r="CA159" t="s">
        <v>82</v>
      </c>
      <c r="CB159" t="s">
        <v>82</v>
      </c>
      <c r="CC159">
        <v>1.7786999999999999</v>
      </c>
      <c r="CD159">
        <v>1.0339</v>
      </c>
    </row>
    <row r="160" spans="1:82" x14ac:dyDescent="0.25">
      <c r="A160" s="2">
        <v>43159</v>
      </c>
      <c r="B160">
        <v>3.5476999999999999</v>
      </c>
      <c r="C160">
        <v>2.6920999999999999</v>
      </c>
      <c r="D160" t="s">
        <v>82</v>
      </c>
      <c r="E160">
        <v>5.3535000000000004</v>
      </c>
      <c r="F160">
        <v>9.6079000000000008</v>
      </c>
      <c r="G160">
        <v>4.7313999999999998</v>
      </c>
      <c r="H160">
        <v>2.4912000000000001</v>
      </c>
      <c r="I160">
        <v>4.0719000000000003</v>
      </c>
      <c r="J160">
        <v>5.1712999999999996</v>
      </c>
      <c r="K160">
        <v>13.1302</v>
      </c>
      <c r="L160">
        <v>3.7961999999999998</v>
      </c>
      <c r="M160">
        <v>7.5090000000000003</v>
      </c>
      <c r="N160">
        <v>21.271100000000001</v>
      </c>
      <c r="O160" t="s">
        <v>82</v>
      </c>
      <c r="P160">
        <v>3.4116</v>
      </c>
      <c r="Q160" t="s">
        <v>82</v>
      </c>
      <c r="R160">
        <v>6.5365000000000002</v>
      </c>
      <c r="S160" t="s">
        <v>82</v>
      </c>
      <c r="T160">
        <v>3.0613999999999999</v>
      </c>
      <c r="U160">
        <v>1.6794</v>
      </c>
      <c r="V160">
        <v>21.7744</v>
      </c>
      <c r="W160">
        <v>2.5811999999999999</v>
      </c>
      <c r="X160">
        <v>2.5632000000000001</v>
      </c>
      <c r="Y160">
        <v>11.860300000000001</v>
      </c>
      <c r="Z160" t="s">
        <v>82</v>
      </c>
      <c r="AA160" t="s">
        <v>82</v>
      </c>
      <c r="AB160">
        <v>1.2002999999999999</v>
      </c>
      <c r="AC160">
        <v>10.1151</v>
      </c>
      <c r="AD160">
        <v>11.641</v>
      </c>
      <c r="AE160">
        <v>1.4638</v>
      </c>
      <c r="AF160">
        <v>2.0347</v>
      </c>
      <c r="AG160">
        <v>2.4237000000000002</v>
      </c>
      <c r="AH160">
        <v>1.2083999999999999</v>
      </c>
      <c r="AI160">
        <v>3.0585</v>
      </c>
      <c r="AJ160">
        <v>0.57669999999999999</v>
      </c>
      <c r="AK160">
        <v>0.4708</v>
      </c>
      <c r="AL160" t="s">
        <v>82</v>
      </c>
      <c r="AM160">
        <v>9.09</v>
      </c>
      <c r="AN160" t="s">
        <v>82</v>
      </c>
      <c r="AO160">
        <v>1.6839999999999999</v>
      </c>
      <c r="AP160">
        <v>9.7147000000000006</v>
      </c>
      <c r="AQ160">
        <v>13.302300000000001</v>
      </c>
      <c r="AR160">
        <v>11.4596</v>
      </c>
      <c r="AS160">
        <v>5.0857000000000001</v>
      </c>
      <c r="AT160">
        <v>1.4666999999999999</v>
      </c>
      <c r="AU160">
        <v>0.27310000000000001</v>
      </c>
      <c r="AV160">
        <v>0.60589999999999999</v>
      </c>
      <c r="AW160">
        <v>6.8874000000000004</v>
      </c>
      <c r="AX160">
        <v>5.8921999999999999</v>
      </c>
      <c r="AY160">
        <v>2.2206000000000001</v>
      </c>
      <c r="AZ160">
        <v>0.98019999999999996</v>
      </c>
      <c r="BA160">
        <v>5.5144000000000002</v>
      </c>
      <c r="BB160">
        <v>18.452300000000001</v>
      </c>
      <c r="BC160">
        <v>39.295099999999998</v>
      </c>
      <c r="BD160">
        <v>1.6077999999999999</v>
      </c>
      <c r="BE160" t="s">
        <v>82</v>
      </c>
      <c r="BF160">
        <v>5.3422999999999998</v>
      </c>
      <c r="BG160">
        <v>0.87460000000000004</v>
      </c>
      <c r="BH160" t="s">
        <v>82</v>
      </c>
      <c r="BI160" t="s">
        <v>82</v>
      </c>
      <c r="BJ160" t="s">
        <v>82</v>
      </c>
      <c r="BK160" t="s">
        <v>82</v>
      </c>
      <c r="BL160">
        <v>1.2065999999999999</v>
      </c>
      <c r="BM160" t="s">
        <v>82</v>
      </c>
      <c r="BN160">
        <v>7.8902999999999999</v>
      </c>
      <c r="BO160">
        <v>3.9872000000000001</v>
      </c>
      <c r="BP160">
        <v>9.5366999999999997</v>
      </c>
      <c r="BQ160" t="s">
        <v>82</v>
      </c>
      <c r="BR160">
        <v>0.9788</v>
      </c>
      <c r="BS160">
        <v>20.1767</v>
      </c>
      <c r="BT160">
        <v>1.5638000000000001</v>
      </c>
      <c r="BU160">
        <v>1.2888999999999999</v>
      </c>
      <c r="BV160">
        <v>3.1074999999999999</v>
      </c>
      <c r="BW160">
        <v>1.589</v>
      </c>
      <c r="BX160">
        <v>5.8136000000000001</v>
      </c>
      <c r="BY160" t="s">
        <v>82</v>
      </c>
      <c r="BZ160">
        <v>10.4941</v>
      </c>
      <c r="CA160" t="s">
        <v>82</v>
      </c>
      <c r="CB160">
        <v>4.6150000000000002</v>
      </c>
      <c r="CC160">
        <v>1.8007</v>
      </c>
      <c r="CD160">
        <v>1.069</v>
      </c>
    </row>
    <row r="161" spans="1:82" x14ac:dyDescent="0.25">
      <c r="A161" s="2">
        <v>43189</v>
      </c>
      <c r="B161">
        <v>3.2425999999999999</v>
      </c>
      <c r="C161">
        <v>2.6116999999999999</v>
      </c>
      <c r="D161" t="s">
        <v>82</v>
      </c>
      <c r="E161">
        <v>5.4059999999999997</v>
      </c>
      <c r="F161">
        <v>9.6079000000000008</v>
      </c>
      <c r="G161">
        <v>5.2508999999999997</v>
      </c>
      <c r="H161">
        <v>2.3913000000000002</v>
      </c>
      <c r="I161">
        <v>5.1143999999999998</v>
      </c>
      <c r="J161">
        <v>4.9554</v>
      </c>
      <c r="K161">
        <v>13.053900000000001</v>
      </c>
      <c r="L161">
        <v>4.5533999999999999</v>
      </c>
      <c r="M161">
        <v>7.5221</v>
      </c>
      <c r="N161">
        <v>23.081399999999999</v>
      </c>
      <c r="O161" t="s">
        <v>82</v>
      </c>
      <c r="P161">
        <v>3.3007</v>
      </c>
      <c r="Q161" t="s">
        <v>82</v>
      </c>
      <c r="R161">
        <v>6.2691999999999997</v>
      </c>
      <c r="S161" t="s">
        <v>82</v>
      </c>
      <c r="T161">
        <v>3.5750999999999999</v>
      </c>
      <c r="U161">
        <v>1.6794</v>
      </c>
      <c r="V161">
        <v>21.651399999999999</v>
      </c>
      <c r="W161">
        <v>2.6968999999999999</v>
      </c>
      <c r="X161">
        <v>2.5632000000000001</v>
      </c>
      <c r="Y161">
        <v>11.020099999999999</v>
      </c>
      <c r="Z161" t="s">
        <v>82</v>
      </c>
      <c r="AA161" t="s">
        <v>82</v>
      </c>
      <c r="AB161">
        <v>1.2041999999999999</v>
      </c>
      <c r="AC161">
        <v>10.1151</v>
      </c>
      <c r="AD161">
        <v>11.638</v>
      </c>
      <c r="AE161">
        <v>1.3818999999999999</v>
      </c>
      <c r="AF161">
        <v>2.0347</v>
      </c>
      <c r="AG161">
        <v>3.1282999999999999</v>
      </c>
      <c r="AH161">
        <v>1.2101</v>
      </c>
      <c r="AI161">
        <v>5.2984</v>
      </c>
      <c r="AJ161">
        <v>0.61719999999999997</v>
      </c>
      <c r="AK161">
        <v>0.51959999999999995</v>
      </c>
      <c r="AL161" t="s">
        <v>82</v>
      </c>
      <c r="AM161">
        <v>8.6776999999999997</v>
      </c>
      <c r="AN161" t="s">
        <v>82</v>
      </c>
      <c r="AO161">
        <v>5.7237999999999998</v>
      </c>
      <c r="AP161">
        <v>9.7454000000000001</v>
      </c>
      <c r="AQ161">
        <v>8.8268000000000004</v>
      </c>
      <c r="AR161">
        <v>11.2486</v>
      </c>
      <c r="AS161">
        <v>4.3977000000000004</v>
      </c>
      <c r="AT161">
        <v>1.4898</v>
      </c>
      <c r="AU161">
        <v>0.27310000000000001</v>
      </c>
      <c r="AV161">
        <v>0.56340000000000001</v>
      </c>
      <c r="AW161">
        <v>6.9976000000000003</v>
      </c>
      <c r="AX161">
        <v>2.5788000000000002</v>
      </c>
      <c r="AY161">
        <v>2.2698</v>
      </c>
      <c r="AZ161">
        <v>2.0425</v>
      </c>
      <c r="BA161">
        <v>5.5144000000000002</v>
      </c>
      <c r="BB161">
        <v>18.452300000000001</v>
      </c>
      <c r="BC161">
        <v>39.295099999999998</v>
      </c>
      <c r="BD161">
        <v>1.6860999999999999</v>
      </c>
      <c r="BE161" t="s">
        <v>82</v>
      </c>
      <c r="BF161">
        <v>5.0376000000000003</v>
      </c>
      <c r="BG161">
        <v>0.90739999999999998</v>
      </c>
      <c r="BH161" t="s">
        <v>82</v>
      </c>
      <c r="BI161" t="s">
        <v>82</v>
      </c>
      <c r="BJ161" t="s">
        <v>82</v>
      </c>
      <c r="BK161" t="s">
        <v>82</v>
      </c>
      <c r="BL161">
        <v>1.0992999999999999</v>
      </c>
      <c r="BM161" t="s">
        <v>82</v>
      </c>
      <c r="BN161">
        <v>7.2694999999999999</v>
      </c>
      <c r="BO161">
        <v>4.2889999999999997</v>
      </c>
      <c r="BP161">
        <v>9.5837000000000003</v>
      </c>
      <c r="BQ161" t="s">
        <v>82</v>
      </c>
      <c r="BR161">
        <v>0.63819999999999999</v>
      </c>
      <c r="BS161">
        <v>19.034700000000001</v>
      </c>
      <c r="BT161">
        <v>1.5311999999999999</v>
      </c>
      <c r="BU161">
        <v>1.3663000000000001</v>
      </c>
      <c r="BV161">
        <v>3.3180000000000001</v>
      </c>
      <c r="BW161">
        <v>1.589</v>
      </c>
      <c r="BX161">
        <v>8.3961000000000006</v>
      </c>
      <c r="BY161" t="s">
        <v>82</v>
      </c>
      <c r="BZ161">
        <v>9.5846</v>
      </c>
      <c r="CA161" t="s">
        <v>82</v>
      </c>
      <c r="CB161">
        <v>4.4151999999999996</v>
      </c>
      <c r="CC161">
        <v>1.8826000000000001</v>
      </c>
      <c r="CD161">
        <v>1.0363</v>
      </c>
    </row>
    <row r="162" spans="1:82" x14ac:dyDescent="0.25">
      <c r="A162" s="2">
        <v>43220</v>
      </c>
      <c r="B162">
        <v>3.3454999999999999</v>
      </c>
      <c r="C162">
        <v>2.7564000000000002</v>
      </c>
      <c r="D162" t="s">
        <v>82</v>
      </c>
      <c r="E162">
        <v>5.1241000000000003</v>
      </c>
      <c r="F162">
        <v>9.6079000000000008</v>
      </c>
      <c r="G162">
        <v>5.0829000000000004</v>
      </c>
      <c r="H162">
        <v>3.0568</v>
      </c>
      <c r="I162">
        <v>5.7178000000000004</v>
      </c>
      <c r="J162">
        <v>5.4458000000000002</v>
      </c>
      <c r="K162">
        <v>13.904199999999999</v>
      </c>
      <c r="L162">
        <v>4.2035999999999998</v>
      </c>
      <c r="M162">
        <v>7.7305000000000001</v>
      </c>
      <c r="N162">
        <v>37.461100000000002</v>
      </c>
      <c r="O162" t="s">
        <v>82</v>
      </c>
      <c r="P162">
        <v>3.4706000000000001</v>
      </c>
      <c r="Q162" t="s">
        <v>82</v>
      </c>
      <c r="R162">
        <v>6.3433000000000002</v>
      </c>
      <c r="S162" t="s">
        <v>82</v>
      </c>
      <c r="T162">
        <v>3.4704000000000002</v>
      </c>
      <c r="U162">
        <v>2.0874999999999999</v>
      </c>
      <c r="V162">
        <v>21.8125</v>
      </c>
      <c r="W162">
        <v>2.8142</v>
      </c>
      <c r="X162">
        <v>2.5632000000000001</v>
      </c>
      <c r="Y162">
        <v>10.5128</v>
      </c>
      <c r="Z162" t="s">
        <v>82</v>
      </c>
      <c r="AA162" t="s">
        <v>82</v>
      </c>
      <c r="AB162">
        <v>1.3246</v>
      </c>
      <c r="AC162">
        <v>10.1151</v>
      </c>
      <c r="AD162">
        <v>13.535399999999999</v>
      </c>
      <c r="AE162">
        <v>1.2037</v>
      </c>
      <c r="AF162">
        <v>2.0347</v>
      </c>
      <c r="AG162">
        <v>3.2765</v>
      </c>
      <c r="AH162">
        <v>2.0194000000000001</v>
      </c>
      <c r="AI162">
        <v>5.5073999999999996</v>
      </c>
      <c r="AJ162">
        <v>0.5746</v>
      </c>
      <c r="AK162">
        <v>0.47439999999999999</v>
      </c>
      <c r="AL162" t="s">
        <v>82</v>
      </c>
      <c r="AM162">
        <v>10.8283</v>
      </c>
      <c r="AN162" t="s">
        <v>82</v>
      </c>
      <c r="AO162">
        <v>5.0655000000000001</v>
      </c>
      <c r="AP162">
        <v>11.055300000000001</v>
      </c>
      <c r="AQ162">
        <v>8.9436</v>
      </c>
      <c r="AR162">
        <v>11.311400000000001</v>
      </c>
      <c r="AS162">
        <v>4.2880000000000003</v>
      </c>
      <c r="AT162">
        <v>1.6688000000000001</v>
      </c>
      <c r="AU162">
        <v>0.27310000000000001</v>
      </c>
      <c r="AV162">
        <v>0.65080000000000005</v>
      </c>
      <c r="AW162">
        <v>7.1948999999999996</v>
      </c>
      <c r="AX162">
        <v>5.9142999999999999</v>
      </c>
      <c r="AY162">
        <v>2.3435000000000001</v>
      </c>
      <c r="AZ162">
        <v>1.6366000000000001</v>
      </c>
      <c r="BA162">
        <v>5.5144000000000002</v>
      </c>
      <c r="BB162">
        <v>18.452300000000001</v>
      </c>
      <c r="BC162">
        <v>39.295099999999998</v>
      </c>
      <c r="BD162">
        <v>1.6116999999999999</v>
      </c>
      <c r="BE162" t="s">
        <v>82</v>
      </c>
      <c r="BF162">
        <v>5.7087000000000003</v>
      </c>
      <c r="BG162">
        <v>0.98680000000000001</v>
      </c>
      <c r="BH162" t="s">
        <v>82</v>
      </c>
      <c r="BI162" t="s">
        <v>82</v>
      </c>
      <c r="BJ162" t="s">
        <v>82</v>
      </c>
      <c r="BK162" t="s">
        <v>82</v>
      </c>
      <c r="BL162">
        <v>1.1319999999999999</v>
      </c>
      <c r="BM162" t="s">
        <v>82</v>
      </c>
      <c r="BN162">
        <v>8.3041</v>
      </c>
      <c r="BO162">
        <v>3.5440999999999998</v>
      </c>
      <c r="BP162">
        <v>6.9149000000000003</v>
      </c>
      <c r="BQ162" t="s">
        <v>82</v>
      </c>
      <c r="BR162">
        <v>1.0580000000000001</v>
      </c>
      <c r="BS162">
        <v>19.428100000000001</v>
      </c>
      <c r="BT162">
        <v>1.1940999999999999</v>
      </c>
      <c r="BU162">
        <v>1.1876</v>
      </c>
      <c r="BV162">
        <v>3.8925999999999998</v>
      </c>
      <c r="BW162">
        <v>0.55410000000000004</v>
      </c>
      <c r="BX162">
        <v>3.6465999999999998</v>
      </c>
      <c r="BY162" t="s">
        <v>82</v>
      </c>
      <c r="BZ162">
        <v>9.1852999999999998</v>
      </c>
      <c r="CA162" t="s">
        <v>82</v>
      </c>
      <c r="CB162">
        <v>7.2565</v>
      </c>
      <c r="CC162">
        <v>1.8414999999999999</v>
      </c>
      <c r="CD162">
        <v>1.2925</v>
      </c>
    </row>
    <row r="163" spans="1:82" x14ac:dyDescent="0.25">
      <c r="A163" s="2">
        <v>43251</v>
      </c>
      <c r="B163">
        <v>3.9639000000000002</v>
      </c>
      <c r="C163">
        <v>2.9304000000000001</v>
      </c>
      <c r="D163" t="s">
        <v>82</v>
      </c>
      <c r="E163">
        <v>0.42159999999999997</v>
      </c>
      <c r="F163">
        <v>9.6079000000000008</v>
      </c>
      <c r="G163">
        <v>5.9794999999999998</v>
      </c>
      <c r="H163">
        <v>3.1084999999999998</v>
      </c>
      <c r="I163">
        <v>7.0442999999999998</v>
      </c>
      <c r="J163">
        <v>6.6675000000000004</v>
      </c>
      <c r="K163">
        <v>14.661899999999999</v>
      </c>
      <c r="L163">
        <v>4.8685999999999998</v>
      </c>
      <c r="M163">
        <v>8.8949999999999996</v>
      </c>
      <c r="N163">
        <v>42.764499999999998</v>
      </c>
      <c r="O163" t="s">
        <v>82</v>
      </c>
      <c r="P163">
        <v>8.3657000000000004</v>
      </c>
      <c r="Q163" t="s">
        <v>82</v>
      </c>
      <c r="R163">
        <v>13.9491</v>
      </c>
      <c r="S163" t="s">
        <v>82</v>
      </c>
      <c r="T163">
        <v>4.4047999999999998</v>
      </c>
      <c r="U163">
        <v>2.2050999999999998</v>
      </c>
      <c r="V163">
        <v>15.8653</v>
      </c>
      <c r="W163">
        <v>3.3374999999999999</v>
      </c>
      <c r="X163">
        <v>2.5632000000000001</v>
      </c>
      <c r="Y163">
        <v>22.013000000000002</v>
      </c>
      <c r="Z163" t="s">
        <v>82</v>
      </c>
      <c r="AA163" t="s">
        <v>82</v>
      </c>
      <c r="AB163">
        <v>8.3846000000000007</v>
      </c>
      <c r="AC163">
        <v>10.1151</v>
      </c>
      <c r="AD163">
        <v>13.535399999999999</v>
      </c>
      <c r="AE163">
        <v>1.1850000000000001</v>
      </c>
      <c r="AF163">
        <v>2.0347</v>
      </c>
      <c r="AG163">
        <v>3.6027</v>
      </c>
      <c r="AH163">
        <v>2.3635999999999999</v>
      </c>
      <c r="AI163">
        <v>5.8502000000000001</v>
      </c>
      <c r="AJ163">
        <v>1.5012000000000001</v>
      </c>
      <c r="AK163">
        <v>1.6259999999999999</v>
      </c>
      <c r="AL163" t="s">
        <v>82</v>
      </c>
      <c r="AM163">
        <v>12.095499999999999</v>
      </c>
      <c r="AN163" t="s">
        <v>82</v>
      </c>
      <c r="AO163">
        <v>4.9688999999999997</v>
      </c>
      <c r="AP163">
        <v>11.6516</v>
      </c>
      <c r="AQ163">
        <v>10.839</v>
      </c>
      <c r="AR163">
        <v>13.4208</v>
      </c>
      <c r="AS163">
        <v>4.2526000000000002</v>
      </c>
      <c r="AT163">
        <v>1.8341000000000001</v>
      </c>
      <c r="AU163">
        <v>0.27310000000000001</v>
      </c>
      <c r="AV163">
        <v>0.64059999999999995</v>
      </c>
      <c r="AW163">
        <v>8.3544999999999998</v>
      </c>
      <c r="AX163">
        <v>6.9130000000000003</v>
      </c>
      <c r="AY163">
        <v>2.6570999999999998</v>
      </c>
      <c r="AZ163">
        <v>1.5632999999999999</v>
      </c>
      <c r="BA163">
        <v>5.5144000000000002</v>
      </c>
      <c r="BB163">
        <v>0.81769999999999998</v>
      </c>
      <c r="BC163">
        <v>1.1102000000000001</v>
      </c>
      <c r="BD163">
        <v>1.8420000000000001</v>
      </c>
      <c r="BE163" t="s">
        <v>82</v>
      </c>
      <c r="BF163">
        <v>11.2524</v>
      </c>
      <c r="BG163">
        <v>1.0900000000000001</v>
      </c>
      <c r="BH163" t="s">
        <v>82</v>
      </c>
      <c r="BI163" t="s">
        <v>82</v>
      </c>
      <c r="BJ163" t="s">
        <v>82</v>
      </c>
      <c r="BK163" t="s">
        <v>82</v>
      </c>
      <c r="BL163">
        <v>1.2766999999999999</v>
      </c>
      <c r="BM163" t="s">
        <v>82</v>
      </c>
      <c r="BN163">
        <v>8.6922999999999995</v>
      </c>
      <c r="BO163">
        <v>4.7652000000000001</v>
      </c>
      <c r="BP163">
        <v>13.202500000000001</v>
      </c>
      <c r="BQ163" t="s">
        <v>82</v>
      </c>
      <c r="BR163">
        <v>1.008</v>
      </c>
      <c r="BS163">
        <v>22.285499999999999</v>
      </c>
      <c r="BT163">
        <v>2.5167999999999999</v>
      </c>
      <c r="BU163">
        <v>1.3548</v>
      </c>
      <c r="BV163">
        <v>4.7061999999999999</v>
      </c>
      <c r="BW163">
        <v>0.73209999999999997</v>
      </c>
      <c r="BX163">
        <v>3.5053999999999998</v>
      </c>
      <c r="BY163" t="s">
        <v>82</v>
      </c>
      <c r="BZ163">
        <v>9.7630999999999997</v>
      </c>
      <c r="CA163" t="s">
        <v>82</v>
      </c>
      <c r="CB163">
        <v>9.1544000000000008</v>
      </c>
      <c r="CC163">
        <v>1.9057999999999999</v>
      </c>
      <c r="CD163">
        <v>1.6394</v>
      </c>
    </row>
    <row r="164" spans="1:82" x14ac:dyDescent="0.25">
      <c r="A164" s="2">
        <v>43280</v>
      </c>
      <c r="B164">
        <v>4.3037999999999998</v>
      </c>
      <c r="C164">
        <v>3.3374999999999999</v>
      </c>
      <c r="D164" t="s">
        <v>82</v>
      </c>
      <c r="E164">
        <v>0.42320000000000002</v>
      </c>
      <c r="F164">
        <v>9.6079000000000008</v>
      </c>
      <c r="G164">
        <v>5.7314999999999996</v>
      </c>
      <c r="H164">
        <v>4.7751999999999999</v>
      </c>
      <c r="I164">
        <v>7.4367000000000001</v>
      </c>
      <c r="J164">
        <v>7.1387</v>
      </c>
      <c r="K164">
        <v>15.621</v>
      </c>
      <c r="L164">
        <v>4.8685999999999998</v>
      </c>
      <c r="M164">
        <v>9.3518000000000008</v>
      </c>
      <c r="N164">
        <v>37.636600000000001</v>
      </c>
      <c r="O164" t="s">
        <v>82</v>
      </c>
      <c r="P164">
        <v>7.4823000000000004</v>
      </c>
      <c r="Q164" t="s">
        <v>82</v>
      </c>
      <c r="R164">
        <v>14.6561</v>
      </c>
      <c r="S164" t="s">
        <v>82</v>
      </c>
      <c r="T164">
        <v>5.109</v>
      </c>
      <c r="U164">
        <v>2.3302999999999998</v>
      </c>
      <c r="V164">
        <v>9.6826000000000008</v>
      </c>
      <c r="W164">
        <v>3.6808999999999998</v>
      </c>
      <c r="X164">
        <v>2.5632000000000001</v>
      </c>
      <c r="Y164">
        <v>23.497699999999998</v>
      </c>
      <c r="Z164" t="s">
        <v>82</v>
      </c>
      <c r="AA164" t="s">
        <v>82</v>
      </c>
      <c r="AB164">
        <v>8.9106000000000005</v>
      </c>
      <c r="AC164">
        <v>10.1151</v>
      </c>
      <c r="AD164">
        <v>14.626799999999999</v>
      </c>
      <c r="AE164">
        <v>1.0138</v>
      </c>
      <c r="AF164">
        <v>2.0347</v>
      </c>
      <c r="AG164">
        <v>3.7111000000000001</v>
      </c>
      <c r="AH164">
        <v>2.5305</v>
      </c>
      <c r="AI164">
        <v>5.4366000000000003</v>
      </c>
      <c r="AJ164">
        <v>1.5972</v>
      </c>
      <c r="AK164">
        <v>1.7918000000000001</v>
      </c>
      <c r="AL164" t="s">
        <v>82</v>
      </c>
      <c r="AM164">
        <v>5.6313000000000004</v>
      </c>
      <c r="AN164" t="s">
        <v>82</v>
      </c>
      <c r="AO164">
        <v>4.9554999999999998</v>
      </c>
      <c r="AP164">
        <v>25.0381</v>
      </c>
      <c r="AQ164">
        <v>12.0915</v>
      </c>
      <c r="AR164">
        <v>14.2941</v>
      </c>
      <c r="AS164">
        <v>4.5541999999999998</v>
      </c>
      <c r="AT164">
        <v>1.8856999999999999</v>
      </c>
      <c r="AU164">
        <v>0.27310000000000001</v>
      </c>
      <c r="AV164">
        <v>0.54259999999999997</v>
      </c>
      <c r="AW164">
        <v>8.5030999999999999</v>
      </c>
      <c r="AX164">
        <v>7.734</v>
      </c>
      <c r="AY164">
        <v>2.7122000000000002</v>
      </c>
      <c r="AZ164">
        <v>1.7415</v>
      </c>
      <c r="BA164">
        <v>5.5144000000000002</v>
      </c>
      <c r="BB164">
        <v>0.93430000000000002</v>
      </c>
      <c r="BC164">
        <v>1.2258</v>
      </c>
      <c r="BD164">
        <v>1.9629000000000001</v>
      </c>
      <c r="BE164" t="s">
        <v>82</v>
      </c>
      <c r="BF164">
        <v>14.2277</v>
      </c>
      <c r="BG164">
        <v>1.0277000000000001</v>
      </c>
      <c r="BH164" t="s">
        <v>82</v>
      </c>
      <c r="BI164" t="s">
        <v>82</v>
      </c>
      <c r="BJ164" t="s">
        <v>82</v>
      </c>
      <c r="BK164" t="s">
        <v>82</v>
      </c>
      <c r="BL164">
        <v>1.6716</v>
      </c>
      <c r="BM164" t="s">
        <v>82</v>
      </c>
      <c r="BN164">
        <v>10.0213</v>
      </c>
      <c r="BO164">
        <v>5.3503999999999996</v>
      </c>
      <c r="BP164">
        <v>11.7362</v>
      </c>
      <c r="BQ164" t="s">
        <v>82</v>
      </c>
      <c r="BR164">
        <v>0.96609999999999996</v>
      </c>
      <c r="BS164">
        <v>22.928999999999998</v>
      </c>
      <c r="BT164">
        <v>2.5607000000000002</v>
      </c>
      <c r="BU164">
        <v>1.3971</v>
      </c>
      <c r="BV164">
        <v>5.1210000000000004</v>
      </c>
      <c r="BW164">
        <v>0.82509999999999994</v>
      </c>
      <c r="BX164">
        <v>3.5789</v>
      </c>
      <c r="BY164" t="s">
        <v>82</v>
      </c>
      <c r="BZ164">
        <v>9.6011000000000006</v>
      </c>
      <c r="CA164" t="s">
        <v>82</v>
      </c>
      <c r="CB164">
        <v>9.1092999999999993</v>
      </c>
      <c r="CC164">
        <v>2.0148999999999999</v>
      </c>
      <c r="CD164">
        <v>1.6912</v>
      </c>
    </row>
    <row r="165" spans="1:82" x14ac:dyDescent="0.25">
      <c r="A165" s="2">
        <v>43312</v>
      </c>
      <c r="B165">
        <v>3.9866999999999999</v>
      </c>
      <c r="C165">
        <v>2.9973000000000001</v>
      </c>
      <c r="D165" t="s">
        <v>82</v>
      </c>
      <c r="E165">
        <v>0.38030000000000003</v>
      </c>
      <c r="F165">
        <v>9.6079000000000008</v>
      </c>
      <c r="G165">
        <v>5.9409999999999998</v>
      </c>
      <c r="H165">
        <v>4.1048</v>
      </c>
      <c r="I165">
        <v>6.5556999999999999</v>
      </c>
      <c r="J165">
        <v>6.2968999999999999</v>
      </c>
      <c r="K165">
        <v>15.601800000000001</v>
      </c>
      <c r="L165">
        <v>4.8685999999999998</v>
      </c>
      <c r="M165">
        <v>4.3635000000000002</v>
      </c>
      <c r="N165">
        <v>33.7667</v>
      </c>
      <c r="O165" t="s">
        <v>82</v>
      </c>
      <c r="P165">
        <v>6.9420999999999999</v>
      </c>
      <c r="Q165" t="s">
        <v>82</v>
      </c>
      <c r="R165">
        <v>12.9999</v>
      </c>
      <c r="S165" t="s">
        <v>82</v>
      </c>
      <c r="T165">
        <v>4.2138</v>
      </c>
      <c r="U165">
        <v>2.3216999999999999</v>
      </c>
      <c r="V165">
        <v>9.7896999999999998</v>
      </c>
      <c r="W165">
        <v>3.5122</v>
      </c>
      <c r="X165">
        <v>2.5632000000000001</v>
      </c>
      <c r="Y165">
        <v>23.694099999999999</v>
      </c>
      <c r="Z165" t="s">
        <v>82</v>
      </c>
      <c r="AA165" t="s">
        <v>82</v>
      </c>
      <c r="AB165">
        <v>8.4570000000000007</v>
      </c>
      <c r="AC165">
        <v>10.1151</v>
      </c>
      <c r="AD165">
        <v>13.390599999999999</v>
      </c>
      <c r="AE165">
        <v>1.2777000000000001</v>
      </c>
      <c r="AF165">
        <v>2.0347</v>
      </c>
      <c r="AG165">
        <v>3.5813000000000001</v>
      </c>
      <c r="AH165">
        <v>2.3458000000000001</v>
      </c>
      <c r="AI165">
        <v>5.2519</v>
      </c>
      <c r="AJ165">
        <v>1.3320000000000001</v>
      </c>
      <c r="AK165">
        <v>1.44</v>
      </c>
      <c r="AL165" t="s">
        <v>82</v>
      </c>
      <c r="AM165">
        <v>6.5709999999999997</v>
      </c>
      <c r="AN165" t="s">
        <v>82</v>
      </c>
      <c r="AO165">
        <v>4.4869000000000003</v>
      </c>
      <c r="AP165">
        <v>23.674800000000001</v>
      </c>
      <c r="AQ165">
        <v>10.6526</v>
      </c>
      <c r="AR165">
        <v>12.809100000000001</v>
      </c>
      <c r="AS165">
        <v>4.4188999999999998</v>
      </c>
      <c r="AT165">
        <v>1.7935000000000001</v>
      </c>
      <c r="AU165">
        <v>0.27310000000000001</v>
      </c>
      <c r="AV165">
        <v>0.52510000000000001</v>
      </c>
      <c r="AW165">
        <v>8.1720000000000006</v>
      </c>
      <c r="AX165">
        <v>7.0490000000000004</v>
      </c>
      <c r="AY165">
        <v>2.5663999999999998</v>
      </c>
      <c r="AZ165">
        <v>1.8115000000000001</v>
      </c>
      <c r="BA165">
        <v>5.5144000000000002</v>
      </c>
      <c r="BB165">
        <v>0.82699999999999996</v>
      </c>
      <c r="BC165">
        <v>1.0685</v>
      </c>
      <c r="BD165">
        <v>1.7304999999999999</v>
      </c>
      <c r="BE165" t="s">
        <v>82</v>
      </c>
      <c r="BF165">
        <v>9.3284000000000002</v>
      </c>
      <c r="BG165">
        <v>0.91769999999999996</v>
      </c>
      <c r="BH165" t="s">
        <v>82</v>
      </c>
      <c r="BI165" t="s">
        <v>82</v>
      </c>
      <c r="BJ165" t="s">
        <v>82</v>
      </c>
      <c r="BK165" t="s">
        <v>82</v>
      </c>
      <c r="BL165">
        <v>1.3545</v>
      </c>
      <c r="BM165" t="s">
        <v>82</v>
      </c>
      <c r="BN165">
        <v>6.3811999999999998</v>
      </c>
      <c r="BO165">
        <v>4.9843999999999999</v>
      </c>
      <c r="BP165">
        <v>11.3058</v>
      </c>
      <c r="BQ165" t="s">
        <v>82</v>
      </c>
      <c r="BR165">
        <v>0.97519999999999996</v>
      </c>
      <c r="BS165">
        <v>21.215900000000001</v>
      </c>
      <c r="BT165">
        <v>3.9398</v>
      </c>
      <c r="BU165">
        <v>1.29</v>
      </c>
      <c r="BV165">
        <v>5.7887000000000004</v>
      </c>
      <c r="BW165">
        <v>0.68100000000000005</v>
      </c>
      <c r="BX165">
        <v>3.2363</v>
      </c>
      <c r="BY165" t="s">
        <v>82</v>
      </c>
      <c r="BZ165">
        <v>11.523999999999999</v>
      </c>
      <c r="CA165" t="s">
        <v>82</v>
      </c>
      <c r="CB165">
        <v>8.5485000000000007</v>
      </c>
      <c r="CC165">
        <v>1.9718</v>
      </c>
      <c r="CD165">
        <v>1.5888</v>
      </c>
    </row>
    <row r="166" spans="1:82" x14ac:dyDescent="0.25">
      <c r="A166" s="2">
        <v>43343</v>
      </c>
      <c r="B166">
        <v>4.1052</v>
      </c>
      <c r="C166">
        <v>2.9138000000000002</v>
      </c>
      <c r="D166" t="s">
        <v>82</v>
      </c>
      <c r="E166">
        <v>0.40489999999999998</v>
      </c>
      <c r="F166">
        <v>9.6079000000000008</v>
      </c>
      <c r="G166">
        <v>6.4034000000000004</v>
      </c>
      <c r="H166">
        <v>4.2321999999999997</v>
      </c>
      <c r="I166">
        <v>7.3935000000000004</v>
      </c>
      <c r="J166">
        <v>6.9977</v>
      </c>
      <c r="K166">
        <v>15.0755</v>
      </c>
      <c r="L166">
        <v>4.8685999999999998</v>
      </c>
      <c r="M166">
        <v>8.0802999999999994</v>
      </c>
      <c r="N166">
        <v>35.407699999999998</v>
      </c>
      <c r="O166" t="s">
        <v>82</v>
      </c>
      <c r="P166">
        <v>6.4145000000000003</v>
      </c>
      <c r="Q166" t="s">
        <v>82</v>
      </c>
      <c r="R166">
        <v>14.341699999999999</v>
      </c>
      <c r="S166" t="s">
        <v>82</v>
      </c>
      <c r="T166">
        <v>4.4107000000000003</v>
      </c>
      <c r="U166">
        <v>2.2850000000000001</v>
      </c>
      <c r="V166">
        <v>10.0002</v>
      </c>
      <c r="W166">
        <v>3.7210999999999999</v>
      </c>
      <c r="X166">
        <v>2.5632000000000001</v>
      </c>
      <c r="Y166">
        <v>23.0152</v>
      </c>
      <c r="Z166" t="s">
        <v>82</v>
      </c>
      <c r="AA166" t="s">
        <v>82</v>
      </c>
      <c r="AB166">
        <v>8.9675999999999991</v>
      </c>
      <c r="AC166">
        <v>10.1151</v>
      </c>
      <c r="AD166">
        <v>14.269600000000001</v>
      </c>
      <c r="AE166">
        <v>1.2547999999999999</v>
      </c>
      <c r="AF166">
        <v>2.0347</v>
      </c>
      <c r="AG166">
        <v>3.5592000000000001</v>
      </c>
      <c r="AH166">
        <v>2.5207000000000002</v>
      </c>
      <c r="AI166">
        <v>5.5311000000000003</v>
      </c>
      <c r="AJ166">
        <v>2.746</v>
      </c>
      <c r="AK166">
        <v>3.0247999999999999</v>
      </c>
      <c r="AL166" t="s">
        <v>82</v>
      </c>
      <c r="AM166">
        <v>6.6550000000000002</v>
      </c>
      <c r="AN166" t="s">
        <v>82</v>
      </c>
      <c r="AO166">
        <v>4.0308999999999999</v>
      </c>
      <c r="AP166">
        <v>25.366199999999999</v>
      </c>
      <c r="AQ166">
        <v>18.721800000000002</v>
      </c>
      <c r="AR166">
        <v>14.9841</v>
      </c>
      <c r="AS166">
        <v>4.4093</v>
      </c>
      <c r="AT166">
        <v>1.9583999999999999</v>
      </c>
      <c r="AU166">
        <v>0.27310000000000001</v>
      </c>
      <c r="AV166">
        <v>0.53320000000000001</v>
      </c>
      <c r="AW166">
        <v>9.1935000000000002</v>
      </c>
      <c r="AX166">
        <v>7.1628999999999996</v>
      </c>
      <c r="AY166">
        <v>2.7660999999999998</v>
      </c>
      <c r="AZ166">
        <v>1.8178000000000001</v>
      </c>
      <c r="BA166">
        <v>5.5144000000000002</v>
      </c>
      <c r="BB166">
        <v>1.6397999999999999</v>
      </c>
      <c r="BC166">
        <v>2.1825999999999999</v>
      </c>
      <c r="BD166">
        <v>1.7351000000000001</v>
      </c>
      <c r="BE166" t="s">
        <v>82</v>
      </c>
      <c r="BF166">
        <v>8.4308999999999994</v>
      </c>
      <c r="BG166">
        <v>0.88629999999999998</v>
      </c>
      <c r="BH166" t="s">
        <v>82</v>
      </c>
      <c r="BI166" t="s">
        <v>82</v>
      </c>
      <c r="BJ166" t="s">
        <v>82</v>
      </c>
      <c r="BK166" t="s">
        <v>82</v>
      </c>
      <c r="BL166">
        <v>1.4941</v>
      </c>
      <c r="BM166" t="s">
        <v>82</v>
      </c>
      <c r="BN166">
        <v>6.0697000000000001</v>
      </c>
      <c r="BO166">
        <v>5.1070000000000002</v>
      </c>
      <c r="BP166">
        <v>9.0617000000000001</v>
      </c>
      <c r="BQ166" t="s">
        <v>82</v>
      </c>
      <c r="BR166">
        <v>0.91830000000000001</v>
      </c>
      <c r="BS166">
        <v>23.773</v>
      </c>
      <c r="BT166">
        <v>3.9750999999999999</v>
      </c>
      <c r="BU166">
        <v>1.4111</v>
      </c>
      <c r="BV166">
        <v>4.7073</v>
      </c>
      <c r="BW166">
        <v>0.74850000000000005</v>
      </c>
      <c r="BX166">
        <v>8.4605999999999995</v>
      </c>
      <c r="BY166" t="s">
        <v>82</v>
      </c>
      <c r="BZ166">
        <v>11.832599999999999</v>
      </c>
      <c r="CA166" t="s">
        <v>82</v>
      </c>
      <c r="CB166">
        <v>8.4230999999999998</v>
      </c>
      <c r="CC166">
        <v>1.9069</v>
      </c>
      <c r="CD166">
        <v>1.8291999999999999</v>
      </c>
    </row>
    <row r="167" spans="1:82" x14ac:dyDescent="0.25">
      <c r="A167" s="2">
        <v>43371</v>
      </c>
      <c r="B167">
        <v>4.2192999999999996</v>
      </c>
      <c r="C167">
        <v>3.1454</v>
      </c>
      <c r="D167" t="s">
        <v>82</v>
      </c>
      <c r="E167">
        <v>0.41689999999999999</v>
      </c>
      <c r="F167">
        <v>9.6079000000000008</v>
      </c>
      <c r="G167">
        <v>2.9860000000000002</v>
      </c>
      <c r="H167">
        <v>4.9432</v>
      </c>
      <c r="I167">
        <v>7.5877999999999997</v>
      </c>
      <c r="J167">
        <v>6.8292000000000002</v>
      </c>
      <c r="K167">
        <v>15.3132</v>
      </c>
      <c r="L167">
        <v>4.8685999999999998</v>
      </c>
      <c r="M167">
        <v>7.7767999999999997</v>
      </c>
      <c r="N167">
        <v>29.6768</v>
      </c>
      <c r="O167" t="s">
        <v>82</v>
      </c>
      <c r="P167">
        <v>6.4989999999999997</v>
      </c>
      <c r="Q167" t="s">
        <v>82</v>
      </c>
      <c r="R167">
        <v>14.942600000000001</v>
      </c>
      <c r="S167" t="s">
        <v>82</v>
      </c>
      <c r="T167">
        <v>3.9542000000000002</v>
      </c>
      <c r="U167">
        <v>2.1154999999999999</v>
      </c>
      <c r="V167">
        <v>9.2492999999999999</v>
      </c>
      <c r="W167">
        <v>3.9954999999999998</v>
      </c>
      <c r="X167">
        <v>2.5632000000000001</v>
      </c>
      <c r="Y167">
        <v>25.1084</v>
      </c>
      <c r="Z167" t="s">
        <v>82</v>
      </c>
      <c r="AA167" t="s">
        <v>82</v>
      </c>
      <c r="AB167">
        <v>9.1263000000000005</v>
      </c>
      <c r="AC167">
        <v>10.1151</v>
      </c>
      <c r="AD167">
        <v>14.8407</v>
      </c>
      <c r="AE167">
        <v>1.0860000000000001</v>
      </c>
      <c r="AF167">
        <v>2.0347</v>
      </c>
      <c r="AG167">
        <v>3.4910000000000001</v>
      </c>
      <c r="AH167">
        <v>2.5005000000000002</v>
      </c>
      <c r="AI167">
        <v>6.6737000000000002</v>
      </c>
      <c r="AJ167">
        <v>2.5623</v>
      </c>
      <c r="AK167">
        <v>2.9792999999999998</v>
      </c>
      <c r="AL167" t="s">
        <v>82</v>
      </c>
      <c r="AM167">
        <v>6.3936000000000002</v>
      </c>
      <c r="AN167" t="s">
        <v>82</v>
      </c>
      <c r="AO167">
        <v>3.6057000000000001</v>
      </c>
      <c r="AP167">
        <v>24.841100000000001</v>
      </c>
      <c r="AQ167">
        <v>9.7184000000000008</v>
      </c>
      <c r="AR167">
        <v>14.3475</v>
      </c>
      <c r="AS167">
        <v>4.7329999999999997</v>
      </c>
      <c r="AT167">
        <v>1.8207</v>
      </c>
      <c r="AU167">
        <v>0.27310000000000001</v>
      </c>
      <c r="AV167">
        <v>0.56699999999999995</v>
      </c>
      <c r="AW167">
        <v>10.1716</v>
      </c>
      <c r="AX167">
        <v>7.5766999999999998</v>
      </c>
      <c r="AY167">
        <v>2.9108999999999998</v>
      </c>
      <c r="AZ167">
        <v>1.8574999999999999</v>
      </c>
      <c r="BA167">
        <v>5.5144000000000002</v>
      </c>
      <c r="BB167">
        <v>1.4943</v>
      </c>
      <c r="BC167">
        <v>1.9932000000000001</v>
      </c>
      <c r="BD167">
        <v>1.9228000000000001</v>
      </c>
      <c r="BE167" t="s">
        <v>82</v>
      </c>
      <c r="BF167">
        <v>7.8037999999999998</v>
      </c>
      <c r="BG167">
        <v>0.94499999999999995</v>
      </c>
      <c r="BH167" t="s">
        <v>82</v>
      </c>
      <c r="BI167" t="s">
        <v>82</v>
      </c>
      <c r="BJ167" t="s">
        <v>82</v>
      </c>
      <c r="BK167" t="s">
        <v>82</v>
      </c>
      <c r="BL167">
        <v>1.4387000000000001</v>
      </c>
      <c r="BM167" t="s">
        <v>82</v>
      </c>
      <c r="BN167">
        <v>5.8810000000000002</v>
      </c>
      <c r="BO167">
        <v>5.2823000000000002</v>
      </c>
      <c r="BP167">
        <v>9.8061000000000007</v>
      </c>
      <c r="BQ167" t="s">
        <v>82</v>
      </c>
      <c r="BR167">
        <v>0.90359999999999996</v>
      </c>
      <c r="BS167">
        <v>23.8919</v>
      </c>
      <c r="BT167">
        <v>4.1647999999999996</v>
      </c>
      <c r="BU167">
        <v>1.4976</v>
      </c>
      <c r="BV167">
        <v>5.1914999999999996</v>
      </c>
      <c r="BW167">
        <v>0.72599999999999998</v>
      </c>
      <c r="BX167">
        <v>7.5837000000000003</v>
      </c>
      <c r="BY167" t="s">
        <v>82</v>
      </c>
      <c r="BZ167">
        <v>18.7439</v>
      </c>
      <c r="CA167" t="s">
        <v>82</v>
      </c>
      <c r="CB167">
        <v>8.5441000000000003</v>
      </c>
      <c r="CC167">
        <v>2.0752000000000002</v>
      </c>
      <c r="CD167">
        <v>1.6498999999999999</v>
      </c>
    </row>
    <row r="168" spans="1:82" x14ac:dyDescent="0.25">
      <c r="A168" s="2">
        <v>43404</v>
      </c>
      <c r="B168">
        <v>4.7358000000000002</v>
      </c>
      <c r="C168">
        <v>2.6903000000000001</v>
      </c>
      <c r="D168" t="s">
        <v>82</v>
      </c>
      <c r="E168">
        <v>0.33300000000000002</v>
      </c>
      <c r="F168">
        <v>9.6079000000000008</v>
      </c>
      <c r="G168">
        <v>3.4197000000000002</v>
      </c>
      <c r="H168">
        <v>4.3583999999999996</v>
      </c>
      <c r="I168">
        <v>5.2271999999999998</v>
      </c>
      <c r="J168">
        <v>5.8179999999999996</v>
      </c>
      <c r="K168">
        <v>13.9369</v>
      </c>
      <c r="L168">
        <v>4.8685999999999998</v>
      </c>
      <c r="M168">
        <v>8.3786000000000005</v>
      </c>
      <c r="N168">
        <v>31.832100000000001</v>
      </c>
      <c r="O168" t="s">
        <v>82</v>
      </c>
      <c r="P168">
        <v>7.2828999999999997</v>
      </c>
      <c r="Q168" t="s">
        <v>82</v>
      </c>
      <c r="R168">
        <v>9.6997999999999998</v>
      </c>
      <c r="S168" t="s">
        <v>82</v>
      </c>
      <c r="T168">
        <v>3.9472</v>
      </c>
      <c r="U168">
        <v>2.0078999999999998</v>
      </c>
      <c r="V168">
        <v>7.1512000000000002</v>
      </c>
      <c r="W168">
        <v>4.0153999999999996</v>
      </c>
      <c r="X168">
        <v>2.5632000000000001</v>
      </c>
      <c r="Y168">
        <v>19.058900000000001</v>
      </c>
      <c r="Z168" t="s">
        <v>82</v>
      </c>
      <c r="AA168" t="s">
        <v>82</v>
      </c>
      <c r="AB168">
        <v>6.7134</v>
      </c>
      <c r="AC168">
        <v>15.129899999999999</v>
      </c>
      <c r="AD168">
        <v>13.229900000000001</v>
      </c>
      <c r="AE168">
        <v>1.0288999999999999</v>
      </c>
      <c r="AF168">
        <v>2.0347</v>
      </c>
      <c r="AG168">
        <v>3.1156000000000001</v>
      </c>
      <c r="AH168">
        <v>2.1133000000000002</v>
      </c>
      <c r="AI168">
        <v>6.8177000000000003</v>
      </c>
      <c r="AJ168">
        <v>2.7088000000000001</v>
      </c>
      <c r="AK168">
        <v>2.9944000000000002</v>
      </c>
      <c r="AL168" t="s">
        <v>82</v>
      </c>
      <c r="AM168">
        <v>6.9885000000000002</v>
      </c>
      <c r="AN168" t="s">
        <v>82</v>
      </c>
      <c r="AO168">
        <v>3.3066</v>
      </c>
      <c r="AP168">
        <v>22.222100000000001</v>
      </c>
      <c r="AQ168">
        <v>8.7326999999999995</v>
      </c>
      <c r="AR168">
        <v>12.851599999999999</v>
      </c>
      <c r="AS168">
        <v>5.0423</v>
      </c>
      <c r="AT168">
        <v>1.5011000000000001</v>
      </c>
      <c r="AU168">
        <v>0.27310000000000001</v>
      </c>
      <c r="AV168">
        <v>0.41139999999999999</v>
      </c>
      <c r="AW168">
        <v>7.0525000000000002</v>
      </c>
      <c r="AX168">
        <v>7.3669000000000002</v>
      </c>
      <c r="AY168">
        <v>2.3679999999999999</v>
      </c>
      <c r="AZ168">
        <v>1.6174999999999999</v>
      </c>
      <c r="BA168">
        <v>26.067399999999999</v>
      </c>
      <c r="BB168">
        <v>1.1941999999999999</v>
      </c>
      <c r="BC168">
        <v>1.522</v>
      </c>
      <c r="BD168">
        <v>1.6732</v>
      </c>
      <c r="BE168" t="s">
        <v>82</v>
      </c>
      <c r="BF168">
        <v>6.3860999999999999</v>
      </c>
      <c r="BG168">
        <v>1.0895999999999999</v>
      </c>
      <c r="BH168" t="s">
        <v>82</v>
      </c>
      <c r="BI168" t="s">
        <v>82</v>
      </c>
      <c r="BJ168" t="s">
        <v>82</v>
      </c>
      <c r="BK168" t="s">
        <v>82</v>
      </c>
      <c r="BL168">
        <v>1.1384000000000001</v>
      </c>
      <c r="BM168" t="s">
        <v>82</v>
      </c>
      <c r="BN168">
        <v>5.0655000000000001</v>
      </c>
      <c r="BO168">
        <v>4.4583000000000004</v>
      </c>
      <c r="BP168">
        <v>5.3188000000000004</v>
      </c>
      <c r="BQ168" t="s">
        <v>82</v>
      </c>
      <c r="BR168">
        <v>1.1477999999999999</v>
      </c>
      <c r="BS168">
        <v>21.466200000000001</v>
      </c>
      <c r="BT168">
        <v>4.2150999999999996</v>
      </c>
      <c r="BU168">
        <v>1.4976</v>
      </c>
      <c r="BV168">
        <v>4.3795999999999999</v>
      </c>
      <c r="BW168">
        <v>0.58760000000000001</v>
      </c>
      <c r="BX168">
        <v>7.9996</v>
      </c>
      <c r="BY168" t="s">
        <v>82</v>
      </c>
      <c r="BZ168">
        <v>16.705500000000001</v>
      </c>
      <c r="CA168" t="s">
        <v>82</v>
      </c>
      <c r="CB168">
        <v>6.9478999999999997</v>
      </c>
      <c r="CC168">
        <v>1.9885999999999999</v>
      </c>
      <c r="CD168">
        <v>1.7825</v>
      </c>
    </row>
    <row r="169" spans="1:82" x14ac:dyDescent="0.25">
      <c r="A169" s="2">
        <v>43434</v>
      </c>
      <c r="B169">
        <v>4.5734000000000004</v>
      </c>
      <c r="C169">
        <v>2.5200999999999998</v>
      </c>
      <c r="D169" t="s">
        <v>82</v>
      </c>
      <c r="E169">
        <v>0.28889999999999999</v>
      </c>
      <c r="F169">
        <v>9.6079000000000008</v>
      </c>
      <c r="G169">
        <v>3.2458</v>
      </c>
      <c r="H169">
        <v>3.6987000000000001</v>
      </c>
      <c r="I169">
        <v>5.7102000000000004</v>
      </c>
      <c r="J169">
        <v>5.2443999999999997</v>
      </c>
      <c r="K169">
        <v>13.0314</v>
      </c>
      <c r="L169">
        <v>4.8685999999999998</v>
      </c>
      <c r="M169">
        <v>7.4782999999999999</v>
      </c>
      <c r="N169">
        <v>34.616700000000002</v>
      </c>
      <c r="O169" t="s">
        <v>82</v>
      </c>
      <c r="P169">
        <v>7.01</v>
      </c>
      <c r="Q169" t="s">
        <v>82</v>
      </c>
      <c r="R169">
        <v>8.4177</v>
      </c>
      <c r="S169" t="s">
        <v>82</v>
      </c>
      <c r="T169">
        <v>4.0227000000000004</v>
      </c>
      <c r="U169">
        <v>1.8772</v>
      </c>
      <c r="V169">
        <v>5.9048999999999996</v>
      </c>
      <c r="W169">
        <v>3.7578</v>
      </c>
      <c r="X169">
        <v>2.5632000000000001</v>
      </c>
      <c r="Y169">
        <v>15.442299999999999</v>
      </c>
      <c r="Z169" t="s">
        <v>82</v>
      </c>
      <c r="AA169" t="s">
        <v>82</v>
      </c>
      <c r="AB169">
        <v>6.8832000000000004</v>
      </c>
      <c r="AC169">
        <v>14.1028</v>
      </c>
      <c r="AD169">
        <v>9.7356999999999996</v>
      </c>
      <c r="AE169">
        <v>0.98780000000000001</v>
      </c>
      <c r="AF169">
        <v>2.0347</v>
      </c>
      <c r="AG169">
        <v>2.8653</v>
      </c>
      <c r="AH169">
        <v>1.978</v>
      </c>
      <c r="AI169">
        <v>6.5810000000000004</v>
      </c>
      <c r="AJ169">
        <v>3.8288000000000002</v>
      </c>
      <c r="AK169">
        <v>4.9367999999999999</v>
      </c>
      <c r="AL169" t="s">
        <v>82</v>
      </c>
      <c r="AM169">
        <v>6.4835000000000003</v>
      </c>
      <c r="AN169" t="s">
        <v>82</v>
      </c>
      <c r="AO169">
        <v>3.1718999999999999</v>
      </c>
      <c r="AP169">
        <v>14.051500000000001</v>
      </c>
      <c r="AQ169">
        <v>7.9542999999999999</v>
      </c>
      <c r="AR169">
        <v>11.711</v>
      </c>
      <c r="AS169">
        <v>6.9005999999999998</v>
      </c>
      <c r="AT169">
        <v>1.4436</v>
      </c>
      <c r="AU169">
        <v>0.27310000000000001</v>
      </c>
      <c r="AV169">
        <v>0.4219</v>
      </c>
      <c r="AW169">
        <v>5.9558</v>
      </c>
      <c r="AX169">
        <v>7.6765999999999996</v>
      </c>
      <c r="AY169">
        <v>2.3464999999999998</v>
      </c>
      <c r="AZ169">
        <v>1.2886</v>
      </c>
      <c r="BA169">
        <v>26.067399999999999</v>
      </c>
      <c r="BB169">
        <v>2.5649000000000002</v>
      </c>
      <c r="BC169">
        <v>3.2890999999999999</v>
      </c>
      <c r="BD169">
        <v>1.5884</v>
      </c>
      <c r="BE169" t="s">
        <v>82</v>
      </c>
      <c r="BF169">
        <v>11.6243</v>
      </c>
      <c r="BG169">
        <v>1.1016999999999999</v>
      </c>
      <c r="BH169" t="s">
        <v>82</v>
      </c>
      <c r="BI169" t="s">
        <v>82</v>
      </c>
      <c r="BJ169" t="s">
        <v>82</v>
      </c>
      <c r="BK169" t="s">
        <v>82</v>
      </c>
      <c r="BL169">
        <v>1.2162999999999999</v>
      </c>
      <c r="BM169" t="s">
        <v>82</v>
      </c>
      <c r="BN169">
        <v>5.0038999999999998</v>
      </c>
      <c r="BO169">
        <v>4.4141000000000004</v>
      </c>
      <c r="BP169">
        <v>6.5388000000000002</v>
      </c>
      <c r="BQ169" t="s">
        <v>82</v>
      </c>
      <c r="BR169">
        <v>0.54430000000000001</v>
      </c>
      <c r="BS169">
        <v>24.7151</v>
      </c>
      <c r="BT169">
        <v>3.0935999999999999</v>
      </c>
      <c r="BU169">
        <v>1.2962</v>
      </c>
      <c r="BV169">
        <v>4.1016000000000004</v>
      </c>
      <c r="BW169">
        <v>0.64600000000000002</v>
      </c>
      <c r="BX169">
        <v>8.5920000000000005</v>
      </c>
      <c r="BY169" t="s">
        <v>82</v>
      </c>
      <c r="BZ169">
        <v>15.060499999999999</v>
      </c>
      <c r="CA169" t="s">
        <v>82</v>
      </c>
      <c r="CB169">
        <v>6.8143000000000002</v>
      </c>
      <c r="CC169">
        <v>2.0087000000000002</v>
      </c>
      <c r="CD169">
        <v>7.9960000000000004</v>
      </c>
    </row>
    <row r="170" spans="1:82" x14ac:dyDescent="0.25">
      <c r="A170" s="2">
        <v>43465</v>
      </c>
      <c r="B170">
        <v>5.0213000000000001</v>
      </c>
      <c r="C170">
        <v>2.3959000000000001</v>
      </c>
      <c r="D170" t="s">
        <v>82</v>
      </c>
      <c r="E170">
        <v>0.26860000000000001</v>
      </c>
      <c r="F170">
        <v>9.6079000000000008</v>
      </c>
      <c r="G170">
        <v>2.9264999999999999</v>
      </c>
      <c r="H170">
        <v>3.5825</v>
      </c>
      <c r="I170">
        <v>5.6254999999999997</v>
      </c>
      <c r="J170">
        <v>4.9989999999999997</v>
      </c>
      <c r="K170">
        <v>22.610199999999999</v>
      </c>
      <c r="L170">
        <v>4.8685999999999998</v>
      </c>
      <c r="M170">
        <v>7.0338000000000003</v>
      </c>
      <c r="N170">
        <v>19.9085</v>
      </c>
      <c r="O170" t="s">
        <v>82</v>
      </c>
      <c r="P170">
        <v>4.8102999999999998</v>
      </c>
      <c r="Q170" t="s">
        <v>82</v>
      </c>
      <c r="R170">
        <v>9.8346</v>
      </c>
      <c r="S170" t="s">
        <v>82</v>
      </c>
      <c r="T170">
        <v>4.7619999999999996</v>
      </c>
      <c r="U170">
        <v>1.7503</v>
      </c>
      <c r="V170">
        <v>11.8773</v>
      </c>
      <c r="W170">
        <v>3.8702000000000001</v>
      </c>
      <c r="X170">
        <v>2.5632000000000001</v>
      </c>
      <c r="Y170">
        <v>12.8573</v>
      </c>
      <c r="Z170" t="s">
        <v>82</v>
      </c>
      <c r="AA170" t="s">
        <v>82</v>
      </c>
      <c r="AB170">
        <v>13.091699999999999</v>
      </c>
      <c r="AC170">
        <v>14.403700000000001</v>
      </c>
      <c r="AD170">
        <v>12.201499999999999</v>
      </c>
      <c r="AE170">
        <v>0.61819999999999997</v>
      </c>
      <c r="AF170">
        <v>2.0347</v>
      </c>
      <c r="AG170">
        <v>2.8885000000000001</v>
      </c>
      <c r="AH170">
        <v>1.9271</v>
      </c>
      <c r="AI170">
        <v>7.1864999999999997</v>
      </c>
      <c r="AJ170">
        <v>3.9992999999999999</v>
      </c>
      <c r="AK170">
        <v>5.2072000000000003</v>
      </c>
      <c r="AL170">
        <v>0.60140000000000005</v>
      </c>
      <c r="AM170">
        <v>8.3681000000000001</v>
      </c>
      <c r="AN170" t="s">
        <v>82</v>
      </c>
      <c r="AO170">
        <v>2.8447</v>
      </c>
      <c r="AP170">
        <v>32.354199999999999</v>
      </c>
      <c r="AQ170">
        <v>6.1706000000000003</v>
      </c>
      <c r="AR170">
        <v>11.4384</v>
      </c>
      <c r="AS170">
        <v>9.3064999999999998</v>
      </c>
      <c r="AT170">
        <v>1.3751</v>
      </c>
      <c r="AU170">
        <v>0.27310000000000001</v>
      </c>
      <c r="AV170">
        <v>0.15359999999999999</v>
      </c>
      <c r="AW170">
        <v>6.9077000000000002</v>
      </c>
      <c r="AX170">
        <v>9.7962000000000007</v>
      </c>
      <c r="AY170">
        <v>1.671</v>
      </c>
      <c r="AZ170">
        <v>0.74260000000000004</v>
      </c>
      <c r="BA170">
        <v>26.067399999999999</v>
      </c>
      <c r="BB170">
        <v>3.5598999999999998</v>
      </c>
      <c r="BC170">
        <v>16.3584</v>
      </c>
      <c r="BD170">
        <v>4.4070999999999998</v>
      </c>
      <c r="BE170" t="s">
        <v>82</v>
      </c>
      <c r="BF170">
        <v>11.5596</v>
      </c>
      <c r="BG170">
        <v>1.2210000000000001</v>
      </c>
      <c r="BH170" t="s">
        <v>82</v>
      </c>
      <c r="BI170" t="s">
        <v>82</v>
      </c>
      <c r="BJ170" t="s">
        <v>82</v>
      </c>
      <c r="BK170" t="s">
        <v>82</v>
      </c>
      <c r="BL170">
        <v>1.1384000000000001</v>
      </c>
      <c r="BM170" t="s">
        <v>82</v>
      </c>
      <c r="BN170">
        <v>5.0061999999999998</v>
      </c>
      <c r="BO170">
        <v>3.9559000000000002</v>
      </c>
      <c r="BP170">
        <v>7.2526999999999999</v>
      </c>
      <c r="BQ170" t="s">
        <v>82</v>
      </c>
      <c r="BR170">
        <v>0.58450000000000002</v>
      </c>
      <c r="BS170">
        <v>24.2669</v>
      </c>
      <c r="BT170">
        <v>3.0962000000000001</v>
      </c>
      <c r="BU170">
        <v>0.95009999999999994</v>
      </c>
      <c r="BV170">
        <v>3.6427999999999998</v>
      </c>
      <c r="BW170">
        <v>0.65510000000000002</v>
      </c>
      <c r="BX170">
        <v>7.3315999999999999</v>
      </c>
      <c r="BY170" t="s">
        <v>82</v>
      </c>
      <c r="BZ170">
        <v>15.189500000000001</v>
      </c>
      <c r="CA170" t="s">
        <v>82</v>
      </c>
      <c r="CB170">
        <v>9.5672999999999995</v>
      </c>
      <c r="CC170">
        <v>2.0844</v>
      </c>
      <c r="CD170">
        <v>8.3291000000000004</v>
      </c>
    </row>
    <row r="171" spans="1:82" x14ac:dyDescent="0.25">
      <c r="A171" s="2">
        <v>43496</v>
      </c>
      <c r="B171">
        <v>4.4104999999999999</v>
      </c>
      <c r="C171">
        <v>2.0754000000000001</v>
      </c>
      <c r="D171" t="s">
        <v>82</v>
      </c>
      <c r="E171">
        <v>0.26340000000000002</v>
      </c>
      <c r="F171">
        <v>9.6079000000000008</v>
      </c>
      <c r="G171">
        <v>2.9297</v>
      </c>
      <c r="H171">
        <v>3.052</v>
      </c>
      <c r="I171">
        <v>5.0430000000000001</v>
      </c>
      <c r="J171">
        <v>4.2073999999999998</v>
      </c>
      <c r="K171">
        <v>20.084199999999999</v>
      </c>
      <c r="L171">
        <v>4.8685999999999998</v>
      </c>
      <c r="M171">
        <v>5.4861000000000004</v>
      </c>
      <c r="N171">
        <v>32.9848</v>
      </c>
      <c r="O171" t="s">
        <v>82</v>
      </c>
      <c r="P171">
        <v>4.3612000000000002</v>
      </c>
      <c r="Q171" t="s">
        <v>82</v>
      </c>
      <c r="R171">
        <v>9.8416999999999994</v>
      </c>
      <c r="S171" t="s">
        <v>82</v>
      </c>
      <c r="T171">
        <v>3.6953999999999998</v>
      </c>
      <c r="U171">
        <v>1.5489999999999999</v>
      </c>
      <c r="V171">
        <v>5.7058</v>
      </c>
      <c r="W171">
        <v>2.9171999999999998</v>
      </c>
      <c r="X171">
        <v>2.5632000000000001</v>
      </c>
      <c r="Y171">
        <v>13.2714</v>
      </c>
      <c r="Z171" t="s">
        <v>82</v>
      </c>
      <c r="AA171" t="s">
        <v>82</v>
      </c>
      <c r="AB171">
        <v>11.906499999999999</v>
      </c>
      <c r="AC171">
        <v>11.742100000000001</v>
      </c>
      <c r="AD171">
        <v>9.6271000000000004</v>
      </c>
      <c r="AE171">
        <v>0.69299999999999995</v>
      </c>
      <c r="AF171">
        <v>2.0347</v>
      </c>
      <c r="AG171">
        <v>2.5699000000000001</v>
      </c>
      <c r="AH171">
        <v>1.4819</v>
      </c>
      <c r="AI171">
        <v>6.3110999999999997</v>
      </c>
      <c r="AJ171">
        <v>3.7871999999999999</v>
      </c>
      <c r="AK171">
        <v>4.8506999999999998</v>
      </c>
      <c r="AL171">
        <v>0.54800000000000004</v>
      </c>
      <c r="AM171">
        <v>4.0686999999999998</v>
      </c>
      <c r="AN171" t="s">
        <v>82</v>
      </c>
      <c r="AO171">
        <v>2.7846000000000002</v>
      </c>
      <c r="AP171">
        <v>28.472999999999999</v>
      </c>
      <c r="AQ171">
        <v>5.5216000000000003</v>
      </c>
      <c r="AR171">
        <v>10.491300000000001</v>
      </c>
      <c r="AS171">
        <v>7.9497999999999998</v>
      </c>
      <c r="AT171">
        <v>1.2814000000000001</v>
      </c>
      <c r="AU171">
        <v>0.27310000000000001</v>
      </c>
      <c r="AV171">
        <v>0.50160000000000005</v>
      </c>
      <c r="AW171">
        <v>5.1993</v>
      </c>
      <c r="AX171">
        <v>8.0721000000000007</v>
      </c>
      <c r="AY171">
        <v>2.1261000000000001</v>
      </c>
      <c r="AZ171">
        <v>1.2763</v>
      </c>
      <c r="BA171">
        <v>22.9407</v>
      </c>
      <c r="BB171">
        <v>3.06</v>
      </c>
      <c r="BC171">
        <v>14.5039</v>
      </c>
      <c r="BD171">
        <v>4.4070999999999998</v>
      </c>
      <c r="BE171" t="s">
        <v>82</v>
      </c>
      <c r="BF171">
        <v>10.749499999999999</v>
      </c>
      <c r="BG171">
        <v>1.1254999999999999</v>
      </c>
      <c r="BH171" t="s">
        <v>82</v>
      </c>
      <c r="BI171" t="s">
        <v>82</v>
      </c>
      <c r="BJ171" t="s">
        <v>82</v>
      </c>
      <c r="BK171" t="s">
        <v>82</v>
      </c>
      <c r="BL171">
        <v>1.0170999999999999</v>
      </c>
      <c r="BM171" t="s">
        <v>82</v>
      </c>
      <c r="BN171">
        <v>6.0857000000000001</v>
      </c>
      <c r="BO171">
        <v>2.8732000000000002</v>
      </c>
      <c r="BP171">
        <v>6.8532000000000002</v>
      </c>
      <c r="BQ171" t="s">
        <v>82</v>
      </c>
      <c r="BR171">
        <v>0.48380000000000001</v>
      </c>
      <c r="BS171">
        <v>22.2667</v>
      </c>
      <c r="BT171">
        <v>4.8562000000000003</v>
      </c>
      <c r="BU171">
        <v>1.0384</v>
      </c>
      <c r="BV171">
        <v>3.3881000000000001</v>
      </c>
      <c r="BW171">
        <v>1.6286</v>
      </c>
      <c r="BX171">
        <v>8.2178000000000004</v>
      </c>
      <c r="BY171" t="s">
        <v>82</v>
      </c>
      <c r="BZ171">
        <v>15.0763</v>
      </c>
      <c r="CA171" t="s">
        <v>82</v>
      </c>
      <c r="CB171">
        <v>9.2263000000000002</v>
      </c>
      <c r="CC171">
        <v>1.9404999999999999</v>
      </c>
      <c r="CD171">
        <v>6.3634000000000004</v>
      </c>
    </row>
    <row r="172" spans="1:82" x14ac:dyDescent="0.25">
      <c r="A172" s="2">
        <v>43524</v>
      </c>
      <c r="B172">
        <v>4.4821999999999997</v>
      </c>
      <c r="C172">
        <v>1.9987999999999999</v>
      </c>
      <c r="D172" t="s">
        <v>82</v>
      </c>
      <c r="E172">
        <v>0.2571</v>
      </c>
      <c r="F172">
        <v>9.6079000000000008</v>
      </c>
      <c r="G172">
        <v>4.8414000000000001</v>
      </c>
      <c r="H172">
        <v>2.9291999999999998</v>
      </c>
      <c r="I172">
        <v>7.1062000000000003</v>
      </c>
      <c r="J172">
        <v>4.4010999999999996</v>
      </c>
      <c r="K172">
        <v>20.334199999999999</v>
      </c>
      <c r="L172">
        <v>4.8685999999999998</v>
      </c>
      <c r="M172">
        <v>4.7535999999999996</v>
      </c>
      <c r="N172">
        <v>32.195099999999996</v>
      </c>
      <c r="O172" t="s">
        <v>82</v>
      </c>
      <c r="P172">
        <v>4.1896000000000004</v>
      </c>
      <c r="Q172" t="s">
        <v>82</v>
      </c>
      <c r="R172">
        <v>9.4657999999999998</v>
      </c>
      <c r="S172" t="s">
        <v>82</v>
      </c>
      <c r="T172">
        <v>3.8504</v>
      </c>
      <c r="U172">
        <v>1.6454</v>
      </c>
      <c r="V172">
        <v>5.8005000000000004</v>
      </c>
      <c r="W172">
        <v>2.9632999999999998</v>
      </c>
      <c r="X172">
        <v>2.5632000000000001</v>
      </c>
      <c r="Y172">
        <v>11.6136</v>
      </c>
      <c r="Z172" t="s">
        <v>82</v>
      </c>
      <c r="AA172" t="s">
        <v>82</v>
      </c>
      <c r="AB172">
        <v>11.8438</v>
      </c>
      <c r="AC172">
        <v>12.402699999999999</v>
      </c>
      <c r="AD172">
        <v>9.7885000000000009</v>
      </c>
      <c r="AE172">
        <v>0.70250000000000001</v>
      </c>
      <c r="AF172">
        <v>2.0347</v>
      </c>
      <c r="AG172">
        <v>3.1272000000000002</v>
      </c>
      <c r="AH172">
        <v>1.5905</v>
      </c>
      <c r="AI172">
        <v>7.0305999999999997</v>
      </c>
      <c r="AJ172">
        <v>3.9148000000000001</v>
      </c>
      <c r="AK172">
        <v>5.0331000000000001</v>
      </c>
      <c r="AL172">
        <v>0.57569999999999999</v>
      </c>
      <c r="AM172">
        <v>4.8174000000000001</v>
      </c>
      <c r="AN172" t="s">
        <v>82</v>
      </c>
      <c r="AO172">
        <v>2.6676000000000002</v>
      </c>
      <c r="AP172">
        <v>28.992999999999999</v>
      </c>
      <c r="AQ172">
        <v>14.019600000000001</v>
      </c>
      <c r="AR172">
        <v>12.658099999999999</v>
      </c>
      <c r="AS172">
        <v>3.528</v>
      </c>
      <c r="AT172">
        <v>1.3471</v>
      </c>
      <c r="AU172">
        <v>0.27310000000000001</v>
      </c>
      <c r="AV172">
        <v>0.51790000000000003</v>
      </c>
      <c r="AW172">
        <v>5.4367999999999999</v>
      </c>
      <c r="AX172">
        <v>8.9095999999999993</v>
      </c>
      <c r="AY172">
        <v>2.1987000000000001</v>
      </c>
      <c r="AZ172">
        <v>1.5341</v>
      </c>
      <c r="BA172">
        <v>23.065799999999999</v>
      </c>
      <c r="BB172">
        <v>3.0282</v>
      </c>
      <c r="BC172">
        <v>13.710599999999999</v>
      </c>
      <c r="BD172">
        <v>4.4398</v>
      </c>
      <c r="BE172" t="s">
        <v>82</v>
      </c>
      <c r="BF172">
        <v>10.757199999999999</v>
      </c>
      <c r="BG172">
        <v>1.0668</v>
      </c>
      <c r="BH172" t="s">
        <v>82</v>
      </c>
      <c r="BI172" t="s">
        <v>82</v>
      </c>
      <c r="BJ172" t="s">
        <v>82</v>
      </c>
      <c r="BK172" t="s">
        <v>82</v>
      </c>
      <c r="BL172">
        <v>0.98029999999999995</v>
      </c>
      <c r="BM172" t="s">
        <v>82</v>
      </c>
      <c r="BN172">
        <v>6.5095999999999998</v>
      </c>
      <c r="BO172">
        <v>3.1667000000000001</v>
      </c>
      <c r="BP172">
        <v>7.4012000000000002</v>
      </c>
      <c r="BQ172" t="s">
        <v>82</v>
      </c>
      <c r="BR172">
        <v>0.46700000000000003</v>
      </c>
      <c r="BS172">
        <v>22.944600000000001</v>
      </c>
      <c r="BT172">
        <v>5.0945</v>
      </c>
      <c r="BU172">
        <v>0.94750000000000001</v>
      </c>
      <c r="BV172">
        <v>3.6284999999999998</v>
      </c>
      <c r="BW172">
        <v>1.6538999999999999</v>
      </c>
      <c r="BX172">
        <v>7.9386999999999999</v>
      </c>
      <c r="BY172" t="s">
        <v>82</v>
      </c>
      <c r="BZ172">
        <v>14.541499999999999</v>
      </c>
      <c r="CA172" t="s">
        <v>82</v>
      </c>
      <c r="CB172">
        <v>6.0460000000000003</v>
      </c>
      <c r="CC172">
        <v>2.1029</v>
      </c>
      <c r="CD172">
        <v>7.1833</v>
      </c>
    </row>
    <row r="173" spans="1:82" x14ac:dyDescent="0.25">
      <c r="A173" s="2">
        <v>43553</v>
      </c>
      <c r="B173">
        <v>4.0046999999999997</v>
      </c>
      <c r="C173">
        <v>2.1513</v>
      </c>
      <c r="D173" t="s">
        <v>82</v>
      </c>
      <c r="E173">
        <v>0.25240000000000001</v>
      </c>
      <c r="F173">
        <v>9.6079000000000008</v>
      </c>
      <c r="G173">
        <v>5.2279</v>
      </c>
      <c r="H173">
        <v>3.7898999999999998</v>
      </c>
      <c r="I173">
        <v>6.7611999999999997</v>
      </c>
      <c r="J173">
        <v>4.4847999999999999</v>
      </c>
      <c r="K173">
        <v>20.932300000000001</v>
      </c>
      <c r="L173">
        <v>4.8685999999999998</v>
      </c>
      <c r="M173">
        <v>4.4843999999999999</v>
      </c>
      <c r="N173">
        <v>29.086600000000001</v>
      </c>
      <c r="O173" t="s">
        <v>82</v>
      </c>
      <c r="P173">
        <v>4.4776999999999996</v>
      </c>
      <c r="Q173" t="s">
        <v>82</v>
      </c>
      <c r="R173">
        <v>9.8063000000000002</v>
      </c>
      <c r="S173" t="s">
        <v>82</v>
      </c>
      <c r="T173">
        <v>3.9847999999999999</v>
      </c>
      <c r="U173">
        <v>1.6567000000000001</v>
      </c>
      <c r="V173">
        <v>5.8764000000000003</v>
      </c>
      <c r="W173">
        <v>3.0362</v>
      </c>
      <c r="X173">
        <v>2.5632000000000001</v>
      </c>
      <c r="Y173">
        <v>13.2713</v>
      </c>
      <c r="Z173" t="s">
        <v>82</v>
      </c>
      <c r="AA173" t="s">
        <v>82</v>
      </c>
      <c r="AB173">
        <v>12.448</v>
      </c>
      <c r="AC173">
        <v>19.388500000000001</v>
      </c>
      <c r="AD173">
        <v>9.4332999999999991</v>
      </c>
      <c r="AE173">
        <v>0.61639999999999995</v>
      </c>
      <c r="AF173">
        <v>2.0347</v>
      </c>
      <c r="AG173">
        <v>2.6661000000000001</v>
      </c>
      <c r="AH173">
        <v>1.6329</v>
      </c>
      <c r="AI173">
        <v>6.9318999999999997</v>
      </c>
      <c r="AJ173">
        <v>6.3446999999999996</v>
      </c>
      <c r="AK173">
        <v>5.0469999999999997</v>
      </c>
      <c r="AL173">
        <v>0.61</v>
      </c>
      <c r="AM173">
        <v>5.0034000000000001</v>
      </c>
      <c r="AN173" t="s">
        <v>82</v>
      </c>
      <c r="AO173">
        <v>3.3334999999999999</v>
      </c>
      <c r="AP173">
        <v>29.015599999999999</v>
      </c>
      <c r="AQ173">
        <v>5.6547000000000001</v>
      </c>
      <c r="AR173">
        <v>7.6216999999999997</v>
      </c>
      <c r="AS173">
        <v>3.7372000000000001</v>
      </c>
      <c r="AT173">
        <v>1.3871</v>
      </c>
      <c r="AU173">
        <v>0.27310000000000001</v>
      </c>
      <c r="AV173">
        <v>0.51970000000000005</v>
      </c>
      <c r="AW173">
        <v>6.5899000000000001</v>
      </c>
      <c r="AX173">
        <v>8.6548999999999996</v>
      </c>
      <c r="AY173">
        <v>2.3660999999999999</v>
      </c>
      <c r="AZ173">
        <v>1.5984</v>
      </c>
      <c r="BA173">
        <v>23.065799999999999</v>
      </c>
      <c r="BB173">
        <v>2.9028</v>
      </c>
      <c r="BC173">
        <v>13.222</v>
      </c>
      <c r="BD173">
        <v>4.6105</v>
      </c>
      <c r="BE173" t="s">
        <v>82</v>
      </c>
      <c r="BF173">
        <v>11.1988</v>
      </c>
      <c r="BG173">
        <v>1.0961000000000001</v>
      </c>
      <c r="BH173" t="s">
        <v>82</v>
      </c>
      <c r="BI173" t="s">
        <v>82</v>
      </c>
      <c r="BJ173" t="s">
        <v>82</v>
      </c>
      <c r="BK173" t="s">
        <v>82</v>
      </c>
      <c r="BL173">
        <v>1.1455</v>
      </c>
      <c r="BM173" t="s">
        <v>82</v>
      </c>
      <c r="BN173">
        <v>6.6532</v>
      </c>
      <c r="BO173">
        <v>2.9668999999999999</v>
      </c>
      <c r="BP173">
        <v>7.3940000000000001</v>
      </c>
      <c r="BQ173" t="s">
        <v>82</v>
      </c>
      <c r="BR173">
        <v>0.47810000000000002</v>
      </c>
      <c r="BS173">
        <v>23.092700000000001</v>
      </c>
      <c r="BT173">
        <v>5.1074999999999999</v>
      </c>
      <c r="BU173">
        <v>0.87660000000000005</v>
      </c>
      <c r="BV173">
        <v>3.5118999999999998</v>
      </c>
      <c r="BW173">
        <v>1.5912999999999999</v>
      </c>
      <c r="BX173">
        <v>5.5201000000000002</v>
      </c>
      <c r="BY173" t="s">
        <v>82</v>
      </c>
      <c r="BZ173">
        <v>15.5921</v>
      </c>
      <c r="CA173" t="s">
        <v>82</v>
      </c>
      <c r="CB173">
        <v>6.3856000000000002</v>
      </c>
      <c r="CC173">
        <v>2.1850999999999998</v>
      </c>
      <c r="CD173">
        <v>7.4398999999999997</v>
      </c>
    </row>
    <row r="174" spans="1:82" x14ac:dyDescent="0.25">
      <c r="A174" s="2">
        <v>43585</v>
      </c>
      <c r="B174">
        <v>3.6490999999999998</v>
      </c>
      <c r="C174">
        <v>2.0746000000000002</v>
      </c>
      <c r="D174" t="s">
        <v>82</v>
      </c>
      <c r="E174">
        <v>5.4896000000000003</v>
      </c>
      <c r="F174">
        <v>4.3151999999999999</v>
      </c>
      <c r="G174">
        <v>5.0479000000000003</v>
      </c>
      <c r="H174">
        <v>3.1469999999999998</v>
      </c>
      <c r="I174">
        <v>6.6306000000000003</v>
      </c>
      <c r="J174">
        <v>4.5758000000000001</v>
      </c>
      <c r="K174">
        <v>19.6434</v>
      </c>
      <c r="L174">
        <v>4.8685999999999998</v>
      </c>
      <c r="M174">
        <v>3.923</v>
      </c>
      <c r="N174">
        <v>29.086600000000001</v>
      </c>
      <c r="O174" t="s">
        <v>82</v>
      </c>
      <c r="P174">
        <v>4.7701000000000002</v>
      </c>
      <c r="Q174" t="s">
        <v>82</v>
      </c>
      <c r="R174">
        <v>9.2475000000000005</v>
      </c>
      <c r="S174" t="s">
        <v>82</v>
      </c>
      <c r="T174">
        <v>3.6137999999999999</v>
      </c>
      <c r="U174">
        <v>1.6934</v>
      </c>
      <c r="V174">
        <v>6.5049999999999999</v>
      </c>
      <c r="W174">
        <v>2.7629000000000001</v>
      </c>
      <c r="X174">
        <v>2.5632000000000001</v>
      </c>
      <c r="Y174">
        <v>11.7461</v>
      </c>
      <c r="Z174" t="s">
        <v>82</v>
      </c>
      <c r="AA174" t="s">
        <v>82</v>
      </c>
      <c r="AB174">
        <v>11.3908</v>
      </c>
      <c r="AC174">
        <v>20.400300000000001</v>
      </c>
      <c r="AD174">
        <v>9.0557999999999996</v>
      </c>
      <c r="AE174">
        <v>0.20680000000000001</v>
      </c>
      <c r="AF174">
        <v>2.0347</v>
      </c>
      <c r="AG174">
        <v>2.5863999999999998</v>
      </c>
      <c r="AH174">
        <v>1.5911</v>
      </c>
      <c r="AI174">
        <v>6.8148999999999997</v>
      </c>
      <c r="AJ174">
        <v>6.7887000000000004</v>
      </c>
      <c r="AK174">
        <v>5.2770999999999999</v>
      </c>
      <c r="AL174">
        <v>1.0248999999999999</v>
      </c>
      <c r="AM174">
        <v>4.7698999999999998</v>
      </c>
      <c r="AN174" t="s">
        <v>82</v>
      </c>
      <c r="AO174">
        <v>3.2393999999999998</v>
      </c>
      <c r="AP174">
        <v>25.555800000000001</v>
      </c>
      <c r="AQ174">
        <v>5.6879</v>
      </c>
      <c r="AR174">
        <v>7.7534999999999998</v>
      </c>
      <c r="AS174">
        <v>3.8340000000000001</v>
      </c>
      <c r="AT174">
        <v>1.6138999999999999</v>
      </c>
      <c r="AU174">
        <v>0.27310000000000001</v>
      </c>
      <c r="AV174">
        <v>0.52639999999999998</v>
      </c>
      <c r="AW174">
        <v>6.6181000000000001</v>
      </c>
      <c r="AX174">
        <v>5.5091000000000001</v>
      </c>
      <c r="AY174">
        <v>2.3098000000000001</v>
      </c>
      <c r="AZ174">
        <v>1.3888</v>
      </c>
      <c r="BA174">
        <v>23.065799999999999</v>
      </c>
      <c r="BB174">
        <v>3.0181</v>
      </c>
      <c r="BC174">
        <v>13.9666</v>
      </c>
      <c r="BD174">
        <v>4.1417999999999999</v>
      </c>
      <c r="BE174" t="s">
        <v>82</v>
      </c>
      <c r="BF174">
        <v>12.841200000000001</v>
      </c>
      <c r="BG174">
        <v>1.0351999999999999</v>
      </c>
      <c r="BH174" t="s">
        <v>82</v>
      </c>
      <c r="BI174" t="s">
        <v>82</v>
      </c>
      <c r="BJ174" t="s">
        <v>82</v>
      </c>
      <c r="BK174" t="s">
        <v>82</v>
      </c>
      <c r="BL174">
        <v>1.0462</v>
      </c>
      <c r="BM174" t="s">
        <v>82</v>
      </c>
      <c r="BN174">
        <v>6.8551000000000002</v>
      </c>
      <c r="BO174">
        <v>2.9112</v>
      </c>
      <c r="BP174">
        <v>7.3868</v>
      </c>
      <c r="BQ174" t="s">
        <v>82</v>
      </c>
      <c r="BR174">
        <v>1.2504</v>
      </c>
      <c r="BS174">
        <v>21.8171</v>
      </c>
      <c r="BT174">
        <v>5.1512000000000002</v>
      </c>
      <c r="BU174">
        <v>0.69279999999999997</v>
      </c>
      <c r="BV174">
        <v>3.93</v>
      </c>
      <c r="BW174">
        <v>2.1467000000000001</v>
      </c>
      <c r="BX174">
        <v>5.6115000000000004</v>
      </c>
      <c r="BY174" t="s">
        <v>82</v>
      </c>
      <c r="BZ174">
        <v>21.8033</v>
      </c>
      <c r="CA174" t="s">
        <v>82</v>
      </c>
      <c r="CB174">
        <v>8.8338000000000001</v>
      </c>
      <c r="CC174">
        <v>2.1168999999999998</v>
      </c>
      <c r="CD174">
        <v>7.9442000000000004</v>
      </c>
    </row>
    <row r="175" spans="1:82" x14ac:dyDescent="0.25">
      <c r="A175" s="2">
        <v>43616</v>
      </c>
      <c r="B175">
        <v>3.8403999999999998</v>
      </c>
      <c r="C175">
        <v>2.0611999999999999</v>
      </c>
      <c r="D175" t="s">
        <v>82</v>
      </c>
      <c r="E175">
        <v>5.0030999999999999</v>
      </c>
      <c r="F175">
        <v>4.1006999999999998</v>
      </c>
      <c r="G175">
        <v>4.3074000000000003</v>
      </c>
      <c r="H175">
        <v>2.9645000000000001</v>
      </c>
      <c r="I175">
        <v>6.9528999999999996</v>
      </c>
      <c r="J175">
        <v>4.3563999999999998</v>
      </c>
      <c r="K175">
        <v>18.603300000000001</v>
      </c>
      <c r="L175">
        <v>4.8685999999999998</v>
      </c>
      <c r="M175">
        <v>3.4739</v>
      </c>
      <c r="N175">
        <v>38.8093</v>
      </c>
      <c r="O175" t="s">
        <v>82</v>
      </c>
      <c r="P175">
        <v>5.3276000000000003</v>
      </c>
      <c r="Q175" t="s">
        <v>82</v>
      </c>
      <c r="R175">
        <v>8.26</v>
      </c>
      <c r="S175" t="s">
        <v>82</v>
      </c>
      <c r="T175">
        <v>2.8161999999999998</v>
      </c>
      <c r="U175">
        <v>2.8195000000000001</v>
      </c>
      <c r="V175">
        <v>5.3746999999999998</v>
      </c>
      <c r="W175">
        <v>2.4243000000000001</v>
      </c>
      <c r="X175">
        <v>12.4694</v>
      </c>
      <c r="Y175">
        <v>13.0428</v>
      </c>
      <c r="Z175" t="s">
        <v>82</v>
      </c>
      <c r="AA175" t="s">
        <v>82</v>
      </c>
      <c r="AB175">
        <v>6.2098000000000004</v>
      </c>
      <c r="AC175">
        <v>16.894300000000001</v>
      </c>
      <c r="AD175">
        <v>4.4523000000000001</v>
      </c>
      <c r="AE175">
        <v>0.21429999999999999</v>
      </c>
      <c r="AF175">
        <v>2.0347</v>
      </c>
      <c r="AG175">
        <v>2.4018999999999999</v>
      </c>
      <c r="AH175">
        <v>1.2931999999999999</v>
      </c>
      <c r="AI175">
        <v>7.1418999999999997</v>
      </c>
      <c r="AJ175">
        <v>5.3345000000000002</v>
      </c>
      <c r="AK175">
        <v>4.9527999999999999</v>
      </c>
      <c r="AL175">
        <v>0.84319999999999995</v>
      </c>
      <c r="AM175">
        <v>4.4321000000000002</v>
      </c>
      <c r="AN175" t="s">
        <v>82</v>
      </c>
      <c r="AO175">
        <v>2.9857</v>
      </c>
      <c r="AP175">
        <v>23.746500000000001</v>
      </c>
      <c r="AQ175">
        <v>5.4676</v>
      </c>
      <c r="AR175">
        <v>7.4909999999999997</v>
      </c>
      <c r="AS175">
        <v>7.1558999999999999</v>
      </c>
      <c r="AT175">
        <v>1.5618000000000001</v>
      </c>
      <c r="AU175">
        <v>0.27310000000000001</v>
      </c>
      <c r="AV175">
        <v>0.51370000000000005</v>
      </c>
      <c r="AW175">
        <v>6.5865999999999998</v>
      </c>
      <c r="AX175">
        <v>4.6475</v>
      </c>
      <c r="AY175">
        <v>2.2279</v>
      </c>
      <c r="AZ175">
        <v>0.68479999999999996</v>
      </c>
      <c r="BA175">
        <v>23.065799999999999</v>
      </c>
      <c r="BB175">
        <v>3.8273000000000001</v>
      </c>
      <c r="BC175">
        <v>15.552</v>
      </c>
      <c r="BD175">
        <v>4.0053000000000001</v>
      </c>
      <c r="BE175" t="s">
        <v>82</v>
      </c>
      <c r="BF175">
        <v>8.8177000000000003</v>
      </c>
      <c r="BG175">
        <v>1.0309999999999999</v>
      </c>
      <c r="BH175" t="s">
        <v>82</v>
      </c>
      <c r="BI175" t="s">
        <v>82</v>
      </c>
      <c r="BJ175" t="s">
        <v>82</v>
      </c>
      <c r="BK175" t="s">
        <v>82</v>
      </c>
      <c r="BL175">
        <v>1.0283</v>
      </c>
      <c r="BM175" t="s">
        <v>82</v>
      </c>
      <c r="BN175">
        <v>6.7515999999999998</v>
      </c>
      <c r="BO175">
        <v>3.0949</v>
      </c>
      <c r="BP175">
        <v>6.5911999999999997</v>
      </c>
      <c r="BQ175" t="s">
        <v>82</v>
      </c>
      <c r="BR175">
        <v>1.5875999999999999</v>
      </c>
      <c r="BS175">
        <v>15.477499999999999</v>
      </c>
      <c r="BT175">
        <v>4.1534000000000004</v>
      </c>
      <c r="BU175">
        <v>0.78139999999999998</v>
      </c>
      <c r="BV175">
        <v>3.9908000000000001</v>
      </c>
      <c r="BW175">
        <v>2.2593000000000001</v>
      </c>
      <c r="BX175">
        <v>5.7374999999999998</v>
      </c>
      <c r="BY175" t="s">
        <v>82</v>
      </c>
      <c r="BZ175">
        <v>22.2821</v>
      </c>
      <c r="CA175" t="s">
        <v>82</v>
      </c>
      <c r="CB175">
        <v>8.1942000000000004</v>
      </c>
      <c r="CC175">
        <v>2.0647000000000002</v>
      </c>
      <c r="CD175">
        <v>7.3319000000000001</v>
      </c>
    </row>
    <row r="176" spans="1:82" x14ac:dyDescent="0.25">
      <c r="A176" s="2">
        <v>43644</v>
      </c>
      <c r="B176">
        <v>3.7673999999999999</v>
      </c>
      <c r="C176">
        <v>2.0398000000000001</v>
      </c>
      <c r="D176" t="s">
        <v>82</v>
      </c>
      <c r="E176">
        <v>4.7154999999999996</v>
      </c>
      <c r="F176">
        <v>4.0030000000000001</v>
      </c>
      <c r="G176">
        <v>4.8592000000000004</v>
      </c>
      <c r="H176">
        <v>2.7686999999999999</v>
      </c>
      <c r="I176">
        <v>6.9542999999999999</v>
      </c>
      <c r="J176">
        <v>4.2640000000000002</v>
      </c>
      <c r="K176">
        <v>17.143999999999998</v>
      </c>
      <c r="L176">
        <v>4.8685999999999998</v>
      </c>
      <c r="M176">
        <v>3.1905000000000001</v>
      </c>
      <c r="N176">
        <v>17.803999999999998</v>
      </c>
      <c r="O176" t="s">
        <v>82</v>
      </c>
      <c r="P176">
        <v>6.5063000000000004</v>
      </c>
      <c r="Q176" t="s">
        <v>82</v>
      </c>
      <c r="R176">
        <v>8.2098999999999993</v>
      </c>
      <c r="S176" t="s">
        <v>82</v>
      </c>
      <c r="T176">
        <v>2.6545000000000001</v>
      </c>
      <c r="U176">
        <v>2.8483000000000001</v>
      </c>
      <c r="V176">
        <v>4.9779</v>
      </c>
      <c r="W176">
        <v>2.4763000000000002</v>
      </c>
      <c r="X176">
        <v>12.342499999999999</v>
      </c>
      <c r="Y176">
        <v>11.368600000000001</v>
      </c>
      <c r="Z176" t="s">
        <v>82</v>
      </c>
      <c r="AA176" t="s">
        <v>82</v>
      </c>
      <c r="AB176">
        <v>5.2066999999999997</v>
      </c>
      <c r="AC176">
        <v>15.008800000000001</v>
      </c>
      <c r="AD176">
        <v>4.7442000000000002</v>
      </c>
      <c r="AE176">
        <v>0.1046</v>
      </c>
      <c r="AF176">
        <v>2.0347</v>
      </c>
      <c r="AG176">
        <v>2.3462000000000001</v>
      </c>
      <c r="AH176">
        <v>1.2136</v>
      </c>
      <c r="AI176">
        <v>6.6234000000000002</v>
      </c>
      <c r="AJ176">
        <v>4.8677000000000001</v>
      </c>
      <c r="AK176">
        <v>4.4329000000000001</v>
      </c>
      <c r="AL176">
        <v>0.78659999999999997</v>
      </c>
      <c r="AM176">
        <v>4.4661</v>
      </c>
      <c r="AN176" t="s">
        <v>82</v>
      </c>
      <c r="AO176">
        <v>3.0880999999999998</v>
      </c>
      <c r="AP176">
        <v>13.385</v>
      </c>
      <c r="AQ176">
        <v>5.2469999999999999</v>
      </c>
      <c r="AR176">
        <v>7.2275999999999998</v>
      </c>
      <c r="AS176">
        <v>6.8057999999999996</v>
      </c>
      <c r="AT176">
        <v>1.486</v>
      </c>
      <c r="AU176">
        <v>0.27310000000000001</v>
      </c>
      <c r="AV176">
        <v>0.47689999999999999</v>
      </c>
      <c r="AW176">
        <v>6.4467999999999996</v>
      </c>
      <c r="AX176">
        <v>4.1216999999999997</v>
      </c>
      <c r="AY176">
        <v>1.98</v>
      </c>
      <c r="AZ176">
        <v>0.72709999999999997</v>
      </c>
      <c r="BA176">
        <v>23.065799999999999</v>
      </c>
      <c r="BB176">
        <v>3.5991</v>
      </c>
      <c r="BC176">
        <v>14.496600000000001</v>
      </c>
      <c r="BD176">
        <v>5.0151000000000003</v>
      </c>
      <c r="BE176" t="s">
        <v>82</v>
      </c>
      <c r="BF176">
        <v>8.9405000000000001</v>
      </c>
      <c r="BG176">
        <v>0.95130000000000003</v>
      </c>
      <c r="BH176" t="s">
        <v>82</v>
      </c>
      <c r="BI176" t="s">
        <v>82</v>
      </c>
      <c r="BJ176" t="s">
        <v>82</v>
      </c>
      <c r="BK176" t="s">
        <v>82</v>
      </c>
      <c r="BL176">
        <v>1.2710999999999999</v>
      </c>
      <c r="BM176" t="s">
        <v>82</v>
      </c>
      <c r="BN176">
        <v>6.7872000000000003</v>
      </c>
      <c r="BO176">
        <v>2.8946000000000001</v>
      </c>
      <c r="BP176">
        <v>7.2737999999999996</v>
      </c>
      <c r="BQ176" t="s">
        <v>82</v>
      </c>
      <c r="BR176">
        <v>1.5503</v>
      </c>
      <c r="BS176">
        <v>15.118499999999999</v>
      </c>
      <c r="BT176">
        <v>3.3672</v>
      </c>
      <c r="BU176">
        <v>0.70199999999999996</v>
      </c>
      <c r="BV176">
        <v>4.1059999999999999</v>
      </c>
      <c r="BW176">
        <v>2.0722999999999998</v>
      </c>
      <c r="BX176">
        <v>5.4253</v>
      </c>
      <c r="BY176" t="s">
        <v>82</v>
      </c>
      <c r="BZ176">
        <v>17.375900000000001</v>
      </c>
      <c r="CA176" t="s">
        <v>82</v>
      </c>
      <c r="CB176">
        <v>8.3744999999999994</v>
      </c>
      <c r="CC176">
        <v>1.8413999999999999</v>
      </c>
      <c r="CD176">
        <v>7.4457000000000004</v>
      </c>
    </row>
    <row r="177" spans="1:82" x14ac:dyDescent="0.25">
      <c r="A177" s="2">
        <v>43677</v>
      </c>
      <c r="B177">
        <v>3.3481999999999998</v>
      </c>
      <c r="C177">
        <v>1.7128000000000001</v>
      </c>
      <c r="D177" t="s">
        <v>82</v>
      </c>
      <c r="E177">
        <v>4.5263</v>
      </c>
      <c r="F177">
        <v>3.5823</v>
      </c>
      <c r="G177">
        <v>4.2751000000000001</v>
      </c>
      <c r="H177">
        <v>2.782</v>
      </c>
      <c r="I177">
        <v>7.6212</v>
      </c>
      <c r="J177">
        <v>4.7232000000000003</v>
      </c>
      <c r="K177">
        <v>17.106999999999999</v>
      </c>
      <c r="L177">
        <v>4.8685999999999998</v>
      </c>
      <c r="M177">
        <v>2.7164000000000001</v>
      </c>
      <c r="N177">
        <v>18.496500000000001</v>
      </c>
      <c r="O177" t="s">
        <v>82</v>
      </c>
      <c r="P177">
        <v>6.5063000000000004</v>
      </c>
      <c r="Q177" t="s">
        <v>82</v>
      </c>
      <c r="R177">
        <v>8.6221999999999994</v>
      </c>
      <c r="S177" t="s">
        <v>82</v>
      </c>
      <c r="T177">
        <v>2.3184999999999998</v>
      </c>
      <c r="U177">
        <v>2.6892</v>
      </c>
      <c r="V177">
        <v>4.8365</v>
      </c>
      <c r="W177">
        <v>2.2461000000000002</v>
      </c>
      <c r="X177">
        <v>12.476900000000001</v>
      </c>
      <c r="Y177">
        <v>4.9846000000000004</v>
      </c>
      <c r="Z177" t="s">
        <v>82</v>
      </c>
      <c r="AA177" t="s">
        <v>82</v>
      </c>
      <c r="AB177">
        <v>11.1921</v>
      </c>
      <c r="AC177">
        <v>13.351699999999999</v>
      </c>
      <c r="AD177">
        <v>4.2725</v>
      </c>
      <c r="AE177">
        <v>0.1052</v>
      </c>
      <c r="AF177">
        <v>2.0347</v>
      </c>
      <c r="AG177">
        <v>2.1884999999999999</v>
      </c>
      <c r="AH177">
        <v>1.1789000000000001</v>
      </c>
      <c r="AI177">
        <v>7.2172000000000001</v>
      </c>
      <c r="AJ177">
        <v>5.3811</v>
      </c>
      <c r="AK177">
        <v>4.8262</v>
      </c>
      <c r="AL177">
        <v>1.1140000000000001</v>
      </c>
      <c r="AM177">
        <v>4.6177000000000001</v>
      </c>
      <c r="AN177" t="s">
        <v>82</v>
      </c>
      <c r="AO177">
        <v>3.2019000000000002</v>
      </c>
      <c r="AP177">
        <v>13.6836</v>
      </c>
      <c r="AQ177">
        <v>5.4237000000000002</v>
      </c>
      <c r="AR177">
        <v>7.5232999999999999</v>
      </c>
      <c r="AS177">
        <v>6.9372999999999996</v>
      </c>
      <c r="AT177">
        <v>1.4766999999999999</v>
      </c>
      <c r="AU177">
        <v>0.27310000000000001</v>
      </c>
      <c r="AV177">
        <v>0.38179999999999997</v>
      </c>
      <c r="AW177">
        <v>5.8905000000000003</v>
      </c>
      <c r="AX177">
        <v>3.9773999999999998</v>
      </c>
      <c r="AY177">
        <v>1.9360999999999999</v>
      </c>
      <c r="AZ177">
        <v>0.67149999999999999</v>
      </c>
      <c r="BA177">
        <v>26.897200000000002</v>
      </c>
      <c r="BB177">
        <v>3.7528000000000001</v>
      </c>
      <c r="BC177">
        <v>15.235900000000001</v>
      </c>
      <c r="BD177">
        <v>5.0678000000000001</v>
      </c>
      <c r="BE177" t="s">
        <v>82</v>
      </c>
      <c r="BF177">
        <v>8.8683999999999994</v>
      </c>
      <c r="BG177">
        <v>0.87209999999999999</v>
      </c>
      <c r="BH177" t="s">
        <v>82</v>
      </c>
      <c r="BI177" t="s">
        <v>82</v>
      </c>
      <c r="BJ177" t="s">
        <v>82</v>
      </c>
      <c r="BK177" t="s">
        <v>82</v>
      </c>
      <c r="BL177">
        <v>1.0001</v>
      </c>
      <c r="BM177" t="s">
        <v>82</v>
      </c>
      <c r="BN177">
        <v>7.57</v>
      </c>
      <c r="BO177">
        <v>2.5623</v>
      </c>
      <c r="BP177">
        <v>7.1246</v>
      </c>
      <c r="BQ177" t="s">
        <v>82</v>
      </c>
      <c r="BR177">
        <v>1.6605000000000001</v>
      </c>
      <c r="BS177">
        <v>14.7599</v>
      </c>
      <c r="BT177">
        <v>1.9641</v>
      </c>
      <c r="BU177">
        <v>0.63639999999999997</v>
      </c>
      <c r="BV177">
        <v>4.1493000000000002</v>
      </c>
      <c r="BW177">
        <v>2.2764000000000002</v>
      </c>
      <c r="BX177">
        <v>5.6441999999999997</v>
      </c>
      <c r="BY177" t="s">
        <v>82</v>
      </c>
      <c r="BZ177">
        <v>17.210100000000001</v>
      </c>
      <c r="CA177" t="s">
        <v>82</v>
      </c>
      <c r="CB177">
        <v>7.8707000000000003</v>
      </c>
      <c r="CC177">
        <v>1.6891</v>
      </c>
      <c r="CD177">
        <v>6.2952000000000004</v>
      </c>
    </row>
    <row r="178" spans="1:82" x14ac:dyDescent="0.25">
      <c r="A178" s="2">
        <v>43707</v>
      </c>
      <c r="B178">
        <v>2.4001999999999999</v>
      </c>
      <c r="C178">
        <v>1.6171</v>
      </c>
      <c r="D178" t="s">
        <v>82</v>
      </c>
      <c r="E178">
        <v>4.7137000000000002</v>
      </c>
      <c r="F178">
        <v>3.0714999999999999</v>
      </c>
      <c r="G178">
        <v>4.3537999999999997</v>
      </c>
      <c r="H178">
        <v>2.6198999999999999</v>
      </c>
      <c r="I178">
        <v>8.6715</v>
      </c>
      <c r="J178">
        <v>4.8620999999999999</v>
      </c>
      <c r="K178">
        <v>17.210599999999999</v>
      </c>
      <c r="L178">
        <v>4.8685999999999998</v>
      </c>
      <c r="M178">
        <v>2.8239999999999998</v>
      </c>
      <c r="N178">
        <v>20.571899999999999</v>
      </c>
      <c r="O178" t="s">
        <v>82</v>
      </c>
      <c r="P178">
        <v>6.5063000000000004</v>
      </c>
      <c r="Q178" t="s">
        <v>82</v>
      </c>
      <c r="R178">
        <v>8.26</v>
      </c>
      <c r="S178" t="s">
        <v>82</v>
      </c>
      <c r="T178">
        <v>2.0819999999999999</v>
      </c>
      <c r="U178">
        <v>2.6751</v>
      </c>
      <c r="V178">
        <v>4.1412000000000004</v>
      </c>
      <c r="W178">
        <v>2.2860999999999998</v>
      </c>
      <c r="X178">
        <v>14.362399999999999</v>
      </c>
      <c r="Y178">
        <v>4.8437999999999999</v>
      </c>
      <c r="Z178" t="s">
        <v>82</v>
      </c>
      <c r="AA178" t="s">
        <v>82</v>
      </c>
      <c r="AB178">
        <v>10.841100000000001</v>
      </c>
      <c r="AC178">
        <v>12.9406</v>
      </c>
      <c r="AD178">
        <v>4.585</v>
      </c>
      <c r="AE178">
        <v>0.11310000000000001</v>
      </c>
      <c r="AF178">
        <v>2.0347</v>
      </c>
      <c r="AG178">
        <v>1.2168000000000001</v>
      </c>
      <c r="AH178">
        <v>1.1633</v>
      </c>
      <c r="AI178">
        <v>5.9458000000000002</v>
      </c>
      <c r="AJ178">
        <v>3.8115000000000001</v>
      </c>
      <c r="AK178">
        <v>4.9134000000000002</v>
      </c>
      <c r="AL178">
        <v>0.90049999999999997</v>
      </c>
      <c r="AM178">
        <v>4.3319999999999999</v>
      </c>
      <c r="AN178" t="s">
        <v>82</v>
      </c>
      <c r="AO178">
        <v>2.8035000000000001</v>
      </c>
      <c r="AP178">
        <v>16.994900000000001</v>
      </c>
      <c r="AQ178">
        <v>10.8306</v>
      </c>
      <c r="AR178">
        <v>9.0474999999999994</v>
      </c>
      <c r="AS178">
        <v>8.2556999999999992</v>
      </c>
      <c r="AT178">
        <v>1.3864000000000001</v>
      </c>
      <c r="AU178">
        <v>0.27310000000000001</v>
      </c>
      <c r="AV178">
        <v>0.3468</v>
      </c>
      <c r="AW178">
        <v>5.4192</v>
      </c>
      <c r="AX178">
        <v>4.0945</v>
      </c>
      <c r="AY178">
        <v>2.1149</v>
      </c>
      <c r="AZ178">
        <v>0.62250000000000005</v>
      </c>
      <c r="BA178">
        <v>25.417899999999999</v>
      </c>
      <c r="BB178">
        <v>5.6841999999999997</v>
      </c>
      <c r="BC178">
        <v>17.812899999999999</v>
      </c>
      <c r="BD178">
        <v>5.3338000000000001</v>
      </c>
      <c r="BE178" t="s">
        <v>82</v>
      </c>
      <c r="BF178">
        <v>8.2507999999999999</v>
      </c>
      <c r="BG178">
        <v>0.78659999999999997</v>
      </c>
      <c r="BH178" t="s">
        <v>82</v>
      </c>
      <c r="BI178" t="s">
        <v>82</v>
      </c>
      <c r="BJ178" t="s">
        <v>82</v>
      </c>
      <c r="BK178" t="s">
        <v>82</v>
      </c>
      <c r="BL178">
        <v>0.93540000000000001</v>
      </c>
      <c r="BM178" t="s">
        <v>82</v>
      </c>
      <c r="BN178">
        <v>7.6143999999999998</v>
      </c>
      <c r="BO178">
        <v>2.6465999999999998</v>
      </c>
      <c r="BP178">
        <v>7.4165000000000001</v>
      </c>
      <c r="BQ178" t="s">
        <v>82</v>
      </c>
      <c r="BR178">
        <v>1.7513000000000001</v>
      </c>
      <c r="BS178">
        <v>15.963900000000001</v>
      </c>
      <c r="BT178">
        <v>3.7982</v>
      </c>
      <c r="BU178">
        <v>0.77480000000000004</v>
      </c>
      <c r="BV178">
        <v>4.3367000000000004</v>
      </c>
      <c r="BW178">
        <v>2.5213000000000001</v>
      </c>
      <c r="BX178">
        <v>0.71579999999999999</v>
      </c>
      <c r="BY178" t="s">
        <v>82</v>
      </c>
      <c r="BZ178">
        <v>16.847000000000001</v>
      </c>
      <c r="CA178" t="s">
        <v>82</v>
      </c>
      <c r="CB178">
        <v>7.2694999999999999</v>
      </c>
      <c r="CC178">
        <v>1.7882</v>
      </c>
      <c r="CD178">
        <v>6.8634000000000004</v>
      </c>
    </row>
    <row r="179" spans="1:82" x14ac:dyDescent="0.25">
      <c r="A179" s="2">
        <v>43738</v>
      </c>
      <c r="B179">
        <v>2.3342000000000001</v>
      </c>
      <c r="C179">
        <v>1.5392999999999999</v>
      </c>
      <c r="D179" t="s">
        <v>82</v>
      </c>
      <c r="E179">
        <v>4.9775</v>
      </c>
      <c r="F179">
        <v>3.5145</v>
      </c>
      <c r="G179">
        <v>4.3502999999999998</v>
      </c>
      <c r="H179">
        <v>3.1055000000000001</v>
      </c>
      <c r="I179">
        <v>9.3087999999999997</v>
      </c>
      <c r="J179">
        <v>4.7263999999999999</v>
      </c>
      <c r="K179">
        <v>16.051100000000002</v>
      </c>
      <c r="L179">
        <v>4.8685999999999998</v>
      </c>
      <c r="M179">
        <v>2.8254000000000001</v>
      </c>
      <c r="N179">
        <v>18.531700000000001</v>
      </c>
      <c r="O179" t="s">
        <v>82</v>
      </c>
      <c r="P179">
        <v>6.5063000000000004</v>
      </c>
      <c r="Q179" t="s">
        <v>82</v>
      </c>
      <c r="R179">
        <v>8.5078999999999994</v>
      </c>
      <c r="S179" t="s">
        <v>82</v>
      </c>
      <c r="T179">
        <v>1.8771</v>
      </c>
      <c r="U179">
        <v>2.6352000000000002</v>
      </c>
      <c r="V179">
        <v>4.5659000000000001</v>
      </c>
      <c r="W179">
        <v>2.1482000000000001</v>
      </c>
      <c r="X179">
        <v>11.14</v>
      </c>
      <c r="Y179">
        <v>4.8566000000000003</v>
      </c>
      <c r="Z179" t="s">
        <v>82</v>
      </c>
      <c r="AA179" t="s">
        <v>82</v>
      </c>
      <c r="AB179">
        <v>11.355</v>
      </c>
      <c r="AC179">
        <v>13.6112</v>
      </c>
      <c r="AD179">
        <v>4.6459000000000001</v>
      </c>
      <c r="AE179">
        <v>5.67E-2</v>
      </c>
      <c r="AF179">
        <v>2.0347</v>
      </c>
      <c r="AG179">
        <v>1.1569</v>
      </c>
      <c r="AH179">
        <v>1.1108</v>
      </c>
      <c r="AI179">
        <v>5.4012000000000002</v>
      </c>
      <c r="AJ179">
        <v>3.7275</v>
      </c>
      <c r="AK179">
        <v>4.9134000000000002</v>
      </c>
      <c r="AL179">
        <v>0.86470000000000002</v>
      </c>
      <c r="AM179">
        <v>4.1562999999999999</v>
      </c>
      <c r="AN179" t="s">
        <v>82</v>
      </c>
      <c r="AO179">
        <v>2.6922999999999999</v>
      </c>
      <c r="AP179">
        <v>17.063800000000001</v>
      </c>
      <c r="AQ179">
        <v>8.7796000000000003</v>
      </c>
      <c r="AR179">
        <v>8.7621000000000002</v>
      </c>
      <c r="AS179">
        <v>8.0786999999999995</v>
      </c>
      <c r="AT179">
        <v>1.4019999999999999</v>
      </c>
      <c r="AU179">
        <v>0.27310000000000001</v>
      </c>
      <c r="AV179">
        <v>0.33979999999999999</v>
      </c>
      <c r="AW179">
        <v>5.1051000000000002</v>
      </c>
      <c r="AX179">
        <v>4.5726000000000004</v>
      </c>
      <c r="AY179">
        <v>1.3183</v>
      </c>
      <c r="AZ179">
        <v>0.60650000000000004</v>
      </c>
      <c r="BA179">
        <v>28.242100000000001</v>
      </c>
      <c r="BB179">
        <v>5.3297999999999996</v>
      </c>
      <c r="BC179">
        <v>16.487500000000001</v>
      </c>
      <c r="BD179">
        <v>7.3659999999999997</v>
      </c>
      <c r="BE179" t="s">
        <v>82</v>
      </c>
      <c r="BF179">
        <v>7.8459000000000003</v>
      </c>
      <c r="BG179">
        <v>0.75419999999999998</v>
      </c>
      <c r="BH179" t="s">
        <v>82</v>
      </c>
      <c r="BI179" t="s">
        <v>82</v>
      </c>
      <c r="BJ179" t="s">
        <v>82</v>
      </c>
      <c r="BK179" t="s">
        <v>82</v>
      </c>
      <c r="BL179">
        <v>1.0649</v>
      </c>
      <c r="BM179" t="s">
        <v>82</v>
      </c>
      <c r="BN179">
        <v>7.1558999999999999</v>
      </c>
      <c r="BO179">
        <v>2.7585999999999999</v>
      </c>
      <c r="BP179">
        <v>7.1844000000000001</v>
      </c>
      <c r="BQ179" t="s">
        <v>82</v>
      </c>
      <c r="BR179">
        <v>1.5135000000000001</v>
      </c>
      <c r="BS179">
        <v>15.575900000000001</v>
      </c>
      <c r="BT179">
        <v>3.9226000000000001</v>
      </c>
      <c r="BU179">
        <v>0.72299999999999998</v>
      </c>
      <c r="BV179">
        <v>3.8512</v>
      </c>
      <c r="BW179">
        <v>2.5503</v>
      </c>
      <c r="BX179">
        <v>0.68310000000000004</v>
      </c>
      <c r="BY179" t="s">
        <v>82</v>
      </c>
      <c r="BZ179">
        <v>11.8429</v>
      </c>
      <c r="CA179" t="s">
        <v>82</v>
      </c>
      <c r="CB179">
        <v>7.6048</v>
      </c>
      <c r="CC179">
        <v>1.6652</v>
      </c>
      <c r="CD179">
        <v>5.9846000000000004</v>
      </c>
    </row>
    <row r="180" spans="1:82" x14ac:dyDescent="0.25">
      <c r="A180" s="2">
        <v>43769</v>
      </c>
      <c r="B180">
        <v>2.5853000000000002</v>
      </c>
      <c r="C180">
        <v>1.4286000000000001</v>
      </c>
      <c r="D180" t="s">
        <v>82</v>
      </c>
      <c r="E180">
        <v>4.5606</v>
      </c>
      <c r="F180">
        <v>3.5669</v>
      </c>
      <c r="G180">
        <v>3.2322000000000002</v>
      </c>
      <c r="H180">
        <v>2.8006000000000002</v>
      </c>
      <c r="I180">
        <v>8.7946000000000009</v>
      </c>
      <c r="J180">
        <v>8.8984000000000005</v>
      </c>
      <c r="K180">
        <v>16.552</v>
      </c>
      <c r="L180">
        <v>4.8685999999999998</v>
      </c>
      <c r="M180">
        <v>2.5466000000000002</v>
      </c>
      <c r="N180">
        <v>18.2712</v>
      </c>
      <c r="O180" t="s">
        <v>82</v>
      </c>
      <c r="P180">
        <v>3.5589</v>
      </c>
      <c r="Q180" t="s">
        <v>82</v>
      </c>
      <c r="R180">
        <v>8.9316999999999993</v>
      </c>
      <c r="S180" t="s">
        <v>82</v>
      </c>
      <c r="T180">
        <v>2.1701999999999999</v>
      </c>
      <c r="U180">
        <v>2.6248999999999998</v>
      </c>
      <c r="V180">
        <v>4.2474999999999996</v>
      </c>
      <c r="W180">
        <v>1.9775</v>
      </c>
      <c r="X180">
        <v>12.49</v>
      </c>
      <c r="Y180">
        <v>4.8925999999999998</v>
      </c>
      <c r="Z180" t="s">
        <v>82</v>
      </c>
      <c r="AA180" t="s">
        <v>82</v>
      </c>
      <c r="AB180">
        <v>10.140700000000001</v>
      </c>
      <c r="AC180">
        <v>11.9948</v>
      </c>
      <c r="AD180">
        <v>4.5566000000000004</v>
      </c>
      <c r="AE180">
        <v>5.79E-2</v>
      </c>
      <c r="AF180">
        <v>2.0347</v>
      </c>
      <c r="AG180">
        <v>1.2059</v>
      </c>
      <c r="AH180">
        <v>1.0934999999999999</v>
      </c>
      <c r="AI180">
        <v>5.6071</v>
      </c>
      <c r="AJ180">
        <v>3.6526000000000001</v>
      </c>
      <c r="AK180">
        <v>4.8822000000000001</v>
      </c>
      <c r="AL180">
        <v>0.82709999999999995</v>
      </c>
      <c r="AM180">
        <v>4.2404000000000002</v>
      </c>
      <c r="AN180" t="s">
        <v>82</v>
      </c>
      <c r="AO180">
        <v>2.6831</v>
      </c>
      <c r="AP180">
        <v>17.881799999999998</v>
      </c>
      <c r="AQ180">
        <v>8.4402000000000008</v>
      </c>
      <c r="AR180">
        <v>8.4682999999999993</v>
      </c>
      <c r="AS180">
        <v>7.8590999999999998</v>
      </c>
      <c r="AT180">
        <v>1.3942000000000001</v>
      </c>
      <c r="AU180">
        <v>0.27310000000000001</v>
      </c>
      <c r="AV180">
        <v>0.45350000000000001</v>
      </c>
      <c r="AW180">
        <v>5.7393000000000001</v>
      </c>
      <c r="AX180">
        <v>4.5856000000000003</v>
      </c>
      <c r="AY180">
        <v>1.8712</v>
      </c>
      <c r="AZ180">
        <v>0.65910000000000002</v>
      </c>
      <c r="BA180">
        <v>22.556100000000001</v>
      </c>
      <c r="BB180">
        <v>4.9141000000000004</v>
      </c>
      <c r="BC180">
        <v>14.9467</v>
      </c>
      <c r="BD180">
        <v>6.5949</v>
      </c>
      <c r="BE180" t="s">
        <v>82</v>
      </c>
      <c r="BF180">
        <v>9.5525000000000002</v>
      </c>
      <c r="BG180">
        <v>0.65690000000000004</v>
      </c>
      <c r="BH180" t="s">
        <v>82</v>
      </c>
      <c r="BI180" t="s">
        <v>82</v>
      </c>
      <c r="BJ180" t="s">
        <v>82</v>
      </c>
      <c r="BK180" t="s">
        <v>82</v>
      </c>
      <c r="BL180">
        <v>1.1212</v>
      </c>
      <c r="BM180" t="s">
        <v>82</v>
      </c>
      <c r="BN180">
        <v>7.2215999999999996</v>
      </c>
      <c r="BO180">
        <v>2.5051000000000001</v>
      </c>
      <c r="BP180">
        <v>7.0971000000000002</v>
      </c>
      <c r="BQ180" t="s">
        <v>82</v>
      </c>
      <c r="BR180">
        <v>1.5603</v>
      </c>
      <c r="BS180">
        <v>15.5328</v>
      </c>
      <c r="BT180">
        <v>6.0750999999999999</v>
      </c>
      <c r="BU180">
        <v>0.47620000000000001</v>
      </c>
      <c r="BV180">
        <v>3.7736999999999998</v>
      </c>
      <c r="BW180">
        <v>2.7435</v>
      </c>
      <c r="BX180">
        <v>0.68310000000000004</v>
      </c>
      <c r="BY180" t="s">
        <v>82</v>
      </c>
      <c r="BZ180">
        <v>11.9015</v>
      </c>
      <c r="CA180" t="s">
        <v>82</v>
      </c>
      <c r="CB180">
        <v>7.4032</v>
      </c>
      <c r="CC180">
        <v>1.5823</v>
      </c>
      <c r="CD180">
        <v>5.5012999999999996</v>
      </c>
    </row>
    <row r="181" spans="1:82" x14ac:dyDescent="0.25">
      <c r="A181" s="2">
        <v>43798</v>
      </c>
      <c r="B181">
        <v>2.4893000000000001</v>
      </c>
      <c r="C181">
        <v>1.3666</v>
      </c>
      <c r="D181" t="s">
        <v>82</v>
      </c>
      <c r="E181">
        <v>4.3577000000000004</v>
      </c>
      <c r="F181">
        <v>4.0496999999999996</v>
      </c>
      <c r="G181">
        <v>3.0562999999999998</v>
      </c>
      <c r="H181">
        <v>2.8393000000000002</v>
      </c>
      <c r="I181">
        <v>8.6090999999999998</v>
      </c>
      <c r="J181">
        <v>9.3634000000000004</v>
      </c>
      <c r="K181">
        <v>16.321300000000001</v>
      </c>
      <c r="L181">
        <v>4.8685999999999998</v>
      </c>
      <c r="M181">
        <v>2.3549000000000002</v>
      </c>
      <c r="N181">
        <v>17.101199999999999</v>
      </c>
      <c r="O181" t="s">
        <v>82</v>
      </c>
      <c r="P181">
        <v>3.5219999999999998</v>
      </c>
      <c r="Q181" t="s">
        <v>82</v>
      </c>
      <c r="R181">
        <v>9.3422999999999998</v>
      </c>
      <c r="S181" t="s">
        <v>82</v>
      </c>
      <c r="T181">
        <v>1.2513000000000001</v>
      </c>
      <c r="U181">
        <v>2.7437</v>
      </c>
      <c r="V181">
        <v>3.4834000000000001</v>
      </c>
      <c r="W181">
        <v>1.8403</v>
      </c>
      <c r="X181">
        <v>11.734299999999999</v>
      </c>
      <c r="Y181">
        <v>4.8212000000000002</v>
      </c>
      <c r="Z181" t="s">
        <v>82</v>
      </c>
      <c r="AA181" t="s">
        <v>82</v>
      </c>
      <c r="AB181">
        <v>10.1747</v>
      </c>
      <c r="AC181">
        <v>11.7974</v>
      </c>
      <c r="AD181">
        <v>4.4095000000000004</v>
      </c>
      <c r="AE181">
        <v>5.6399999999999999E-2</v>
      </c>
      <c r="AF181">
        <v>2.0347</v>
      </c>
      <c r="AG181">
        <v>1.2567999999999999</v>
      </c>
      <c r="AH181">
        <v>1.0794999999999999</v>
      </c>
      <c r="AI181">
        <v>5.0069999999999997</v>
      </c>
      <c r="AJ181">
        <v>2.5182000000000002</v>
      </c>
      <c r="AK181">
        <v>3.3975</v>
      </c>
      <c r="AL181">
        <v>0.83599999999999997</v>
      </c>
      <c r="AM181">
        <v>4.3701999999999996</v>
      </c>
      <c r="AN181" t="s">
        <v>82</v>
      </c>
      <c r="AO181">
        <v>2.7685</v>
      </c>
      <c r="AP181">
        <v>24.369299999999999</v>
      </c>
      <c r="AQ181">
        <v>8.7200000000000006</v>
      </c>
      <c r="AR181">
        <v>8.8125999999999998</v>
      </c>
      <c r="AS181">
        <v>6.1017999999999999</v>
      </c>
      <c r="AT181">
        <v>1.3660000000000001</v>
      </c>
      <c r="AU181">
        <v>0.27310000000000001</v>
      </c>
      <c r="AV181">
        <v>0.44950000000000001</v>
      </c>
      <c r="AW181">
        <v>5.4889000000000001</v>
      </c>
      <c r="AX181">
        <v>6.8601999999999999</v>
      </c>
      <c r="AY181">
        <v>1.8898999999999999</v>
      </c>
      <c r="AZ181">
        <v>1.0222</v>
      </c>
      <c r="BA181">
        <v>21.375900000000001</v>
      </c>
      <c r="BB181">
        <v>6.2643000000000004</v>
      </c>
      <c r="BC181">
        <v>16.854900000000001</v>
      </c>
      <c r="BD181">
        <v>6.7057000000000002</v>
      </c>
      <c r="BE181" t="s">
        <v>82</v>
      </c>
      <c r="BF181">
        <v>5.0755999999999997</v>
      </c>
      <c r="BG181">
        <v>0.63949999999999996</v>
      </c>
      <c r="BH181" t="s">
        <v>82</v>
      </c>
      <c r="BI181" t="s">
        <v>82</v>
      </c>
      <c r="BJ181" t="s">
        <v>82</v>
      </c>
      <c r="BK181" t="s">
        <v>82</v>
      </c>
      <c r="BL181">
        <v>1.0749</v>
      </c>
      <c r="BM181" t="s">
        <v>82</v>
      </c>
      <c r="BN181">
        <v>7.7062999999999997</v>
      </c>
      <c r="BO181">
        <v>2.3837000000000002</v>
      </c>
      <c r="BP181">
        <v>6.6942000000000004</v>
      </c>
      <c r="BQ181" t="s">
        <v>82</v>
      </c>
      <c r="BR181">
        <v>1.3208</v>
      </c>
      <c r="BS181">
        <v>14.388</v>
      </c>
      <c r="BT181">
        <v>5.1238999999999999</v>
      </c>
      <c r="BU181">
        <v>0.45839999999999997</v>
      </c>
      <c r="BV181">
        <v>3.2650000000000001</v>
      </c>
      <c r="BW181">
        <v>2.3405999999999998</v>
      </c>
      <c r="BX181">
        <v>0.68310000000000004</v>
      </c>
      <c r="BY181" t="s">
        <v>82</v>
      </c>
      <c r="BZ181">
        <v>11.438800000000001</v>
      </c>
      <c r="CA181" t="s">
        <v>82</v>
      </c>
      <c r="CB181">
        <v>7.3615000000000004</v>
      </c>
      <c r="CC181">
        <v>1.3264</v>
      </c>
      <c r="CD181">
        <v>1.4094</v>
      </c>
    </row>
    <row r="182" spans="1:82" x14ac:dyDescent="0.25">
      <c r="A182" s="2">
        <v>43830</v>
      </c>
      <c r="B182">
        <v>3.5952999999999999</v>
      </c>
      <c r="C182">
        <v>1.2122999999999999</v>
      </c>
      <c r="D182" t="s">
        <v>82</v>
      </c>
      <c r="E182">
        <v>3.887</v>
      </c>
      <c r="F182">
        <v>3.7315</v>
      </c>
      <c r="G182">
        <v>3.0554999999999999</v>
      </c>
      <c r="H182">
        <v>2.5078999999999998</v>
      </c>
      <c r="I182">
        <v>7.9203999999999999</v>
      </c>
      <c r="J182">
        <v>8.2454999999999998</v>
      </c>
      <c r="K182">
        <v>8.0426000000000002</v>
      </c>
      <c r="L182">
        <v>4.8685999999999998</v>
      </c>
      <c r="M182">
        <v>2.173</v>
      </c>
      <c r="N182">
        <v>24.622</v>
      </c>
      <c r="O182" t="s">
        <v>82</v>
      </c>
      <c r="P182">
        <v>3.3025000000000002</v>
      </c>
      <c r="Q182" t="s">
        <v>82</v>
      </c>
      <c r="R182">
        <v>10.563000000000001</v>
      </c>
      <c r="S182" t="s">
        <v>82</v>
      </c>
      <c r="T182">
        <v>1.1221000000000001</v>
      </c>
      <c r="U182">
        <v>2.4380999999999999</v>
      </c>
      <c r="V182">
        <v>6.4080000000000004</v>
      </c>
      <c r="W182">
        <v>1.6427</v>
      </c>
      <c r="X182">
        <v>10.4452</v>
      </c>
      <c r="Y182">
        <v>4.8566000000000003</v>
      </c>
      <c r="Z182" t="s">
        <v>82</v>
      </c>
      <c r="AA182" t="s">
        <v>82</v>
      </c>
      <c r="AB182">
        <v>10.345800000000001</v>
      </c>
      <c r="AC182">
        <v>9.5558999999999994</v>
      </c>
      <c r="AD182">
        <v>4.6173000000000002</v>
      </c>
      <c r="AE182">
        <v>5.1499999999999997E-2</v>
      </c>
      <c r="AF182">
        <v>2.0347</v>
      </c>
      <c r="AG182">
        <v>1.0794999999999999</v>
      </c>
      <c r="AH182">
        <v>0.97770000000000001</v>
      </c>
      <c r="AI182">
        <v>4.6741000000000001</v>
      </c>
      <c r="AJ182">
        <v>2.1404999999999998</v>
      </c>
      <c r="AK182">
        <v>2.8555999999999999</v>
      </c>
      <c r="AL182">
        <v>0.43759999999999999</v>
      </c>
      <c r="AM182">
        <v>3.8730000000000002</v>
      </c>
      <c r="AN182" t="s">
        <v>82</v>
      </c>
      <c r="AO182">
        <v>2.6391</v>
      </c>
      <c r="AP182">
        <v>11.1768</v>
      </c>
      <c r="AQ182">
        <v>8.1721000000000004</v>
      </c>
      <c r="AR182">
        <v>8.3828999999999994</v>
      </c>
      <c r="AS182">
        <v>6.3362999999999996</v>
      </c>
      <c r="AT182">
        <v>1.2479</v>
      </c>
      <c r="AU182">
        <v>0.27310000000000001</v>
      </c>
      <c r="AV182">
        <v>0.4244</v>
      </c>
      <c r="AW182">
        <v>4.9711999999999996</v>
      </c>
      <c r="AX182">
        <v>5.6928000000000001</v>
      </c>
      <c r="AY182">
        <v>1.6513</v>
      </c>
      <c r="AZ182">
        <v>0.87549999999999994</v>
      </c>
      <c r="BA182">
        <v>15.7669</v>
      </c>
      <c r="BB182">
        <v>5.5415000000000001</v>
      </c>
      <c r="BC182">
        <v>12.232900000000001</v>
      </c>
      <c r="BD182">
        <v>2.1345000000000001</v>
      </c>
      <c r="BE182" t="s">
        <v>82</v>
      </c>
      <c r="BF182">
        <v>4.8540000000000001</v>
      </c>
      <c r="BG182">
        <v>0.62539999999999996</v>
      </c>
      <c r="BH182" t="s">
        <v>82</v>
      </c>
      <c r="BI182" t="s">
        <v>82</v>
      </c>
      <c r="BJ182" t="s">
        <v>82</v>
      </c>
      <c r="BK182" t="s">
        <v>82</v>
      </c>
      <c r="BL182">
        <v>1.0331999999999999</v>
      </c>
      <c r="BM182" t="s">
        <v>82</v>
      </c>
      <c r="BN182">
        <v>6.8628</v>
      </c>
      <c r="BO182">
        <v>2.2593999999999999</v>
      </c>
      <c r="BP182">
        <v>5.1825999999999999</v>
      </c>
      <c r="BQ182" t="s">
        <v>82</v>
      </c>
      <c r="BR182">
        <v>1.2835000000000001</v>
      </c>
      <c r="BS182">
        <v>11.6348</v>
      </c>
      <c r="BT182">
        <v>4.4273999999999996</v>
      </c>
      <c r="BU182">
        <v>0.84799999999999998</v>
      </c>
      <c r="BV182">
        <v>2.7947000000000002</v>
      </c>
      <c r="BW182">
        <v>2.0943999999999998</v>
      </c>
      <c r="BX182">
        <v>4.9093999999999998</v>
      </c>
      <c r="BY182" t="s">
        <v>82</v>
      </c>
      <c r="BZ182">
        <v>8.3925000000000001</v>
      </c>
      <c r="CA182">
        <v>0.64770000000000005</v>
      </c>
      <c r="CB182">
        <v>6.7430000000000003</v>
      </c>
      <c r="CC182">
        <v>1.1194999999999999</v>
      </c>
      <c r="CD182">
        <v>1.2584</v>
      </c>
    </row>
    <row r="183" spans="1:82" x14ac:dyDescent="0.25">
      <c r="A183" s="2">
        <v>43861</v>
      </c>
      <c r="B183">
        <v>3.7604000000000002</v>
      </c>
      <c r="C183">
        <v>1.1557999999999999</v>
      </c>
      <c r="D183" t="s">
        <v>82</v>
      </c>
      <c r="E183">
        <v>3.887</v>
      </c>
      <c r="F183">
        <v>3.5964</v>
      </c>
      <c r="G183">
        <v>3.2429999999999999</v>
      </c>
      <c r="H183">
        <v>3.1930000000000001</v>
      </c>
      <c r="I183">
        <v>8.6188000000000002</v>
      </c>
      <c r="J183">
        <v>8.9705999999999992</v>
      </c>
      <c r="K183">
        <v>15.593999999999999</v>
      </c>
      <c r="L183">
        <v>4.8685999999999998</v>
      </c>
      <c r="M183">
        <v>2.0752999999999999</v>
      </c>
      <c r="N183">
        <v>17.419799999999999</v>
      </c>
      <c r="O183" t="s">
        <v>82</v>
      </c>
      <c r="P183">
        <v>3.1246</v>
      </c>
      <c r="Q183">
        <v>1.7282999999999999</v>
      </c>
      <c r="R183">
        <v>9.7433999999999994</v>
      </c>
      <c r="S183" t="s">
        <v>82</v>
      </c>
      <c r="T183">
        <v>1.1037999999999999</v>
      </c>
      <c r="U183">
        <v>2.2648000000000001</v>
      </c>
      <c r="V183">
        <v>5.6406999999999998</v>
      </c>
      <c r="W183">
        <v>1.4339</v>
      </c>
      <c r="X183">
        <v>11.425000000000001</v>
      </c>
      <c r="Y183">
        <v>4.8990999999999998</v>
      </c>
      <c r="Z183" t="s">
        <v>82</v>
      </c>
      <c r="AA183" t="s">
        <v>82</v>
      </c>
      <c r="AB183">
        <v>9.6593</v>
      </c>
      <c r="AC183">
        <v>8.7829999999999995</v>
      </c>
      <c r="AD183">
        <v>4.5064000000000002</v>
      </c>
      <c r="AE183">
        <v>5.6000000000000001E-2</v>
      </c>
      <c r="AF183">
        <v>2.0347</v>
      </c>
      <c r="AG183">
        <v>1.0474000000000001</v>
      </c>
      <c r="AH183">
        <v>0.93459999999999999</v>
      </c>
      <c r="AI183">
        <v>4.5210999999999997</v>
      </c>
      <c r="AJ183">
        <v>2.1352000000000002</v>
      </c>
      <c r="AK183">
        <v>2.7806999999999999</v>
      </c>
      <c r="AL183">
        <v>0.73209999999999997</v>
      </c>
      <c r="AM183">
        <v>3.8860999999999999</v>
      </c>
      <c r="AN183" t="s">
        <v>82</v>
      </c>
      <c r="AO183">
        <v>2.2928999999999999</v>
      </c>
      <c r="AP183">
        <v>11.3681</v>
      </c>
      <c r="AQ183">
        <v>8.9536999999999995</v>
      </c>
      <c r="AR183">
        <v>9.4722000000000008</v>
      </c>
      <c r="AS183">
        <v>5.6218000000000004</v>
      </c>
      <c r="AT183">
        <v>1.2205999999999999</v>
      </c>
      <c r="AU183">
        <v>0.27310000000000001</v>
      </c>
      <c r="AV183">
        <v>0.29089999999999999</v>
      </c>
      <c r="AW183">
        <v>5.1729000000000003</v>
      </c>
      <c r="AX183">
        <v>5.8783000000000003</v>
      </c>
      <c r="AY183">
        <v>1.6879</v>
      </c>
      <c r="AZ183">
        <v>0.42649999999999999</v>
      </c>
      <c r="BA183">
        <v>14.8293</v>
      </c>
      <c r="BB183">
        <v>5.8426999999999998</v>
      </c>
      <c r="BC183">
        <v>12.976699999999999</v>
      </c>
      <c r="BD183">
        <v>1.9844999999999999</v>
      </c>
      <c r="BE183" t="s">
        <v>82</v>
      </c>
      <c r="BF183">
        <v>4.6051000000000002</v>
      </c>
      <c r="BG183">
        <v>0.56210000000000004</v>
      </c>
      <c r="BH183" t="s">
        <v>82</v>
      </c>
      <c r="BI183" t="s">
        <v>82</v>
      </c>
      <c r="BJ183" t="s">
        <v>82</v>
      </c>
      <c r="BK183" t="s">
        <v>82</v>
      </c>
      <c r="BL183">
        <v>0.91339999999999999</v>
      </c>
      <c r="BM183" t="s">
        <v>82</v>
      </c>
      <c r="BN183">
        <v>10.734400000000001</v>
      </c>
      <c r="BO183">
        <v>2.2431000000000001</v>
      </c>
      <c r="BP183">
        <v>5.6421999999999999</v>
      </c>
      <c r="BQ183" t="s">
        <v>82</v>
      </c>
      <c r="BR183">
        <v>1.2838000000000001</v>
      </c>
      <c r="BS183">
        <v>11.717499999999999</v>
      </c>
      <c r="BT183">
        <v>3.6335999999999999</v>
      </c>
      <c r="BU183">
        <v>0.61599999999999999</v>
      </c>
      <c r="BV183">
        <v>2.819</v>
      </c>
      <c r="BW183">
        <v>1.0408999999999999</v>
      </c>
      <c r="BX183">
        <v>5.2053000000000003</v>
      </c>
      <c r="BY183" t="s">
        <v>82</v>
      </c>
      <c r="BZ183">
        <v>9.9588000000000001</v>
      </c>
      <c r="CA183">
        <v>0.59930000000000005</v>
      </c>
      <c r="CB183">
        <v>7.0403000000000002</v>
      </c>
      <c r="CC183">
        <v>0.98460000000000003</v>
      </c>
      <c r="CD183">
        <v>1.1339999999999999</v>
      </c>
    </row>
    <row r="184" spans="1:82" x14ac:dyDescent="0.25">
      <c r="A184" s="2">
        <v>43889</v>
      </c>
      <c r="B184">
        <v>4.6165000000000003</v>
      </c>
      <c r="C184">
        <v>1.331</v>
      </c>
      <c r="D184" t="s">
        <v>82</v>
      </c>
      <c r="E184">
        <v>3.8397999999999999</v>
      </c>
      <c r="F184">
        <v>4.0849000000000002</v>
      </c>
      <c r="G184">
        <v>1.5702</v>
      </c>
      <c r="H184">
        <v>3.2063000000000001</v>
      </c>
      <c r="I184">
        <v>8.3181999999999992</v>
      </c>
      <c r="J184">
        <v>10.623900000000001</v>
      </c>
      <c r="K184">
        <v>22.908100000000001</v>
      </c>
      <c r="L184">
        <v>4.8685999999999998</v>
      </c>
      <c r="M184">
        <v>2.3039000000000001</v>
      </c>
      <c r="N184">
        <v>19.308299999999999</v>
      </c>
      <c r="O184" t="s">
        <v>82</v>
      </c>
      <c r="P184">
        <v>3.6661000000000001</v>
      </c>
      <c r="Q184">
        <v>1.8132999999999999</v>
      </c>
      <c r="R184">
        <v>10.4344</v>
      </c>
      <c r="S184" t="s">
        <v>82</v>
      </c>
      <c r="T184">
        <v>1.2710999999999999</v>
      </c>
      <c r="U184">
        <v>2.4394</v>
      </c>
      <c r="V184">
        <v>5.6456999999999997</v>
      </c>
      <c r="W184">
        <v>1.5619000000000001</v>
      </c>
      <c r="X184">
        <v>13.182700000000001</v>
      </c>
      <c r="Y184">
        <v>5.4751000000000003</v>
      </c>
      <c r="Z184" t="s">
        <v>82</v>
      </c>
      <c r="AA184" t="s">
        <v>82</v>
      </c>
      <c r="AB184">
        <v>10.2973</v>
      </c>
      <c r="AC184">
        <v>9.5495000000000001</v>
      </c>
      <c r="AD184">
        <v>4.9349999999999996</v>
      </c>
      <c r="AE184">
        <v>5.6000000000000001E-2</v>
      </c>
      <c r="AF184">
        <v>2.0347</v>
      </c>
      <c r="AG184">
        <v>1.4844999999999999</v>
      </c>
      <c r="AH184">
        <v>0.90349999999999997</v>
      </c>
      <c r="AI184">
        <v>7.4903000000000004</v>
      </c>
      <c r="AJ184">
        <v>2.5287000000000002</v>
      </c>
      <c r="AK184">
        <v>3.3334000000000001</v>
      </c>
      <c r="AL184">
        <v>0.79669999999999996</v>
      </c>
      <c r="AM184">
        <v>4.03</v>
      </c>
      <c r="AN184" t="s">
        <v>82</v>
      </c>
      <c r="AO184">
        <v>3.0914999999999999</v>
      </c>
      <c r="AP184">
        <v>11.4506</v>
      </c>
      <c r="AQ184">
        <v>10.716900000000001</v>
      </c>
      <c r="AR184">
        <v>10.805400000000001</v>
      </c>
      <c r="AS184">
        <v>6.0731000000000002</v>
      </c>
      <c r="AT184">
        <v>1.3156000000000001</v>
      </c>
      <c r="AU184">
        <v>0.27310000000000001</v>
      </c>
      <c r="AV184">
        <v>0.32129999999999997</v>
      </c>
      <c r="AW184">
        <v>5.7778999999999998</v>
      </c>
      <c r="AX184">
        <v>6.2945000000000002</v>
      </c>
      <c r="AY184">
        <v>1.9179999999999999</v>
      </c>
      <c r="AZ184">
        <v>0.44590000000000002</v>
      </c>
      <c r="BA184">
        <v>17.0898</v>
      </c>
      <c r="BB184">
        <v>6.5313999999999997</v>
      </c>
      <c r="BC184">
        <v>14.5694</v>
      </c>
      <c r="BD184">
        <v>3.4942000000000002</v>
      </c>
      <c r="BE184" t="s">
        <v>82</v>
      </c>
      <c r="BF184">
        <v>4.9941000000000004</v>
      </c>
      <c r="BG184">
        <v>0.58240000000000003</v>
      </c>
      <c r="BH184" t="s">
        <v>82</v>
      </c>
      <c r="BI184" t="s">
        <v>82</v>
      </c>
      <c r="BJ184" t="s">
        <v>82</v>
      </c>
      <c r="BK184" t="s">
        <v>82</v>
      </c>
      <c r="BL184">
        <v>0.98880000000000001</v>
      </c>
      <c r="BM184" t="s">
        <v>82</v>
      </c>
      <c r="BN184">
        <v>11.329599999999999</v>
      </c>
      <c r="BO184">
        <v>2.3290000000000002</v>
      </c>
      <c r="BP184">
        <v>6.3723000000000001</v>
      </c>
      <c r="BQ184" t="s">
        <v>82</v>
      </c>
      <c r="BR184">
        <v>1.3352999999999999</v>
      </c>
      <c r="BS184">
        <v>12.096500000000001</v>
      </c>
      <c r="BT184">
        <v>3.7732999999999999</v>
      </c>
      <c r="BU184">
        <v>0.64749999999999996</v>
      </c>
      <c r="BV184">
        <v>2.9483000000000001</v>
      </c>
      <c r="BW184">
        <v>1.2269000000000001</v>
      </c>
      <c r="BX184">
        <v>5.9054000000000002</v>
      </c>
      <c r="BY184" t="s">
        <v>82</v>
      </c>
      <c r="BZ184">
        <v>10.731299999999999</v>
      </c>
      <c r="CA184">
        <v>0.6714</v>
      </c>
      <c r="CB184">
        <v>7.7686000000000002</v>
      </c>
      <c r="CC184">
        <v>1.1195999999999999</v>
      </c>
      <c r="CD184">
        <v>1.1518999999999999</v>
      </c>
    </row>
    <row r="185" spans="1:82" x14ac:dyDescent="0.25">
      <c r="A185" s="2">
        <v>43921</v>
      </c>
      <c r="B185">
        <v>5.6311999999999998</v>
      </c>
      <c r="C185">
        <v>2.2852000000000001</v>
      </c>
      <c r="D185" t="s">
        <v>82</v>
      </c>
      <c r="E185">
        <v>4.5278999999999998</v>
      </c>
      <c r="F185">
        <v>5.9116999999999997</v>
      </c>
      <c r="G185">
        <v>2.5594999999999999</v>
      </c>
      <c r="H185">
        <v>5.8087999999999997</v>
      </c>
      <c r="I185">
        <v>14.0524</v>
      </c>
      <c r="J185">
        <v>15.427199999999999</v>
      </c>
      <c r="K185">
        <v>29.3611</v>
      </c>
      <c r="L185">
        <v>4.8685999999999998</v>
      </c>
      <c r="M185">
        <v>4.6825999999999999</v>
      </c>
      <c r="N185">
        <v>22.109200000000001</v>
      </c>
      <c r="O185" t="s">
        <v>82</v>
      </c>
      <c r="P185">
        <v>5.7248000000000001</v>
      </c>
      <c r="Q185">
        <v>4.1273</v>
      </c>
      <c r="R185">
        <v>16.348400000000002</v>
      </c>
      <c r="S185" t="s">
        <v>82</v>
      </c>
      <c r="T185">
        <v>3.2063999999999999</v>
      </c>
      <c r="U185">
        <v>3.2256</v>
      </c>
      <c r="V185">
        <v>7.5846999999999998</v>
      </c>
      <c r="W185">
        <v>2.1257999999999999</v>
      </c>
      <c r="X185">
        <v>21.114899999999999</v>
      </c>
      <c r="Y185">
        <v>7.2925000000000004</v>
      </c>
      <c r="Z185" t="s">
        <v>82</v>
      </c>
      <c r="AA185" t="s">
        <v>82</v>
      </c>
      <c r="AB185">
        <v>21.738600000000002</v>
      </c>
      <c r="AC185">
        <v>9.7186000000000003</v>
      </c>
      <c r="AD185">
        <v>6.0266999999999999</v>
      </c>
      <c r="AE185">
        <v>5.6000000000000001E-2</v>
      </c>
      <c r="AF185">
        <v>2.0347</v>
      </c>
      <c r="AG185">
        <v>2.1206999999999998</v>
      </c>
      <c r="AH185">
        <v>1.266</v>
      </c>
      <c r="AI185">
        <v>6.3529</v>
      </c>
      <c r="AJ185">
        <v>3.1890999999999998</v>
      </c>
      <c r="AK185">
        <v>4.5476999999999999</v>
      </c>
      <c r="AL185">
        <v>1.0371999999999999</v>
      </c>
      <c r="AM185">
        <v>6.1052</v>
      </c>
      <c r="AN185" t="s">
        <v>82</v>
      </c>
      <c r="AO185">
        <v>9.8529</v>
      </c>
      <c r="AP185">
        <v>13.303699999999999</v>
      </c>
      <c r="AQ185">
        <v>8.9930000000000003</v>
      </c>
      <c r="AR185">
        <v>14.968</v>
      </c>
      <c r="AS185">
        <v>7.3113000000000001</v>
      </c>
      <c r="AT185">
        <v>2.044</v>
      </c>
      <c r="AU185">
        <v>0.27310000000000001</v>
      </c>
      <c r="AV185">
        <v>0.41639999999999999</v>
      </c>
      <c r="AW185">
        <v>8.0437999999999992</v>
      </c>
      <c r="AX185">
        <v>10.0228</v>
      </c>
      <c r="AY185">
        <v>3.0678999999999998</v>
      </c>
      <c r="AZ185">
        <v>0.78839999999999999</v>
      </c>
      <c r="BA185">
        <v>3.3837999999999999</v>
      </c>
      <c r="BB185">
        <v>12.540800000000001</v>
      </c>
      <c r="BC185">
        <v>26.389399999999998</v>
      </c>
      <c r="BD185">
        <v>8.4415999999999993</v>
      </c>
      <c r="BE185" t="s">
        <v>82</v>
      </c>
      <c r="BF185">
        <v>6.7796000000000003</v>
      </c>
      <c r="BG185">
        <v>0.6522</v>
      </c>
      <c r="BH185" t="s">
        <v>82</v>
      </c>
      <c r="BI185" t="s">
        <v>82</v>
      </c>
      <c r="BJ185" t="s">
        <v>82</v>
      </c>
      <c r="BK185" t="s">
        <v>82</v>
      </c>
      <c r="BL185">
        <v>1.8447</v>
      </c>
      <c r="BM185" t="s">
        <v>82</v>
      </c>
      <c r="BN185">
        <v>16.9328</v>
      </c>
      <c r="BO185">
        <v>3.4984999999999999</v>
      </c>
      <c r="BP185">
        <v>5.6619999999999999</v>
      </c>
      <c r="BQ185" t="s">
        <v>82</v>
      </c>
      <c r="BR185">
        <v>1.423</v>
      </c>
      <c r="BS185">
        <v>14.044700000000001</v>
      </c>
      <c r="BT185">
        <v>4.8925999999999998</v>
      </c>
      <c r="BU185">
        <v>0.98499999999999999</v>
      </c>
      <c r="BV185">
        <v>4.4894999999999996</v>
      </c>
      <c r="BW185">
        <v>2.0373000000000001</v>
      </c>
      <c r="BX185">
        <v>6.0544000000000002</v>
      </c>
      <c r="BY185" t="s">
        <v>82</v>
      </c>
      <c r="BZ185">
        <v>9.5457999999999998</v>
      </c>
      <c r="CA185">
        <v>1.196</v>
      </c>
      <c r="CB185">
        <v>13.072900000000001</v>
      </c>
      <c r="CC185">
        <v>1.383</v>
      </c>
      <c r="CD185">
        <v>2.6960999999999999</v>
      </c>
    </row>
    <row r="186" spans="1:82" x14ac:dyDescent="0.25">
      <c r="A186" s="2">
        <v>43951</v>
      </c>
      <c r="B186">
        <v>5.9192</v>
      </c>
      <c r="C186">
        <v>2.0261999999999998</v>
      </c>
      <c r="D186" t="s">
        <v>82</v>
      </c>
      <c r="E186">
        <v>5.9535999999999998</v>
      </c>
      <c r="F186">
        <v>5.8166000000000002</v>
      </c>
      <c r="G186">
        <v>2.2204000000000002</v>
      </c>
      <c r="H186">
        <v>5.4278000000000004</v>
      </c>
      <c r="I186">
        <v>13.7516</v>
      </c>
      <c r="J186">
        <v>15.008599999999999</v>
      </c>
      <c r="K186">
        <v>27.481100000000001</v>
      </c>
      <c r="L186">
        <v>4.8685999999999998</v>
      </c>
      <c r="M186">
        <v>3.6796000000000002</v>
      </c>
      <c r="N186">
        <v>21.590900000000001</v>
      </c>
      <c r="O186" t="s">
        <v>82</v>
      </c>
      <c r="P186">
        <v>4.6631999999999998</v>
      </c>
      <c r="Q186">
        <v>2.9262000000000001</v>
      </c>
      <c r="R186">
        <v>15.300800000000001</v>
      </c>
      <c r="S186" t="s">
        <v>82</v>
      </c>
      <c r="T186">
        <v>2.3151000000000002</v>
      </c>
      <c r="U186">
        <v>2.9845999999999999</v>
      </c>
      <c r="V186">
        <v>8.3231999999999999</v>
      </c>
      <c r="W186">
        <v>1.8939999999999999</v>
      </c>
      <c r="X186">
        <v>16.448899999999998</v>
      </c>
      <c r="Y186">
        <v>6.2138</v>
      </c>
      <c r="Z186" t="s">
        <v>82</v>
      </c>
      <c r="AA186" t="s">
        <v>82</v>
      </c>
      <c r="AB186">
        <v>19.3065</v>
      </c>
      <c r="AC186">
        <v>9.2547999999999995</v>
      </c>
      <c r="AD186">
        <v>5.9958999999999998</v>
      </c>
      <c r="AE186">
        <v>5.6000000000000001E-2</v>
      </c>
      <c r="AF186">
        <v>2.0347</v>
      </c>
      <c r="AG186">
        <v>1.8344</v>
      </c>
      <c r="AH186">
        <v>1.2156</v>
      </c>
      <c r="AI186">
        <v>5.6395</v>
      </c>
      <c r="AJ186">
        <v>2.73</v>
      </c>
      <c r="AK186">
        <v>4.1062000000000003</v>
      </c>
      <c r="AL186">
        <v>0.63649999999999995</v>
      </c>
      <c r="AM186">
        <v>4.8814000000000002</v>
      </c>
      <c r="AN186" t="s">
        <v>82</v>
      </c>
      <c r="AO186">
        <v>9.3323</v>
      </c>
      <c r="AP186">
        <v>14.7797</v>
      </c>
      <c r="AQ186">
        <v>8.7631999999999994</v>
      </c>
      <c r="AR186">
        <v>15.1685</v>
      </c>
      <c r="AS186">
        <v>6.5641999999999996</v>
      </c>
      <c r="AT186">
        <v>1.0849</v>
      </c>
      <c r="AU186">
        <v>0.27310000000000001</v>
      </c>
      <c r="AV186">
        <v>0.3266</v>
      </c>
      <c r="AW186">
        <v>7.4627999999999997</v>
      </c>
      <c r="AX186">
        <v>8.0975999999999999</v>
      </c>
      <c r="AY186">
        <v>2.8020999999999998</v>
      </c>
      <c r="AZ186">
        <v>0.37730000000000002</v>
      </c>
      <c r="BA186">
        <v>3.3898999999999999</v>
      </c>
      <c r="BB186">
        <v>9.5081000000000007</v>
      </c>
      <c r="BC186">
        <v>20.0305</v>
      </c>
      <c r="BD186">
        <v>7.2904999999999998</v>
      </c>
      <c r="BE186" t="s">
        <v>82</v>
      </c>
      <c r="BF186">
        <v>7.2439999999999998</v>
      </c>
      <c r="BG186">
        <v>0.69699999999999995</v>
      </c>
      <c r="BH186" t="s">
        <v>82</v>
      </c>
      <c r="BI186" t="s">
        <v>82</v>
      </c>
      <c r="BJ186" t="s">
        <v>82</v>
      </c>
      <c r="BK186" t="s">
        <v>82</v>
      </c>
      <c r="BL186">
        <v>1.419</v>
      </c>
      <c r="BM186" t="s">
        <v>82</v>
      </c>
      <c r="BN186">
        <v>15.1782</v>
      </c>
      <c r="BO186">
        <v>3.9224999999999999</v>
      </c>
      <c r="BP186">
        <v>5.3552999999999997</v>
      </c>
      <c r="BQ186" t="s">
        <v>82</v>
      </c>
      <c r="BR186">
        <v>1.421</v>
      </c>
      <c r="BS186">
        <v>13.191800000000001</v>
      </c>
      <c r="BT186">
        <v>4.7698999999999998</v>
      </c>
      <c r="BU186">
        <v>1.016</v>
      </c>
      <c r="BV186">
        <v>3.8795000000000002</v>
      </c>
      <c r="BW186">
        <v>1.4127000000000001</v>
      </c>
      <c r="BX186">
        <v>5.8330000000000002</v>
      </c>
      <c r="BY186" t="s">
        <v>82</v>
      </c>
      <c r="BZ186">
        <v>10.6698</v>
      </c>
      <c r="CA186">
        <v>1.0179</v>
      </c>
      <c r="CB186">
        <v>10.382</v>
      </c>
      <c r="CC186">
        <v>1.1625000000000001</v>
      </c>
      <c r="CD186">
        <v>1.9312</v>
      </c>
    </row>
    <row r="187" spans="1:82" x14ac:dyDescent="0.25">
      <c r="A187" s="2">
        <v>43980</v>
      </c>
      <c r="B187">
        <v>5.3784999999999998</v>
      </c>
      <c r="C187">
        <v>2.0261999999999998</v>
      </c>
      <c r="D187" t="s">
        <v>82</v>
      </c>
      <c r="E187">
        <v>5.5011000000000001</v>
      </c>
      <c r="F187">
        <v>4.9267000000000003</v>
      </c>
      <c r="G187">
        <v>1.6735</v>
      </c>
      <c r="H187">
        <v>4.5781999999999998</v>
      </c>
      <c r="I187">
        <v>10.535600000000001</v>
      </c>
      <c r="J187">
        <v>14.8047</v>
      </c>
      <c r="K187">
        <v>28.861699999999999</v>
      </c>
      <c r="L187">
        <v>4.8685999999999998</v>
      </c>
      <c r="M187">
        <v>3.1869000000000001</v>
      </c>
      <c r="N187">
        <v>12.1678</v>
      </c>
      <c r="O187" t="s">
        <v>82</v>
      </c>
      <c r="P187">
        <v>3.5537000000000001</v>
      </c>
      <c r="Q187">
        <v>2.9201000000000001</v>
      </c>
      <c r="R187">
        <v>13.487399999999999</v>
      </c>
      <c r="S187" t="s">
        <v>82</v>
      </c>
      <c r="T187">
        <v>1.9037999999999999</v>
      </c>
      <c r="U187">
        <v>2.6875</v>
      </c>
      <c r="V187">
        <v>7.4295</v>
      </c>
      <c r="W187">
        <v>1.7355</v>
      </c>
      <c r="X187">
        <v>4.6235999999999997</v>
      </c>
      <c r="Y187">
        <v>5.1692</v>
      </c>
      <c r="Z187" t="s">
        <v>82</v>
      </c>
      <c r="AA187" t="s">
        <v>82</v>
      </c>
      <c r="AB187">
        <v>18.122</v>
      </c>
      <c r="AC187">
        <v>8.5100999999999996</v>
      </c>
      <c r="AD187">
        <v>5.5308000000000002</v>
      </c>
      <c r="AE187">
        <v>5.6000000000000001E-2</v>
      </c>
      <c r="AF187">
        <v>2.0347</v>
      </c>
      <c r="AG187">
        <v>1.6877</v>
      </c>
      <c r="AH187">
        <v>1.1113</v>
      </c>
      <c r="AI187">
        <v>5.5067000000000004</v>
      </c>
      <c r="AJ187">
        <v>1.591</v>
      </c>
      <c r="AK187">
        <v>2.2848999999999999</v>
      </c>
      <c r="AL187">
        <v>0.60840000000000005</v>
      </c>
      <c r="AM187">
        <v>4.4055999999999997</v>
      </c>
      <c r="AN187" t="s">
        <v>82</v>
      </c>
      <c r="AO187">
        <v>2.6541000000000001</v>
      </c>
      <c r="AP187">
        <v>13.8063</v>
      </c>
      <c r="AQ187">
        <v>8.9016000000000002</v>
      </c>
      <c r="AR187">
        <v>14.9808</v>
      </c>
      <c r="AS187">
        <v>5.9314</v>
      </c>
      <c r="AT187">
        <v>1.0804</v>
      </c>
      <c r="AU187">
        <v>0.27310000000000001</v>
      </c>
      <c r="AV187">
        <v>0.25230000000000002</v>
      </c>
      <c r="AW187">
        <v>6.2698</v>
      </c>
      <c r="AX187">
        <v>8.0869999999999997</v>
      </c>
      <c r="AY187">
        <v>2.8292000000000002</v>
      </c>
      <c r="AZ187">
        <v>0.3604</v>
      </c>
      <c r="BA187">
        <v>19.404800000000002</v>
      </c>
      <c r="BB187">
        <v>6.8102999999999998</v>
      </c>
      <c r="BC187">
        <v>15.849299999999999</v>
      </c>
      <c r="BD187">
        <v>7.8979999999999997</v>
      </c>
      <c r="BE187" t="s">
        <v>82</v>
      </c>
      <c r="BF187">
        <v>6.9362000000000004</v>
      </c>
      <c r="BG187">
        <v>0.6673</v>
      </c>
      <c r="BH187" t="s">
        <v>82</v>
      </c>
      <c r="BI187" t="s">
        <v>82</v>
      </c>
      <c r="BJ187" t="s">
        <v>82</v>
      </c>
      <c r="BK187" t="s">
        <v>82</v>
      </c>
      <c r="BL187">
        <v>1.2607999999999999</v>
      </c>
      <c r="BM187" t="s">
        <v>82</v>
      </c>
      <c r="BN187">
        <v>17.353899999999999</v>
      </c>
      <c r="BO187">
        <v>2.8942000000000001</v>
      </c>
      <c r="BP187">
        <v>2.1139000000000001</v>
      </c>
      <c r="BQ187" t="s">
        <v>82</v>
      </c>
      <c r="BR187">
        <v>1.421</v>
      </c>
      <c r="BS187">
        <v>14.0219</v>
      </c>
      <c r="BT187">
        <v>4.4687000000000001</v>
      </c>
      <c r="BU187">
        <v>0.99609999999999999</v>
      </c>
      <c r="BV187">
        <v>3.2858000000000001</v>
      </c>
      <c r="BW187">
        <v>1.1026</v>
      </c>
      <c r="BX187">
        <v>4.9371999999999998</v>
      </c>
      <c r="BY187" t="s">
        <v>82</v>
      </c>
      <c r="BZ187">
        <v>8.8016000000000005</v>
      </c>
      <c r="CA187">
        <v>0.98340000000000005</v>
      </c>
      <c r="CB187">
        <v>3.2768999999999999</v>
      </c>
      <c r="CC187">
        <v>1.1099000000000001</v>
      </c>
      <c r="CD187">
        <v>2.0581</v>
      </c>
    </row>
    <row r="188" spans="1:82" x14ac:dyDescent="0.25">
      <c r="A188" s="2">
        <v>44012</v>
      </c>
      <c r="B188">
        <v>4.7470999999999997</v>
      </c>
      <c r="C188">
        <v>2.0261999999999998</v>
      </c>
      <c r="D188" t="s">
        <v>82</v>
      </c>
      <c r="E188">
        <v>5.2336</v>
      </c>
      <c r="F188">
        <v>4.9267000000000003</v>
      </c>
      <c r="G188">
        <v>0.90200000000000002</v>
      </c>
      <c r="H188">
        <v>3.3332999999999999</v>
      </c>
      <c r="I188">
        <v>9.2469999999999999</v>
      </c>
      <c r="J188">
        <v>13.8985</v>
      </c>
      <c r="K188">
        <v>26.755500000000001</v>
      </c>
      <c r="L188">
        <v>4.8685999999999998</v>
      </c>
      <c r="M188">
        <v>2.0346000000000002</v>
      </c>
      <c r="N188">
        <v>11.7478</v>
      </c>
      <c r="O188" t="s">
        <v>82</v>
      </c>
      <c r="P188">
        <v>4.2454999999999998</v>
      </c>
      <c r="Q188">
        <v>2.6821999999999999</v>
      </c>
      <c r="R188">
        <v>13.2181</v>
      </c>
      <c r="S188" t="s">
        <v>82</v>
      </c>
      <c r="T188">
        <v>1.5148999999999999</v>
      </c>
      <c r="U188">
        <v>2.8269000000000002</v>
      </c>
      <c r="V188">
        <v>6.3509000000000002</v>
      </c>
      <c r="W188">
        <v>2.3637000000000001</v>
      </c>
      <c r="X188">
        <v>4.4676999999999998</v>
      </c>
      <c r="Y188">
        <v>5.6679000000000004</v>
      </c>
      <c r="Z188" t="s">
        <v>82</v>
      </c>
      <c r="AA188" t="s">
        <v>82</v>
      </c>
      <c r="AB188">
        <v>13.4428</v>
      </c>
      <c r="AC188">
        <v>5.1807999999999996</v>
      </c>
      <c r="AD188">
        <v>5.5728</v>
      </c>
      <c r="AE188">
        <v>5.6000000000000001E-2</v>
      </c>
      <c r="AF188">
        <v>2.0347</v>
      </c>
      <c r="AG188">
        <v>1.6359999999999999</v>
      </c>
      <c r="AH188">
        <v>0.95960000000000001</v>
      </c>
      <c r="AI188">
        <v>5.2290000000000001</v>
      </c>
      <c r="AJ188">
        <v>1.3346</v>
      </c>
      <c r="AK188">
        <v>1.9286000000000001</v>
      </c>
      <c r="AL188">
        <v>0.53690000000000004</v>
      </c>
      <c r="AM188">
        <v>5.3437999999999999</v>
      </c>
      <c r="AN188" t="s">
        <v>82</v>
      </c>
      <c r="AO188">
        <v>2.0026999999999999</v>
      </c>
      <c r="AP188">
        <v>13.733599999999999</v>
      </c>
      <c r="AQ188">
        <v>8.2055000000000007</v>
      </c>
      <c r="AR188">
        <v>13.5534</v>
      </c>
      <c r="AS188">
        <v>5.7504999999999997</v>
      </c>
      <c r="AT188">
        <v>0.97330000000000005</v>
      </c>
      <c r="AU188">
        <v>0.27310000000000001</v>
      </c>
      <c r="AV188">
        <v>0.15920000000000001</v>
      </c>
      <c r="AW188">
        <v>6.3563000000000001</v>
      </c>
      <c r="AX188">
        <v>6.8155000000000001</v>
      </c>
      <c r="AY188">
        <v>1.7331000000000001</v>
      </c>
      <c r="AZ188">
        <v>0.33579999999999999</v>
      </c>
      <c r="BA188">
        <v>14.0829</v>
      </c>
      <c r="BB188">
        <v>6.3529999999999998</v>
      </c>
      <c r="BC188">
        <v>14.9594</v>
      </c>
      <c r="BD188">
        <v>5.5110999999999999</v>
      </c>
      <c r="BE188" t="s">
        <v>82</v>
      </c>
      <c r="BF188">
        <v>6.1082999999999998</v>
      </c>
      <c r="BG188">
        <v>0.64580000000000004</v>
      </c>
      <c r="BH188" t="s">
        <v>82</v>
      </c>
      <c r="BI188" t="s">
        <v>82</v>
      </c>
      <c r="BJ188" t="s">
        <v>82</v>
      </c>
      <c r="BK188" t="s">
        <v>82</v>
      </c>
      <c r="BL188">
        <v>1.1419999999999999</v>
      </c>
      <c r="BM188" t="s">
        <v>82</v>
      </c>
      <c r="BN188">
        <v>15.793200000000001</v>
      </c>
      <c r="BO188">
        <v>2.7246000000000001</v>
      </c>
      <c r="BP188">
        <v>2.2313000000000001</v>
      </c>
      <c r="BQ188" t="s">
        <v>82</v>
      </c>
      <c r="BR188">
        <v>1.421</v>
      </c>
      <c r="BS188">
        <v>14.2415</v>
      </c>
      <c r="BT188">
        <v>4.2862</v>
      </c>
      <c r="BU188">
        <v>0.86529999999999996</v>
      </c>
      <c r="BV188">
        <v>3.0606</v>
      </c>
      <c r="BW188">
        <v>0.93269999999999997</v>
      </c>
      <c r="BX188">
        <v>4.6794000000000002</v>
      </c>
      <c r="BY188" t="s">
        <v>82</v>
      </c>
      <c r="BZ188">
        <v>8.5143000000000004</v>
      </c>
      <c r="CA188">
        <v>0.89559999999999995</v>
      </c>
      <c r="CB188">
        <v>3.2906</v>
      </c>
      <c r="CC188">
        <v>1.0024</v>
      </c>
      <c r="CD188">
        <v>1.7419</v>
      </c>
    </row>
    <row r="189" spans="1:82" x14ac:dyDescent="0.25">
      <c r="A189" s="2">
        <v>44043</v>
      </c>
      <c r="B189">
        <v>4.8291000000000004</v>
      </c>
      <c r="C189">
        <v>2.0261999999999998</v>
      </c>
      <c r="D189" t="s">
        <v>82</v>
      </c>
      <c r="E189">
        <v>4.7712000000000003</v>
      </c>
      <c r="F189">
        <v>6.9337</v>
      </c>
      <c r="G189">
        <v>0.81889999999999996</v>
      </c>
      <c r="H189">
        <v>2.9765000000000001</v>
      </c>
      <c r="I189">
        <v>8.8531999999999993</v>
      </c>
      <c r="J189">
        <v>11.554600000000001</v>
      </c>
      <c r="K189">
        <v>26.217199999999998</v>
      </c>
      <c r="L189">
        <v>4.8685999999999998</v>
      </c>
      <c r="M189">
        <v>2.5789</v>
      </c>
      <c r="N189">
        <v>8.5853999999999999</v>
      </c>
      <c r="O189" t="s">
        <v>82</v>
      </c>
      <c r="P189">
        <v>4.3236999999999997</v>
      </c>
      <c r="Q189">
        <v>2.7298</v>
      </c>
      <c r="R189">
        <v>4.5921000000000003</v>
      </c>
      <c r="S189" t="s">
        <v>82</v>
      </c>
      <c r="T189">
        <v>0.49459999999999998</v>
      </c>
      <c r="U189">
        <v>9.7879000000000005</v>
      </c>
      <c r="V189">
        <v>5.7835000000000001</v>
      </c>
      <c r="W189">
        <v>1.8544</v>
      </c>
      <c r="X189">
        <v>3.8950999999999998</v>
      </c>
      <c r="Y189">
        <v>6.0502000000000002</v>
      </c>
      <c r="Z189" t="s">
        <v>82</v>
      </c>
      <c r="AA189" t="s">
        <v>82</v>
      </c>
      <c r="AB189">
        <v>7.9039999999999999</v>
      </c>
      <c r="AC189">
        <v>5.0366</v>
      </c>
      <c r="AD189">
        <v>4.7861000000000002</v>
      </c>
      <c r="AE189">
        <v>5.6000000000000001E-2</v>
      </c>
      <c r="AF189">
        <v>2.0347</v>
      </c>
      <c r="AG189">
        <v>1.631</v>
      </c>
      <c r="AH189">
        <v>1.4508000000000001</v>
      </c>
      <c r="AI189">
        <v>3.9477000000000002</v>
      </c>
      <c r="AJ189">
        <v>1.2244999999999999</v>
      </c>
      <c r="AK189">
        <v>1.7535000000000001</v>
      </c>
      <c r="AL189">
        <v>0.27229999999999999</v>
      </c>
      <c r="AM189">
        <v>4.0288000000000004</v>
      </c>
      <c r="AN189" t="s">
        <v>82</v>
      </c>
      <c r="AO189">
        <v>2.5543</v>
      </c>
      <c r="AP189">
        <v>13.7559</v>
      </c>
      <c r="AQ189">
        <v>7.3749000000000002</v>
      </c>
      <c r="AR189">
        <v>12.82</v>
      </c>
      <c r="AS189">
        <v>4.4088000000000003</v>
      </c>
      <c r="AT189">
        <v>0.98909999999999998</v>
      </c>
      <c r="AU189">
        <v>0.27310000000000001</v>
      </c>
      <c r="AV189">
        <v>0.26269999999999999</v>
      </c>
      <c r="AW189">
        <v>6.1608000000000001</v>
      </c>
      <c r="AX189">
        <v>6.4096000000000002</v>
      </c>
      <c r="AY189">
        <v>1.6807000000000001</v>
      </c>
      <c r="AZ189">
        <v>0.2848</v>
      </c>
      <c r="BA189">
        <v>14.078900000000001</v>
      </c>
      <c r="BB189">
        <v>13.4992</v>
      </c>
      <c r="BC189">
        <v>14.537100000000001</v>
      </c>
      <c r="BD189">
        <v>5.4187000000000003</v>
      </c>
      <c r="BE189" t="s">
        <v>82</v>
      </c>
      <c r="BF189">
        <v>5.7001999999999997</v>
      </c>
      <c r="BG189">
        <v>0.5756</v>
      </c>
      <c r="BH189" t="s">
        <v>82</v>
      </c>
      <c r="BI189" t="s">
        <v>82</v>
      </c>
      <c r="BJ189" t="s">
        <v>82</v>
      </c>
      <c r="BK189" t="s">
        <v>82</v>
      </c>
      <c r="BL189">
        <v>0.89419999999999999</v>
      </c>
      <c r="BM189" t="s">
        <v>82</v>
      </c>
      <c r="BN189">
        <v>13.4207</v>
      </c>
      <c r="BO189">
        <v>2.5836000000000001</v>
      </c>
      <c r="BP189">
        <v>4.4634</v>
      </c>
      <c r="BQ189" t="s">
        <v>82</v>
      </c>
      <c r="BR189">
        <v>1.421</v>
      </c>
      <c r="BS189">
        <v>13.8185</v>
      </c>
      <c r="BT189">
        <v>3.8643000000000001</v>
      </c>
      <c r="BU189">
        <v>0.77549999999999997</v>
      </c>
      <c r="BV189">
        <v>2.9701</v>
      </c>
      <c r="BW189">
        <v>0.66159999999999997</v>
      </c>
      <c r="BX189">
        <v>4.3102</v>
      </c>
      <c r="BY189" t="s">
        <v>82</v>
      </c>
      <c r="BZ189">
        <v>7.6524999999999999</v>
      </c>
      <c r="CA189">
        <v>0.85070000000000001</v>
      </c>
      <c r="CB189">
        <v>3.1238999999999999</v>
      </c>
      <c r="CC189">
        <v>0.74309999999999998</v>
      </c>
      <c r="CD189">
        <v>1.7295</v>
      </c>
    </row>
    <row r="190" spans="1:82" x14ac:dyDescent="0.25">
      <c r="A190" s="2">
        <v>44074</v>
      </c>
      <c r="B190">
        <v>5.4527999999999999</v>
      </c>
      <c r="C190">
        <v>2.0261999999999998</v>
      </c>
      <c r="D190" t="s">
        <v>82</v>
      </c>
      <c r="E190">
        <v>4.7778999999999998</v>
      </c>
      <c r="F190">
        <v>7.2130000000000001</v>
      </c>
      <c r="G190">
        <v>0.76990000000000003</v>
      </c>
      <c r="H190">
        <v>3.2113999999999998</v>
      </c>
      <c r="I190">
        <v>8.9638000000000009</v>
      </c>
      <c r="J190">
        <v>12.588900000000001</v>
      </c>
      <c r="K190">
        <v>26.670200000000001</v>
      </c>
      <c r="L190">
        <v>4.8685999999999998</v>
      </c>
      <c r="M190">
        <v>1.7438</v>
      </c>
      <c r="N190">
        <v>8.4019999999999992</v>
      </c>
      <c r="O190" t="s">
        <v>82</v>
      </c>
      <c r="P190">
        <v>4.6303999999999998</v>
      </c>
      <c r="Q190">
        <v>2.2930000000000001</v>
      </c>
      <c r="R190">
        <v>9.4029000000000007</v>
      </c>
      <c r="S190" t="s">
        <v>82</v>
      </c>
      <c r="T190">
        <v>0.71850000000000003</v>
      </c>
      <c r="U190">
        <v>10.6938</v>
      </c>
      <c r="V190">
        <v>6.3163999999999998</v>
      </c>
      <c r="W190">
        <v>2.0135999999999998</v>
      </c>
      <c r="X190">
        <v>3.1371000000000002</v>
      </c>
      <c r="Y190">
        <v>6.9336000000000002</v>
      </c>
      <c r="Z190" t="s">
        <v>82</v>
      </c>
      <c r="AA190" t="s">
        <v>82</v>
      </c>
      <c r="AB190">
        <v>8.9892000000000003</v>
      </c>
      <c r="AC190">
        <v>5.4622000000000002</v>
      </c>
      <c r="AD190">
        <v>7.8559000000000001</v>
      </c>
      <c r="AE190">
        <v>5.6000000000000001E-2</v>
      </c>
      <c r="AF190">
        <v>2.0347</v>
      </c>
      <c r="AG190">
        <v>1.8334999999999999</v>
      </c>
      <c r="AH190">
        <v>1.5965</v>
      </c>
      <c r="AI190">
        <v>3.8736000000000002</v>
      </c>
      <c r="AJ190">
        <v>1.1193</v>
      </c>
      <c r="AK190">
        <v>1.6039000000000001</v>
      </c>
      <c r="AL190">
        <v>0.27400000000000002</v>
      </c>
      <c r="AM190">
        <v>4.5978000000000003</v>
      </c>
      <c r="AN190" t="s">
        <v>82</v>
      </c>
      <c r="AO190">
        <v>3.2917000000000001</v>
      </c>
      <c r="AP190">
        <v>10.165800000000001</v>
      </c>
      <c r="AQ190">
        <v>8.3274000000000008</v>
      </c>
      <c r="AR190">
        <v>9.2703000000000007</v>
      </c>
      <c r="AS190">
        <v>3.5442</v>
      </c>
      <c r="AT190">
        <v>0.93589999999999995</v>
      </c>
      <c r="AU190">
        <v>0.27310000000000001</v>
      </c>
      <c r="AV190">
        <v>0.22750000000000001</v>
      </c>
      <c r="AW190">
        <v>6.9142000000000001</v>
      </c>
      <c r="AX190">
        <v>4.5476000000000001</v>
      </c>
      <c r="AY190">
        <v>1.7064999999999999</v>
      </c>
      <c r="AZ190">
        <v>0.27160000000000001</v>
      </c>
      <c r="BA190">
        <v>15.7393</v>
      </c>
      <c r="BB190">
        <v>10.5891</v>
      </c>
      <c r="BC190">
        <v>11.163600000000001</v>
      </c>
      <c r="BD190">
        <v>5.7260999999999997</v>
      </c>
      <c r="BE190" t="s">
        <v>82</v>
      </c>
      <c r="BF190">
        <v>5.8263999999999996</v>
      </c>
      <c r="BG190">
        <v>0.66269999999999996</v>
      </c>
      <c r="BH190" t="s">
        <v>82</v>
      </c>
      <c r="BI190" t="s">
        <v>82</v>
      </c>
      <c r="BJ190" t="s">
        <v>82</v>
      </c>
      <c r="BK190" t="s">
        <v>82</v>
      </c>
      <c r="BL190">
        <v>0.94410000000000005</v>
      </c>
      <c r="BM190" t="s">
        <v>82</v>
      </c>
      <c r="BN190">
        <v>15.2064</v>
      </c>
      <c r="BO190">
        <v>3.2924000000000002</v>
      </c>
      <c r="BP190">
        <v>4.1222000000000003</v>
      </c>
      <c r="BQ190" t="s">
        <v>82</v>
      </c>
      <c r="BR190">
        <v>1.421</v>
      </c>
      <c r="BS190">
        <v>16.073799999999999</v>
      </c>
      <c r="BT190">
        <v>2.6749999999999998</v>
      </c>
      <c r="BU190">
        <v>0.71750000000000003</v>
      </c>
      <c r="BV190">
        <v>1.5784</v>
      </c>
      <c r="BW190">
        <v>0.53</v>
      </c>
      <c r="BX190">
        <v>4.3845999999999998</v>
      </c>
      <c r="BY190" t="s">
        <v>82</v>
      </c>
      <c r="BZ190">
        <v>8.2931000000000008</v>
      </c>
      <c r="CA190">
        <v>0.80020000000000002</v>
      </c>
      <c r="CB190">
        <v>3.5415999999999999</v>
      </c>
      <c r="CC190">
        <v>0.77449999999999997</v>
      </c>
      <c r="CD190">
        <v>2.1749000000000001</v>
      </c>
    </row>
    <row r="191" spans="1:82" x14ac:dyDescent="0.25">
      <c r="A191" s="2">
        <v>44104</v>
      </c>
      <c r="B191">
        <v>5.3528000000000002</v>
      </c>
      <c r="C191">
        <v>2.0261999999999998</v>
      </c>
      <c r="D191" t="s">
        <v>82</v>
      </c>
      <c r="E191">
        <v>5.4832999999999998</v>
      </c>
      <c r="F191">
        <v>8.4475999999999996</v>
      </c>
      <c r="G191">
        <v>0.79510000000000003</v>
      </c>
      <c r="H191">
        <v>4.5063000000000004</v>
      </c>
      <c r="I191">
        <v>9.1514000000000006</v>
      </c>
      <c r="J191">
        <v>13.295999999999999</v>
      </c>
      <c r="K191">
        <v>28.988800000000001</v>
      </c>
      <c r="L191">
        <v>4.8685999999999998</v>
      </c>
      <c r="M191">
        <v>1.9229000000000001</v>
      </c>
      <c r="N191">
        <v>8.2334999999999994</v>
      </c>
      <c r="O191" t="s">
        <v>82</v>
      </c>
      <c r="P191">
        <v>4.7416999999999998</v>
      </c>
      <c r="Q191">
        <v>2.4003999999999999</v>
      </c>
      <c r="R191">
        <v>11.2576</v>
      </c>
      <c r="S191" t="s">
        <v>82</v>
      </c>
      <c r="T191">
        <v>0.79059999999999997</v>
      </c>
      <c r="U191">
        <v>11.1517</v>
      </c>
      <c r="V191">
        <v>6.641</v>
      </c>
      <c r="W191">
        <v>2.4533</v>
      </c>
      <c r="X191">
        <v>2.8919000000000001</v>
      </c>
      <c r="Y191">
        <v>7.3319000000000001</v>
      </c>
      <c r="Z191" t="s">
        <v>82</v>
      </c>
      <c r="AA191" t="s">
        <v>82</v>
      </c>
      <c r="AB191">
        <v>9.3256999999999994</v>
      </c>
      <c r="AC191">
        <v>6.0148999999999999</v>
      </c>
      <c r="AD191">
        <v>8.2997999999999994</v>
      </c>
      <c r="AE191">
        <v>5.6000000000000001E-2</v>
      </c>
      <c r="AF191">
        <v>2.0347</v>
      </c>
      <c r="AG191">
        <v>1.9374</v>
      </c>
      <c r="AH191">
        <v>1.7487999999999999</v>
      </c>
      <c r="AI191">
        <v>3.8180000000000001</v>
      </c>
      <c r="AJ191">
        <v>1.0273000000000001</v>
      </c>
      <c r="AK191">
        <v>1.4998</v>
      </c>
      <c r="AL191">
        <v>0.52580000000000005</v>
      </c>
      <c r="AM191">
        <v>4.8799000000000001</v>
      </c>
      <c r="AN191" t="s">
        <v>82</v>
      </c>
      <c r="AO191">
        <v>3.1335000000000002</v>
      </c>
      <c r="AP191">
        <v>9.9977999999999998</v>
      </c>
      <c r="AQ191">
        <v>5.3032000000000004</v>
      </c>
      <c r="AR191">
        <v>9.6966999999999999</v>
      </c>
      <c r="AS191">
        <v>3.8271000000000002</v>
      </c>
      <c r="AT191">
        <v>1.0391999999999999</v>
      </c>
      <c r="AU191">
        <v>0.27310000000000001</v>
      </c>
      <c r="AV191">
        <v>0.23769999999999999</v>
      </c>
      <c r="AW191">
        <v>7.2743000000000002</v>
      </c>
      <c r="AX191">
        <v>5.0789999999999997</v>
      </c>
      <c r="AY191">
        <v>1.8286</v>
      </c>
      <c r="AZ191">
        <v>0.2621</v>
      </c>
      <c r="BA191">
        <v>14.333299999999999</v>
      </c>
      <c r="BB191">
        <v>11.9549</v>
      </c>
      <c r="BC191">
        <v>12.461600000000001</v>
      </c>
      <c r="BD191">
        <v>4.2702999999999998</v>
      </c>
      <c r="BE191" t="s">
        <v>82</v>
      </c>
      <c r="BF191">
        <v>6.3830999999999998</v>
      </c>
      <c r="BG191">
        <v>0.60350000000000004</v>
      </c>
      <c r="BH191" t="s">
        <v>82</v>
      </c>
      <c r="BI191" t="s">
        <v>82</v>
      </c>
      <c r="BJ191" t="s">
        <v>82</v>
      </c>
      <c r="BK191" t="s">
        <v>82</v>
      </c>
      <c r="BL191">
        <v>0.77739999999999998</v>
      </c>
      <c r="BM191" t="s">
        <v>82</v>
      </c>
      <c r="BN191">
        <v>15.3804</v>
      </c>
      <c r="BO191">
        <v>3.3592</v>
      </c>
      <c r="BP191">
        <v>4.0624000000000002</v>
      </c>
      <c r="BQ191" t="s">
        <v>82</v>
      </c>
      <c r="BR191">
        <v>1.421</v>
      </c>
      <c r="BS191">
        <v>16.217600000000001</v>
      </c>
      <c r="BT191">
        <v>2.9329999999999998</v>
      </c>
      <c r="BU191">
        <v>0.7641</v>
      </c>
      <c r="BV191">
        <v>1.5923</v>
      </c>
      <c r="BW191">
        <v>0.5363</v>
      </c>
      <c r="BX191">
        <v>11.482100000000001</v>
      </c>
      <c r="BY191" t="s">
        <v>82</v>
      </c>
      <c r="BZ191">
        <v>10.2529</v>
      </c>
      <c r="CA191">
        <v>0.79579999999999995</v>
      </c>
      <c r="CB191">
        <v>3.7507999999999999</v>
      </c>
      <c r="CC191">
        <v>0.75029999999999997</v>
      </c>
      <c r="CD191">
        <v>2.1383999999999999</v>
      </c>
    </row>
    <row r="192" spans="1:82" x14ac:dyDescent="0.25">
      <c r="A192" s="2">
        <v>44134</v>
      </c>
      <c r="B192">
        <v>5.5110000000000001</v>
      </c>
      <c r="C192">
        <v>2.0261999999999998</v>
      </c>
      <c r="D192" t="s">
        <v>82</v>
      </c>
      <c r="E192">
        <v>5.4779999999999998</v>
      </c>
      <c r="F192">
        <v>8.2463999999999995</v>
      </c>
      <c r="G192">
        <v>1.6128</v>
      </c>
      <c r="H192">
        <v>4.8559000000000001</v>
      </c>
      <c r="I192">
        <v>9.0960999999999999</v>
      </c>
      <c r="J192">
        <v>5.9457000000000004</v>
      </c>
      <c r="K192">
        <v>29.711099999999998</v>
      </c>
      <c r="L192">
        <v>4.8685999999999998</v>
      </c>
      <c r="M192">
        <v>1.9321999999999999</v>
      </c>
      <c r="N192">
        <v>7.9076000000000004</v>
      </c>
      <c r="O192" t="s">
        <v>82</v>
      </c>
      <c r="P192">
        <v>4.3160999999999996</v>
      </c>
      <c r="Q192">
        <v>2.3435000000000001</v>
      </c>
      <c r="R192">
        <v>11.0928</v>
      </c>
      <c r="S192" t="s">
        <v>82</v>
      </c>
      <c r="T192">
        <v>0.1177</v>
      </c>
      <c r="U192">
        <v>11.0276</v>
      </c>
      <c r="V192">
        <v>6.9904999999999999</v>
      </c>
      <c r="W192">
        <v>2.5794000000000001</v>
      </c>
      <c r="X192">
        <v>2.3231000000000002</v>
      </c>
      <c r="Y192">
        <v>8.0051000000000005</v>
      </c>
      <c r="Z192" t="s">
        <v>82</v>
      </c>
      <c r="AA192" t="s">
        <v>82</v>
      </c>
      <c r="AB192">
        <v>9.5098000000000003</v>
      </c>
      <c r="AC192">
        <v>11.0639</v>
      </c>
      <c r="AD192">
        <v>8.3955000000000002</v>
      </c>
      <c r="AE192">
        <v>5.6000000000000001E-2</v>
      </c>
      <c r="AF192">
        <v>2.0347</v>
      </c>
      <c r="AG192">
        <v>1.8982000000000001</v>
      </c>
      <c r="AH192">
        <v>1.8584000000000001</v>
      </c>
      <c r="AI192">
        <v>3.6964999999999999</v>
      </c>
      <c r="AJ192">
        <v>0.48980000000000001</v>
      </c>
      <c r="AK192">
        <v>0.71930000000000005</v>
      </c>
      <c r="AL192">
        <v>0.50749999999999995</v>
      </c>
      <c r="AM192">
        <v>5.3357000000000001</v>
      </c>
      <c r="AN192" t="s">
        <v>82</v>
      </c>
      <c r="AO192">
        <v>3.8224</v>
      </c>
      <c r="AP192">
        <v>9.2664000000000009</v>
      </c>
      <c r="AQ192">
        <v>5.1341000000000001</v>
      </c>
      <c r="AR192">
        <v>9.2858000000000001</v>
      </c>
      <c r="AS192">
        <v>2.7978000000000001</v>
      </c>
      <c r="AT192">
        <v>1.1003000000000001</v>
      </c>
      <c r="AU192">
        <v>0.27310000000000001</v>
      </c>
      <c r="AV192">
        <v>0.13739999999999999</v>
      </c>
      <c r="AW192">
        <v>5.1439000000000004</v>
      </c>
      <c r="AX192">
        <v>6.9435000000000002</v>
      </c>
      <c r="AY192">
        <v>0.99139999999999995</v>
      </c>
      <c r="AZ192">
        <v>0.29070000000000001</v>
      </c>
      <c r="BA192">
        <v>16.1357</v>
      </c>
      <c r="BB192">
        <v>12.439399999999999</v>
      </c>
      <c r="BC192">
        <v>12.9024</v>
      </c>
      <c r="BD192">
        <v>4.6711999999999998</v>
      </c>
      <c r="BE192" t="s">
        <v>82</v>
      </c>
      <c r="BF192">
        <v>4.6299000000000001</v>
      </c>
      <c r="BG192">
        <v>0.58750000000000002</v>
      </c>
      <c r="BH192" t="s">
        <v>82</v>
      </c>
      <c r="BI192" t="s">
        <v>82</v>
      </c>
      <c r="BJ192" t="s">
        <v>82</v>
      </c>
      <c r="BK192" t="s">
        <v>82</v>
      </c>
      <c r="BL192">
        <v>0.72599999999999998</v>
      </c>
      <c r="BM192" t="s">
        <v>82</v>
      </c>
      <c r="BN192">
        <v>12.135300000000001</v>
      </c>
      <c r="BO192">
        <v>3.6991000000000001</v>
      </c>
      <c r="BP192">
        <v>4.0496999999999996</v>
      </c>
      <c r="BQ192" t="s">
        <v>82</v>
      </c>
      <c r="BR192">
        <v>1.421</v>
      </c>
      <c r="BS192">
        <v>16.1081</v>
      </c>
      <c r="BT192">
        <v>3.7957000000000001</v>
      </c>
      <c r="BU192">
        <v>0.76690000000000003</v>
      </c>
      <c r="BV192">
        <v>1.8732</v>
      </c>
      <c r="BW192">
        <v>0.49349999999999999</v>
      </c>
      <c r="BX192">
        <v>11.209099999999999</v>
      </c>
      <c r="BY192" t="s">
        <v>82</v>
      </c>
      <c r="BZ192">
        <v>10.5989</v>
      </c>
      <c r="CA192">
        <v>0.86519999999999997</v>
      </c>
      <c r="CB192">
        <v>3.9405000000000001</v>
      </c>
      <c r="CC192">
        <v>0.65010000000000001</v>
      </c>
      <c r="CD192">
        <v>2.5573000000000001</v>
      </c>
    </row>
    <row r="193" spans="1:82" x14ac:dyDescent="0.25">
      <c r="A193" s="2">
        <v>44165</v>
      </c>
      <c r="B193">
        <v>4.8014000000000001</v>
      </c>
      <c r="C193">
        <v>2.0261999999999998</v>
      </c>
      <c r="D193" t="s">
        <v>82</v>
      </c>
      <c r="E193">
        <v>5.9934000000000003</v>
      </c>
      <c r="F193">
        <v>8.2463999999999995</v>
      </c>
      <c r="G193">
        <v>1.4003000000000001</v>
      </c>
      <c r="H193">
        <v>4.4164000000000003</v>
      </c>
      <c r="I193">
        <v>7.1653000000000002</v>
      </c>
      <c r="J193">
        <v>4.9964000000000004</v>
      </c>
      <c r="K193">
        <v>24.634399999999999</v>
      </c>
      <c r="L193">
        <v>3.2692999999999999</v>
      </c>
      <c r="M193">
        <v>1.7683</v>
      </c>
      <c r="N193">
        <v>21.3934</v>
      </c>
      <c r="O193" t="s">
        <v>82</v>
      </c>
      <c r="P193">
        <v>4.3620000000000001</v>
      </c>
      <c r="Q193">
        <v>2.0760999999999998</v>
      </c>
      <c r="R193">
        <v>9.0024999999999995</v>
      </c>
      <c r="S193" t="s">
        <v>82</v>
      </c>
      <c r="T193">
        <v>0.1077</v>
      </c>
      <c r="U193">
        <v>9.8034999999999997</v>
      </c>
      <c r="V193">
        <v>5.89</v>
      </c>
      <c r="W193">
        <v>2.1619000000000002</v>
      </c>
      <c r="X193">
        <v>5.8500000000000003E-2</v>
      </c>
      <c r="Y193">
        <v>30.0657</v>
      </c>
      <c r="Z193" t="s">
        <v>82</v>
      </c>
      <c r="AA193" t="s">
        <v>82</v>
      </c>
      <c r="AB193">
        <v>8.0091999999999999</v>
      </c>
      <c r="AC193">
        <v>9.9593000000000007</v>
      </c>
      <c r="AD193">
        <v>7.9097</v>
      </c>
      <c r="AE193">
        <v>5.6000000000000001E-2</v>
      </c>
      <c r="AF193">
        <v>2.0347</v>
      </c>
      <c r="AG193">
        <v>1.7118</v>
      </c>
      <c r="AH193">
        <v>1.6998</v>
      </c>
      <c r="AI193">
        <v>3.8065000000000002</v>
      </c>
      <c r="AJ193">
        <v>1.2763</v>
      </c>
      <c r="AK193">
        <v>1.8763000000000001</v>
      </c>
      <c r="AL193">
        <v>0.4531</v>
      </c>
      <c r="AM193">
        <v>4.6361999999999997</v>
      </c>
      <c r="AN193" t="s">
        <v>82</v>
      </c>
      <c r="AO193">
        <v>0.48159999999999997</v>
      </c>
      <c r="AP193">
        <v>6.2927</v>
      </c>
      <c r="AQ193">
        <v>4.4109999999999996</v>
      </c>
      <c r="AR193">
        <v>7.6292</v>
      </c>
      <c r="AS193">
        <v>2.1360000000000001</v>
      </c>
      <c r="AT193">
        <v>0.92220000000000002</v>
      </c>
      <c r="AU193">
        <v>0.27310000000000001</v>
      </c>
      <c r="AV193">
        <v>0.1447</v>
      </c>
      <c r="AW193">
        <v>4.4023000000000003</v>
      </c>
      <c r="AX193">
        <v>4.0631000000000004</v>
      </c>
      <c r="AY193">
        <v>0.8296</v>
      </c>
      <c r="AZ193">
        <v>0.2646</v>
      </c>
      <c r="BA193">
        <v>14.434699999999999</v>
      </c>
      <c r="BB193">
        <v>6.4946999999999999</v>
      </c>
      <c r="BC193">
        <v>6.6528999999999998</v>
      </c>
      <c r="BD193">
        <v>4.1166999999999998</v>
      </c>
      <c r="BE193" t="s">
        <v>82</v>
      </c>
      <c r="BF193">
        <v>6.1966999999999999</v>
      </c>
      <c r="BG193">
        <v>0.54679999999999995</v>
      </c>
      <c r="BH193" t="s">
        <v>82</v>
      </c>
      <c r="BI193" t="s">
        <v>82</v>
      </c>
      <c r="BJ193" t="s">
        <v>82</v>
      </c>
      <c r="BK193" t="s">
        <v>82</v>
      </c>
      <c r="BL193">
        <v>0.65539999999999998</v>
      </c>
      <c r="BM193" t="s">
        <v>82</v>
      </c>
      <c r="BN193">
        <v>10.8926</v>
      </c>
      <c r="BO193">
        <v>3.5297000000000001</v>
      </c>
      <c r="BP193">
        <v>4.7786</v>
      </c>
      <c r="BQ193" t="s">
        <v>82</v>
      </c>
      <c r="BR193">
        <v>1.421</v>
      </c>
      <c r="BS193">
        <v>16.936</v>
      </c>
      <c r="BT193">
        <v>3.3342999999999998</v>
      </c>
      <c r="BU193">
        <v>0.77400000000000002</v>
      </c>
      <c r="BV193">
        <v>1.5093000000000001</v>
      </c>
      <c r="BW193">
        <v>0.39410000000000001</v>
      </c>
      <c r="BX193">
        <v>8.7013999999999996</v>
      </c>
      <c r="BY193" t="s">
        <v>82</v>
      </c>
      <c r="BZ193">
        <v>10.8294</v>
      </c>
      <c r="CA193">
        <v>0.75439999999999996</v>
      </c>
      <c r="CB193">
        <v>3.6814</v>
      </c>
      <c r="CC193">
        <v>0.67</v>
      </c>
      <c r="CD193">
        <v>1.7750999999999999</v>
      </c>
    </row>
    <row r="194" spans="1:82" x14ac:dyDescent="0.25">
      <c r="A194" s="2">
        <v>44196</v>
      </c>
      <c r="B194">
        <v>3.5236000000000001</v>
      </c>
      <c r="C194">
        <v>2.0261999999999998</v>
      </c>
      <c r="D194" t="s">
        <v>82</v>
      </c>
      <c r="E194">
        <v>8.0876999999999999</v>
      </c>
      <c r="F194">
        <v>6.9847999999999999</v>
      </c>
      <c r="G194">
        <v>0.93969999999999998</v>
      </c>
      <c r="H194">
        <v>3.9996</v>
      </c>
      <c r="I194">
        <v>5.9938000000000002</v>
      </c>
      <c r="J194">
        <v>3.9125000000000001</v>
      </c>
      <c r="K194">
        <v>23.744800000000001</v>
      </c>
      <c r="L194">
        <v>3.2210999999999999</v>
      </c>
      <c r="M194">
        <v>1.4902</v>
      </c>
      <c r="N194">
        <v>13.9458</v>
      </c>
      <c r="O194" t="s">
        <v>82</v>
      </c>
      <c r="P194">
        <v>4.3620000000000001</v>
      </c>
      <c r="Q194">
        <v>2.1453000000000002</v>
      </c>
      <c r="R194">
        <v>4.2763</v>
      </c>
      <c r="S194" t="s">
        <v>82</v>
      </c>
      <c r="T194">
        <v>0.1091</v>
      </c>
      <c r="U194">
        <v>9.4420999999999999</v>
      </c>
      <c r="V194">
        <v>6.6254</v>
      </c>
      <c r="W194">
        <v>2.2136</v>
      </c>
      <c r="X194">
        <v>4.3200000000000002E-2</v>
      </c>
      <c r="Y194">
        <v>27.2425</v>
      </c>
      <c r="Z194" t="s">
        <v>82</v>
      </c>
      <c r="AA194" t="s">
        <v>82</v>
      </c>
      <c r="AB194">
        <v>9.7911999999999999</v>
      </c>
      <c r="AC194">
        <v>9.5256000000000007</v>
      </c>
      <c r="AD194">
        <v>5.4602000000000004</v>
      </c>
      <c r="AE194">
        <v>5.6000000000000001E-2</v>
      </c>
      <c r="AF194">
        <v>2.0347</v>
      </c>
      <c r="AG194">
        <v>1.5215000000000001</v>
      </c>
      <c r="AH194">
        <v>1.5992999999999999</v>
      </c>
      <c r="AI194">
        <v>3.7416999999999998</v>
      </c>
      <c r="AJ194">
        <v>2.2195999999999998</v>
      </c>
      <c r="AK194">
        <v>3.0832999999999999</v>
      </c>
      <c r="AL194">
        <v>0.42820000000000003</v>
      </c>
      <c r="AM194">
        <v>4.2686000000000002</v>
      </c>
      <c r="AN194" t="s">
        <v>82</v>
      </c>
      <c r="AO194">
        <v>0.39040000000000002</v>
      </c>
      <c r="AP194">
        <v>9.7547999999999995</v>
      </c>
      <c r="AQ194">
        <v>5.1776</v>
      </c>
      <c r="AR194">
        <v>7.0132000000000003</v>
      </c>
      <c r="AS194">
        <v>1.0531999999999999</v>
      </c>
      <c r="AT194">
        <v>0.94179999999999997</v>
      </c>
      <c r="AU194">
        <v>0.27310000000000001</v>
      </c>
      <c r="AV194">
        <v>0.2452</v>
      </c>
      <c r="AW194">
        <v>4.2618</v>
      </c>
      <c r="AX194">
        <v>1.9438</v>
      </c>
      <c r="AY194">
        <v>3.1490999999999998</v>
      </c>
      <c r="AZ194">
        <v>0.2646</v>
      </c>
      <c r="BA194">
        <v>13.3192</v>
      </c>
      <c r="BB194">
        <v>5.7518000000000002</v>
      </c>
      <c r="BC194">
        <v>1.26E-2</v>
      </c>
      <c r="BD194">
        <v>5.0434000000000001</v>
      </c>
      <c r="BE194" t="s">
        <v>82</v>
      </c>
      <c r="BF194">
        <v>5.9943</v>
      </c>
      <c r="BG194">
        <v>0.5585</v>
      </c>
      <c r="BH194" t="s">
        <v>82</v>
      </c>
      <c r="BI194" t="s">
        <v>82</v>
      </c>
      <c r="BJ194" t="s">
        <v>82</v>
      </c>
      <c r="BK194" t="s">
        <v>82</v>
      </c>
      <c r="BL194">
        <v>0.62009999999999998</v>
      </c>
      <c r="BM194" t="s">
        <v>82</v>
      </c>
      <c r="BN194">
        <v>9.5124999999999993</v>
      </c>
      <c r="BO194">
        <v>3.5375999999999999</v>
      </c>
      <c r="BP194">
        <v>4.6845999999999997</v>
      </c>
      <c r="BQ194" t="s">
        <v>82</v>
      </c>
      <c r="BR194">
        <v>1.421</v>
      </c>
      <c r="BS194">
        <v>16.626300000000001</v>
      </c>
      <c r="BT194">
        <v>5.3731999999999998</v>
      </c>
      <c r="BU194">
        <v>0.80659999999999998</v>
      </c>
      <c r="BV194">
        <v>1.2925</v>
      </c>
      <c r="BW194">
        <v>0.36820000000000003</v>
      </c>
      <c r="BX194">
        <v>4.8890000000000002</v>
      </c>
      <c r="BY194" t="s">
        <v>82</v>
      </c>
      <c r="BZ194">
        <v>11.185</v>
      </c>
      <c r="CA194">
        <v>0.39860000000000001</v>
      </c>
      <c r="CB194">
        <v>3.0528</v>
      </c>
      <c r="CC194">
        <v>0.64849999999999997</v>
      </c>
      <c r="CD194">
        <v>1.7805</v>
      </c>
    </row>
    <row r="195" spans="1:82" x14ac:dyDescent="0.25">
      <c r="A195" s="2">
        <v>44225</v>
      </c>
      <c r="B195">
        <v>4.3056000000000001</v>
      </c>
      <c r="C195">
        <v>2.0261999999999998</v>
      </c>
      <c r="D195" t="s">
        <v>82</v>
      </c>
      <c r="E195">
        <v>8.2448999999999995</v>
      </c>
      <c r="F195">
        <v>8.9276</v>
      </c>
      <c r="G195">
        <v>0.90790000000000004</v>
      </c>
      <c r="H195">
        <v>4.5419999999999998</v>
      </c>
      <c r="I195">
        <v>6.8682999999999996</v>
      </c>
      <c r="J195">
        <v>4.383</v>
      </c>
      <c r="K195">
        <v>17.124300000000002</v>
      </c>
      <c r="L195">
        <v>4.1018999999999997</v>
      </c>
      <c r="M195">
        <v>1.466</v>
      </c>
      <c r="N195">
        <v>14.2135</v>
      </c>
      <c r="O195" t="s">
        <v>82</v>
      </c>
      <c r="P195">
        <v>4.3620000000000001</v>
      </c>
      <c r="Q195">
        <v>2.1453000000000002</v>
      </c>
      <c r="R195">
        <v>8.4448000000000008</v>
      </c>
      <c r="S195" t="s">
        <v>82</v>
      </c>
      <c r="T195">
        <v>0.1091</v>
      </c>
      <c r="U195">
        <v>9.8790999999999993</v>
      </c>
      <c r="V195">
        <v>7.4622000000000002</v>
      </c>
      <c r="W195">
        <v>2.2332999999999998</v>
      </c>
      <c r="X195">
        <v>4.5199999999999997E-2</v>
      </c>
      <c r="Y195">
        <v>28.805700000000002</v>
      </c>
      <c r="Z195" t="s">
        <v>82</v>
      </c>
      <c r="AA195" t="s">
        <v>82</v>
      </c>
      <c r="AB195">
        <v>11.261900000000001</v>
      </c>
      <c r="AC195">
        <v>8.9641000000000002</v>
      </c>
      <c r="AD195">
        <v>5.5848000000000004</v>
      </c>
      <c r="AE195">
        <v>5.6000000000000001E-2</v>
      </c>
      <c r="AF195">
        <v>2.0347</v>
      </c>
      <c r="AG195">
        <v>1.6175999999999999</v>
      </c>
      <c r="AH195">
        <v>1.6447000000000001</v>
      </c>
      <c r="AI195">
        <v>4.4481000000000002</v>
      </c>
      <c r="AJ195">
        <v>2.0748000000000002</v>
      </c>
      <c r="AK195">
        <v>2.9533999999999998</v>
      </c>
      <c r="AL195">
        <v>0.34010000000000001</v>
      </c>
      <c r="AM195">
        <v>4.5277000000000003</v>
      </c>
      <c r="AN195" t="s">
        <v>82</v>
      </c>
      <c r="AO195">
        <v>0.44350000000000001</v>
      </c>
      <c r="AP195">
        <v>10.295299999999999</v>
      </c>
      <c r="AQ195">
        <v>6.0110999999999999</v>
      </c>
      <c r="AR195">
        <v>8.1107999999999993</v>
      </c>
      <c r="AS195">
        <v>0.1052</v>
      </c>
      <c r="AT195">
        <v>0.9889</v>
      </c>
      <c r="AU195">
        <v>0.27310000000000001</v>
      </c>
      <c r="AV195">
        <v>0.20519999999999999</v>
      </c>
      <c r="AW195">
        <v>4.7365000000000004</v>
      </c>
      <c r="AX195">
        <v>3.0868000000000002</v>
      </c>
      <c r="AY195">
        <v>2.6246999999999998</v>
      </c>
      <c r="AZ195">
        <v>0.2646</v>
      </c>
      <c r="BA195">
        <v>13.2433</v>
      </c>
      <c r="BB195">
        <v>6.0716999999999999</v>
      </c>
      <c r="BC195">
        <v>1.34E-2</v>
      </c>
      <c r="BD195">
        <v>4.9741</v>
      </c>
      <c r="BE195" t="s">
        <v>82</v>
      </c>
      <c r="BF195">
        <v>6.0964</v>
      </c>
      <c r="BG195">
        <v>0.56120000000000003</v>
      </c>
      <c r="BH195" t="s">
        <v>82</v>
      </c>
      <c r="BI195" t="s">
        <v>82</v>
      </c>
      <c r="BJ195">
        <v>0.23930000000000001</v>
      </c>
      <c r="BK195" t="s">
        <v>82</v>
      </c>
      <c r="BL195">
        <v>0.66930000000000001</v>
      </c>
      <c r="BM195" t="s">
        <v>82</v>
      </c>
      <c r="BN195">
        <v>10.4634</v>
      </c>
      <c r="BO195">
        <v>3.8466</v>
      </c>
      <c r="BP195">
        <v>3.7132999999999998</v>
      </c>
      <c r="BQ195" t="s">
        <v>82</v>
      </c>
      <c r="BR195">
        <v>1.421</v>
      </c>
      <c r="BS195">
        <v>17.268699999999999</v>
      </c>
      <c r="BT195">
        <v>4.8167</v>
      </c>
      <c r="BU195">
        <v>0.81569999999999998</v>
      </c>
      <c r="BV195">
        <v>1.4088000000000001</v>
      </c>
      <c r="BW195">
        <v>0.40749999999999997</v>
      </c>
      <c r="BX195">
        <v>4.8612000000000002</v>
      </c>
      <c r="BY195" t="s">
        <v>82</v>
      </c>
      <c r="BZ195">
        <v>10.8871</v>
      </c>
      <c r="CA195">
        <v>0.46089999999999998</v>
      </c>
      <c r="CB195">
        <v>2.9045000000000001</v>
      </c>
      <c r="CC195">
        <v>0.58620000000000005</v>
      </c>
      <c r="CD195">
        <v>1.7470000000000001</v>
      </c>
    </row>
    <row r="196" spans="1:82" x14ac:dyDescent="0.25">
      <c r="A196" s="2">
        <v>44253</v>
      </c>
      <c r="B196">
        <v>4.6403999999999996</v>
      </c>
      <c r="C196">
        <v>2.0261999999999998</v>
      </c>
      <c r="D196" t="s">
        <v>82</v>
      </c>
      <c r="E196">
        <v>7.5271999999999997</v>
      </c>
      <c r="F196">
        <v>6.6620999999999997</v>
      </c>
      <c r="G196">
        <v>0.89829999999999999</v>
      </c>
      <c r="H196">
        <v>5.0021000000000004</v>
      </c>
      <c r="I196">
        <v>8.1488999999999994</v>
      </c>
      <c r="J196">
        <v>4.3696999999999999</v>
      </c>
      <c r="K196">
        <v>8.8841999999999999</v>
      </c>
      <c r="L196">
        <v>3.9243000000000001</v>
      </c>
      <c r="M196">
        <v>1.3709</v>
      </c>
      <c r="N196">
        <v>14.1343</v>
      </c>
      <c r="O196" t="s">
        <v>82</v>
      </c>
      <c r="P196">
        <v>4.3620000000000001</v>
      </c>
      <c r="Q196">
        <v>2.1453000000000002</v>
      </c>
      <c r="R196">
        <v>9.6734000000000009</v>
      </c>
      <c r="S196" t="s">
        <v>82</v>
      </c>
      <c r="T196">
        <v>0.1091</v>
      </c>
      <c r="U196">
        <v>10.6493</v>
      </c>
      <c r="V196">
        <v>8.0656999999999996</v>
      </c>
      <c r="W196">
        <v>2.0594000000000001</v>
      </c>
      <c r="X196">
        <v>4.1799999999999997E-2</v>
      </c>
      <c r="Y196">
        <v>30.9617</v>
      </c>
      <c r="Z196" t="s">
        <v>82</v>
      </c>
      <c r="AA196" t="s">
        <v>82</v>
      </c>
      <c r="AB196">
        <v>11.6389</v>
      </c>
      <c r="AC196">
        <v>9.7187000000000001</v>
      </c>
      <c r="AD196">
        <v>5.8304</v>
      </c>
      <c r="AE196">
        <v>5.6000000000000001E-2</v>
      </c>
      <c r="AF196">
        <v>2.0347</v>
      </c>
      <c r="AG196">
        <v>1.8243</v>
      </c>
      <c r="AH196">
        <v>1.8427</v>
      </c>
      <c r="AI196">
        <v>4.3536000000000001</v>
      </c>
      <c r="AJ196">
        <v>1.8647</v>
      </c>
      <c r="AK196">
        <v>2.6983000000000001</v>
      </c>
      <c r="AL196">
        <v>0.37680000000000002</v>
      </c>
      <c r="AM196">
        <v>4.46</v>
      </c>
      <c r="AN196" t="s">
        <v>82</v>
      </c>
      <c r="AO196">
        <v>0.53220000000000001</v>
      </c>
      <c r="AP196">
        <v>16.092099999999999</v>
      </c>
      <c r="AQ196">
        <v>3.0908000000000002</v>
      </c>
      <c r="AR196">
        <v>3.2627999999999999</v>
      </c>
      <c r="AS196">
        <v>0.1003</v>
      </c>
      <c r="AT196">
        <v>1.1186</v>
      </c>
      <c r="AU196">
        <v>0.27310000000000001</v>
      </c>
      <c r="AV196">
        <v>0.2145</v>
      </c>
      <c r="AW196">
        <v>5.1028000000000002</v>
      </c>
      <c r="AX196">
        <v>3.4868999999999999</v>
      </c>
      <c r="AY196">
        <v>2.8275000000000001</v>
      </c>
      <c r="AZ196">
        <v>0.2646</v>
      </c>
      <c r="BA196">
        <v>12.0434</v>
      </c>
      <c r="BB196">
        <v>7.4916</v>
      </c>
      <c r="BC196">
        <v>1.6E-2</v>
      </c>
      <c r="BD196">
        <v>5.7667999999999999</v>
      </c>
      <c r="BE196" t="s">
        <v>82</v>
      </c>
      <c r="BF196">
        <v>6.7382999999999997</v>
      </c>
      <c r="BG196">
        <v>0.60209999999999997</v>
      </c>
      <c r="BH196" t="s">
        <v>82</v>
      </c>
      <c r="BI196" t="s">
        <v>82</v>
      </c>
      <c r="BJ196">
        <v>0.22750000000000001</v>
      </c>
      <c r="BK196" t="s">
        <v>82</v>
      </c>
      <c r="BL196">
        <v>0.73709999999999998</v>
      </c>
      <c r="BM196" t="s">
        <v>82</v>
      </c>
      <c r="BN196">
        <v>4.1554000000000002</v>
      </c>
      <c r="BO196">
        <v>4.2721</v>
      </c>
      <c r="BP196">
        <v>3.1379000000000001</v>
      </c>
      <c r="BQ196" t="s">
        <v>82</v>
      </c>
      <c r="BR196">
        <v>1.421</v>
      </c>
      <c r="BS196">
        <v>18.139199999999999</v>
      </c>
      <c r="BT196">
        <v>5.0049000000000001</v>
      </c>
      <c r="BU196">
        <v>0.73819999999999997</v>
      </c>
      <c r="BV196">
        <v>1.5882000000000001</v>
      </c>
      <c r="BW196">
        <v>0.33119999999999999</v>
      </c>
      <c r="BX196">
        <v>4.5232999999999999</v>
      </c>
      <c r="BY196" t="s">
        <v>82</v>
      </c>
      <c r="BZ196">
        <v>11.183999999999999</v>
      </c>
      <c r="CA196">
        <v>0.4945</v>
      </c>
      <c r="CB196">
        <v>3.3915000000000002</v>
      </c>
      <c r="CC196">
        <v>0.62929999999999997</v>
      </c>
      <c r="CD196">
        <v>1.946</v>
      </c>
    </row>
    <row r="197" spans="1:82" x14ac:dyDescent="0.25">
      <c r="A197" s="2">
        <v>44286</v>
      </c>
      <c r="B197">
        <v>4.2549999999999999</v>
      </c>
      <c r="C197">
        <v>2.0261999999999998</v>
      </c>
      <c r="D197" t="s">
        <v>82</v>
      </c>
      <c r="E197">
        <v>6.7865000000000002</v>
      </c>
      <c r="F197">
        <v>6.3005000000000004</v>
      </c>
      <c r="G197">
        <v>0.91069999999999995</v>
      </c>
      <c r="H197">
        <v>5.9316000000000004</v>
      </c>
      <c r="I197">
        <v>7.2892999999999999</v>
      </c>
      <c r="J197">
        <v>3.8336999999999999</v>
      </c>
      <c r="K197">
        <v>9.3164999999999996</v>
      </c>
      <c r="L197">
        <v>3.7319</v>
      </c>
      <c r="M197">
        <v>1.4358</v>
      </c>
      <c r="N197">
        <v>13.0067</v>
      </c>
      <c r="O197" t="s">
        <v>82</v>
      </c>
      <c r="P197">
        <v>4.3620000000000001</v>
      </c>
      <c r="Q197">
        <v>2.1453000000000002</v>
      </c>
      <c r="R197">
        <v>8.8789999999999996</v>
      </c>
      <c r="S197" t="s">
        <v>82</v>
      </c>
      <c r="T197">
        <v>0.1091</v>
      </c>
      <c r="U197">
        <v>10.103199999999999</v>
      </c>
      <c r="V197">
        <v>6.6254</v>
      </c>
      <c r="W197">
        <v>1.8337000000000001</v>
      </c>
      <c r="X197">
        <v>3.6299999999999999E-2</v>
      </c>
      <c r="Y197">
        <v>29.099599999999999</v>
      </c>
      <c r="Z197" t="s">
        <v>82</v>
      </c>
      <c r="AA197" t="s">
        <v>82</v>
      </c>
      <c r="AB197">
        <v>11.7097</v>
      </c>
      <c r="AC197">
        <v>10.0395</v>
      </c>
      <c r="AD197">
        <v>5.7356999999999996</v>
      </c>
      <c r="AE197">
        <v>5.6000000000000001E-2</v>
      </c>
      <c r="AF197">
        <v>2.0347</v>
      </c>
      <c r="AG197">
        <v>3.9552</v>
      </c>
      <c r="AH197">
        <v>1.4935</v>
      </c>
      <c r="AI197">
        <v>32.125900000000001</v>
      </c>
      <c r="AJ197">
        <v>2.2343999999999999</v>
      </c>
      <c r="AK197">
        <v>3.3439999999999999</v>
      </c>
      <c r="AL197">
        <v>0.39250000000000002</v>
      </c>
      <c r="AM197">
        <v>4.5781999999999998</v>
      </c>
      <c r="AN197" t="s">
        <v>82</v>
      </c>
      <c r="AO197">
        <v>0.52090000000000003</v>
      </c>
      <c r="AP197">
        <v>19.3279</v>
      </c>
      <c r="AQ197">
        <v>3.4695</v>
      </c>
      <c r="AR197">
        <v>3.2780999999999998</v>
      </c>
      <c r="AS197">
        <v>0.1069</v>
      </c>
      <c r="AT197">
        <v>0.9607</v>
      </c>
      <c r="AU197">
        <v>0.27310000000000001</v>
      </c>
      <c r="AV197">
        <v>0.25619999999999998</v>
      </c>
      <c r="AW197">
        <v>4.4432</v>
      </c>
      <c r="AX197">
        <v>3.2225000000000001</v>
      </c>
      <c r="AY197">
        <v>2.2721</v>
      </c>
      <c r="AZ197">
        <v>0.2646</v>
      </c>
      <c r="BA197">
        <v>6.0247000000000002</v>
      </c>
      <c r="BB197">
        <v>6.9314999999999998</v>
      </c>
      <c r="BC197">
        <v>1.4800000000000001E-2</v>
      </c>
      <c r="BD197">
        <v>3.7799</v>
      </c>
      <c r="BE197" t="s">
        <v>82</v>
      </c>
      <c r="BF197">
        <v>6.2521000000000004</v>
      </c>
      <c r="BG197">
        <v>0.54959999999999998</v>
      </c>
      <c r="BH197" t="s">
        <v>82</v>
      </c>
      <c r="BI197" t="s">
        <v>82</v>
      </c>
      <c r="BJ197">
        <v>0.2422</v>
      </c>
      <c r="BK197" t="s">
        <v>82</v>
      </c>
      <c r="BL197">
        <v>0.70609999999999995</v>
      </c>
      <c r="BM197" t="s">
        <v>82</v>
      </c>
      <c r="BN197">
        <v>3.9235000000000002</v>
      </c>
      <c r="BO197">
        <v>3.8157999999999999</v>
      </c>
      <c r="BP197">
        <v>2.8805999999999998</v>
      </c>
      <c r="BQ197" t="s">
        <v>82</v>
      </c>
      <c r="BR197">
        <v>1.421</v>
      </c>
      <c r="BS197">
        <v>14.238300000000001</v>
      </c>
      <c r="BT197">
        <v>5.0561999999999996</v>
      </c>
      <c r="BU197">
        <v>0.80069999999999997</v>
      </c>
      <c r="BV197">
        <v>2.5918999999999999</v>
      </c>
      <c r="BW197">
        <v>0.31459999999999999</v>
      </c>
      <c r="BX197">
        <v>15.064</v>
      </c>
      <c r="BY197" t="s">
        <v>82</v>
      </c>
      <c r="BZ197">
        <v>10.9049</v>
      </c>
      <c r="CA197">
        <v>0.47660000000000002</v>
      </c>
      <c r="CB197">
        <v>3.0596999999999999</v>
      </c>
      <c r="CC197">
        <v>0.93489999999999995</v>
      </c>
      <c r="CD197">
        <v>2.1943999999999999</v>
      </c>
    </row>
    <row r="198" spans="1:82" x14ac:dyDescent="0.25">
      <c r="A198" s="2">
        <v>44316</v>
      </c>
      <c r="B198">
        <v>4.3545999999999996</v>
      </c>
      <c r="C198">
        <v>1.1684000000000001</v>
      </c>
      <c r="D198">
        <v>0.41049999999999998</v>
      </c>
      <c r="E198">
        <v>8.1853999999999996</v>
      </c>
      <c r="F198">
        <v>7.6677</v>
      </c>
      <c r="G198">
        <v>0.88800000000000001</v>
      </c>
      <c r="H198">
        <v>6.2908999999999997</v>
      </c>
      <c r="I198">
        <v>7.4885000000000002</v>
      </c>
      <c r="J198">
        <v>3.9712999999999998</v>
      </c>
      <c r="K198">
        <v>10.117599999999999</v>
      </c>
      <c r="L198">
        <v>18.393999999999998</v>
      </c>
      <c r="M198">
        <v>1.2931999999999999</v>
      </c>
      <c r="N198">
        <v>32.299999999999997</v>
      </c>
      <c r="O198" t="s">
        <v>82</v>
      </c>
      <c r="P198">
        <v>4.3620000000000001</v>
      </c>
      <c r="Q198">
        <v>2.1453000000000002</v>
      </c>
      <c r="R198">
        <v>8.3594000000000008</v>
      </c>
      <c r="S198" t="s">
        <v>82</v>
      </c>
      <c r="T198">
        <v>0.1091</v>
      </c>
      <c r="U198">
        <v>10.471500000000001</v>
      </c>
      <c r="V198">
        <v>24.077200000000001</v>
      </c>
      <c r="W198">
        <v>1.8613999999999999</v>
      </c>
      <c r="X198">
        <v>2.8000000000000001E-2</v>
      </c>
      <c r="Y198">
        <v>26.139399999999998</v>
      </c>
      <c r="Z198">
        <v>6.2712000000000003</v>
      </c>
      <c r="AA198" t="s">
        <v>82</v>
      </c>
      <c r="AB198">
        <v>17.1096</v>
      </c>
      <c r="AC198">
        <v>9.7415000000000003</v>
      </c>
      <c r="AD198">
        <v>5.8993000000000002</v>
      </c>
      <c r="AE198">
        <v>5.6000000000000001E-2</v>
      </c>
      <c r="AF198">
        <v>2.0347</v>
      </c>
      <c r="AG198">
        <v>4.0593000000000004</v>
      </c>
      <c r="AH198">
        <v>1.4762</v>
      </c>
      <c r="AI198">
        <v>3.8054000000000001</v>
      </c>
      <c r="AJ198">
        <v>2.0326</v>
      </c>
      <c r="AK198">
        <v>3.0177</v>
      </c>
      <c r="AL198">
        <v>0.39300000000000002</v>
      </c>
      <c r="AM198">
        <v>4.2308000000000003</v>
      </c>
      <c r="AN198" t="s">
        <v>82</v>
      </c>
      <c r="AO198">
        <v>0.52429999999999999</v>
      </c>
      <c r="AP198">
        <v>16.894400000000001</v>
      </c>
      <c r="AQ198">
        <v>3.871</v>
      </c>
      <c r="AR198">
        <v>3.6663000000000001</v>
      </c>
      <c r="AS198">
        <v>0.1069</v>
      </c>
      <c r="AT198">
        <v>1.0717000000000001</v>
      </c>
      <c r="AU198">
        <v>1.8895999999999999</v>
      </c>
      <c r="AV198">
        <v>0.25890000000000002</v>
      </c>
      <c r="AW198">
        <v>0.88290000000000002</v>
      </c>
      <c r="AX198">
        <v>2.9054000000000002</v>
      </c>
      <c r="AY198">
        <v>2.4161999999999999</v>
      </c>
      <c r="AZ198">
        <v>0.2646</v>
      </c>
      <c r="BA198">
        <v>4.9078999999999997</v>
      </c>
      <c r="BB198">
        <v>15.151300000000001</v>
      </c>
      <c r="BC198">
        <v>12.729200000000001</v>
      </c>
      <c r="BD198">
        <v>1.1927000000000001</v>
      </c>
      <c r="BE198" t="s">
        <v>82</v>
      </c>
      <c r="BF198">
        <v>7.5084999999999997</v>
      </c>
      <c r="BG198">
        <v>0.52370000000000005</v>
      </c>
      <c r="BH198" t="s">
        <v>82</v>
      </c>
      <c r="BI198" t="s">
        <v>82</v>
      </c>
      <c r="BJ198">
        <v>0.34329999999999999</v>
      </c>
      <c r="BK198" t="s">
        <v>82</v>
      </c>
      <c r="BL198">
        <v>0.65590000000000004</v>
      </c>
      <c r="BM198" t="s">
        <v>82</v>
      </c>
      <c r="BN198">
        <v>4.0324</v>
      </c>
      <c r="BO198">
        <v>1.0523</v>
      </c>
      <c r="BP198">
        <v>5.3636999999999997</v>
      </c>
      <c r="BQ198" t="s">
        <v>82</v>
      </c>
      <c r="BR198">
        <v>1.421</v>
      </c>
      <c r="BS198">
        <v>13.257300000000001</v>
      </c>
      <c r="BT198">
        <v>5.2553000000000001</v>
      </c>
      <c r="BU198">
        <v>0.90410000000000001</v>
      </c>
      <c r="BV198">
        <v>2.6042000000000001</v>
      </c>
      <c r="BW198">
        <v>0.72319999999999995</v>
      </c>
      <c r="BX198">
        <v>13.5372</v>
      </c>
      <c r="BY198" t="s">
        <v>82</v>
      </c>
      <c r="BZ198">
        <v>10.2386</v>
      </c>
      <c r="CA198">
        <v>0.4677</v>
      </c>
      <c r="CB198">
        <v>11.8888</v>
      </c>
      <c r="CC198">
        <v>0.99560000000000004</v>
      </c>
      <c r="CD198">
        <v>1.8168</v>
      </c>
    </row>
    <row r="199" spans="1:82" x14ac:dyDescent="0.25">
      <c r="A199" s="2">
        <v>44347</v>
      </c>
      <c r="B199">
        <v>3.6244000000000001</v>
      </c>
      <c r="C199">
        <v>0.99970000000000003</v>
      </c>
      <c r="D199">
        <v>0.37119999999999997</v>
      </c>
      <c r="E199">
        <v>8.3339999999999996</v>
      </c>
      <c r="F199">
        <v>6.4347000000000003</v>
      </c>
      <c r="G199">
        <v>0.75790000000000002</v>
      </c>
      <c r="H199">
        <v>6.157</v>
      </c>
      <c r="I199">
        <v>8.4303000000000008</v>
      </c>
      <c r="J199">
        <v>3.5981999999999998</v>
      </c>
      <c r="K199">
        <v>9.6548999999999996</v>
      </c>
      <c r="L199">
        <v>17.967099999999999</v>
      </c>
      <c r="M199">
        <v>1.121</v>
      </c>
      <c r="N199">
        <v>32.209299999999999</v>
      </c>
      <c r="O199" t="s">
        <v>82</v>
      </c>
      <c r="P199">
        <v>4.3620000000000001</v>
      </c>
      <c r="Q199">
        <v>2.1453000000000002</v>
      </c>
      <c r="R199">
        <v>11.7956</v>
      </c>
      <c r="S199">
        <v>1.0391999999999999</v>
      </c>
      <c r="T199">
        <v>0.1091</v>
      </c>
      <c r="U199">
        <v>8.4701000000000004</v>
      </c>
      <c r="V199">
        <v>22.871300000000002</v>
      </c>
      <c r="W199">
        <v>1.2197</v>
      </c>
      <c r="X199">
        <v>2.2530999999999999</v>
      </c>
      <c r="Y199">
        <v>25.037199999999999</v>
      </c>
      <c r="Z199">
        <v>6.5579999999999998</v>
      </c>
      <c r="AA199" t="s">
        <v>82</v>
      </c>
      <c r="AB199">
        <v>16.844799999999999</v>
      </c>
      <c r="AC199">
        <v>16.109100000000002</v>
      </c>
      <c r="AD199">
        <v>5.6311999999999998</v>
      </c>
      <c r="AE199">
        <v>5.6000000000000001E-2</v>
      </c>
      <c r="AF199">
        <v>2.0347</v>
      </c>
      <c r="AG199">
        <v>3.8488000000000002</v>
      </c>
      <c r="AH199">
        <v>3.2734999999999999</v>
      </c>
      <c r="AI199">
        <v>3.6732</v>
      </c>
      <c r="AJ199">
        <v>3.6943999999999999</v>
      </c>
      <c r="AK199">
        <v>5.1656000000000004</v>
      </c>
      <c r="AL199">
        <v>0.36009999999999998</v>
      </c>
      <c r="AM199">
        <v>4.0285000000000002</v>
      </c>
      <c r="AN199" t="s">
        <v>82</v>
      </c>
      <c r="AO199">
        <v>0.53759999999999997</v>
      </c>
      <c r="AP199">
        <v>17.058599999999998</v>
      </c>
      <c r="AQ199">
        <v>3.8347000000000002</v>
      </c>
      <c r="AR199">
        <v>3.6857000000000002</v>
      </c>
      <c r="AS199">
        <v>0.1069</v>
      </c>
      <c r="AT199">
        <v>0.92510000000000003</v>
      </c>
      <c r="AU199">
        <v>1.9944999999999999</v>
      </c>
      <c r="AV199">
        <v>0.25729999999999997</v>
      </c>
      <c r="AW199">
        <v>0.77139999999999997</v>
      </c>
      <c r="AX199">
        <v>2.8986999999999998</v>
      </c>
      <c r="AY199">
        <v>2.1684999999999999</v>
      </c>
      <c r="AZ199">
        <v>0.2646</v>
      </c>
      <c r="BA199">
        <v>17.931699999999999</v>
      </c>
      <c r="BB199">
        <v>13.132999999999999</v>
      </c>
      <c r="BC199">
        <v>11.1896</v>
      </c>
      <c r="BD199">
        <v>1.1615</v>
      </c>
      <c r="BE199" t="s">
        <v>82</v>
      </c>
      <c r="BF199">
        <v>6.9744999999999999</v>
      </c>
      <c r="BG199">
        <v>0.48870000000000002</v>
      </c>
      <c r="BH199" t="s">
        <v>82</v>
      </c>
      <c r="BI199" t="s">
        <v>82</v>
      </c>
      <c r="BJ199">
        <v>0.35149999999999998</v>
      </c>
      <c r="BK199" t="s">
        <v>82</v>
      </c>
      <c r="BL199">
        <v>0.72019999999999995</v>
      </c>
      <c r="BM199" t="s">
        <v>82</v>
      </c>
      <c r="BN199">
        <v>5.2267000000000001</v>
      </c>
      <c r="BO199">
        <v>1.1504000000000001</v>
      </c>
      <c r="BP199">
        <v>3.988</v>
      </c>
      <c r="BQ199" t="s">
        <v>82</v>
      </c>
      <c r="BR199">
        <v>1.421</v>
      </c>
      <c r="BS199">
        <v>22.032599999999999</v>
      </c>
      <c r="BT199">
        <v>5.2640000000000002</v>
      </c>
      <c r="BU199">
        <v>0.81569999999999998</v>
      </c>
      <c r="BV199">
        <v>2.8483999999999998</v>
      </c>
      <c r="BW199">
        <v>0.84860000000000002</v>
      </c>
      <c r="BX199">
        <v>12.857799999999999</v>
      </c>
      <c r="BY199" t="s">
        <v>82</v>
      </c>
      <c r="BZ199">
        <v>10.493600000000001</v>
      </c>
      <c r="CA199">
        <v>0.58350000000000002</v>
      </c>
      <c r="CB199">
        <v>10.3727</v>
      </c>
      <c r="CC199">
        <v>1.0206</v>
      </c>
      <c r="CD199">
        <v>1.6157999999999999</v>
      </c>
    </row>
    <row r="200" spans="1:82" x14ac:dyDescent="0.25">
      <c r="A200" s="2">
        <v>44377</v>
      </c>
      <c r="B200">
        <v>3.8113000000000001</v>
      </c>
      <c r="C200">
        <v>1.0327999999999999</v>
      </c>
      <c r="D200">
        <v>0.38369999999999999</v>
      </c>
      <c r="E200">
        <v>8.5439000000000007</v>
      </c>
      <c r="F200">
        <v>6.5345000000000004</v>
      </c>
      <c r="G200">
        <v>0.71079999999999999</v>
      </c>
      <c r="H200">
        <v>7.9134000000000002</v>
      </c>
      <c r="I200">
        <v>9.5406999999999993</v>
      </c>
      <c r="J200">
        <v>3.7707000000000002</v>
      </c>
      <c r="K200">
        <v>9.7803000000000004</v>
      </c>
      <c r="L200">
        <v>19.002600000000001</v>
      </c>
      <c r="M200">
        <v>1.1415999999999999</v>
      </c>
      <c r="N200">
        <v>30.857299999999999</v>
      </c>
      <c r="O200" t="s">
        <v>82</v>
      </c>
      <c r="P200">
        <v>4.3620000000000001</v>
      </c>
      <c r="Q200">
        <v>2.1453000000000002</v>
      </c>
      <c r="R200">
        <v>13.2056</v>
      </c>
      <c r="S200">
        <v>1.0652999999999999</v>
      </c>
      <c r="T200">
        <v>0.1091</v>
      </c>
      <c r="U200">
        <v>9.0366999999999997</v>
      </c>
      <c r="V200">
        <v>23.860299999999999</v>
      </c>
      <c r="W200">
        <v>1.1896</v>
      </c>
      <c r="X200">
        <v>2.3007</v>
      </c>
      <c r="Y200">
        <v>28.415400000000002</v>
      </c>
      <c r="Z200">
        <v>6.0201000000000002</v>
      </c>
      <c r="AA200" t="s">
        <v>82</v>
      </c>
      <c r="AB200">
        <v>17.248899999999999</v>
      </c>
      <c r="AC200">
        <v>15.694800000000001</v>
      </c>
      <c r="AD200">
        <v>5.7232000000000003</v>
      </c>
      <c r="AE200">
        <v>5.6000000000000001E-2</v>
      </c>
      <c r="AF200">
        <v>2.0347</v>
      </c>
      <c r="AG200">
        <v>3.8380999999999998</v>
      </c>
      <c r="AH200">
        <v>3.2643</v>
      </c>
      <c r="AI200">
        <v>3.7511000000000001</v>
      </c>
      <c r="AJ200">
        <v>4.1074000000000002</v>
      </c>
      <c r="AK200">
        <v>5.5353000000000003</v>
      </c>
      <c r="AL200">
        <v>0.37390000000000001</v>
      </c>
      <c r="AM200">
        <v>3.2031999999999998</v>
      </c>
      <c r="AN200" t="s">
        <v>82</v>
      </c>
      <c r="AO200">
        <v>0.5534</v>
      </c>
      <c r="AP200">
        <v>18.180499999999999</v>
      </c>
      <c r="AQ200">
        <v>3.7281</v>
      </c>
      <c r="AR200">
        <v>3.6516999999999999</v>
      </c>
      <c r="AS200">
        <v>0.1069</v>
      </c>
      <c r="AT200">
        <v>1.0557000000000001</v>
      </c>
      <c r="AU200">
        <v>1.9142999999999999</v>
      </c>
      <c r="AV200">
        <v>0.2452</v>
      </c>
      <c r="AW200">
        <v>0.7903</v>
      </c>
      <c r="AX200">
        <v>3.0868000000000002</v>
      </c>
      <c r="AY200">
        <v>2.3677999999999999</v>
      </c>
      <c r="AZ200">
        <v>0.2646</v>
      </c>
      <c r="BA200">
        <v>18.288799999999998</v>
      </c>
      <c r="BB200">
        <v>11.5548</v>
      </c>
      <c r="BC200">
        <v>10.216200000000001</v>
      </c>
      <c r="BD200">
        <v>0.91820000000000002</v>
      </c>
      <c r="BE200" t="s">
        <v>82</v>
      </c>
      <c r="BF200">
        <v>5.4549000000000003</v>
      </c>
      <c r="BG200">
        <v>0.50580000000000003</v>
      </c>
      <c r="BH200" t="s">
        <v>82</v>
      </c>
      <c r="BI200" t="s">
        <v>82</v>
      </c>
      <c r="BJ200">
        <v>0.49440000000000001</v>
      </c>
      <c r="BK200" t="s">
        <v>82</v>
      </c>
      <c r="BL200">
        <v>0.72309999999999997</v>
      </c>
      <c r="BM200" t="s">
        <v>82</v>
      </c>
      <c r="BN200">
        <v>5.3196000000000003</v>
      </c>
      <c r="BO200">
        <v>1.2305999999999999</v>
      </c>
      <c r="BP200">
        <v>4.1185</v>
      </c>
      <c r="BQ200" t="s">
        <v>82</v>
      </c>
      <c r="BR200">
        <v>1.421</v>
      </c>
      <c r="BS200">
        <v>23.101400000000002</v>
      </c>
      <c r="BT200">
        <v>7.2686000000000002</v>
      </c>
      <c r="BU200">
        <v>0.74680000000000002</v>
      </c>
      <c r="BV200">
        <v>2.9893000000000001</v>
      </c>
      <c r="BW200">
        <v>0.88239999999999996</v>
      </c>
      <c r="BX200">
        <v>13.0351</v>
      </c>
      <c r="BY200" t="s">
        <v>82</v>
      </c>
      <c r="BZ200">
        <v>11.0433</v>
      </c>
      <c r="CA200">
        <v>0.53410000000000002</v>
      </c>
      <c r="CB200">
        <v>10.0306</v>
      </c>
      <c r="CC200">
        <v>1.0386</v>
      </c>
      <c r="CD200">
        <v>1.6187</v>
      </c>
    </row>
    <row r="201" spans="1:82" x14ac:dyDescent="0.25">
      <c r="A201" s="2">
        <v>44407</v>
      </c>
      <c r="B201">
        <v>3.9097</v>
      </c>
      <c r="C201">
        <v>1.0612999999999999</v>
      </c>
      <c r="D201">
        <v>0.3831</v>
      </c>
      <c r="E201">
        <v>8.8339999999999996</v>
      </c>
      <c r="F201">
        <v>7.0086000000000004</v>
      </c>
      <c r="G201">
        <v>1.1366000000000001</v>
      </c>
      <c r="H201">
        <v>8.3323999999999998</v>
      </c>
      <c r="I201">
        <v>9.6914999999999996</v>
      </c>
      <c r="J201">
        <v>7.3686999999999996</v>
      </c>
      <c r="K201">
        <v>10.572100000000001</v>
      </c>
      <c r="L201">
        <v>19.849900000000002</v>
      </c>
      <c r="M201">
        <v>0.61160000000000003</v>
      </c>
      <c r="N201">
        <v>33.870100000000001</v>
      </c>
      <c r="O201" t="s">
        <v>82</v>
      </c>
      <c r="P201">
        <v>4.3620000000000001</v>
      </c>
      <c r="Q201">
        <v>2.1453000000000002</v>
      </c>
      <c r="R201">
        <v>13.415699999999999</v>
      </c>
      <c r="S201">
        <v>1.0607</v>
      </c>
      <c r="T201">
        <v>0.1091</v>
      </c>
      <c r="U201">
        <v>9.6041000000000007</v>
      </c>
      <c r="V201">
        <v>23.070499999999999</v>
      </c>
      <c r="W201">
        <v>1.1155999999999999</v>
      </c>
      <c r="X201">
        <v>2.1358999999999999</v>
      </c>
      <c r="Y201">
        <v>31.757100000000001</v>
      </c>
      <c r="Z201">
        <v>6.7594000000000003</v>
      </c>
      <c r="AA201" t="s">
        <v>82</v>
      </c>
      <c r="AB201">
        <v>19.308900000000001</v>
      </c>
      <c r="AC201">
        <v>17.287800000000001</v>
      </c>
      <c r="AD201">
        <v>5.9073000000000002</v>
      </c>
      <c r="AE201">
        <v>5.6000000000000001E-2</v>
      </c>
      <c r="AF201">
        <v>2.0347</v>
      </c>
      <c r="AG201">
        <v>4.1837</v>
      </c>
      <c r="AH201">
        <v>3.3452000000000002</v>
      </c>
      <c r="AI201">
        <v>4.1622000000000003</v>
      </c>
      <c r="AJ201">
        <v>3.9487000000000001</v>
      </c>
      <c r="AK201">
        <v>5.3722000000000003</v>
      </c>
      <c r="AL201">
        <v>0.52890000000000004</v>
      </c>
      <c r="AM201">
        <v>4.1277999999999997</v>
      </c>
      <c r="AN201" t="s">
        <v>82</v>
      </c>
      <c r="AO201">
        <v>0.56220000000000003</v>
      </c>
      <c r="AP201">
        <v>20.618600000000001</v>
      </c>
      <c r="AQ201">
        <v>3.7214</v>
      </c>
      <c r="AR201">
        <v>3.5895999999999999</v>
      </c>
      <c r="AS201">
        <v>0.1069</v>
      </c>
      <c r="AT201">
        <v>1.1306</v>
      </c>
      <c r="AU201">
        <v>1.8684000000000001</v>
      </c>
      <c r="AV201">
        <v>0.32979999999999998</v>
      </c>
      <c r="AW201">
        <v>0.81769999999999998</v>
      </c>
      <c r="AX201">
        <v>3.5152000000000001</v>
      </c>
      <c r="AY201">
        <v>2.3831000000000002</v>
      </c>
      <c r="AZ201">
        <v>0.2646</v>
      </c>
      <c r="BA201">
        <v>22.785900000000002</v>
      </c>
      <c r="BB201">
        <v>9.7706999999999997</v>
      </c>
      <c r="BC201">
        <v>11.166399999999999</v>
      </c>
      <c r="BD201">
        <v>4.5640000000000001</v>
      </c>
      <c r="BE201" t="s">
        <v>82</v>
      </c>
      <c r="BF201">
        <v>7.3197999999999999</v>
      </c>
      <c r="BG201">
        <v>0.49519999999999997</v>
      </c>
      <c r="BH201" t="s">
        <v>82</v>
      </c>
      <c r="BI201" t="s">
        <v>82</v>
      </c>
      <c r="BJ201">
        <v>0.49459999999999998</v>
      </c>
      <c r="BK201" t="s">
        <v>82</v>
      </c>
      <c r="BL201">
        <v>0.74460000000000004</v>
      </c>
      <c r="BM201" t="s">
        <v>82</v>
      </c>
      <c r="BN201">
        <v>5.3143000000000002</v>
      </c>
      <c r="BO201">
        <v>1.2695000000000001</v>
      </c>
      <c r="BP201">
        <v>4.6969000000000003</v>
      </c>
      <c r="BQ201" t="s">
        <v>82</v>
      </c>
      <c r="BR201">
        <v>1.421</v>
      </c>
      <c r="BS201">
        <v>22.432700000000001</v>
      </c>
      <c r="BT201">
        <v>7.4035000000000002</v>
      </c>
      <c r="BU201">
        <v>0.79520000000000002</v>
      </c>
      <c r="BV201">
        <v>3.1093999999999999</v>
      </c>
      <c r="BW201">
        <v>0.81930000000000003</v>
      </c>
      <c r="BX201">
        <v>13.5732</v>
      </c>
      <c r="BY201" t="s">
        <v>82</v>
      </c>
      <c r="BZ201">
        <v>10.7316</v>
      </c>
      <c r="CA201">
        <v>0.56320000000000003</v>
      </c>
      <c r="CB201">
        <v>9.4464000000000006</v>
      </c>
      <c r="CC201">
        <v>0.97989999999999999</v>
      </c>
      <c r="CD201">
        <v>1.8811</v>
      </c>
    </row>
    <row r="202" spans="1:82" x14ac:dyDescent="0.25">
      <c r="A202" s="2">
        <v>44439</v>
      </c>
      <c r="B202">
        <v>3.8046000000000002</v>
      </c>
      <c r="C202">
        <v>1.1949000000000001</v>
      </c>
      <c r="D202">
        <v>0.39510000000000001</v>
      </c>
      <c r="E202">
        <v>9.8735999999999997</v>
      </c>
      <c r="F202">
        <v>7.4965999999999999</v>
      </c>
      <c r="G202">
        <v>1.1506000000000001</v>
      </c>
      <c r="H202">
        <v>9.0312000000000001</v>
      </c>
      <c r="I202">
        <v>9.4941999999999993</v>
      </c>
      <c r="J202">
        <v>7.6361999999999997</v>
      </c>
      <c r="K202">
        <v>8.5350999999999999</v>
      </c>
      <c r="L202">
        <v>21.298300000000001</v>
      </c>
      <c r="M202">
        <v>1.3168</v>
      </c>
      <c r="N202">
        <v>39.667999999999999</v>
      </c>
      <c r="O202" t="s">
        <v>82</v>
      </c>
      <c r="P202">
        <v>4.3620000000000001</v>
      </c>
      <c r="Q202">
        <v>2.1453000000000002</v>
      </c>
      <c r="R202">
        <v>11.8567</v>
      </c>
      <c r="S202">
        <v>9.7880000000000003</v>
      </c>
      <c r="T202">
        <v>0.1091</v>
      </c>
      <c r="U202">
        <v>8.3739000000000008</v>
      </c>
      <c r="V202">
        <v>22.2563</v>
      </c>
      <c r="W202">
        <v>1.2927</v>
      </c>
      <c r="X202">
        <v>8.1983999999999995</v>
      </c>
      <c r="Y202">
        <v>31.529599999999999</v>
      </c>
      <c r="Z202">
        <v>7.8429000000000002</v>
      </c>
      <c r="AA202" t="s">
        <v>82</v>
      </c>
      <c r="AB202">
        <v>19.910499999999999</v>
      </c>
      <c r="AC202">
        <v>17.301400000000001</v>
      </c>
      <c r="AD202">
        <v>6.8367000000000004</v>
      </c>
      <c r="AE202">
        <v>5.6000000000000001E-2</v>
      </c>
      <c r="AF202">
        <v>2.0347</v>
      </c>
      <c r="AG202">
        <v>5.0350999999999999</v>
      </c>
      <c r="AH202">
        <v>3.1808999999999998</v>
      </c>
      <c r="AI202">
        <v>4.8365</v>
      </c>
      <c r="AJ202">
        <v>6.9958</v>
      </c>
      <c r="AK202">
        <v>9.4123999999999999</v>
      </c>
      <c r="AL202">
        <v>0.51129999999999998</v>
      </c>
      <c r="AM202">
        <v>4.1369999999999996</v>
      </c>
      <c r="AN202" t="s">
        <v>82</v>
      </c>
      <c r="AO202">
        <v>0.58479999999999999</v>
      </c>
      <c r="AP202">
        <v>20.224699999999999</v>
      </c>
      <c r="AQ202">
        <v>4.0678999999999998</v>
      </c>
      <c r="AR202">
        <v>3.7761999999999998</v>
      </c>
      <c r="AS202">
        <v>0.1069</v>
      </c>
      <c r="AT202">
        <v>1.2269000000000001</v>
      </c>
      <c r="AU202">
        <v>1.7881</v>
      </c>
      <c r="AV202">
        <v>0.3725</v>
      </c>
      <c r="AW202">
        <v>0.86780000000000002</v>
      </c>
      <c r="AX202">
        <v>3.6821000000000002</v>
      </c>
      <c r="AY202">
        <v>2.6372</v>
      </c>
      <c r="AZ202">
        <v>0.2646</v>
      </c>
      <c r="BA202">
        <v>24.9575</v>
      </c>
      <c r="BB202">
        <v>27.5656</v>
      </c>
      <c r="BC202">
        <v>31.6096</v>
      </c>
      <c r="BD202">
        <v>4.9416000000000002</v>
      </c>
      <c r="BE202" t="s">
        <v>82</v>
      </c>
      <c r="BF202">
        <v>6.6143999999999998</v>
      </c>
      <c r="BG202">
        <v>0.48899999999999999</v>
      </c>
      <c r="BH202" t="s">
        <v>82</v>
      </c>
      <c r="BI202" t="s">
        <v>82</v>
      </c>
      <c r="BJ202">
        <v>0.49590000000000001</v>
      </c>
      <c r="BK202" t="s">
        <v>82</v>
      </c>
      <c r="BL202">
        <v>0.83440000000000003</v>
      </c>
      <c r="BM202" t="s">
        <v>82</v>
      </c>
      <c r="BN202">
        <v>7.4486999999999997</v>
      </c>
      <c r="BO202">
        <v>1.2459</v>
      </c>
      <c r="BP202">
        <v>3.9533</v>
      </c>
      <c r="BQ202" t="s">
        <v>82</v>
      </c>
      <c r="BR202">
        <v>1.421</v>
      </c>
      <c r="BS202">
        <v>21.764399999999998</v>
      </c>
      <c r="BT202">
        <v>6.7260999999999997</v>
      </c>
      <c r="BU202">
        <v>0.76290000000000002</v>
      </c>
      <c r="BV202">
        <v>5.4654999999999996</v>
      </c>
      <c r="BW202">
        <v>0.91149999999999998</v>
      </c>
      <c r="BX202">
        <v>14.9597</v>
      </c>
      <c r="BY202" t="s">
        <v>82</v>
      </c>
      <c r="BZ202">
        <v>10.113200000000001</v>
      </c>
      <c r="CA202">
        <v>0.5292</v>
      </c>
      <c r="CB202">
        <v>9.8423999999999996</v>
      </c>
      <c r="CC202">
        <v>1.278</v>
      </c>
      <c r="CD202">
        <v>2.0773999999999999</v>
      </c>
    </row>
    <row r="203" spans="1:82" x14ac:dyDescent="0.25">
      <c r="A203" s="2">
        <v>44469</v>
      </c>
      <c r="B203">
        <v>4.2522000000000002</v>
      </c>
      <c r="C203">
        <v>1.3201000000000001</v>
      </c>
      <c r="D203">
        <v>0.3488</v>
      </c>
      <c r="E203">
        <v>10.641</v>
      </c>
      <c r="F203">
        <v>7.3253000000000004</v>
      </c>
      <c r="G203">
        <v>1.2415</v>
      </c>
      <c r="H203">
        <v>9.1478000000000002</v>
      </c>
      <c r="I203">
        <v>10.3565</v>
      </c>
      <c r="J203">
        <v>8.5310000000000006</v>
      </c>
      <c r="K203">
        <v>8.1542999999999992</v>
      </c>
      <c r="L203">
        <v>17.038699999999999</v>
      </c>
      <c r="M203">
        <v>1.4790000000000001</v>
      </c>
      <c r="N203">
        <v>42.430199999999999</v>
      </c>
      <c r="O203" t="s">
        <v>82</v>
      </c>
      <c r="P203">
        <v>4.3620000000000001</v>
      </c>
      <c r="Q203">
        <v>2.1453000000000002</v>
      </c>
      <c r="R203">
        <v>10.492900000000001</v>
      </c>
      <c r="S203">
        <v>10.9404</v>
      </c>
      <c r="T203">
        <v>0.1091</v>
      </c>
      <c r="U203">
        <v>2.4763999999999999</v>
      </c>
      <c r="V203">
        <v>19.883600000000001</v>
      </c>
      <c r="W203">
        <v>1.2403999999999999</v>
      </c>
      <c r="X203">
        <v>9.9476999999999993</v>
      </c>
      <c r="Y203">
        <v>33.840800000000002</v>
      </c>
      <c r="Z203">
        <v>8.5500000000000007</v>
      </c>
      <c r="AA203" t="s">
        <v>82</v>
      </c>
      <c r="AB203">
        <v>22.366099999999999</v>
      </c>
      <c r="AC203">
        <v>19.240600000000001</v>
      </c>
      <c r="AD203">
        <v>6.8531000000000004</v>
      </c>
      <c r="AE203">
        <v>5.6000000000000001E-2</v>
      </c>
      <c r="AF203">
        <v>2.0347</v>
      </c>
      <c r="AG203">
        <v>5.0879000000000003</v>
      </c>
      <c r="AH203">
        <v>3.1934999999999998</v>
      </c>
      <c r="AI203">
        <v>5.1731999999999996</v>
      </c>
      <c r="AJ203">
        <v>9.2203999999999997</v>
      </c>
      <c r="AK203">
        <v>12.2806</v>
      </c>
      <c r="AL203">
        <v>0.4204</v>
      </c>
      <c r="AM203">
        <v>5.6965000000000003</v>
      </c>
      <c r="AN203" t="s">
        <v>82</v>
      </c>
      <c r="AO203">
        <v>0.58479999999999999</v>
      </c>
      <c r="AP203">
        <v>20.4575</v>
      </c>
      <c r="AQ203">
        <v>4.2140000000000004</v>
      </c>
      <c r="AR203">
        <v>4.0366999999999997</v>
      </c>
      <c r="AS203">
        <v>0.1069</v>
      </c>
      <c r="AT203">
        <v>1.5142</v>
      </c>
      <c r="AU203">
        <v>10.551600000000001</v>
      </c>
      <c r="AV203">
        <v>0.30309999999999998</v>
      </c>
      <c r="AW203">
        <v>0.90849999999999997</v>
      </c>
      <c r="AX203">
        <v>4.1014999999999997</v>
      </c>
      <c r="AY203">
        <v>2.9239999999999999</v>
      </c>
      <c r="AZ203">
        <v>0.2646</v>
      </c>
      <c r="BA203">
        <v>27.468800000000002</v>
      </c>
      <c r="BB203">
        <v>27.340399999999999</v>
      </c>
      <c r="BC203">
        <v>31.563199999999998</v>
      </c>
      <c r="BD203">
        <v>4.7207999999999997</v>
      </c>
      <c r="BE203" t="s">
        <v>82</v>
      </c>
      <c r="BF203">
        <v>7.6454000000000004</v>
      </c>
      <c r="BG203">
        <v>0.39479999999999998</v>
      </c>
      <c r="BH203" t="s">
        <v>82</v>
      </c>
      <c r="BI203" t="s">
        <v>82</v>
      </c>
      <c r="BJ203">
        <v>2.3675999999999999</v>
      </c>
      <c r="BK203" t="s">
        <v>82</v>
      </c>
      <c r="BL203">
        <v>0.89700000000000002</v>
      </c>
      <c r="BM203" t="s">
        <v>82</v>
      </c>
      <c r="BN203">
        <v>8.8323</v>
      </c>
      <c r="BO203">
        <v>1.1671</v>
      </c>
      <c r="BP203">
        <v>3.5318999999999998</v>
      </c>
      <c r="BQ203" t="s">
        <v>82</v>
      </c>
      <c r="BR203">
        <v>1.421</v>
      </c>
      <c r="BS203">
        <v>23.0214</v>
      </c>
      <c r="BT203">
        <v>7.7793000000000001</v>
      </c>
      <c r="BU203">
        <v>0.83679999999999999</v>
      </c>
      <c r="BV203">
        <v>5.3543000000000003</v>
      </c>
      <c r="BW203">
        <v>8.8526000000000007</v>
      </c>
      <c r="BX203">
        <v>29.0047</v>
      </c>
      <c r="BY203" t="s">
        <v>82</v>
      </c>
      <c r="BZ203">
        <v>9.15</v>
      </c>
      <c r="CA203">
        <v>0.59519999999999995</v>
      </c>
      <c r="CB203">
        <v>13.122999999999999</v>
      </c>
      <c r="CC203">
        <v>1.1559999999999999</v>
      </c>
      <c r="CD203">
        <v>2.2374000000000001</v>
      </c>
    </row>
    <row r="204" spans="1:82" x14ac:dyDescent="0.25">
      <c r="A204" s="2">
        <v>44498</v>
      </c>
      <c r="B204">
        <v>3.8292000000000002</v>
      </c>
      <c r="C204">
        <v>1.5637000000000001</v>
      </c>
      <c r="D204">
        <v>0.75519999999999998</v>
      </c>
      <c r="E204">
        <v>9.8568999999999996</v>
      </c>
      <c r="F204">
        <v>8.3385999999999996</v>
      </c>
      <c r="G204">
        <v>1.3922000000000001</v>
      </c>
      <c r="H204">
        <v>9.7852999999999994</v>
      </c>
      <c r="I204">
        <v>10.501799999999999</v>
      </c>
      <c r="J204">
        <v>8.9674999999999994</v>
      </c>
      <c r="K204">
        <v>7.3643999999999998</v>
      </c>
      <c r="L204">
        <v>18.2807</v>
      </c>
      <c r="M204">
        <v>1.6501999999999999</v>
      </c>
      <c r="N204">
        <v>45.578000000000003</v>
      </c>
      <c r="O204" t="s">
        <v>82</v>
      </c>
      <c r="P204">
        <v>4.3620000000000001</v>
      </c>
      <c r="Q204">
        <v>2.1453000000000002</v>
      </c>
      <c r="R204">
        <v>11.4297</v>
      </c>
      <c r="S204">
        <v>13.224</v>
      </c>
      <c r="T204">
        <v>0.1091</v>
      </c>
      <c r="U204">
        <v>2.5348000000000002</v>
      </c>
      <c r="V204">
        <v>35.588700000000003</v>
      </c>
      <c r="W204">
        <v>1.4402999999999999</v>
      </c>
      <c r="X204">
        <v>12.545999999999999</v>
      </c>
      <c r="Y204">
        <v>34.313200000000002</v>
      </c>
      <c r="Z204">
        <v>9.1462000000000003</v>
      </c>
      <c r="AA204" t="s">
        <v>82</v>
      </c>
      <c r="AB204">
        <v>28.572700000000001</v>
      </c>
      <c r="AC204">
        <v>10.594799999999999</v>
      </c>
      <c r="AD204">
        <v>6.5976999999999997</v>
      </c>
      <c r="AE204">
        <v>5.6000000000000001E-2</v>
      </c>
      <c r="AF204">
        <v>2.0347</v>
      </c>
      <c r="AG204">
        <v>5.6387999999999998</v>
      </c>
      <c r="AH204">
        <v>3.5381999999999998</v>
      </c>
      <c r="AI204">
        <v>6.0770999999999997</v>
      </c>
      <c r="AJ204">
        <v>9.2888999999999999</v>
      </c>
      <c r="AK204">
        <v>12.192299999999999</v>
      </c>
      <c r="AL204">
        <v>0.49509999999999998</v>
      </c>
      <c r="AM204">
        <v>5.2599</v>
      </c>
      <c r="AN204" t="s">
        <v>82</v>
      </c>
      <c r="AO204">
        <v>0.58479999999999999</v>
      </c>
      <c r="AP204">
        <v>20.4575</v>
      </c>
      <c r="AQ204">
        <v>4.5799000000000003</v>
      </c>
      <c r="AR204">
        <v>4.1288999999999998</v>
      </c>
      <c r="AS204">
        <v>0.1069</v>
      </c>
      <c r="AT204">
        <v>1.617</v>
      </c>
      <c r="AU204">
        <v>10.2171</v>
      </c>
      <c r="AV204">
        <v>0.40200000000000002</v>
      </c>
      <c r="AW204">
        <v>0.93</v>
      </c>
      <c r="AX204">
        <v>4.9663000000000004</v>
      </c>
      <c r="AY204">
        <v>3.0045999999999999</v>
      </c>
      <c r="AZ204">
        <v>0.2646</v>
      </c>
      <c r="BA204">
        <v>27.694700000000001</v>
      </c>
      <c r="BB204">
        <v>27.814599999999999</v>
      </c>
      <c r="BC204">
        <v>31.54</v>
      </c>
      <c r="BD204">
        <v>5.3041</v>
      </c>
      <c r="BE204" t="s">
        <v>82</v>
      </c>
      <c r="BF204">
        <v>8.1007999999999996</v>
      </c>
      <c r="BG204">
        <v>0.39679999999999999</v>
      </c>
      <c r="BH204" t="s">
        <v>82</v>
      </c>
      <c r="BI204">
        <v>0.27050000000000002</v>
      </c>
      <c r="BJ204">
        <v>2.7250999999999999</v>
      </c>
      <c r="BK204" t="s">
        <v>82</v>
      </c>
      <c r="BL204">
        <v>1.0785</v>
      </c>
      <c r="BM204" t="s">
        <v>82</v>
      </c>
      <c r="BN204">
        <v>8.7959999999999994</v>
      </c>
      <c r="BO204">
        <v>1.2788999999999999</v>
      </c>
      <c r="BP204">
        <v>3.6956000000000002</v>
      </c>
      <c r="BQ204" t="s">
        <v>82</v>
      </c>
      <c r="BR204">
        <v>1.421</v>
      </c>
      <c r="BS204">
        <v>19.706099999999999</v>
      </c>
      <c r="BT204">
        <v>5.5536000000000003</v>
      </c>
      <c r="BU204">
        <v>0.92220000000000002</v>
      </c>
      <c r="BV204">
        <v>6.0476999999999999</v>
      </c>
      <c r="BW204">
        <v>10.770200000000001</v>
      </c>
      <c r="BX204">
        <v>30.88</v>
      </c>
      <c r="BY204" t="s">
        <v>82</v>
      </c>
      <c r="BZ204">
        <v>9.6234000000000002</v>
      </c>
      <c r="CA204">
        <v>0.6774</v>
      </c>
      <c r="CB204">
        <v>14.693</v>
      </c>
      <c r="CC204">
        <v>1.2382</v>
      </c>
      <c r="CD204">
        <v>2.5484</v>
      </c>
    </row>
    <row r="205" spans="1:82" x14ac:dyDescent="0.25">
      <c r="A205" s="2">
        <v>44530</v>
      </c>
      <c r="B205">
        <v>4.0509000000000004</v>
      </c>
      <c r="C205">
        <v>1.4588000000000001</v>
      </c>
      <c r="D205">
        <v>0.90559999999999996</v>
      </c>
      <c r="E205">
        <v>10.399900000000001</v>
      </c>
      <c r="F205">
        <v>8.6453000000000007</v>
      </c>
      <c r="G205">
        <v>1.0005999999999999</v>
      </c>
      <c r="H205">
        <v>10.49</v>
      </c>
      <c r="I205">
        <v>10.190099999999999</v>
      </c>
      <c r="J205">
        <v>8.9614999999999991</v>
      </c>
      <c r="K205">
        <v>7.7911000000000001</v>
      </c>
      <c r="L205">
        <v>14.964700000000001</v>
      </c>
      <c r="M205">
        <v>1.7770999999999999</v>
      </c>
      <c r="N205">
        <v>38.273099999999999</v>
      </c>
      <c r="O205" t="s">
        <v>82</v>
      </c>
      <c r="P205">
        <v>4.3620000000000001</v>
      </c>
      <c r="Q205">
        <v>2.1453000000000002</v>
      </c>
      <c r="R205">
        <v>11.2036</v>
      </c>
      <c r="S205">
        <v>11.673400000000001</v>
      </c>
      <c r="T205">
        <v>0.1091</v>
      </c>
      <c r="U205">
        <v>2.5261</v>
      </c>
      <c r="V205">
        <v>34.436500000000002</v>
      </c>
      <c r="W205">
        <v>1.3413999999999999</v>
      </c>
      <c r="X205">
        <v>13.1341</v>
      </c>
      <c r="Y205">
        <v>11.0753</v>
      </c>
      <c r="Z205">
        <v>9.1598000000000006</v>
      </c>
      <c r="AA205">
        <v>4.3810000000000002</v>
      </c>
      <c r="AB205">
        <v>29.6022</v>
      </c>
      <c r="AC205">
        <v>9.9288000000000007</v>
      </c>
      <c r="AD205">
        <v>6.6627999999999998</v>
      </c>
      <c r="AE205">
        <v>5.6000000000000001E-2</v>
      </c>
      <c r="AF205">
        <v>2.0347</v>
      </c>
      <c r="AG205">
        <v>4.9112</v>
      </c>
      <c r="AH205">
        <v>3.5868000000000002</v>
      </c>
      <c r="AI205">
        <v>6.5502000000000002</v>
      </c>
      <c r="AJ205">
        <v>17.465900000000001</v>
      </c>
      <c r="AK205">
        <v>32.097799999999999</v>
      </c>
      <c r="AL205">
        <v>0.52370000000000005</v>
      </c>
      <c r="AM205">
        <v>5.4421999999999997</v>
      </c>
      <c r="AN205" t="s">
        <v>82</v>
      </c>
      <c r="AO205">
        <v>0.58479999999999999</v>
      </c>
      <c r="AP205">
        <v>24.832100000000001</v>
      </c>
      <c r="AQ205">
        <v>7.1336000000000004</v>
      </c>
      <c r="AR205">
        <v>5.9561000000000002</v>
      </c>
      <c r="AS205">
        <v>2.0430000000000001</v>
      </c>
      <c r="AT205">
        <v>1.6654</v>
      </c>
      <c r="AU205">
        <v>11.4872</v>
      </c>
      <c r="AV205">
        <v>0.55720000000000003</v>
      </c>
      <c r="AW205">
        <v>0.86350000000000005</v>
      </c>
      <c r="AX205">
        <v>4.5453000000000001</v>
      </c>
      <c r="AY205">
        <v>2.839</v>
      </c>
      <c r="AZ205">
        <v>0.2646</v>
      </c>
      <c r="BA205">
        <v>31.564599999999999</v>
      </c>
      <c r="BB205">
        <v>25.5352</v>
      </c>
      <c r="BC205">
        <v>29.203700000000001</v>
      </c>
      <c r="BD205">
        <v>5.3453999999999997</v>
      </c>
      <c r="BE205" t="s">
        <v>82</v>
      </c>
      <c r="BF205">
        <v>8.3782999999999994</v>
      </c>
      <c r="BG205">
        <v>0.91469999999999996</v>
      </c>
      <c r="BH205" t="s">
        <v>82</v>
      </c>
      <c r="BI205">
        <v>0.33589999999999998</v>
      </c>
      <c r="BJ205">
        <v>3.2048000000000001</v>
      </c>
      <c r="BK205" t="s">
        <v>82</v>
      </c>
      <c r="BL205">
        <v>0.95589999999999997</v>
      </c>
      <c r="BM205" t="s">
        <v>82</v>
      </c>
      <c r="BN205">
        <v>11.7606</v>
      </c>
      <c r="BO205">
        <v>1.3366</v>
      </c>
      <c r="BP205">
        <v>3.5373999999999999</v>
      </c>
      <c r="BQ205" t="s">
        <v>82</v>
      </c>
      <c r="BR205">
        <v>1.421</v>
      </c>
      <c r="BS205">
        <v>19.2959</v>
      </c>
      <c r="BT205">
        <v>4.5152999999999999</v>
      </c>
      <c r="BU205">
        <v>0.95330000000000004</v>
      </c>
      <c r="BV205">
        <v>5.4692999999999996</v>
      </c>
      <c r="BW205">
        <v>10.5007</v>
      </c>
      <c r="BX205">
        <v>31.6128</v>
      </c>
      <c r="BY205" t="s">
        <v>82</v>
      </c>
      <c r="BZ205">
        <v>8.0637000000000008</v>
      </c>
      <c r="CA205">
        <v>0.71689999999999998</v>
      </c>
      <c r="CB205">
        <v>14.1663</v>
      </c>
      <c r="CC205">
        <v>1.4214</v>
      </c>
      <c r="CD205">
        <v>2.4352</v>
      </c>
    </row>
    <row r="206" spans="1:82" x14ac:dyDescent="0.25">
      <c r="A206" s="2">
        <v>44561</v>
      </c>
      <c r="B206">
        <v>5.633</v>
      </c>
      <c r="C206">
        <v>1.3847</v>
      </c>
      <c r="D206">
        <v>0.89090000000000003</v>
      </c>
      <c r="E206">
        <v>8.1488999999999994</v>
      </c>
      <c r="F206">
        <v>8.4435000000000002</v>
      </c>
      <c r="G206">
        <v>1.4408000000000001</v>
      </c>
      <c r="H206">
        <v>11.9391</v>
      </c>
      <c r="I206">
        <v>11.478899999999999</v>
      </c>
      <c r="J206">
        <v>8.1796000000000006</v>
      </c>
      <c r="K206">
        <v>7.8399000000000001</v>
      </c>
      <c r="L206">
        <v>12.113</v>
      </c>
      <c r="M206">
        <v>2.1343999999999999</v>
      </c>
      <c r="N206">
        <v>72.474999999999994</v>
      </c>
      <c r="O206" t="s">
        <v>82</v>
      </c>
      <c r="P206">
        <v>13.6089</v>
      </c>
      <c r="Q206">
        <v>2.1453000000000002</v>
      </c>
      <c r="R206">
        <v>18.323599999999999</v>
      </c>
      <c r="S206">
        <v>12.5091</v>
      </c>
      <c r="T206">
        <v>0.1091</v>
      </c>
      <c r="U206">
        <v>20.6585</v>
      </c>
      <c r="V206">
        <v>24.872199999999999</v>
      </c>
      <c r="W206">
        <v>1.8785000000000001</v>
      </c>
      <c r="X206">
        <v>11.436500000000001</v>
      </c>
      <c r="Y206">
        <v>11.171200000000001</v>
      </c>
      <c r="Z206">
        <v>7.4676999999999998</v>
      </c>
      <c r="AA206">
        <v>4.3075999999999999</v>
      </c>
      <c r="AB206">
        <v>25.512599999999999</v>
      </c>
      <c r="AC206">
        <v>7.9523999999999999</v>
      </c>
      <c r="AD206">
        <v>6.1835000000000004</v>
      </c>
      <c r="AE206">
        <v>5.6000000000000001E-2</v>
      </c>
      <c r="AF206">
        <v>2.0347</v>
      </c>
      <c r="AG206">
        <v>5.0350999999999999</v>
      </c>
      <c r="AH206">
        <v>3.5804999999999998</v>
      </c>
      <c r="AI206">
        <v>7.0223000000000004</v>
      </c>
      <c r="AJ206">
        <v>15.694100000000001</v>
      </c>
      <c r="AK206">
        <v>28.917000000000002</v>
      </c>
      <c r="AL206">
        <v>0.60189999999999999</v>
      </c>
      <c r="AM206">
        <v>5.2329999999999997</v>
      </c>
      <c r="AN206" t="s">
        <v>82</v>
      </c>
      <c r="AO206">
        <v>0.58479999999999999</v>
      </c>
      <c r="AP206">
        <v>19.944199999999999</v>
      </c>
      <c r="AQ206">
        <v>6.4683000000000002</v>
      </c>
      <c r="AR206">
        <v>6.0580999999999996</v>
      </c>
      <c r="AS206">
        <v>1.9005000000000001</v>
      </c>
      <c r="AT206">
        <v>2.2330999999999999</v>
      </c>
      <c r="AU206">
        <v>20.660499999999999</v>
      </c>
      <c r="AV206">
        <v>0.22309999999999999</v>
      </c>
      <c r="AW206">
        <v>1.0003</v>
      </c>
      <c r="AX206">
        <v>5.5528000000000004</v>
      </c>
      <c r="AY206">
        <v>3.1745999999999999</v>
      </c>
      <c r="AZ206">
        <v>0.2646</v>
      </c>
      <c r="BA206">
        <v>32.537799999999997</v>
      </c>
      <c r="BB206">
        <v>52.666699999999999</v>
      </c>
      <c r="BC206">
        <v>63.272599999999997</v>
      </c>
      <c r="BD206">
        <v>5.2877000000000001</v>
      </c>
      <c r="BE206" t="s">
        <v>82</v>
      </c>
      <c r="BF206">
        <v>8.9149999999999991</v>
      </c>
      <c r="BG206">
        <v>0.9798</v>
      </c>
      <c r="BH206" t="s">
        <v>82</v>
      </c>
      <c r="BI206">
        <v>0.28439999999999999</v>
      </c>
      <c r="BJ206">
        <v>3.8266</v>
      </c>
      <c r="BK206" t="s">
        <v>82</v>
      </c>
      <c r="BL206">
        <v>1.0217000000000001</v>
      </c>
      <c r="BM206" t="s">
        <v>82</v>
      </c>
      <c r="BN206">
        <v>12.929600000000001</v>
      </c>
      <c r="BO206">
        <v>1.1204000000000001</v>
      </c>
      <c r="BP206">
        <v>3.0150000000000001</v>
      </c>
      <c r="BQ206" t="s">
        <v>82</v>
      </c>
      <c r="BR206">
        <v>1.421</v>
      </c>
      <c r="BS206">
        <v>24.113499999999998</v>
      </c>
      <c r="BT206">
        <v>4.5537000000000001</v>
      </c>
      <c r="BU206">
        <v>1.1626000000000001</v>
      </c>
      <c r="BV206">
        <v>5.4279000000000002</v>
      </c>
      <c r="BW206">
        <v>10.7506</v>
      </c>
      <c r="BX206">
        <v>28.364699999999999</v>
      </c>
      <c r="BY206">
        <v>2.0811000000000002</v>
      </c>
      <c r="BZ206">
        <v>9.5957000000000008</v>
      </c>
      <c r="CA206">
        <v>1.4117999999999999</v>
      </c>
      <c r="CB206">
        <v>12.500400000000001</v>
      </c>
      <c r="CC206">
        <v>1.4338</v>
      </c>
      <c r="CD206">
        <v>2.5855999999999999</v>
      </c>
    </row>
    <row r="207" spans="1:82" x14ac:dyDescent="0.25">
      <c r="A207" s="2">
        <v>44592</v>
      </c>
      <c r="B207">
        <v>5.8022999999999998</v>
      </c>
      <c r="C207">
        <v>1.323</v>
      </c>
      <c r="D207">
        <v>0.92149999999999999</v>
      </c>
      <c r="E207">
        <v>7.6417999999999999</v>
      </c>
      <c r="F207">
        <v>7.9936999999999996</v>
      </c>
      <c r="G207">
        <v>1.3523000000000001</v>
      </c>
      <c r="H207">
        <v>7.9457000000000004</v>
      </c>
      <c r="I207">
        <v>10.139799999999999</v>
      </c>
      <c r="J207">
        <v>7.0486000000000004</v>
      </c>
      <c r="K207">
        <v>7.0301999999999998</v>
      </c>
      <c r="L207">
        <v>12.946</v>
      </c>
      <c r="M207">
        <v>1.8008999999999999</v>
      </c>
      <c r="N207">
        <v>67.5047</v>
      </c>
      <c r="O207" t="s">
        <v>82</v>
      </c>
      <c r="P207">
        <v>15.9504</v>
      </c>
      <c r="Q207">
        <v>2.1453000000000002</v>
      </c>
      <c r="R207">
        <v>14.8734</v>
      </c>
      <c r="S207">
        <v>12.079000000000001</v>
      </c>
      <c r="T207">
        <v>0.1091</v>
      </c>
      <c r="U207">
        <v>19.158899999999999</v>
      </c>
      <c r="V207">
        <v>25.6934</v>
      </c>
      <c r="W207">
        <v>1.7141</v>
      </c>
      <c r="X207">
        <v>12.2082</v>
      </c>
      <c r="Y207">
        <v>10.7974</v>
      </c>
      <c r="Z207">
        <v>6.3516000000000004</v>
      </c>
      <c r="AA207">
        <v>4.0012999999999996</v>
      </c>
      <c r="AB207">
        <v>23.031400000000001</v>
      </c>
      <c r="AC207">
        <v>7.3509000000000002</v>
      </c>
      <c r="AD207">
        <v>5.8356000000000003</v>
      </c>
      <c r="AE207">
        <v>5.6000000000000001E-2</v>
      </c>
      <c r="AF207">
        <v>2.0347</v>
      </c>
      <c r="AG207">
        <v>7.9219999999999997</v>
      </c>
      <c r="AH207">
        <v>3.5259</v>
      </c>
      <c r="AI207">
        <v>4.7165999999999997</v>
      </c>
      <c r="AJ207">
        <v>14.789</v>
      </c>
      <c r="AK207">
        <v>28.4422</v>
      </c>
      <c r="AL207">
        <v>0.29499999999999998</v>
      </c>
      <c r="AM207">
        <v>4.7553000000000001</v>
      </c>
      <c r="AN207" t="s">
        <v>82</v>
      </c>
      <c r="AO207">
        <v>0.58479999999999999</v>
      </c>
      <c r="AP207">
        <v>20.068000000000001</v>
      </c>
      <c r="AQ207">
        <v>6.9294000000000002</v>
      </c>
      <c r="AR207">
        <v>4.6722999999999999</v>
      </c>
      <c r="AS207">
        <v>1.9601</v>
      </c>
      <c r="AT207">
        <v>1.9409000000000001</v>
      </c>
      <c r="AU207">
        <v>20.2837</v>
      </c>
      <c r="AV207">
        <v>0.2301</v>
      </c>
      <c r="AW207">
        <v>0.89180000000000004</v>
      </c>
      <c r="AX207">
        <v>3.3612000000000002</v>
      </c>
      <c r="AY207">
        <v>2.7642000000000002</v>
      </c>
      <c r="AZ207">
        <v>0.2646</v>
      </c>
      <c r="BA207">
        <v>31.2438</v>
      </c>
      <c r="BB207">
        <v>45.842599999999997</v>
      </c>
      <c r="BC207">
        <v>55.6447</v>
      </c>
      <c r="BD207">
        <v>4.7157</v>
      </c>
      <c r="BE207" t="s">
        <v>82</v>
      </c>
      <c r="BF207">
        <v>9.4049999999999994</v>
      </c>
      <c r="BG207">
        <v>1.028</v>
      </c>
      <c r="BH207" t="s">
        <v>82</v>
      </c>
      <c r="BI207">
        <v>0.6704</v>
      </c>
      <c r="BJ207">
        <v>3.5228000000000002</v>
      </c>
      <c r="BK207" t="s">
        <v>82</v>
      </c>
      <c r="BL207">
        <v>0.92410000000000003</v>
      </c>
      <c r="BM207" t="s">
        <v>82</v>
      </c>
      <c r="BN207">
        <v>11.3043</v>
      </c>
      <c r="BO207">
        <v>1.2049000000000001</v>
      </c>
      <c r="BP207">
        <v>2.6842999999999999</v>
      </c>
      <c r="BQ207" t="s">
        <v>82</v>
      </c>
      <c r="BR207">
        <v>1.4169</v>
      </c>
      <c r="BS207">
        <v>18.166599999999999</v>
      </c>
      <c r="BT207">
        <v>4.5125000000000002</v>
      </c>
      <c r="BU207">
        <v>1.1454</v>
      </c>
      <c r="BV207">
        <v>5.2232000000000003</v>
      </c>
      <c r="BW207">
        <v>10.205299999999999</v>
      </c>
      <c r="BX207">
        <v>27.344100000000001</v>
      </c>
      <c r="BY207">
        <v>2.0303</v>
      </c>
      <c r="BZ207">
        <v>9.3079000000000001</v>
      </c>
      <c r="CA207">
        <v>1.3656999999999999</v>
      </c>
      <c r="CB207">
        <v>11.6816</v>
      </c>
      <c r="CC207">
        <v>1.4702999999999999</v>
      </c>
      <c r="CD207">
        <v>2.4043000000000001</v>
      </c>
    </row>
    <row r="208" spans="1:82" x14ac:dyDescent="0.25">
      <c r="A208" s="2">
        <v>44620</v>
      </c>
      <c r="B208">
        <v>5.7145000000000001</v>
      </c>
      <c r="C208">
        <v>1.3492</v>
      </c>
      <c r="D208">
        <v>0.85780000000000001</v>
      </c>
      <c r="E208">
        <v>7.8457999999999997</v>
      </c>
      <c r="F208">
        <v>8.1132000000000009</v>
      </c>
      <c r="G208">
        <v>1.3617999999999999</v>
      </c>
      <c r="H208">
        <v>7.9675000000000002</v>
      </c>
      <c r="I208">
        <v>7.5964999999999998</v>
      </c>
      <c r="J208">
        <v>7.6224999999999996</v>
      </c>
      <c r="K208">
        <v>9.8007000000000009</v>
      </c>
      <c r="L208">
        <v>11.425000000000001</v>
      </c>
      <c r="M208">
        <v>1.6942999999999999</v>
      </c>
      <c r="N208">
        <v>60.131100000000004</v>
      </c>
      <c r="O208" t="s">
        <v>82</v>
      </c>
      <c r="P208">
        <v>16.4316</v>
      </c>
      <c r="Q208">
        <v>2.1453000000000002</v>
      </c>
      <c r="R208">
        <v>15.2568</v>
      </c>
      <c r="S208">
        <v>13.598599999999999</v>
      </c>
      <c r="T208">
        <v>0.1091</v>
      </c>
      <c r="U208">
        <v>18.3169</v>
      </c>
      <c r="V208">
        <v>26.790299999999998</v>
      </c>
      <c r="W208">
        <v>1.9300999999999999</v>
      </c>
      <c r="X208">
        <v>12.4222</v>
      </c>
      <c r="Y208">
        <v>10.0131</v>
      </c>
      <c r="Z208">
        <v>6.9329000000000001</v>
      </c>
      <c r="AA208">
        <v>4.3282999999999996</v>
      </c>
      <c r="AB208">
        <v>10.890700000000001</v>
      </c>
      <c r="AC208">
        <v>8.3051999999999992</v>
      </c>
      <c r="AD208">
        <v>5.9598000000000004</v>
      </c>
      <c r="AE208">
        <v>5.6000000000000001E-2</v>
      </c>
      <c r="AF208">
        <v>2.0347</v>
      </c>
      <c r="AG208">
        <v>7.843</v>
      </c>
      <c r="AH208">
        <v>3.1659999999999999</v>
      </c>
      <c r="AI208">
        <v>5.3101000000000003</v>
      </c>
      <c r="AJ208">
        <v>16.171500000000002</v>
      </c>
      <c r="AK208">
        <v>31.611499999999999</v>
      </c>
      <c r="AL208">
        <v>0.30790000000000001</v>
      </c>
      <c r="AM208">
        <v>4.4160000000000004</v>
      </c>
      <c r="AN208" t="s">
        <v>82</v>
      </c>
      <c r="AO208">
        <v>0.58479999999999999</v>
      </c>
      <c r="AP208">
        <v>19.8462</v>
      </c>
      <c r="AQ208">
        <v>7.0469999999999997</v>
      </c>
      <c r="AR208">
        <v>4.8071000000000002</v>
      </c>
      <c r="AS208">
        <v>4.0149999999999997</v>
      </c>
      <c r="AT208">
        <v>2.1555</v>
      </c>
      <c r="AU208">
        <v>20.567299999999999</v>
      </c>
      <c r="AV208">
        <v>0.2681</v>
      </c>
      <c r="AW208">
        <v>0.9859</v>
      </c>
      <c r="AX208">
        <v>3.7717999999999998</v>
      </c>
      <c r="AY208">
        <v>2.6903000000000001</v>
      </c>
      <c r="AZ208">
        <v>0.2646</v>
      </c>
      <c r="BA208">
        <v>30.345400000000001</v>
      </c>
      <c r="BB208">
        <v>44.456099999999999</v>
      </c>
      <c r="BC208">
        <v>52.944299999999998</v>
      </c>
      <c r="BD208">
        <v>5.5612000000000004</v>
      </c>
      <c r="BE208" t="s">
        <v>82</v>
      </c>
      <c r="BF208">
        <v>8.8895</v>
      </c>
      <c r="BG208">
        <v>1.0192000000000001</v>
      </c>
      <c r="BH208" t="s">
        <v>82</v>
      </c>
      <c r="BI208">
        <v>0.75370000000000004</v>
      </c>
      <c r="BJ208">
        <v>3.0613999999999999</v>
      </c>
      <c r="BK208" t="s">
        <v>82</v>
      </c>
      <c r="BL208">
        <v>0.94140000000000001</v>
      </c>
      <c r="BM208" t="s">
        <v>82</v>
      </c>
      <c r="BN208">
        <v>14.578900000000001</v>
      </c>
      <c r="BO208">
        <v>1.0871</v>
      </c>
      <c r="BP208">
        <v>2.8069999999999999</v>
      </c>
      <c r="BQ208" t="s">
        <v>82</v>
      </c>
      <c r="BR208">
        <v>1.5232000000000001</v>
      </c>
      <c r="BS208">
        <v>17.586099999999998</v>
      </c>
      <c r="BT208">
        <v>4.3997999999999999</v>
      </c>
      <c r="BU208">
        <v>1.0074000000000001</v>
      </c>
      <c r="BV208">
        <v>5.3289999999999997</v>
      </c>
      <c r="BW208">
        <v>11.0794</v>
      </c>
      <c r="BX208">
        <v>23.963100000000001</v>
      </c>
      <c r="BY208">
        <v>2.2563</v>
      </c>
      <c r="BZ208">
        <v>9.2170000000000005</v>
      </c>
      <c r="CA208">
        <v>1.3672</v>
      </c>
      <c r="CB208">
        <v>11.3399</v>
      </c>
      <c r="CC208">
        <v>1.7124999999999999</v>
      </c>
      <c r="CD208">
        <v>2.5015999999999998</v>
      </c>
    </row>
    <row r="209" spans="1:82" x14ac:dyDescent="0.25">
      <c r="A209" s="2">
        <v>44651</v>
      </c>
      <c r="B209">
        <v>5.0044000000000004</v>
      </c>
      <c r="C209">
        <v>1.2961</v>
      </c>
      <c r="D209">
        <v>0.70879999999999999</v>
      </c>
      <c r="E209">
        <v>7.2609000000000004</v>
      </c>
      <c r="F209">
        <v>7.4275000000000002</v>
      </c>
      <c r="G209">
        <v>1.2264999999999999</v>
      </c>
      <c r="H209">
        <v>5.9309000000000003</v>
      </c>
      <c r="I209">
        <v>11.120699999999999</v>
      </c>
      <c r="J209">
        <v>7.1227</v>
      </c>
      <c r="K209">
        <v>8.8344000000000005</v>
      </c>
      <c r="L209">
        <v>9.7554999999999996</v>
      </c>
      <c r="M209">
        <v>1.6715</v>
      </c>
      <c r="N209">
        <v>54.750599999999999</v>
      </c>
      <c r="O209" t="s">
        <v>82</v>
      </c>
      <c r="P209">
        <v>17.703800000000001</v>
      </c>
      <c r="Q209">
        <v>2.1453000000000002</v>
      </c>
      <c r="R209">
        <v>14.366300000000001</v>
      </c>
      <c r="S209">
        <v>13.981999999999999</v>
      </c>
      <c r="T209">
        <v>0.1091</v>
      </c>
      <c r="U209">
        <v>17.175999999999998</v>
      </c>
      <c r="V209">
        <v>23.993099999999998</v>
      </c>
      <c r="W209">
        <v>1.7228000000000001</v>
      </c>
      <c r="X209">
        <v>11.978300000000001</v>
      </c>
      <c r="Y209">
        <v>7.2316000000000003</v>
      </c>
      <c r="Z209">
        <v>6.9054000000000002</v>
      </c>
      <c r="AA209">
        <v>4.0507999999999997</v>
      </c>
      <c r="AB209">
        <v>9.4522999999999993</v>
      </c>
      <c r="AC209">
        <v>8.3120999999999992</v>
      </c>
      <c r="AD209">
        <v>5.4953000000000003</v>
      </c>
      <c r="AE209">
        <v>5.6000000000000001E-2</v>
      </c>
      <c r="AF209">
        <v>2.0347</v>
      </c>
      <c r="AG209">
        <v>7.0845000000000002</v>
      </c>
      <c r="AH209">
        <v>2.9752000000000001</v>
      </c>
      <c r="AI209">
        <v>7.4076000000000004</v>
      </c>
      <c r="AJ209">
        <v>13.573399999999999</v>
      </c>
      <c r="AK209">
        <v>24.430399999999999</v>
      </c>
      <c r="AL209">
        <v>0.31540000000000001</v>
      </c>
      <c r="AM209">
        <v>3.7909000000000002</v>
      </c>
      <c r="AN209" t="s">
        <v>82</v>
      </c>
      <c r="AO209">
        <v>0.58479999999999999</v>
      </c>
      <c r="AP209">
        <v>10.151400000000001</v>
      </c>
      <c r="AQ209">
        <v>7.5701999999999998</v>
      </c>
      <c r="AR209">
        <v>3.4199000000000002</v>
      </c>
      <c r="AS209">
        <v>3.8618000000000001</v>
      </c>
      <c r="AT209">
        <v>2.3227000000000002</v>
      </c>
      <c r="AU209">
        <v>21.307300000000001</v>
      </c>
      <c r="AV209">
        <v>0.23619999999999999</v>
      </c>
      <c r="AW209">
        <v>0.84630000000000005</v>
      </c>
      <c r="AX209">
        <v>3.5076999999999998</v>
      </c>
      <c r="AY209">
        <v>2.4277000000000002</v>
      </c>
      <c r="AZ209">
        <v>0.2646</v>
      </c>
      <c r="BA209">
        <v>29.2773</v>
      </c>
      <c r="BB209">
        <v>45.881599999999999</v>
      </c>
      <c r="BC209">
        <v>53.814799999999998</v>
      </c>
      <c r="BD209">
        <v>6.0403000000000002</v>
      </c>
      <c r="BE209" t="s">
        <v>82</v>
      </c>
      <c r="BF209">
        <v>8.8346999999999998</v>
      </c>
      <c r="BG209">
        <v>0.87509999999999999</v>
      </c>
      <c r="BH209" t="s">
        <v>82</v>
      </c>
      <c r="BI209">
        <v>0.61219999999999997</v>
      </c>
      <c r="BJ209">
        <v>3.1288999999999998</v>
      </c>
      <c r="BK209" t="s">
        <v>82</v>
      </c>
      <c r="BL209">
        <v>1.0076000000000001</v>
      </c>
      <c r="BM209" t="s">
        <v>82</v>
      </c>
      <c r="BN209">
        <v>12.2308</v>
      </c>
      <c r="BO209">
        <v>0.94350000000000001</v>
      </c>
      <c r="BP209">
        <v>2.4784000000000002</v>
      </c>
      <c r="BQ209" t="s">
        <v>82</v>
      </c>
      <c r="BR209">
        <v>1.5208999999999999</v>
      </c>
      <c r="BS209">
        <v>15.7096</v>
      </c>
      <c r="BT209">
        <v>5.1208</v>
      </c>
      <c r="BU209">
        <v>0.91520000000000001</v>
      </c>
      <c r="BV209">
        <v>3.1892</v>
      </c>
      <c r="BW209">
        <v>11.6663</v>
      </c>
      <c r="BX209">
        <v>21.4498</v>
      </c>
      <c r="BY209">
        <v>1.9493</v>
      </c>
      <c r="BZ209">
        <v>8.6402000000000001</v>
      </c>
      <c r="CA209">
        <v>1.2970999999999999</v>
      </c>
      <c r="CB209">
        <v>11.441800000000001</v>
      </c>
      <c r="CC209">
        <v>1.5054000000000001</v>
      </c>
      <c r="CD209">
        <v>2.5387</v>
      </c>
    </row>
    <row r="210" spans="1:82" x14ac:dyDescent="0.25">
      <c r="A210" s="2">
        <v>44680</v>
      </c>
      <c r="B210">
        <v>5.3076999999999996</v>
      </c>
      <c r="C210">
        <v>1.4214</v>
      </c>
      <c r="D210">
        <v>1.1689000000000001</v>
      </c>
      <c r="E210">
        <v>7.9196999999999997</v>
      </c>
      <c r="F210">
        <v>2.7444000000000002</v>
      </c>
      <c r="G210">
        <v>1.2363</v>
      </c>
      <c r="H210">
        <v>7.0056000000000003</v>
      </c>
      <c r="I210">
        <v>11.616099999999999</v>
      </c>
      <c r="J210">
        <v>7.9404000000000003</v>
      </c>
      <c r="K210">
        <v>8.8795999999999999</v>
      </c>
      <c r="L210">
        <v>5.8733000000000004</v>
      </c>
      <c r="M210">
        <v>1.8851</v>
      </c>
      <c r="N210">
        <v>44.168100000000003</v>
      </c>
      <c r="O210" t="s">
        <v>82</v>
      </c>
      <c r="P210">
        <v>22.962199999999999</v>
      </c>
      <c r="Q210">
        <v>2.1453000000000002</v>
      </c>
      <c r="R210">
        <v>14.895099999999999</v>
      </c>
      <c r="S210">
        <v>16.213699999999999</v>
      </c>
      <c r="T210">
        <v>0.1091</v>
      </c>
      <c r="U210">
        <v>15.3325</v>
      </c>
      <c r="V210">
        <v>13.964700000000001</v>
      </c>
      <c r="W210">
        <v>1.9401999999999999</v>
      </c>
      <c r="X210">
        <v>14.7981</v>
      </c>
      <c r="Y210">
        <v>7.2580999999999998</v>
      </c>
      <c r="Z210">
        <v>7.1315</v>
      </c>
      <c r="AA210">
        <v>9.7908000000000008</v>
      </c>
      <c r="AB210">
        <v>17.0809</v>
      </c>
      <c r="AC210">
        <v>8.7890999999999995</v>
      </c>
      <c r="AD210">
        <v>5.6711</v>
      </c>
      <c r="AE210">
        <v>5.6000000000000001E-2</v>
      </c>
      <c r="AF210">
        <v>2.0347</v>
      </c>
      <c r="AG210">
        <v>7.2584999999999997</v>
      </c>
      <c r="AH210">
        <v>3.1573000000000002</v>
      </c>
      <c r="AI210">
        <v>8.2243999999999993</v>
      </c>
      <c r="AJ210">
        <v>14.951599999999999</v>
      </c>
      <c r="AK210">
        <v>26.3659</v>
      </c>
      <c r="AL210">
        <v>0.4259</v>
      </c>
      <c r="AM210">
        <v>3.9216000000000002</v>
      </c>
      <c r="AN210" t="s">
        <v>82</v>
      </c>
      <c r="AO210">
        <v>0.58479999999999999</v>
      </c>
      <c r="AP210">
        <v>10.6678</v>
      </c>
      <c r="AQ210">
        <v>8.2255000000000003</v>
      </c>
      <c r="AR210">
        <v>3.6301000000000001</v>
      </c>
      <c r="AS210">
        <v>4.4912000000000001</v>
      </c>
      <c r="AT210">
        <v>2.6894999999999998</v>
      </c>
      <c r="AU210">
        <v>14.4026</v>
      </c>
      <c r="AV210">
        <v>0.3301</v>
      </c>
      <c r="AW210">
        <v>1.5401</v>
      </c>
      <c r="AX210">
        <v>4.3676000000000004</v>
      </c>
      <c r="AY210">
        <v>2.4108999999999998</v>
      </c>
      <c r="AZ210">
        <v>0.73819999999999997</v>
      </c>
      <c r="BA210">
        <v>39.773800000000001</v>
      </c>
      <c r="BB210">
        <v>101.8886</v>
      </c>
      <c r="BC210">
        <v>75.270899999999997</v>
      </c>
      <c r="BD210">
        <v>6.0403000000000002</v>
      </c>
      <c r="BE210" t="s">
        <v>82</v>
      </c>
      <c r="BF210">
        <v>6.6475999999999997</v>
      </c>
      <c r="BG210">
        <v>1.2040999999999999</v>
      </c>
      <c r="BH210">
        <v>0.1249</v>
      </c>
      <c r="BI210">
        <v>1.0722</v>
      </c>
      <c r="BJ210">
        <v>4.3174000000000001</v>
      </c>
      <c r="BK210">
        <v>0.99919999999999998</v>
      </c>
      <c r="BL210">
        <v>1.1629</v>
      </c>
      <c r="BM210" t="s">
        <v>82</v>
      </c>
      <c r="BN210">
        <v>15.9091</v>
      </c>
      <c r="BO210">
        <v>3.3365999999999998</v>
      </c>
      <c r="BP210">
        <v>2.3327</v>
      </c>
      <c r="BQ210" t="s">
        <v>82</v>
      </c>
      <c r="BR210">
        <v>1.6908000000000001</v>
      </c>
      <c r="BS210">
        <v>15.7667</v>
      </c>
      <c r="BT210">
        <v>5.2385000000000002</v>
      </c>
      <c r="BU210">
        <v>1.0415000000000001</v>
      </c>
      <c r="BV210">
        <v>3.4527999999999999</v>
      </c>
      <c r="BW210">
        <v>19.704899999999999</v>
      </c>
      <c r="BX210">
        <v>24.62</v>
      </c>
      <c r="BY210">
        <v>1.8251999999999999</v>
      </c>
      <c r="BZ210">
        <v>9.1340000000000003</v>
      </c>
      <c r="CA210">
        <v>1.4117999999999999</v>
      </c>
      <c r="CB210">
        <v>9.4878</v>
      </c>
      <c r="CC210">
        <v>1.744</v>
      </c>
      <c r="CD210">
        <v>0.88129999999999997</v>
      </c>
    </row>
    <row r="211" spans="1:82" x14ac:dyDescent="0.25">
      <c r="A211" s="2">
        <v>44712</v>
      </c>
      <c r="B211">
        <v>5.4310999999999998</v>
      </c>
      <c r="C211">
        <v>2.5844</v>
      </c>
      <c r="D211">
        <v>1.1275999999999999</v>
      </c>
      <c r="E211">
        <v>0.91449999999999998</v>
      </c>
      <c r="F211">
        <v>2.6362999999999999</v>
      </c>
      <c r="G211">
        <v>2.008</v>
      </c>
      <c r="H211">
        <v>7.2964000000000002</v>
      </c>
      <c r="I211">
        <v>11.621700000000001</v>
      </c>
      <c r="J211">
        <v>7.0187999999999997</v>
      </c>
      <c r="K211">
        <v>8.4006000000000007</v>
      </c>
      <c r="L211">
        <v>5.4230999999999998</v>
      </c>
      <c r="M211">
        <v>1.7177</v>
      </c>
      <c r="N211">
        <v>51.69</v>
      </c>
      <c r="O211" t="s">
        <v>82</v>
      </c>
      <c r="P211">
        <v>20.753699999999998</v>
      </c>
      <c r="Q211">
        <v>2.1453000000000002</v>
      </c>
      <c r="R211">
        <v>14.3835</v>
      </c>
      <c r="S211">
        <v>29.769600000000001</v>
      </c>
      <c r="T211">
        <v>0.1091</v>
      </c>
      <c r="U211">
        <v>22.073799999999999</v>
      </c>
      <c r="V211">
        <v>20.389199999999999</v>
      </c>
      <c r="W211">
        <v>2.1065</v>
      </c>
      <c r="X211">
        <v>5.7111999999999998</v>
      </c>
      <c r="Y211">
        <v>7.3605</v>
      </c>
      <c r="Z211">
        <v>14.7577</v>
      </c>
      <c r="AA211">
        <v>9.7659000000000002</v>
      </c>
      <c r="AB211">
        <v>17.706499999999998</v>
      </c>
      <c r="AC211">
        <v>9.1885999999999992</v>
      </c>
      <c r="AD211">
        <v>4.4676999999999998</v>
      </c>
      <c r="AE211">
        <v>5.6000000000000001E-2</v>
      </c>
      <c r="AF211">
        <v>2.0347</v>
      </c>
      <c r="AG211">
        <v>7.7847</v>
      </c>
      <c r="AH211">
        <v>2.9504999999999999</v>
      </c>
      <c r="AI211">
        <v>7.8127000000000004</v>
      </c>
      <c r="AJ211">
        <v>16.596699999999998</v>
      </c>
      <c r="AK211">
        <v>24.08</v>
      </c>
      <c r="AL211">
        <v>0.55579999999999996</v>
      </c>
      <c r="AM211">
        <v>3.7831000000000001</v>
      </c>
      <c r="AN211">
        <v>1.9064000000000001</v>
      </c>
      <c r="AO211">
        <v>0.58479999999999999</v>
      </c>
      <c r="AP211">
        <v>11.054399999999999</v>
      </c>
      <c r="AQ211">
        <v>7.6383999999999999</v>
      </c>
      <c r="AR211">
        <v>3.0720999999999998</v>
      </c>
      <c r="AS211">
        <v>5.9335000000000004</v>
      </c>
      <c r="AT211">
        <v>2.4013</v>
      </c>
      <c r="AU211">
        <v>17.2776</v>
      </c>
      <c r="AV211">
        <v>0.43309999999999998</v>
      </c>
      <c r="AW211">
        <v>1.4327000000000001</v>
      </c>
      <c r="AX211">
        <v>4.6660000000000004</v>
      </c>
      <c r="AY211">
        <v>2.4670000000000001</v>
      </c>
      <c r="AZ211">
        <v>0.83320000000000005</v>
      </c>
      <c r="BA211">
        <v>13.1098</v>
      </c>
      <c r="BB211">
        <v>70.616299999999995</v>
      </c>
      <c r="BC211">
        <v>70.154899999999998</v>
      </c>
      <c r="BD211">
        <v>5.6193999999999997</v>
      </c>
      <c r="BE211" t="s">
        <v>82</v>
      </c>
      <c r="BF211">
        <v>6.5225999999999997</v>
      </c>
      <c r="BG211">
        <v>1.2203999999999999</v>
      </c>
      <c r="BH211">
        <v>0.1157</v>
      </c>
      <c r="BI211">
        <v>1.2069000000000001</v>
      </c>
      <c r="BJ211">
        <v>4.4269999999999996</v>
      </c>
      <c r="BK211">
        <v>0.87960000000000005</v>
      </c>
      <c r="BL211">
        <v>1.5914999999999999</v>
      </c>
      <c r="BM211" t="s">
        <v>82</v>
      </c>
      <c r="BN211">
        <v>11.908200000000001</v>
      </c>
      <c r="BO211">
        <v>2.2822</v>
      </c>
      <c r="BP211">
        <v>5.3917000000000002</v>
      </c>
      <c r="BQ211" t="s">
        <v>82</v>
      </c>
      <c r="BR211">
        <v>2.7896999999999998</v>
      </c>
      <c r="BS211">
        <v>24.004300000000001</v>
      </c>
      <c r="BT211">
        <v>4.9038000000000004</v>
      </c>
      <c r="BU211">
        <v>1.1736</v>
      </c>
      <c r="BV211">
        <v>6.4375</v>
      </c>
      <c r="BW211">
        <v>18.9788</v>
      </c>
      <c r="BX211">
        <v>23.786100000000001</v>
      </c>
      <c r="BY211">
        <v>1.6544000000000001</v>
      </c>
      <c r="BZ211">
        <v>9.3065999999999995</v>
      </c>
      <c r="CA211">
        <v>1.4614</v>
      </c>
      <c r="CB211">
        <v>10.3078</v>
      </c>
      <c r="CC211">
        <v>2.0691000000000002</v>
      </c>
      <c r="CD211">
        <v>0.87809999999999999</v>
      </c>
    </row>
    <row r="212" spans="1:82" x14ac:dyDescent="0.25">
      <c r="A212" s="2">
        <v>44742</v>
      </c>
      <c r="B212">
        <v>5.7512999999999996</v>
      </c>
      <c r="C212">
        <v>3.1171000000000002</v>
      </c>
      <c r="D212">
        <v>1.2517</v>
      </c>
      <c r="E212">
        <v>0.93740000000000001</v>
      </c>
      <c r="F212">
        <v>2.4045999999999998</v>
      </c>
      <c r="G212">
        <v>2.3155000000000001</v>
      </c>
      <c r="H212">
        <v>7.5107999999999997</v>
      </c>
      <c r="I212">
        <v>12.994199999999999</v>
      </c>
      <c r="J212">
        <v>9.9004999999999992</v>
      </c>
      <c r="K212">
        <v>8.6982999999999997</v>
      </c>
      <c r="L212">
        <v>5.8113000000000001</v>
      </c>
      <c r="M212">
        <v>1.9510000000000001</v>
      </c>
      <c r="N212">
        <v>58.530099999999997</v>
      </c>
      <c r="O212" t="s">
        <v>82</v>
      </c>
      <c r="P212">
        <v>24.799700000000001</v>
      </c>
      <c r="Q212">
        <v>2.1453000000000002</v>
      </c>
      <c r="R212">
        <v>18.438400000000001</v>
      </c>
      <c r="S212">
        <v>37.250500000000002</v>
      </c>
      <c r="T212">
        <v>0.1091</v>
      </c>
      <c r="U212">
        <v>24.089600000000001</v>
      </c>
      <c r="V212">
        <v>21.221499999999999</v>
      </c>
      <c r="W212">
        <v>2.5011999999999999</v>
      </c>
      <c r="X212">
        <v>8.0785999999999998</v>
      </c>
      <c r="Y212">
        <v>8.4352</v>
      </c>
      <c r="Z212">
        <v>15.8375</v>
      </c>
      <c r="AA212">
        <v>11.0764</v>
      </c>
      <c r="AB212">
        <v>6.9904000000000002</v>
      </c>
      <c r="AC212">
        <v>9.8035999999999994</v>
      </c>
      <c r="AD212">
        <v>4.7489999999999997</v>
      </c>
      <c r="AE212">
        <v>5.6000000000000001E-2</v>
      </c>
      <c r="AF212">
        <v>2.0347</v>
      </c>
      <c r="AG212">
        <v>8.5699000000000005</v>
      </c>
      <c r="AH212">
        <v>3.0718999999999999</v>
      </c>
      <c r="AI212">
        <v>7.2758000000000003</v>
      </c>
      <c r="AJ212">
        <v>21.661100000000001</v>
      </c>
      <c r="AK212">
        <v>30.736599999999999</v>
      </c>
      <c r="AL212">
        <v>0.68279999999999996</v>
      </c>
      <c r="AM212">
        <v>4.7816000000000001</v>
      </c>
      <c r="AN212">
        <v>2.1025</v>
      </c>
      <c r="AO212">
        <v>0.58479999999999999</v>
      </c>
      <c r="AP212">
        <v>11.684900000000001</v>
      </c>
      <c r="AQ212">
        <v>9.1638999999999999</v>
      </c>
      <c r="AR212">
        <v>3.6476999999999999</v>
      </c>
      <c r="AS212">
        <v>6.5621</v>
      </c>
      <c r="AT212">
        <v>3.0184000000000002</v>
      </c>
      <c r="AU212">
        <v>22.299600000000002</v>
      </c>
      <c r="AV212">
        <v>0.6885</v>
      </c>
      <c r="AW212">
        <v>1.5253000000000001</v>
      </c>
      <c r="AX212">
        <v>4.6840999999999999</v>
      </c>
      <c r="AY212">
        <v>4.0042999999999997</v>
      </c>
      <c r="AZ212">
        <v>1.0226</v>
      </c>
      <c r="BA212">
        <v>16.230799999999999</v>
      </c>
      <c r="BB212">
        <v>76.905600000000007</v>
      </c>
      <c r="BC212">
        <v>75.505099999999999</v>
      </c>
      <c r="BD212">
        <v>6.5293999999999999</v>
      </c>
      <c r="BE212" t="s">
        <v>82</v>
      </c>
      <c r="BF212">
        <v>7.6170999999999998</v>
      </c>
      <c r="BG212">
        <v>1.1436999999999999</v>
      </c>
      <c r="BH212">
        <v>0.128</v>
      </c>
      <c r="BI212">
        <v>1.6117999999999999</v>
      </c>
      <c r="BJ212">
        <v>5.1512000000000002</v>
      </c>
      <c r="BK212">
        <v>0.98560000000000003</v>
      </c>
      <c r="BL212">
        <v>1.5243</v>
      </c>
      <c r="BM212" t="s">
        <v>82</v>
      </c>
      <c r="BN212">
        <v>13.8674</v>
      </c>
      <c r="BO212">
        <v>2.4775999999999998</v>
      </c>
      <c r="BP212">
        <v>6.7015000000000002</v>
      </c>
      <c r="BQ212" t="s">
        <v>82</v>
      </c>
      <c r="BR212">
        <v>3.0036</v>
      </c>
      <c r="BS212">
        <v>25.098199999999999</v>
      </c>
      <c r="BT212">
        <v>5.1321000000000003</v>
      </c>
      <c r="BU212">
        <v>1.0166999999999999</v>
      </c>
      <c r="BV212">
        <v>7.5148000000000001</v>
      </c>
      <c r="BW212">
        <v>24.0471</v>
      </c>
      <c r="BX212">
        <v>22.6266</v>
      </c>
      <c r="BY212">
        <v>2.1291000000000002</v>
      </c>
      <c r="BZ212">
        <v>10.095700000000001</v>
      </c>
      <c r="CA212">
        <v>1.6355999999999999</v>
      </c>
      <c r="CB212">
        <v>4.5557999999999996</v>
      </c>
      <c r="CC212">
        <v>2.0767000000000002</v>
      </c>
      <c r="CD212">
        <v>1.087</v>
      </c>
    </row>
    <row r="213" spans="1:82" x14ac:dyDescent="0.25">
      <c r="A213" s="2">
        <v>44771</v>
      </c>
      <c r="B213">
        <v>5.1619999999999999</v>
      </c>
      <c r="C213">
        <v>2.9582000000000002</v>
      </c>
      <c r="D213">
        <v>1.1269</v>
      </c>
      <c r="E213">
        <v>0.89970000000000006</v>
      </c>
      <c r="F213">
        <v>2.4251</v>
      </c>
      <c r="G213">
        <v>2.5158999999999998</v>
      </c>
      <c r="H213">
        <v>7.4227999999999996</v>
      </c>
      <c r="I213">
        <v>11.772600000000001</v>
      </c>
      <c r="J213">
        <v>5.5170000000000003</v>
      </c>
      <c r="K213">
        <v>7.7891000000000004</v>
      </c>
      <c r="L213">
        <v>5.8868</v>
      </c>
      <c r="M213">
        <v>1.9319</v>
      </c>
      <c r="N213">
        <v>54.450699999999998</v>
      </c>
      <c r="O213" t="s">
        <v>82</v>
      </c>
      <c r="P213">
        <v>25.171399999999998</v>
      </c>
      <c r="Q213">
        <v>2.1453000000000002</v>
      </c>
      <c r="R213">
        <v>17.027699999999999</v>
      </c>
      <c r="S213">
        <v>41.082000000000001</v>
      </c>
      <c r="T213">
        <v>0.1091</v>
      </c>
      <c r="U213">
        <v>22.651900000000001</v>
      </c>
      <c r="V213">
        <v>20.8935</v>
      </c>
      <c r="W213">
        <v>2.4382000000000001</v>
      </c>
      <c r="X213">
        <v>8.4794999999999998</v>
      </c>
      <c r="Y213">
        <v>8.0977999999999994</v>
      </c>
      <c r="Z213">
        <v>11.995100000000001</v>
      </c>
      <c r="AA213">
        <v>10.3033</v>
      </c>
      <c r="AB213">
        <v>6.5420999999999996</v>
      </c>
      <c r="AC213">
        <v>5.5800999999999998</v>
      </c>
      <c r="AD213">
        <v>4.4253999999999998</v>
      </c>
      <c r="AE213">
        <v>5.6000000000000001E-2</v>
      </c>
      <c r="AF213">
        <v>2.0347</v>
      </c>
      <c r="AG213">
        <v>7.8518999999999997</v>
      </c>
      <c r="AH213">
        <v>2.8279999999999998</v>
      </c>
      <c r="AI213">
        <v>7.3342999999999998</v>
      </c>
      <c r="AJ213">
        <v>17.6585</v>
      </c>
      <c r="AK213">
        <v>28.6935</v>
      </c>
      <c r="AL213">
        <v>0.2782</v>
      </c>
      <c r="AM213">
        <v>3.4171</v>
      </c>
      <c r="AN213">
        <v>1.9141999999999999</v>
      </c>
      <c r="AO213">
        <v>0.58479999999999999</v>
      </c>
      <c r="AP213">
        <v>8.7981999999999996</v>
      </c>
      <c r="AQ213">
        <v>8.5412999999999997</v>
      </c>
      <c r="AR213">
        <v>3.4278</v>
      </c>
      <c r="AS213">
        <v>6.6509999999999998</v>
      </c>
      <c r="AT213">
        <v>2.6997</v>
      </c>
      <c r="AU213">
        <v>20.458200000000001</v>
      </c>
      <c r="AV213">
        <v>0.67689999999999995</v>
      </c>
      <c r="AW213">
        <v>1.4713000000000001</v>
      </c>
      <c r="AX213">
        <v>3.9937999999999998</v>
      </c>
      <c r="AY213">
        <v>3.6930999999999998</v>
      </c>
      <c r="AZ213">
        <v>0.88080000000000003</v>
      </c>
      <c r="BA213">
        <v>6.9421999999999997</v>
      </c>
      <c r="BB213">
        <v>63.546999999999997</v>
      </c>
      <c r="BC213">
        <v>61.752800000000001</v>
      </c>
      <c r="BD213">
        <v>2.2578</v>
      </c>
      <c r="BE213" t="s">
        <v>82</v>
      </c>
      <c r="BF213">
        <v>7.3441000000000001</v>
      </c>
      <c r="BG213">
        <v>1.2726999999999999</v>
      </c>
      <c r="BH213">
        <v>0.1166</v>
      </c>
      <c r="BI213">
        <v>1.6776</v>
      </c>
      <c r="BJ213">
        <v>4.9927000000000001</v>
      </c>
      <c r="BK213">
        <v>1.0306</v>
      </c>
      <c r="BL213">
        <v>1.7487999999999999</v>
      </c>
      <c r="BM213" t="s">
        <v>82</v>
      </c>
      <c r="BN213">
        <v>14.122299999999999</v>
      </c>
      <c r="BO213">
        <v>2.3389000000000002</v>
      </c>
      <c r="BP213">
        <v>6.7060000000000004</v>
      </c>
      <c r="BQ213" t="s">
        <v>82</v>
      </c>
      <c r="BR213">
        <v>3.0905999999999998</v>
      </c>
      <c r="BS213">
        <v>13.8629</v>
      </c>
      <c r="BT213">
        <v>5.2013999999999996</v>
      </c>
      <c r="BU213">
        <v>0.89680000000000004</v>
      </c>
      <c r="BV213">
        <v>7.2897999999999996</v>
      </c>
      <c r="BW213">
        <v>24.158799999999999</v>
      </c>
      <c r="BX213">
        <v>24.835699999999999</v>
      </c>
      <c r="BY213">
        <v>1.8331999999999999</v>
      </c>
      <c r="BZ213">
        <v>10.337300000000001</v>
      </c>
      <c r="CA213">
        <v>1.6202000000000001</v>
      </c>
      <c r="CB213">
        <v>4.5721999999999996</v>
      </c>
      <c r="CC213">
        <v>1.8459000000000001</v>
      </c>
      <c r="CD213">
        <v>1.0722</v>
      </c>
    </row>
    <row r="214" spans="1:82" x14ac:dyDescent="0.25">
      <c r="A214" s="2">
        <v>44804</v>
      </c>
      <c r="B214">
        <v>5.0469999999999997</v>
      </c>
      <c r="C214">
        <v>2.8386999999999998</v>
      </c>
      <c r="D214">
        <v>0.97119999999999995</v>
      </c>
      <c r="E214">
        <v>0.8306</v>
      </c>
      <c r="F214">
        <v>2.4093</v>
      </c>
      <c r="G214">
        <v>2.1551</v>
      </c>
      <c r="H214">
        <v>6.9466999999999999</v>
      </c>
      <c r="I214">
        <v>11.396599999999999</v>
      </c>
      <c r="J214">
        <v>5.0477999999999996</v>
      </c>
      <c r="K214">
        <v>10.4734</v>
      </c>
      <c r="L214">
        <v>3.9939</v>
      </c>
      <c r="M214">
        <v>2.3170999999999999</v>
      </c>
      <c r="N214">
        <v>55.918300000000002</v>
      </c>
      <c r="O214" t="s">
        <v>82</v>
      </c>
      <c r="P214">
        <v>30.329699999999999</v>
      </c>
      <c r="Q214">
        <v>2.1453000000000002</v>
      </c>
      <c r="R214">
        <v>15.817399999999999</v>
      </c>
      <c r="S214">
        <v>24.7379</v>
      </c>
      <c r="T214">
        <v>0.1091</v>
      </c>
      <c r="U214">
        <v>21.272200000000002</v>
      </c>
      <c r="V214">
        <v>20.6068</v>
      </c>
      <c r="W214">
        <v>2.2784</v>
      </c>
      <c r="X214">
        <v>9.0386000000000006</v>
      </c>
      <c r="Y214">
        <v>7.1981000000000002</v>
      </c>
      <c r="Z214">
        <v>10.858499999999999</v>
      </c>
      <c r="AA214">
        <v>8.4259000000000004</v>
      </c>
      <c r="AB214">
        <v>5.8352000000000004</v>
      </c>
      <c r="AC214">
        <v>5.1017999999999999</v>
      </c>
      <c r="AD214">
        <v>4.5312999999999999</v>
      </c>
      <c r="AE214">
        <v>5.6000000000000001E-2</v>
      </c>
      <c r="AF214">
        <v>2.0347</v>
      </c>
      <c r="AG214">
        <v>9.3966999999999992</v>
      </c>
      <c r="AH214">
        <v>2.9016999999999999</v>
      </c>
      <c r="AI214">
        <v>6.4518000000000004</v>
      </c>
      <c r="AJ214">
        <v>21.873999999999999</v>
      </c>
      <c r="AK214">
        <v>32.182200000000002</v>
      </c>
      <c r="AL214">
        <v>0.2354</v>
      </c>
      <c r="AM214">
        <v>3.379</v>
      </c>
      <c r="AN214">
        <v>1.9218999999999999</v>
      </c>
      <c r="AO214">
        <v>0.58479999999999999</v>
      </c>
      <c r="AP214">
        <v>8.4070999999999998</v>
      </c>
      <c r="AQ214">
        <v>8.3790999999999993</v>
      </c>
      <c r="AR214">
        <v>4.1582999999999997</v>
      </c>
      <c r="AS214">
        <v>9.3582999999999998</v>
      </c>
      <c r="AT214">
        <v>2.5794000000000001</v>
      </c>
      <c r="AU214">
        <v>22.526399999999999</v>
      </c>
      <c r="AV214">
        <v>0.67689999999999995</v>
      </c>
      <c r="AW214">
        <v>1.3858999999999999</v>
      </c>
      <c r="AX214">
        <v>3.5621</v>
      </c>
      <c r="AY214">
        <v>3.6471</v>
      </c>
      <c r="AZ214">
        <v>0.95169999999999999</v>
      </c>
      <c r="BA214">
        <v>5.2202000000000002</v>
      </c>
      <c r="BB214">
        <v>61.7958</v>
      </c>
      <c r="BC214">
        <v>73.785799999999995</v>
      </c>
      <c r="BD214">
        <v>2.1286</v>
      </c>
      <c r="BE214" t="s">
        <v>82</v>
      </c>
      <c r="BF214">
        <v>7.8422999999999998</v>
      </c>
      <c r="BG214">
        <v>1.2271000000000001</v>
      </c>
      <c r="BH214">
        <v>0.1012</v>
      </c>
      <c r="BI214">
        <v>1.5285</v>
      </c>
      <c r="BJ214">
        <v>4.8518999999999997</v>
      </c>
      <c r="BK214">
        <v>0.92630000000000001</v>
      </c>
      <c r="BL214">
        <v>1.6565000000000001</v>
      </c>
      <c r="BM214" t="s">
        <v>82</v>
      </c>
      <c r="BN214">
        <v>11.398999999999999</v>
      </c>
      <c r="BO214">
        <v>2.1257000000000001</v>
      </c>
      <c r="BP214">
        <v>6.0850999999999997</v>
      </c>
      <c r="BQ214" t="s">
        <v>82</v>
      </c>
      <c r="BR214">
        <v>3.3721000000000001</v>
      </c>
      <c r="BS214">
        <v>17.984400000000001</v>
      </c>
      <c r="BT214">
        <v>5.5355999999999996</v>
      </c>
      <c r="BU214">
        <v>0.86280000000000001</v>
      </c>
      <c r="BV214">
        <v>6.8372000000000002</v>
      </c>
      <c r="BW214">
        <v>25.9361</v>
      </c>
      <c r="BX214">
        <v>33.208500000000001</v>
      </c>
      <c r="BY214">
        <v>1.7669999999999999</v>
      </c>
      <c r="BZ214">
        <v>11.2067</v>
      </c>
      <c r="CA214">
        <v>1.4181999999999999</v>
      </c>
      <c r="CB214">
        <v>4.1463999999999999</v>
      </c>
      <c r="CC214">
        <v>1.8295999999999999</v>
      </c>
      <c r="CD214">
        <v>1.1540999999999999</v>
      </c>
    </row>
    <row r="215" spans="1:82" x14ac:dyDescent="0.25">
      <c r="A215" s="2">
        <v>44834</v>
      </c>
      <c r="B215">
        <v>4.9592999999999998</v>
      </c>
      <c r="C215">
        <v>2.5078</v>
      </c>
      <c r="D215">
        <v>1.0177</v>
      </c>
      <c r="E215">
        <v>0.94220000000000004</v>
      </c>
      <c r="F215">
        <v>2.5853999999999999</v>
      </c>
      <c r="G215">
        <v>2.0234999999999999</v>
      </c>
      <c r="H215">
        <v>5.2770999999999999</v>
      </c>
      <c r="I215">
        <v>12.563800000000001</v>
      </c>
      <c r="J215">
        <v>4.9104000000000001</v>
      </c>
      <c r="K215">
        <v>11.147399999999999</v>
      </c>
      <c r="L215">
        <v>4.9207000000000001</v>
      </c>
      <c r="M215">
        <v>2.3769</v>
      </c>
      <c r="N215">
        <v>51.517299999999999</v>
      </c>
      <c r="O215" t="s">
        <v>82</v>
      </c>
      <c r="P215">
        <v>35.195900000000002</v>
      </c>
      <c r="Q215">
        <v>2.1453000000000002</v>
      </c>
      <c r="R215">
        <v>20.6783</v>
      </c>
      <c r="S215">
        <v>27.0547</v>
      </c>
      <c r="T215">
        <v>0.1091</v>
      </c>
      <c r="U215">
        <v>15.9535</v>
      </c>
      <c r="V215">
        <v>21.8033</v>
      </c>
      <c r="W215">
        <v>2.6192000000000002</v>
      </c>
      <c r="X215">
        <v>9.8061000000000007</v>
      </c>
      <c r="Y215">
        <v>5.9218999999999999</v>
      </c>
      <c r="Z215">
        <v>8.1918000000000006</v>
      </c>
      <c r="AA215">
        <v>9.02</v>
      </c>
      <c r="AB215">
        <v>4.5027999999999997</v>
      </c>
      <c r="AC215">
        <v>3.9209999999999998</v>
      </c>
      <c r="AD215">
        <v>4.7653999999999996</v>
      </c>
      <c r="AE215">
        <v>5.6000000000000001E-2</v>
      </c>
      <c r="AF215">
        <v>2.0347</v>
      </c>
      <c r="AG215">
        <v>9.4864999999999995</v>
      </c>
      <c r="AH215">
        <v>2.6082999999999998</v>
      </c>
      <c r="AI215">
        <v>5.7511000000000001</v>
      </c>
      <c r="AJ215">
        <v>18.898700000000002</v>
      </c>
      <c r="AK215">
        <v>28.7957</v>
      </c>
      <c r="AL215">
        <v>7.0999999999999994E-2</v>
      </c>
      <c r="AM215">
        <v>3.2650000000000001</v>
      </c>
      <c r="AN215">
        <v>1.8576999999999999</v>
      </c>
      <c r="AO215">
        <v>0.58479999999999999</v>
      </c>
      <c r="AP215">
        <v>8.7292000000000005</v>
      </c>
      <c r="AQ215">
        <v>8.2011000000000003</v>
      </c>
      <c r="AR215">
        <v>3.9058999999999999</v>
      </c>
      <c r="AS215">
        <v>9.7088999999999999</v>
      </c>
      <c r="AT215">
        <v>2.6936</v>
      </c>
      <c r="AU215">
        <v>30.0124</v>
      </c>
      <c r="AV215">
        <v>0.67689999999999995</v>
      </c>
      <c r="AW215">
        <v>1.5253000000000001</v>
      </c>
      <c r="AX215">
        <v>4.4924999999999997</v>
      </c>
      <c r="AY215">
        <v>4.4364999999999997</v>
      </c>
      <c r="AZ215">
        <v>0.93169999999999997</v>
      </c>
      <c r="BA215">
        <v>5.8395000000000001</v>
      </c>
      <c r="BB215">
        <v>69.436199999999999</v>
      </c>
      <c r="BC215">
        <v>82.278599999999997</v>
      </c>
      <c r="BD215">
        <v>1.9297</v>
      </c>
      <c r="BE215" t="s">
        <v>82</v>
      </c>
      <c r="BF215">
        <v>7.8349000000000002</v>
      </c>
      <c r="BG215">
        <v>1.1748000000000001</v>
      </c>
      <c r="BH215">
        <v>0.11070000000000001</v>
      </c>
      <c r="BI215">
        <v>1.7657</v>
      </c>
      <c r="BJ215">
        <v>5.5396999999999998</v>
      </c>
      <c r="BK215">
        <v>1.0084</v>
      </c>
      <c r="BL215">
        <v>2.1214</v>
      </c>
      <c r="BM215" t="s">
        <v>82</v>
      </c>
      <c r="BN215">
        <v>11.034599999999999</v>
      </c>
      <c r="BO215">
        <v>2.1063999999999998</v>
      </c>
      <c r="BP215">
        <v>6.8315000000000001</v>
      </c>
      <c r="BQ215" t="s">
        <v>82</v>
      </c>
      <c r="BR215">
        <v>3.3538999999999999</v>
      </c>
      <c r="BS215">
        <v>19.244900000000001</v>
      </c>
      <c r="BT215">
        <v>6.9017999999999997</v>
      </c>
      <c r="BU215">
        <v>0.83930000000000005</v>
      </c>
      <c r="BV215">
        <v>7.8864000000000001</v>
      </c>
      <c r="BW215">
        <v>11.8565</v>
      </c>
      <c r="BX215">
        <v>13.9968</v>
      </c>
      <c r="BY215">
        <v>1.8238000000000001</v>
      </c>
      <c r="BZ215">
        <v>11.9064</v>
      </c>
      <c r="CA215">
        <v>1.3270999999999999</v>
      </c>
      <c r="CB215">
        <v>4.4457000000000004</v>
      </c>
      <c r="CC215">
        <v>1.6881999999999999</v>
      </c>
      <c r="CD215">
        <v>0.98319999999999996</v>
      </c>
    </row>
    <row r="216" spans="1:82" x14ac:dyDescent="0.25">
      <c r="A216" s="2">
        <v>44865</v>
      </c>
      <c r="B216">
        <v>4.8167999999999997</v>
      </c>
      <c r="C216">
        <v>2.2966000000000002</v>
      </c>
      <c r="D216">
        <v>0.65480000000000005</v>
      </c>
      <c r="E216">
        <v>0.85570000000000002</v>
      </c>
      <c r="F216">
        <v>2.2299000000000002</v>
      </c>
      <c r="G216">
        <v>1.9056</v>
      </c>
      <c r="H216">
        <v>4.5788000000000002</v>
      </c>
      <c r="I216">
        <v>13.072900000000001</v>
      </c>
      <c r="J216">
        <v>4.8215000000000003</v>
      </c>
      <c r="K216">
        <v>9.9760000000000009</v>
      </c>
      <c r="L216">
        <v>4.5106000000000002</v>
      </c>
      <c r="M216">
        <v>2.0377000000000001</v>
      </c>
      <c r="N216">
        <v>50.980899999999998</v>
      </c>
      <c r="O216" t="s">
        <v>82</v>
      </c>
      <c r="P216">
        <v>27.396599999999999</v>
      </c>
      <c r="Q216">
        <v>2.1453000000000002</v>
      </c>
      <c r="R216">
        <v>19.568899999999999</v>
      </c>
      <c r="S216">
        <v>27.136700000000001</v>
      </c>
      <c r="T216">
        <v>0.1091</v>
      </c>
      <c r="U216">
        <v>15.2058</v>
      </c>
      <c r="V216">
        <v>10.313800000000001</v>
      </c>
      <c r="W216">
        <v>2.7</v>
      </c>
      <c r="X216">
        <v>10.157400000000001</v>
      </c>
      <c r="Y216">
        <v>5.0891000000000002</v>
      </c>
      <c r="Z216">
        <v>7.8170999999999999</v>
      </c>
      <c r="AA216">
        <v>8.7028999999999996</v>
      </c>
      <c r="AB216">
        <v>4.4423000000000004</v>
      </c>
      <c r="AC216">
        <v>3.8614000000000002</v>
      </c>
      <c r="AD216">
        <v>4.5628000000000002</v>
      </c>
      <c r="AE216">
        <v>5.6000000000000001E-2</v>
      </c>
      <c r="AF216">
        <v>2.0347</v>
      </c>
      <c r="AG216">
        <v>8.1952999999999996</v>
      </c>
      <c r="AH216">
        <v>2.3363999999999998</v>
      </c>
      <c r="AI216">
        <v>5.4127000000000001</v>
      </c>
      <c r="AJ216">
        <v>15.276199999999999</v>
      </c>
      <c r="AK216">
        <v>27.106300000000001</v>
      </c>
      <c r="AL216">
        <v>6.8900000000000003E-2</v>
      </c>
      <c r="AM216">
        <v>2.8433999999999999</v>
      </c>
      <c r="AN216">
        <v>1.7255</v>
      </c>
      <c r="AO216">
        <v>0.58479999999999999</v>
      </c>
      <c r="AP216">
        <v>8.1841000000000008</v>
      </c>
      <c r="AQ216">
        <v>7.1791999999999998</v>
      </c>
      <c r="AR216">
        <v>3.5489999999999999</v>
      </c>
      <c r="AS216">
        <v>8.1506000000000007</v>
      </c>
      <c r="AT216">
        <v>2.4278</v>
      </c>
      <c r="AU216">
        <v>27.6843</v>
      </c>
      <c r="AV216">
        <v>0.67689999999999995</v>
      </c>
      <c r="AW216">
        <v>1.4746999999999999</v>
      </c>
      <c r="AX216">
        <v>5.4809999999999999</v>
      </c>
      <c r="AY216">
        <v>4.0678999999999998</v>
      </c>
      <c r="AZ216">
        <v>0.91790000000000005</v>
      </c>
      <c r="BA216">
        <v>5.1349999999999998</v>
      </c>
      <c r="BB216">
        <v>69.060500000000005</v>
      </c>
      <c r="BC216">
        <v>82.251000000000005</v>
      </c>
      <c r="BD216">
        <v>1.9363999999999999</v>
      </c>
      <c r="BE216" t="s">
        <v>82</v>
      </c>
      <c r="BF216">
        <v>7.1234999999999999</v>
      </c>
      <c r="BG216">
        <v>1.4743999999999999</v>
      </c>
      <c r="BH216">
        <v>9.2399999999999996E-2</v>
      </c>
      <c r="BI216">
        <v>2.1095999999999999</v>
      </c>
      <c r="BJ216">
        <v>5.1177999999999999</v>
      </c>
      <c r="BK216">
        <v>0.80579999999999996</v>
      </c>
      <c r="BL216">
        <v>1.8371999999999999</v>
      </c>
      <c r="BM216" t="s">
        <v>82</v>
      </c>
      <c r="BN216">
        <v>13.038600000000001</v>
      </c>
      <c r="BO216">
        <v>1.7383999999999999</v>
      </c>
      <c r="BP216">
        <v>6.4359999999999999</v>
      </c>
      <c r="BQ216" t="s">
        <v>82</v>
      </c>
      <c r="BR216">
        <v>2.8054000000000001</v>
      </c>
      <c r="BS216">
        <v>18.651199999999999</v>
      </c>
      <c r="BT216">
        <v>6.3162000000000003</v>
      </c>
      <c r="BU216">
        <v>0.7429</v>
      </c>
      <c r="BV216">
        <v>5.1360000000000001</v>
      </c>
      <c r="BW216">
        <v>12.332000000000001</v>
      </c>
      <c r="BX216">
        <v>15.0206</v>
      </c>
      <c r="BY216">
        <v>1.5466</v>
      </c>
      <c r="BZ216">
        <v>10.5603</v>
      </c>
      <c r="CA216">
        <v>1.341</v>
      </c>
      <c r="CB216">
        <v>4.2020999999999997</v>
      </c>
      <c r="CC216">
        <v>1.3471</v>
      </c>
      <c r="CD216">
        <v>0.88080000000000003</v>
      </c>
    </row>
    <row r="217" spans="1:82" x14ac:dyDescent="0.25">
      <c r="A217" s="2">
        <v>44895</v>
      </c>
      <c r="B217">
        <v>4.8410000000000002</v>
      </c>
      <c r="C217">
        <v>2.7864</v>
      </c>
      <c r="D217">
        <v>0.64729999999999999</v>
      </c>
      <c r="E217">
        <v>0.92310000000000003</v>
      </c>
      <c r="F217">
        <v>2.3388</v>
      </c>
      <c r="G217">
        <v>2.2231999999999998</v>
      </c>
      <c r="H217">
        <v>5.4097</v>
      </c>
      <c r="I217">
        <v>14.940300000000001</v>
      </c>
      <c r="J217">
        <v>5.8404999999999996</v>
      </c>
      <c r="K217">
        <v>9.4567999999999994</v>
      </c>
      <c r="L217">
        <v>4.9363999999999999</v>
      </c>
      <c r="M217">
        <v>2.3429000000000002</v>
      </c>
      <c r="N217">
        <v>48.909700000000001</v>
      </c>
      <c r="O217" t="s">
        <v>82</v>
      </c>
      <c r="P217">
        <v>32.819499999999998</v>
      </c>
      <c r="Q217">
        <v>2.1453000000000002</v>
      </c>
      <c r="R217">
        <v>19.381399999999999</v>
      </c>
      <c r="S217">
        <v>37.545999999999999</v>
      </c>
      <c r="T217">
        <v>0.1091</v>
      </c>
      <c r="U217">
        <v>15.432399999999999</v>
      </c>
      <c r="V217">
        <v>14.6477</v>
      </c>
      <c r="W217">
        <v>2.5247999999999999</v>
      </c>
      <c r="X217">
        <v>15.517099999999999</v>
      </c>
      <c r="Y217">
        <v>3.5497000000000001</v>
      </c>
      <c r="Z217">
        <v>8.8465000000000007</v>
      </c>
      <c r="AA217">
        <v>10.995900000000001</v>
      </c>
      <c r="AB217">
        <v>5.7539999999999996</v>
      </c>
      <c r="AC217">
        <v>4.4641000000000002</v>
      </c>
      <c r="AD217">
        <v>8.8642000000000003</v>
      </c>
      <c r="AE217">
        <v>5.6000000000000001E-2</v>
      </c>
      <c r="AF217">
        <v>2.0347</v>
      </c>
      <c r="AG217">
        <v>9.1753999999999998</v>
      </c>
      <c r="AH217">
        <v>2.5467</v>
      </c>
      <c r="AI217">
        <v>5.6783999999999999</v>
      </c>
      <c r="AJ217">
        <v>18.8642</v>
      </c>
      <c r="AK217">
        <v>11.643800000000001</v>
      </c>
      <c r="AL217">
        <v>0.1033</v>
      </c>
      <c r="AM217">
        <v>3.2509999999999999</v>
      </c>
      <c r="AN217">
        <v>1.9991000000000001</v>
      </c>
      <c r="AO217">
        <v>0.58479999999999999</v>
      </c>
      <c r="AP217">
        <v>4.1201999999999996</v>
      </c>
      <c r="AQ217">
        <v>6.5439999999999996</v>
      </c>
      <c r="AR217">
        <v>2.7185999999999999</v>
      </c>
      <c r="AS217">
        <v>9.3271999999999995</v>
      </c>
      <c r="AT217">
        <v>3.2404999999999999</v>
      </c>
      <c r="AU217">
        <v>33.853999999999999</v>
      </c>
      <c r="AV217">
        <v>0.67689999999999995</v>
      </c>
      <c r="AW217">
        <v>3.6779000000000002</v>
      </c>
      <c r="AX217">
        <v>6.4955999999999996</v>
      </c>
      <c r="AY217">
        <v>4.6764000000000001</v>
      </c>
      <c r="AZ217">
        <v>1.1718999999999999</v>
      </c>
      <c r="BA217">
        <v>5.4515000000000002</v>
      </c>
      <c r="BB217">
        <v>67.634500000000003</v>
      </c>
      <c r="BC217">
        <v>80.955399999999997</v>
      </c>
      <c r="BD217">
        <v>2.2669999999999999</v>
      </c>
      <c r="BE217" t="s">
        <v>82</v>
      </c>
      <c r="BF217">
        <v>5.8544999999999998</v>
      </c>
      <c r="BG217">
        <v>1.1988000000000001</v>
      </c>
      <c r="BH217">
        <v>0.1051</v>
      </c>
      <c r="BI217">
        <v>2.2345999999999999</v>
      </c>
      <c r="BJ217">
        <v>1.5729</v>
      </c>
      <c r="BK217">
        <v>0.82230000000000003</v>
      </c>
      <c r="BL217">
        <v>2.1562999999999999</v>
      </c>
      <c r="BM217" t="s">
        <v>82</v>
      </c>
      <c r="BN217">
        <v>10.3314</v>
      </c>
      <c r="BO217">
        <v>1.7329000000000001</v>
      </c>
      <c r="BP217">
        <v>6.5895000000000001</v>
      </c>
      <c r="BQ217" t="s">
        <v>82</v>
      </c>
      <c r="BR217">
        <v>2.8079999999999998</v>
      </c>
      <c r="BS217">
        <v>21.644100000000002</v>
      </c>
      <c r="BT217">
        <v>6.4132999999999996</v>
      </c>
      <c r="BU217">
        <v>0.79820000000000002</v>
      </c>
      <c r="BV217">
        <v>4.8502999999999998</v>
      </c>
      <c r="BW217">
        <v>11.4016</v>
      </c>
      <c r="BX217">
        <v>11.7645</v>
      </c>
      <c r="BY217">
        <v>1.8802000000000001</v>
      </c>
      <c r="BZ217">
        <v>11.4651</v>
      </c>
      <c r="CA217">
        <v>1.6296999999999999</v>
      </c>
      <c r="CB217">
        <v>4.6394000000000002</v>
      </c>
      <c r="CC217">
        <v>1.3913</v>
      </c>
      <c r="CD217">
        <v>1.2354000000000001</v>
      </c>
    </row>
    <row r="218" spans="1:82" x14ac:dyDescent="0.25">
      <c r="A218" s="2">
        <v>44925</v>
      </c>
      <c r="B218">
        <v>7.4821</v>
      </c>
      <c r="C218">
        <v>2.9339</v>
      </c>
      <c r="D218">
        <v>0.86250000000000004</v>
      </c>
      <c r="E218">
        <v>0.86670000000000003</v>
      </c>
      <c r="F218">
        <v>2.6375000000000002</v>
      </c>
      <c r="G218">
        <v>3.1233</v>
      </c>
      <c r="H218">
        <v>4.1064999999999996</v>
      </c>
      <c r="I218">
        <v>15.662100000000001</v>
      </c>
      <c r="J218">
        <v>5.7895000000000003</v>
      </c>
      <c r="K218">
        <v>8.7863000000000007</v>
      </c>
      <c r="L218">
        <v>4.7611999999999997</v>
      </c>
      <c r="M218">
        <v>3.0323000000000002</v>
      </c>
      <c r="N218">
        <v>16.565200000000001</v>
      </c>
      <c r="O218" t="s">
        <v>82</v>
      </c>
      <c r="P218">
        <v>7.1395</v>
      </c>
      <c r="Q218">
        <v>2.1453000000000002</v>
      </c>
      <c r="R218">
        <v>18.9678</v>
      </c>
      <c r="S218">
        <v>36.047199999999997</v>
      </c>
      <c r="T218">
        <v>0.1091</v>
      </c>
      <c r="U218">
        <v>13.3497</v>
      </c>
      <c r="V218">
        <v>16.0123</v>
      </c>
      <c r="W218">
        <v>2.6589999999999998</v>
      </c>
      <c r="X218">
        <v>19.537099999999999</v>
      </c>
      <c r="Y218">
        <v>3.5746000000000002</v>
      </c>
      <c r="Z218">
        <v>7.6936</v>
      </c>
      <c r="AA218">
        <v>10.6008</v>
      </c>
      <c r="AB218">
        <v>6.3219000000000003</v>
      </c>
      <c r="AC218">
        <v>10.0029</v>
      </c>
      <c r="AD218">
        <v>9.9827999999999992</v>
      </c>
      <c r="AE218">
        <v>5.6000000000000001E-2</v>
      </c>
      <c r="AF218">
        <v>2.0347</v>
      </c>
      <c r="AG218">
        <v>8.9886999999999997</v>
      </c>
      <c r="AH218">
        <v>2.5966999999999998</v>
      </c>
      <c r="AI218">
        <v>8.0053000000000001</v>
      </c>
      <c r="AJ218">
        <v>20.277200000000001</v>
      </c>
      <c r="AK218">
        <v>12.2902</v>
      </c>
      <c r="AL218">
        <v>0.1072</v>
      </c>
      <c r="AM218">
        <v>3.1715</v>
      </c>
      <c r="AN218">
        <v>2.0445000000000002</v>
      </c>
      <c r="AO218">
        <v>0.58479999999999999</v>
      </c>
      <c r="AP218">
        <v>8.93</v>
      </c>
      <c r="AQ218">
        <v>9.3697999999999997</v>
      </c>
      <c r="AR218">
        <v>5.3026999999999997</v>
      </c>
      <c r="AS218">
        <v>9.3895</v>
      </c>
      <c r="AT218">
        <v>3.9579</v>
      </c>
      <c r="AU218">
        <v>33.716000000000001</v>
      </c>
      <c r="AV218">
        <v>0.67689999999999995</v>
      </c>
      <c r="AW218">
        <v>4.0144000000000002</v>
      </c>
      <c r="AX218">
        <v>5.2054999999999998</v>
      </c>
      <c r="AY218">
        <v>3.7772999999999999</v>
      </c>
      <c r="AZ218">
        <v>1.1819999999999999</v>
      </c>
      <c r="BA218">
        <v>6.8539000000000003</v>
      </c>
      <c r="BB218">
        <v>66.621399999999994</v>
      </c>
      <c r="BC218">
        <v>80.063100000000006</v>
      </c>
      <c r="BD218">
        <v>7.1650999999999998</v>
      </c>
      <c r="BE218" t="s">
        <v>82</v>
      </c>
      <c r="BF218">
        <v>6.1226000000000003</v>
      </c>
      <c r="BG218">
        <v>1.1377999999999999</v>
      </c>
      <c r="BH218">
        <v>0.1099</v>
      </c>
      <c r="BI218">
        <v>4.9428000000000001</v>
      </c>
      <c r="BJ218">
        <v>1.5909</v>
      </c>
      <c r="BK218">
        <v>3.5640000000000001</v>
      </c>
      <c r="BL218">
        <v>2.948</v>
      </c>
      <c r="BM218" t="s">
        <v>82</v>
      </c>
      <c r="BN218">
        <v>10.1371</v>
      </c>
      <c r="BO218">
        <v>1.8278000000000001</v>
      </c>
      <c r="BP218">
        <v>7.1536</v>
      </c>
      <c r="BQ218" t="s">
        <v>82</v>
      </c>
      <c r="BR218">
        <v>7.0031999999999996</v>
      </c>
      <c r="BS218">
        <v>19.239000000000001</v>
      </c>
      <c r="BT218">
        <v>6.1595000000000004</v>
      </c>
      <c r="BU218">
        <v>0.38779999999999998</v>
      </c>
      <c r="BV218">
        <v>5.4619</v>
      </c>
      <c r="BW218">
        <v>9.5297999999999998</v>
      </c>
      <c r="BX218">
        <v>11.7592</v>
      </c>
      <c r="BY218">
        <v>4.0362</v>
      </c>
      <c r="BZ218">
        <v>9.7692999999999994</v>
      </c>
      <c r="CA218">
        <v>0.26229999999999998</v>
      </c>
      <c r="CB218">
        <v>6.8890000000000002</v>
      </c>
      <c r="CC218">
        <v>1.4706999999999999</v>
      </c>
      <c r="CD218">
        <v>1.3969</v>
      </c>
    </row>
    <row r="219" spans="1:82" x14ac:dyDescent="0.25">
      <c r="A219" s="2">
        <v>44957</v>
      </c>
      <c r="B219">
        <v>7.9531000000000001</v>
      </c>
      <c r="C219">
        <v>2.7709999999999999</v>
      </c>
      <c r="D219">
        <v>0.85460000000000003</v>
      </c>
      <c r="E219">
        <v>0.82850000000000001</v>
      </c>
      <c r="F219">
        <v>2.7328999999999999</v>
      </c>
      <c r="G219">
        <v>2.7898999999999998</v>
      </c>
      <c r="H219">
        <v>4.2915999999999999</v>
      </c>
      <c r="I219">
        <v>13.364699999999999</v>
      </c>
      <c r="J219">
        <v>11.5763</v>
      </c>
      <c r="K219">
        <v>7.8398000000000003</v>
      </c>
      <c r="L219">
        <v>4.4107000000000003</v>
      </c>
      <c r="M219">
        <v>3.3370000000000002</v>
      </c>
      <c r="N219">
        <v>15.4331</v>
      </c>
      <c r="O219" t="s">
        <v>82</v>
      </c>
      <c r="P219">
        <v>7.2710999999999997</v>
      </c>
      <c r="Q219">
        <v>2.1453000000000002</v>
      </c>
      <c r="R219">
        <v>18.438199999999998</v>
      </c>
      <c r="S219">
        <v>25.182099999999998</v>
      </c>
      <c r="T219">
        <v>0.1091</v>
      </c>
      <c r="U219">
        <v>13.317600000000001</v>
      </c>
      <c r="V219">
        <v>14.2621</v>
      </c>
      <c r="W219">
        <v>2.7259000000000002</v>
      </c>
      <c r="X219">
        <v>14.0518</v>
      </c>
      <c r="Y219">
        <v>3.831</v>
      </c>
      <c r="Z219">
        <v>7.4805000000000001</v>
      </c>
      <c r="AA219">
        <v>10.1861</v>
      </c>
      <c r="AB219">
        <v>5.4431000000000003</v>
      </c>
      <c r="AC219">
        <v>9.7962000000000007</v>
      </c>
      <c r="AD219">
        <v>9.3790999999999993</v>
      </c>
      <c r="AE219">
        <v>5.6000000000000001E-2</v>
      </c>
      <c r="AF219">
        <v>2.0347</v>
      </c>
      <c r="AG219">
        <v>9.4055999999999997</v>
      </c>
      <c r="AH219">
        <v>2.504</v>
      </c>
      <c r="AI219">
        <v>7.9897</v>
      </c>
      <c r="AJ219">
        <v>13.075200000000001</v>
      </c>
      <c r="AK219">
        <v>11.0009</v>
      </c>
      <c r="AL219">
        <v>0.1072</v>
      </c>
      <c r="AM219">
        <v>3.0895000000000001</v>
      </c>
      <c r="AN219">
        <v>1.9308000000000001</v>
      </c>
      <c r="AO219">
        <v>0.58479999999999999</v>
      </c>
      <c r="AP219">
        <v>5.9939999999999998</v>
      </c>
      <c r="AQ219">
        <v>7.4005999999999998</v>
      </c>
      <c r="AR219">
        <v>5.2298999999999998</v>
      </c>
      <c r="AS219">
        <v>9.6953999999999994</v>
      </c>
      <c r="AT219">
        <v>3.7473999999999998</v>
      </c>
      <c r="AU219">
        <v>38.0946</v>
      </c>
      <c r="AV219">
        <v>0.67689999999999995</v>
      </c>
      <c r="AW219">
        <v>3.6936</v>
      </c>
      <c r="AX219">
        <v>5.6356000000000002</v>
      </c>
      <c r="AY219">
        <v>3.4773000000000001</v>
      </c>
      <c r="AZ219">
        <v>0.94320000000000004</v>
      </c>
      <c r="BA219">
        <v>5.4645999999999999</v>
      </c>
      <c r="BB219">
        <v>63.410200000000003</v>
      </c>
      <c r="BC219">
        <v>75.241500000000002</v>
      </c>
      <c r="BD219">
        <v>6.7144000000000004</v>
      </c>
      <c r="BE219" t="s">
        <v>82</v>
      </c>
      <c r="BF219">
        <v>5.4725000000000001</v>
      </c>
      <c r="BG219">
        <v>1.0869</v>
      </c>
      <c r="BH219">
        <v>0.1113</v>
      </c>
      <c r="BI219">
        <v>4.8930999999999996</v>
      </c>
      <c r="BJ219">
        <v>1.4752000000000001</v>
      </c>
      <c r="BK219">
        <v>3.7389000000000001</v>
      </c>
      <c r="BL219">
        <v>2.6486999999999998</v>
      </c>
      <c r="BM219" t="s">
        <v>82</v>
      </c>
      <c r="BN219">
        <v>11.4101</v>
      </c>
      <c r="BO219">
        <v>1.8771</v>
      </c>
      <c r="BP219">
        <v>6.5415000000000001</v>
      </c>
      <c r="BQ219" t="s">
        <v>82</v>
      </c>
      <c r="BR219">
        <v>5.5609000000000002</v>
      </c>
      <c r="BS219">
        <v>13.8024</v>
      </c>
      <c r="BT219">
        <v>6.4782000000000002</v>
      </c>
      <c r="BU219">
        <v>1.0956999999999999</v>
      </c>
      <c r="BV219">
        <v>5.2217000000000002</v>
      </c>
      <c r="BW219">
        <v>7.9992000000000001</v>
      </c>
      <c r="BX219">
        <v>11.0587</v>
      </c>
      <c r="BY219">
        <v>3.4895999999999998</v>
      </c>
      <c r="BZ219">
        <v>9.1268999999999991</v>
      </c>
      <c r="CA219">
        <v>0.2402</v>
      </c>
      <c r="CB219">
        <v>6.5082000000000004</v>
      </c>
      <c r="CC219">
        <v>1.4811000000000001</v>
      </c>
      <c r="CD219">
        <v>1.3753</v>
      </c>
    </row>
    <row r="220" spans="1:82" x14ac:dyDescent="0.25">
      <c r="A220" s="2">
        <v>44985</v>
      </c>
      <c r="B220">
        <v>6.9051</v>
      </c>
      <c r="C220">
        <v>2.9218000000000002</v>
      </c>
      <c r="D220">
        <v>0.92579999999999996</v>
      </c>
      <c r="E220">
        <v>0.86260000000000003</v>
      </c>
      <c r="F220">
        <v>3.2370000000000001</v>
      </c>
      <c r="G220">
        <v>2.8652000000000002</v>
      </c>
      <c r="H220">
        <v>5.6532</v>
      </c>
      <c r="I220">
        <v>14.707599999999999</v>
      </c>
      <c r="J220">
        <v>10.4968</v>
      </c>
      <c r="K220">
        <v>12.2559</v>
      </c>
      <c r="L220">
        <v>5.4462000000000002</v>
      </c>
      <c r="M220">
        <v>3.5716000000000001</v>
      </c>
      <c r="N220">
        <v>17.7989</v>
      </c>
      <c r="O220" t="s">
        <v>82</v>
      </c>
      <c r="P220">
        <v>8.4312000000000005</v>
      </c>
      <c r="Q220">
        <v>2.1453000000000002</v>
      </c>
      <c r="R220">
        <v>20.162400000000002</v>
      </c>
      <c r="S220">
        <v>28.8567</v>
      </c>
      <c r="T220">
        <v>0.1091</v>
      </c>
      <c r="U220">
        <v>14.632199999999999</v>
      </c>
      <c r="V220">
        <v>15.5258</v>
      </c>
      <c r="W220">
        <v>3.0388999999999999</v>
      </c>
      <c r="X220">
        <v>15.5944</v>
      </c>
      <c r="Y220">
        <v>3.9441000000000002</v>
      </c>
      <c r="Z220">
        <v>8.0029000000000003</v>
      </c>
      <c r="AA220">
        <v>10.450699999999999</v>
      </c>
      <c r="AB220">
        <v>5.5157999999999996</v>
      </c>
      <c r="AC220">
        <v>10.1654</v>
      </c>
      <c r="AD220">
        <v>6.9356999999999998</v>
      </c>
      <c r="AE220">
        <v>5.6000000000000001E-2</v>
      </c>
      <c r="AF220">
        <v>2.0347</v>
      </c>
      <c r="AG220">
        <v>10.271100000000001</v>
      </c>
      <c r="AH220">
        <v>2.7591000000000001</v>
      </c>
      <c r="AI220">
        <v>8.7161000000000008</v>
      </c>
      <c r="AJ220">
        <v>14.952299999999999</v>
      </c>
      <c r="AK220">
        <v>12.671200000000001</v>
      </c>
      <c r="AL220">
        <v>0.1072</v>
      </c>
      <c r="AM220">
        <v>3.4419</v>
      </c>
      <c r="AN220">
        <v>1.9567000000000001</v>
      </c>
      <c r="AO220">
        <v>0.58479999999999999</v>
      </c>
      <c r="AP220">
        <v>6.2996999999999996</v>
      </c>
      <c r="AQ220">
        <v>7.6703999999999999</v>
      </c>
      <c r="AR220">
        <v>5.1357999999999997</v>
      </c>
      <c r="AS220">
        <v>9.2952999999999992</v>
      </c>
      <c r="AT220">
        <v>4.3461999999999996</v>
      </c>
      <c r="AU220">
        <v>46.048499999999997</v>
      </c>
      <c r="AV220">
        <v>0.67689999999999995</v>
      </c>
      <c r="AW220">
        <v>3.9523000000000001</v>
      </c>
      <c r="AX220">
        <v>6.7054</v>
      </c>
      <c r="AY220">
        <v>3.2866</v>
      </c>
      <c r="AZ220">
        <v>0.89580000000000004</v>
      </c>
      <c r="BA220">
        <v>7.2862</v>
      </c>
      <c r="BB220">
        <v>64.976100000000002</v>
      </c>
      <c r="BC220">
        <v>77.715800000000002</v>
      </c>
      <c r="BD220">
        <v>6.4169</v>
      </c>
      <c r="BE220" t="s">
        <v>82</v>
      </c>
      <c r="BF220">
        <v>5.3547000000000002</v>
      </c>
      <c r="BG220">
        <v>1.19</v>
      </c>
      <c r="BH220">
        <v>0.1139</v>
      </c>
      <c r="BI220">
        <v>5.2267000000000001</v>
      </c>
      <c r="BJ220">
        <v>1.8418000000000001</v>
      </c>
      <c r="BK220">
        <v>4.1722999999999999</v>
      </c>
      <c r="BL220">
        <v>2.8262999999999998</v>
      </c>
      <c r="BM220" t="s">
        <v>82</v>
      </c>
      <c r="BN220">
        <v>8.0977999999999994</v>
      </c>
      <c r="BO220">
        <v>2.0188999999999999</v>
      </c>
      <c r="BP220">
        <v>6.8109999999999999</v>
      </c>
      <c r="BQ220" t="s">
        <v>82</v>
      </c>
      <c r="BR220">
        <v>5.4001999999999999</v>
      </c>
      <c r="BS220">
        <v>14.413</v>
      </c>
      <c r="BT220">
        <v>6.2298</v>
      </c>
      <c r="BU220">
        <v>1.2074</v>
      </c>
      <c r="BV220">
        <v>6.0774999999999997</v>
      </c>
      <c r="BW220">
        <v>9.9901999999999997</v>
      </c>
      <c r="BX220">
        <v>12.2499</v>
      </c>
      <c r="BY220">
        <v>2.4506000000000001</v>
      </c>
      <c r="BZ220">
        <v>9.8018999999999998</v>
      </c>
      <c r="CA220">
        <v>0.27150000000000002</v>
      </c>
      <c r="CB220">
        <v>7.2430000000000003</v>
      </c>
      <c r="CC220">
        <v>1.4967999999999999</v>
      </c>
      <c r="CD220">
        <v>2.0152000000000001</v>
      </c>
    </row>
    <row r="221" spans="1:82" x14ac:dyDescent="0.25">
      <c r="A221" s="2">
        <v>45016</v>
      </c>
      <c r="B221">
        <v>6.4522000000000004</v>
      </c>
      <c r="C221">
        <v>2.8355000000000001</v>
      </c>
      <c r="D221">
        <v>1.0807</v>
      </c>
      <c r="E221">
        <v>0.87029999999999996</v>
      </c>
      <c r="F221">
        <v>3.3380999999999998</v>
      </c>
      <c r="G221">
        <v>3.3654999999999999</v>
      </c>
      <c r="H221">
        <v>4.3939000000000004</v>
      </c>
      <c r="I221">
        <v>13.975199999999999</v>
      </c>
      <c r="J221">
        <v>10.3131</v>
      </c>
      <c r="K221">
        <v>12.896800000000001</v>
      </c>
      <c r="L221">
        <v>5.8544</v>
      </c>
      <c r="M221">
        <v>3.6716000000000002</v>
      </c>
      <c r="N221">
        <v>18.356300000000001</v>
      </c>
      <c r="O221" t="s">
        <v>82</v>
      </c>
      <c r="P221">
        <v>8.7621000000000002</v>
      </c>
      <c r="Q221">
        <v>2.1453000000000002</v>
      </c>
      <c r="R221">
        <v>19.230799999999999</v>
      </c>
      <c r="S221">
        <v>27.7836</v>
      </c>
      <c r="T221">
        <v>0.1091</v>
      </c>
      <c r="U221">
        <v>14.003500000000001</v>
      </c>
      <c r="V221">
        <v>15.7249</v>
      </c>
      <c r="W221">
        <v>3.0167000000000002</v>
      </c>
      <c r="X221">
        <v>16.8367</v>
      </c>
      <c r="Y221">
        <v>11.229699999999999</v>
      </c>
      <c r="Z221">
        <v>7.8594999999999997</v>
      </c>
      <c r="AA221">
        <v>10.0588</v>
      </c>
      <c r="AB221">
        <v>5.8684000000000003</v>
      </c>
      <c r="AC221">
        <v>9.7899999999999991</v>
      </c>
      <c r="AD221">
        <v>6.782</v>
      </c>
      <c r="AE221">
        <v>5.6000000000000001E-2</v>
      </c>
      <c r="AF221">
        <v>2.0347</v>
      </c>
      <c r="AG221">
        <v>5.6444999999999999</v>
      </c>
      <c r="AH221">
        <v>2.6025</v>
      </c>
      <c r="AI221">
        <v>8.5180000000000007</v>
      </c>
      <c r="AJ221">
        <v>16.883400000000002</v>
      </c>
      <c r="AK221">
        <v>13.3628</v>
      </c>
      <c r="AL221">
        <v>0.1072</v>
      </c>
      <c r="AM221">
        <v>3.7709000000000001</v>
      </c>
      <c r="AN221">
        <v>2.4739</v>
      </c>
      <c r="AO221">
        <v>0.58479999999999999</v>
      </c>
      <c r="AP221">
        <v>6.3258999999999999</v>
      </c>
      <c r="AQ221">
        <v>7.5449000000000002</v>
      </c>
      <c r="AR221">
        <v>6.5761000000000003</v>
      </c>
      <c r="AS221">
        <v>9.9992000000000001</v>
      </c>
      <c r="AT221">
        <v>5.1180000000000003</v>
      </c>
      <c r="AU221">
        <v>44.176000000000002</v>
      </c>
      <c r="AV221">
        <v>0.67689999999999995</v>
      </c>
      <c r="AW221">
        <v>3.3935</v>
      </c>
      <c r="AX221">
        <v>6.2008999999999999</v>
      </c>
      <c r="AY221">
        <v>3.9371999999999998</v>
      </c>
      <c r="AZ221">
        <v>1.0396000000000001</v>
      </c>
      <c r="BA221">
        <v>7.6867999999999999</v>
      </c>
      <c r="BB221">
        <v>70.519599999999997</v>
      </c>
      <c r="BC221">
        <v>83.648099999999999</v>
      </c>
      <c r="BD221">
        <v>10.2218</v>
      </c>
      <c r="BE221" t="s">
        <v>82</v>
      </c>
      <c r="BF221">
        <v>6.0263</v>
      </c>
      <c r="BG221">
        <v>1.1037999999999999</v>
      </c>
      <c r="BH221">
        <v>0.1085</v>
      </c>
      <c r="BI221">
        <v>8.7437000000000005</v>
      </c>
      <c r="BJ221">
        <v>2.2155999999999998</v>
      </c>
      <c r="BK221">
        <v>5.8079000000000001</v>
      </c>
      <c r="BL221">
        <v>3.407</v>
      </c>
      <c r="BM221" t="s">
        <v>82</v>
      </c>
      <c r="BN221">
        <v>8.5601000000000003</v>
      </c>
      <c r="BO221">
        <v>2.0644</v>
      </c>
      <c r="BP221">
        <v>7.3608000000000002</v>
      </c>
      <c r="BQ221" t="s">
        <v>82</v>
      </c>
      <c r="BR221">
        <v>6.1971999999999996</v>
      </c>
      <c r="BS221">
        <v>14.6861</v>
      </c>
      <c r="BT221">
        <v>5.2257999999999996</v>
      </c>
      <c r="BU221">
        <v>1.1700999999999999</v>
      </c>
      <c r="BV221">
        <v>5.7380000000000004</v>
      </c>
      <c r="BW221">
        <v>9.3598999999999997</v>
      </c>
      <c r="BX221">
        <v>9.5602999999999998</v>
      </c>
      <c r="BY221">
        <v>2.4378000000000002</v>
      </c>
      <c r="BZ221">
        <v>9.7159999999999993</v>
      </c>
      <c r="CA221">
        <v>0.26619999999999999</v>
      </c>
      <c r="CB221">
        <v>7.4340000000000002</v>
      </c>
      <c r="CC221">
        <v>1.4879</v>
      </c>
      <c r="CD221">
        <v>2.0152000000000001</v>
      </c>
    </row>
    <row r="222" spans="1:82" x14ac:dyDescent="0.25">
      <c r="A222" s="2">
        <v>45044</v>
      </c>
      <c r="B222">
        <v>6.5296000000000003</v>
      </c>
      <c r="C222">
        <v>2.6772999999999998</v>
      </c>
      <c r="D222">
        <v>0.73109999999999997</v>
      </c>
      <c r="E222">
        <v>0.80900000000000005</v>
      </c>
      <c r="F222">
        <v>0.93130000000000002</v>
      </c>
      <c r="G222">
        <v>3.22</v>
      </c>
      <c r="H222">
        <v>3.8936000000000002</v>
      </c>
      <c r="I222">
        <v>12.7525</v>
      </c>
      <c r="J222">
        <v>9.8420000000000005</v>
      </c>
      <c r="K222">
        <v>12.2202</v>
      </c>
      <c r="L222">
        <v>7.1111000000000004</v>
      </c>
      <c r="M222">
        <v>3.0806</v>
      </c>
      <c r="N222">
        <v>27.175899999999999</v>
      </c>
      <c r="O222" t="s">
        <v>82</v>
      </c>
      <c r="P222">
        <v>8.5716999999999999</v>
      </c>
      <c r="Q222">
        <v>2.1453000000000002</v>
      </c>
      <c r="R222">
        <v>19.036899999999999</v>
      </c>
      <c r="S222">
        <v>28.981100000000001</v>
      </c>
      <c r="T222">
        <v>0.1091</v>
      </c>
      <c r="U222">
        <v>13.373799999999999</v>
      </c>
      <c r="V222">
        <v>13.800700000000001</v>
      </c>
      <c r="W222">
        <v>3.0388999999999999</v>
      </c>
      <c r="X222">
        <v>18.2941</v>
      </c>
      <c r="Y222">
        <v>10.366400000000001</v>
      </c>
      <c r="Z222">
        <v>8.1450999999999993</v>
      </c>
      <c r="AA222">
        <v>11.812099999999999</v>
      </c>
      <c r="AB222">
        <v>5.3479999999999999</v>
      </c>
      <c r="AC222">
        <v>9.9646000000000008</v>
      </c>
      <c r="AD222">
        <v>6.6075999999999997</v>
      </c>
      <c r="AE222">
        <v>5.6000000000000001E-2</v>
      </c>
      <c r="AF222">
        <v>2.0347</v>
      </c>
      <c r="AG222">
        <v>5.4257999999999997</v>
      </c>
      <c r="AH222">
        <v>2.5663</v>
      </c>
      <c r="AI222">
        <v>8.5180000000000007</v>
      </c>
      <c r="AJ222">
        <v>16.957100000000001</v>
      </c>
      <c r="AK222">
        <v>13.557600000000001</v>
      </c>
      <c r="AL222">
        <v>0.1072</v>
      </c>
      <c r="AM222">
        <v>3.8165</v>
      </c>
      <c r="AN222">
        <v>3.7766000000000002</v>
      </c>
      <c r="AO222">
        <v>0.58479999999999999</v>
      </c>
      <c r="AP222">
        <v>5.9471999999999996</v>
      </c>
      <c r="AQ222">
        <v>7.1449999999999996</v>
      </c>
      <c r="AR222">
        <v>6.2723000000000004</v>
      </c>
      <c r="AS222">
        <v>9.4556000000000004</v>
      </c>
      <c r="AT222">
        <v>5.3539000000000003</v>
      </c>
      <c r="AU222">
        <v>45.058199999999999</v>
      </c>
      <c r="AV222">
        <v>0.67689999999999995</v>
      </c>
      <c r="AW222">
        <v>2.7646999999999999</v>
      </c>
      <c r="AX222">
        <v>5.4946999999999999</v>
      </c>
      <c r="AY222">
        <v>3.7456999999999998</v>
      </c>
      <c r="AZ222">
        <v>1.2407999999999999</v>
      </c>
      <c r="BA222">
        <v>7.7873000000000001</v>
      </c>
      <c r="BB222">
        <v>33.233600000000003</v>
      </c>
      <c r="BC222">
        <v>38.827100000000002</v>
      </c>
      <c r="BD222">
        <v>9.0543999999999993</v>
      </c>
      <c r="BE222" t="s">
        <v>82</v>
      </c>
      <c r="BF222">
        <v>3.6425999999999998</v>
      </c>
      <c r="BG222">
        <v>1.2497</v>
      </c>
      <c r="BH222">
        <v>0.35370000000000001</v>
      </c>
      <c r="BI222">
        <v>6.8985000000000003</v>
      </c>
      <c r="BJ222">
        <v>1.5578000000000001</v>
      </c>
      <c r="BK222">
        <v>7.9759000000000002</v>
      </c>
      <c r="BL222">
        <v>3.1362000000000001</v>
      </c>
      <c r="BM222" t="s">
        <v>82</v>
      </c>
      <c r="BN222">
        <v>8.1654</v>
      </c>
      <c r="BO222">
        <v>2.2648999999999999</v>
      </c>
      <c r="BP222">
        <v>7.7144000000000004</v>
      </c>
      <c r="BQ222" t="s">
        <v>82</v>
      </c>
      <c r="BR222">
        <v>6.4775</v>
      </c>
      <c r="BS222">
        <v>14.025700000000001</v>
      </c>
      <c r="BT222">
        <v>7.7251000000000003</v>
      </c>
      <c r="BU222">
        <v>1.2841</v>
      </c>
      <c r="BV222">
        <v>5.5472000000000001</v>
      </c>
      <c r="BW222">
        <v>4.7237</v>
      </c>
      <c r="BX222">
        <v>10.6021</v>
      </c>
      <c r="BY222">
        <v>2.6631999999999998</v>
      </c>
      <c r="BZ222">
        <v>6.9276999999999997</v>
      </c>
      <c r="CA222">
        <v>1.8343</v>
      </c>
      <c r="CB222">
        <v>8.1155000000000008</v>
      </c>
      <c r="CC222">
        <v>1.4673</v>
      </c>
      <c r="CD222">
        <v>1.7496</v>
      </c>
    </row>
    <row r="223" spans="1:82" x14ac:dyDescent="0.25">
      <c r="A223" s="2">
        <v>45077</v>
      </c>
      <c r="B223">
        <v>6.4162999999999997</v>
      </c>
      <c r="C223">
        <v>1.5136000000000001</v>
      </c>
      <c r="D223">
        <v>0.83579999999999999</v>
      </c>
      <c r="E223">
        <v>24.6112</v>
      </c>
      <c r="F223">
        <v>0.8931</v>
      </c>
      <c r="G223">
        <v>2.1783999999999999</v>
      </c>
      <c r="H223">
        <v>3.4142000000000001</v>
      </c>
      <c r="I223">
        <v>10.779500000000001</v>
      </c>
      <c r="J223">
        <v>9.1983999999999995</v>
      </c>
      <c r="K223">
        <v>13.5556</v>
      </c>
      <c r="L223">
        <v>5.9490999999999996</v>
      </c>
      <c r="M223">
        <v>2.7431999999999999</v>
      </c>
      <c r="N223">
        <v>19.668299999999999</v>
      </c>
      <c r="O223" t="s">
        <v>82</v>
      </c>
      <c r="P223">
        <v>7.5528000000000004</v>
      </c>
      <c r="Q223">
        <v>2.1453000000000002</v>
      </c>
      <c r="R223">
        <v>14.1579</v>
      </c>
      <c r="S223">
        <v>27.419499999999999</v>
      </c>
      <c r="T223">
        <v>0.1091</v>
      </c>
      <c r="U223">
        <v>8.9016999999999999</v>
      </c>
      <c r="V223">
        <v>14.7776</v>
      </c>
      <c r="W223">
        <v>2.9578000000000002</v>
      </c>
      <c r="X223">
        <v>27.933399999999999</v>
      </c>
      <c r="Y223">
        <v>8.8587000000000007</v>
      </c>
      <c r="Z223">
        <v>2.7181000000000002</v>
      </c>
      <c r="AA223">
        <v>10.9123</v>
      </c>
      <c r="AB223">
        <v>3.8698000000000001</v>
      </c>
      <c r="AC223">
        <v>8.9550999999999998</v>
      </c>
      <c r="AD223">
        <v>9.3413000000000004</v>
      </c>
      <c r="AE223">
        <v>5.6000000000000001E-2</v>
      </c>
      <c r="AF223">
        <v>2.0347</v>
      </c>
      <c r="AG223">
        <v>5.1497999999999999</v>
      </c>
      <c r="AH223">
        <v>1.3442000000000001</v>
      </c>
      <c r="AI223">
        <v>2.3426</v>
      </c>
      <c r="AJ223">
        <v>16.373200000000001</v>
      </c>
      <c r="AK223">
        <v>13.839399999999999</v>
      </c>
      <c r="AL223">
        <v>0.1072</v>
      </c>
      <c r="AM223">
        <v>3.4826999999999999</v>
      </c>
      <c r="AN223">
        <v>1.8286</v>
      </c>
      <c r="AO223">
        <v>0.58479999999999999</v>
      </c>
      <c r="AP223">
        <v>5.6181000000000001</v>
      </c>
      <c r="AQ223">
        <v>7.0636999999999999</v>
      </c>
      <c r="AR223">
        <v>6.1703999999999999</v>
      </c>
      <c r="AS223">
        <v>8.6882000000000001</v>
      </c>
      <c r="AT223">
        <v>4.3601999999999999</v>
      </c>
      <c r="AU223">
        <v>44.176000000000002</v>
      </c>
      <c r="AV223">
        <v>0.67689999999999995</v>
      </c>
      <c r="AW223">
        <v>2.7646999999999999</v>
      </c>
      <c r="AX223">
        <v>3.9247999999999998</v>
      </c>
      <c r="AY223">
        <v>3.6566999999999998</v>
      </c>
      <c r="AZ223">
        <v>0.98799999999999999</v>
      </c>
      <c r="BA223">
        <v>7.7873000000000001</v>
      </c>
      <c r="BB223">
        <v>27.9862</v>
      </c>
      <c r="BC223">
        <v>32.492600000000003</v>
      </c>
      <c r="BD223">
        <v>7.0358000000000001</v>
      </c>
      <c r="BE223" t="s">
        <v>82</v>
      </c>
      <c r="BF223">
        <v>3.6383000000000001</v>
      </c>
      <c r="BG223">
        <v>1.1147</v>
      </c>
      <c r="BH223">
        <v>0.3347</v>
      </c>
      <c r="BI223">
        <v>6.0624000000000002</v>
      </c>
      <c r="BJ223">
        <v>1.2284999999999999</v>
      </c>
      <c r="BK223">
        <v>9.11</v>
      </c>
      <c r="BL223">
        <v>2.9325000000000001</v>
      </c>
      <c r="BM223" t="s">
        <v>82</v>
      </c>
      <c r="BN223">
        <v>7.6715</v>
      </c>
      <c r="BO223">
        <v>2.6166999999999998</v>
      </c>
      <c r="BP223">
        <v>8.8131000000000004</v>
      </c>
      <c r="BQ223" t="s">
        <v>82</v>
      </c>
      <c r="BR223">
        <v>4.3277000000000001</v>
      </c>
      <c r="BS223">
        <v>10.8911</v>
      </c>
      <c r="BT223">
        <v>7.7472000000000003</v>
      </c>
      <c r="BU223">
        <v>1.1456</v>
      </c>
      <c r="BV223">
        <v>0.69289999999999996</v>
      </c>
      <c r="BW223">
        <v>4.8448000000000002</v>
      </c>
      <c r="BX223">
        <v>12.029400000000001</v>
      </c>
      <c r="BY223">
        <v>2.6919</v>
      </c>
      <c r="BZ223">
        <v>6.8470000000000004</v>
      </c>
      <c r="CA223">
        <v>1.5341</v>
      </c>
      <c r="CB223">
        <v>6.6577999999999999</v>
      </c>
      <c r="CC223">
        <v>1.6042000000000001</v>
      </c>
      <c r="CD223">
        <v>1.0097</v>
      </c>
    </row>
    <row r="224" spans="1:82" x14ac:dyDescent="0.25">
      <c r="A224" s="2">
        <v>45107</v>
      </c>
      <c r="B224">
        <v>6</v>
      </c>
      <c r="C224">
        <v>1.3306</v>
      </c>
      <c r="D224">
        <v>0.65339999999999998</v>
      </c>
      <c r="E224">
        <v>24.181799999999999</v>
      </c>
      <c r="F224">
        <v>0.79310000000000003</v>
      </c>
      <c r="G224">
        <v>2.0324</v>
      </c>
      <c r="H224">
        <v>2.9679000000000002</v>
      </c>
      <c r="I224">
        <v>11.2803</v>
      </c>
      <c r="J224">
        <v>8.2277000000000005</v>
      </c>
      <c r="K224">
        <v>13.626099999999999</v>
      </c>
      <c r="L224">
        <v>5.7195999999999998</v>
      </c>
      <c r="M224">
        <v>2.294</v>
      </c>
      <c r="N224">
        <v>18.8536</v>
      </c>
      <c r="O224" t="s">
        <v>82</v>
      </c>
      <c r="P224">
        <v>7.5528000000000004</v>
      </c>
      <c r="Q224">
        <v>2.1453000000000002</v>
      </c>
      <c r="R224">
        <v>13.075799999999999</v>
      </c>
      <c r="S224">
        <v>28.8626</v>
      </c>
      <c r="T224">
        <v>0.1091</v>
      </c>
      <c r="U224">
        <v>7.8377999999999997</v>
      </c>
      <c r="V224">
        <v>11.922599999999999</v>
      </c>
      <c r="W224">
        <v>2.4841000000000002</v>
      </c>
      <c r="X224">
        <v>27.979500000000002</v>
      </c>
      <c r="Y224">
        <v>9.4832000000000001</v>
      </c>
      <c r="Z224">
        <v>2.3388</v>
      </c>
      <c r="AA224">
        <v>10.848699999999999</v>
      </c>
      <c r="AB224">
        <v>3.5910000000000002</v>
      </c>
      <c r="AC224">
        <v>7.9615999999999998</v>
      </c>
      <c r="AD224">
        <v>8.593</v>
      </c>
      <c r="AE224">
        <v>5.6000000000000001E-2</v>
      </c>
      <c r="AF224">
        <v>2.0347</v>
      </c>
      <c r="AG224">
        <v>4.5179</v>
      </c>
      <c r="AH224">
        <v>1.177</v>
      </c>
      <c r="AI224">
        <v>2.1671</v>
      </c>
      <c r="AJ224">
        <v>15.6548</v>
      </c>
      <c r="AK224">
        <v>13.1251</v>
      </c>
      <c r="AL224">
        <v>0.1072</v>
      </c>
      <c r="AM224">
        <v>2.3174000000000001</v>
      </c>
      <c r="AN224">
        <v>1.7746999999999999</v>
      </c>
      <c r="AO224">
        <v>0.58479999999999999</v>
      </c>
      <c r="AP224">
        <v>5.4055</v>
      </c>
      <c r="AQ224">
        <v>7.9531000000000001</v>
      </c>
      <c r="AR224">
        <v>6.8506</v>
      </c>
      <c r="AS224">
        <v>8.3728999999999996</v>
      </c>
      <c r="AT224">
        <v>4.2994000000000003</v>
      </c>
      <c r="AU224">
        <v>29.933800000000002</v>
      </c>
      <c r="AV224">
        <v>0.67689999999999995</v>
      </c>
      <c r="AW224">
        <v>2.6703000000000001</v>
      </c>
      <c r="AX224">
        <v>1.7097</v>
      </c>
      <c r="AY224">
        <v>3.4788000000000001</v>
      </c>
      <c r="AZ224">
        <v>0.98799999999999999</v>
      </c>
      <c r="BA224">
        <v>7.7873000000000001</v>
      </c>
      <c r="BB224">
        <v>20.1372</v>
      </c>
      <c r="BC224">
        <v>23.289000000000001</v>
      </c>
      <c r="BD224">
        <v>6.2389999999999999</v>
      </c>
      <c r="BE224" t="s">
        <v>82</v>
      </c>
      <c r="BF224">
        <v>5.5415000000000001</v>
      </c>
      <c r="BG224">
        <v>1.0668</v>
      </c>
      <c r="BH224">
        <v>0.31390000000000001</v>
      </c>
      <c r="BI224">
        <v>5.0014000000000003</v>
      </c>
      <c r="BJ224">
        <v>1.0822000000000001</v>
      </c>
      <c r="BK224">
        <v>8.1881000000000004</v>
      </c>
      <c r="BL224">
        <v>2.6560000000000001</v>
      </c>
      <c r="BM224" t="s">
        <v>82</v>
      </c>
      <c r="BN224">
        <v>7.1630000000000003</v>
      </c>
      <c r="BO224">
        <v>2.4306999999999999</v>
      </c>
      <c r="BP224">
        <v>7.9622000000000002</v>
      </c>
      <c r="BQ224" t="s">
        <v>82</v>
      </c>
      <c r="BR224">
        <v>4.3825000000000003</v>
      </c>
      <c r="BS224">
        <v>10.6828</v>
      </c>
      <c r="BT224">
        <v>7.4085000000000001</v>
      </c>
      <c r="BU224">
        <v>1.099</v>
      </c>
      <c r="BV224">
        <v>0.621</v>
      </c>
      <c r="BW224">
        <v>4.8106</v>
      </c>
      <c r="BX224">
        <v>11.9526</v>
      </c>
      <c r="BY224">
        <v>2.8609</v>
      </c>
      <c r="BZ224">
        <v>6.8426</v>
      </c>
      <c r="CA224">
        <v>1.3725000000000001</v>
      </c>
      <c r="CB224">
        <v>5.1231</v>
      </c>
      <c r="CC224">
        <v>1.639</v>
      </c>
      <c r="CD224">
        <v>1.0097</v>
      </c>
    </row>
    <row r="225" spans="1:82" x14ac:dyDescent="0.25">
      <c r="A225" s="2">
        <v>45138</v>
      </c>
      <c r="B225">
        <v>6.2220000000000004</v>
      </c>
      <c r="C225">
        <v>1.3492</v>
      </c>
      <c r="D225">
        <v>0.66700000000000004</v>
      </c>
      <c r="E225">
        <v>24.751799999999999</v>
      </c>
      <c r="F225">
        <v>0.81569999999999998</v>
      </c>
      <c r="G225">
        <v>2.2296</v>
      </c>
      <c r="H225">
        <v>2.9100999999999999</v>
      </c>
      <c r="I225">
        <v>11.563499999999999</v>
      </c>
      <c r="J225">
        <v>8.1019000000000005</v>
      </c>
      <c r="K225">
        <v>13.472899999999999</v>
      </c>
      <c r="L225">
        <v>6.0256999999999996</v>
      </c>
      <c r="M225">
        <v>2.1213000000000002</v>
      </c>
      <c r="N225">
        <v>17.8262</v>
      </c>
      <c r="O225" t="s">
        <v>82</v>
      </c>
      <c r="P225">
        <v>7.5528000000000004</v>
      </c>
      <c r="Q225">
        <v>2.1453000000000002</v>
      </c>
      <c r="R225">
        <v>13.2719</v>
      </c>
      <c r="S225">
        <v>27.1114</v>
      </c>
      <c r="T225">
        <v>0.1091</v>
      </c>
      <c r="U225">
        <v>7.5332999999999997</v>
      </c>
      <c r="V225">
        <v>4.9753999999999996</v>
      </c>
      <c r="W225">
        <v>2.2250000000000001</v>
      </c>
      <c r="X225">
        <v>24.522500000000001</v>
      </c>
      <c r="Y225">
        <v>9.9095999999999993</v>
      </c>
      <c r="Z225">
        <v>2.1124000000000001</v>
      </c>
      <c r="AA225">
        <v>10.3561</v>
      </c>
      <c r="AB225">
        <v>3.0347</v>
      </c>
      <c r="AC225">
        <v>4.4359999999999999</v>
      </c>
      <c r="AD225">
        <v>8.9148999999999994</v>
      </c>
      <c r="AE225">
        <v>5.6000000000000001E-2</v>
      </c>
      <c r="AF225">
        <v>2.0347</v>
      </c>
      <c r="AG225">
        <v>4.5187999999999997</v>
      </c>
      <c r="AH225">
        <v>1.1282000000000001</v>
      </c>
      <c r="AI225">
        <v>2.1589999999999998</v>
      </c>
      <c r="AJ225">
        <v>13.4177</v>
      </c>
      <c r="AK225">
        <v>11.2828</v>
      </c>
      <c r="AL225">
        <v>0.1072</v>
      </c>
      <c r="AM225">
        <v>3.2650000000000001</v>
      </c>
      <c r="AN225">
        <v>1.8185</v>
      </c>
      <c r="AO225">
        <v>0.58479999999999999</v>
      </c>
      <c r="AP225">
        <v>5.4615</v>
      </c>
      <c r="AQ225">
        <v>8.4623000000000008</v>
      </c>
      <c r="AR225">
        <v>6.7938000000000001</v>
      </c>
      <c r="AS225">
        <v>7.9252000000000002</v>
      </c>
      <c r="AT225">
        <v>4.5860000000000003</v>
      </c>
      <c r="AU225">
        <v>29.328700000000001</v>
      </c>
      <c r="AV225">
        <v>0.67689999999999995</v>
      </c>
      <c r="AW225">
        <v>2.823</v>
      </c>
      <c r="AX225">
        <v>1.4231</v>
      </c>
      <c r="AY225">
        <v>3.6448</v>
      </c>
      <c r="AZ225">
        <v>0.98799999999999999</v>
      </c>
      <c r="BA225">
        <v>7.7873000000000001</v>
      </c>
      <c r="BB225">
        <v>19.1479</v>
      </c>
      <c r="BC225">
        <v>22.106200000000001</v>
      </c>
      <c r="BD225">
        <v>7.9625000000000004</v>
      </c>
      <c r="BE225" t="s">
        <v>82</v>
      </c>
      <c r="BF225">
        <v>5.4428000000000001</v>
      </c>
      <c r="BG225">
        <v>1.1471</v>
      </c>
      <c r="BH225">
        <v>0.29980000000000001</v>
      </c>
      <c r="BI225">
        <v>5.8669000000000002</v>
      </c>
      <c r="BJ225">
        <v>0.63119999999999998</v>
      </c>
      <c r="BK225">
        <v>6.8276000000000003</v>
      </c>
      <c r="BL225">
        <v>2.5196000000000001</v>
      </c>
      <c r="BM225" t="s">
        <v>82</v>
      </c>
      <c r="BN225">
        <v>9.2993000000000006</v>
      </c>
      <c r="BO225">
        <v>2.3666999999999998</v>
      </c>
      <c r="BP225">
        <v>6.9717000000000002</v>
      </c>
      <c r="BQ225" t="s">
        <v>82</v>
      </c>
      <c r="BR225">
        <v>4.0315000000000003</v>
      </c>
      <c r="BS225">
        <v>11.169499999999999</v>
      </c>
      <c r="BT225">
        <v>7.5532000000000004</v>
      </c>
      <c r="BU225">
        <v>1.9257</v>
      </c>
      <c r="BV225">
        <v>0.621</v>
      </c>
      <c r="BW225">
        <v>4.7041000000000004</v>
      </c>
      <c r="BX225">
        <v>11.098800000000001</v>
      </c>
      <c r="BY225">
        <v>2.9016000000000002</v>
      </c>
      <c r="BZ225">
        <v>6.1985999999999999</v>
      </c>
      <c r="CA225">
        <v>1.3294999999999999</v>
      </c>
      <c r="CB225">
        <v>5.3982000000000001</v>
      </c>
      <c r="CC225">
        <v>1.5801000000000001</v>
      </c>
      <c r="CD225">
        <v>1.0097</v>
      </c>
    </row>
    <row r="226" spans="1:82" x14ac:dyDescent="0.25">
      <c r="A226" s="2">
        <v>45169</v>
      </c>
      <c r="B226">
        <v>6.6806000000000001</v>
      </c>
      <c r="C226">
        <v>1.4404999999999999</v>
      </c>
      <c r="D226">
        <v>0.77390000000000003</v>
      </c>
      <c r="E226">
        <v>25.461099999999998</v>
      </c>
      <c r="F226">
        <v>0.89410000000000001</v>
      </c>
      <c r="G226">
        <v>2.5996999999999999</v>
      </c>
      <c r="H226">
        <v>3.3534999999999999</v>
      </c>
      <c r="I226">
        <v>11.700699999999999</v>
      </c>
      <c r="J226">
        <v>9.0764999999999993</v>
      </c>
      <c r="K226">
        <v>15.692</v>
      </c>
      <c r="L226">
        <v>6.7961</v>
      </c>
      <c r="M226">
        <v>2.4895</v>
      </c>
      <c r="N226">
        <v>18.610600000000002</v>
      </c>
      <c r="O226" t="s">
        <v>82</v>
      </c>
      <c r="P226">
        <v>7.5528000000000004</v>
      </c>
      <c r="Q226">
        <v>2.1453000000000002</v>
      </c>
      <c r="R226">
        <v>13.6379</v>
      </c>
      <c r="S226">
        <v>28.188199999999998</v>
      </c>
      <c r="T226">
        <v>0.1091</v>
      </c>
      <c r="U226">
        <v>10.595000000000001</v>
      </c>
      <c r="V226">
        <v>5.0244999999999997</v>
      </c>
      <c r="W226">
        <v>2.5323000000000002</v>
      </c>
      <c r="X226">
        <v>28.025700000000001</v>
      </c>
      <c r="Y226">
        <v>11.192500000000001</v>
      </c>
      <c r="Z226">
        <v>2.3014999999999999</v>
      </c>
      <c r="AA226">
        <v>10.346500000000001</v>
      </c>
      <c r="AB226">
        <v>3.2214</v>
      </c>
      <c r="AC226">
        <v>4.6222000000000003</v>
      </c>
      <c r="AD226">
        <v>9.7497000000000007</v>
      </c>
      <c r="AE226">
        <v>5.6000000000000001E-2</v>
      </c>
      <c r="AF226">
        <v>2.0347</v>
      </c>
      <c r="AG226">
        <v>3.7105000000000001</v>
      </c>
      <c r="AH226">
        <v>1.1952</v>
      </c>
      <c r="AI226">
        <v>2.3565</v>
      </c>
      <c r="AJ226">
        <v>16.800799999999999</v>
      </c>
      <c r="AK226">
        <v>11.8216</v>
      </c>
      <c r="AL226">
        <v>0.1072</v>
      </c>
      <c r="AM226">
        <v>3.6225000000000001</v>
      </c>
      <c r="AN226">
        <v>1.9315</v>
      </c>
      <c r="AO226">
        <v>0.58479999999999999</v>
      </c>
      <c r="AP226">
        <v>5.5008999999999997</v>
      </c>
      <c r="AQ226">
        <v>8.4949999999999992</v>
      </c>
      <c r="AR226">
        <v>5.6715999999999998</v>
      </c>
      <c r="AS226">
        <v>7.3052999999999999</v>
      </c>
      <c r="AT226">
        <v>5.3642000000000003</v>
      </c>
      <c r="AU226">
        <v>29.201699999999999</v>
      </c>
      <c r="AV226">
        <v>0.67689999999999995</v>
      </c>
      <c r="AW226">
        <v>3.0110000000000001</v>
      </c>
      <c r="AX226">
        <v>1.7413000000000001</v>
      </c>
      <c r="AY226">
        <v>3.8908999999999998</v>
      </c>
      <c r="AZ226">
        <v>0.98799999999999999</v>
      </c>
      <c r="BA226">
        <v>7.7873000000000001</v>
      </c>
      <c r="BB226">
        <v>15.404400000000001</v>
      </c>
      <c r="BC226">
        <v>17.134499999999999</v>
      </c>
      <c r="BD226">
        <v>6.8719000000000001</v>
      </c>
      <c r="BE226" t="s">
        <v>82</v>
      </c>
      <c r="BF226">
        <v>3.1089000000000002</v>
      </c>
      <c r="BG226">
        <v>1.2093</v>
      </c>
      <c r="BH226">
        <v>0.31180000000000002</v>
      </c>
      <c r="BI226">
        <v>6.7234999999999996</v>
      </c>
      <c r="BJ226">
        <v>0.79279999999999995</v>
      </c>
      <c r="BK226">
        <v>6.7774000000000001</v>
      </c>
      <c r="BL226">
        <v>2.6777000000000002</v>
      </c>
      <c r="BM226" t="s">
        <v>82</v>
      </c>
      <c r="BN226">
        <v>7.7405999999999997</v>
      </c>
      <c r="BO226">
        <v>2.3740999999999999</v>
      </c>
      <c r="BP226">
        <v>7.5663</v>
      </c>
      <c r="BQ226" t="s">
        <v>82</v>
      </c>
      <c r="BR226">
        <v>3.8643000000000001</v>
      </c>
      <c r="BS226">
        <v>11.4876</v>
      </c>
      <c r="BT226">
        <v>7.5164999999999997</v>
      </c>
      <c r="BU226">
        <v>1.6726000000000001</v>
      </c>
      <c r="BV226">
        <v>2.2303999999999999</v>
      </c>
      <c r="BW226">
        <v>4.9433999999999996</v>
      </c>
      <c r="BX226">
        <v>8.1228999999999996</v>
      </c>
      <c r="BY226">
        <v>2.9586000000000001</v>
      </c>
      <c r="BZ226">
        <v>6.9924999999999997</v>
      </c>
      <c r="CA226">
        <v>1.4380999999999999</v>
      </c>
      <c r="CB226">
        <v>5.0092999999999996</v>
      </c>
      <c r="CC226">
        <v>1.758</v>
      </c>
      <c r="CD226">
        <v>1.4976</v>
      </c>
    </row>
    <row r="227" spans="1:82" x14ac:dyDescent="0.25">
      <c r="A227" s="2">
        <v>45198</v>
      </c>
      <c r="B227">
        <v>7.0526</v>
      </c>
      <c r="C227">
        <v>1.4519</v>
      </c>
      <c r="D227">
        <v>0.7389</v>
      </c>
      <c r="E227">
        <v>25.238600000000002</v>
      </c>
      <c r="F227">
        <v>0.85460000000000003</v>
      </c>
      <c r="G227">
        <v>2.8281999999999998</v>
      </c>
      <c r="H227">
        <v>4.0171999999999999</v>
      </c>
      <c r="I227">
        <v>11.7531</v>
      </c>
      <c r="J227">
        <v>9.48</v>
      </c>
      <c r="K227">
        <v>15.274699999999999</v>
      </c>
      <c r="L227">
        <v>7.0564999999999998</v>
      </c>
      <c r="M227">
        <v>2.6017000000000001</v>
      </c>
      <c r="N227">
        <v>18.430399999999999</v>
      </c>
      <c r="O227" t="s">
        <v>82</v>
      </c>
      <c r="P227">
        <v>7.5528000000000004</v>
      </c>
      <c r="Q227">
        <v>2.1453000000000002</v>
      </c>
      <c r="R227">
        <v>13.0641</v>
      </c>
      <c r="S227">
        <v>24.875399999999999</v>
      </c>
      <c r="T227">
        <v>0.1091</v>
      </c>
      <c r="U227">
        <v>10.7653</v>
      </c>
      <c r="V227">
        <v>4.8392999999999997</v>
      </c>
      <c r="W227">
        <v>2.5884999999999998</v>
      </c>
      <c r="X227">
        <v>27.956399999999999</v>
      </c>
      <c r="Y227">
        <v>12.7577</v>
      </c>
      <c r="Z227">
        <v>17.114599999999999</v>
      </c>
      <c r="AA227">
        <v>10.012700000000001</v>
      </c>
      <c r="AB227">
        <v>3.5661999999999998</v>
      </c>
      <c r="AC227">
        <v>4.8800999999999997</v>
      </c>
      <c r="AD227">
        <v>9.9120000000000008</v>
      </c>
      <c r="AE227">
        <v>5.6000000000000001E-2</v>
      </c>
      <c r="AF227">
        <v>2.0347</v>
      </c>
      <c r="AG227">
        <v>3.6589</v>
      </c>
      <c r="AH227">
        <v>1.1802999999999999</v>
      </c>
      <c r="AI227">
        <v>3.6387999999999998</v>
      </c>
      <c r="AJ227">
        <v>17.9984</v>
      </c>
      <c r="AK227">
        <v>12.532</v>
      </c>
      <c r="AL227">
        <v>0.1072</v>
      </c>
      <c r="AM227">
        <v>3.7715999999999998</v>
      </c>
      <c r="AN227">
        <v>1.9649000000000001</v>
      </c>
      <c r="AO227">
        <v>0.58479999999999999</v>
      </c>
      <c r="AP227">
        <v>5.8582000000000001</v>
      </c>
      <c r="AQ227">
        <v>9.9376999999999995</v>
      </c>
      <c r="AR227">
        <v>6.9002999999999997</v>
      </c>
      <c r="AS227">
        <v>6.9831000000000003</v>
      </c>
      <c r="AT227">
        <v>6.3734999999999999</v>
      </c>
      <c r="AU227">
        <v>30.348500000000001</v>
      </c>
      <c r="AV227">
        <v>0.67689999999999995</v>
      </c>
      <c r="AW227">
        <v>2.9106000000000001</v>
      </c>
      <c r="AX227">
        <v>1.8539000000000001</v>
      </c>
      <c r="AY227">
        <v>4.0462999999999996</v>
      </c>
      <c r="AZ227">
        <v>0.98799999999999999</v>
      </c>
      <c r="BA227">
        <v>7.7873000000000001</v>
      </c>
      <c r="BB227">
        <v>14.0425</v>
      </c>
      <c r="BC227">
        <v>15.798999999999999</v>
      </c>
      <c r="BD227">
        <v>7.1553000000000004</v>
      </c>
      <c r="BE227" t="s">
        <v>82</v>
      </c>
      <c r="BF227">
        <v>4.3814000000000002</v>
      </c>
      <c r="BG227">
        <v>1.2032</v>
      </c>
      <c r="BH227">
        <v>0.3054</v>
      </c>
      <c r="BI227">
        <v>6.8174000000000001</v>
      </c>
      <c r="BJ227">
        <v>0.36649999999999999</v>
      </c>
      <c r="BK227">
        <v>7.4960000000000004</v>
      </c>
      <c r="BL227">
        <v>2.9727999999999999</v>
      </c>
      <c r="BM227" t="s">
        <v>82</v>
      </c>
      <c r="BN227">
        <v>8.0555000000000003</v>
      </c>
      <c r="BO227">
        <v>2.2530999999999999</v>
      </c>
      <c r="BP227">
        <v>7.7256999999999998</v>
      </c>
      <c r="BQ227" t="s">
        <v>82</v>
      </c>
      <c r="BR227">
        <v>3.5703</v>
      </c>
      <c r="BS227">
        <v>11.368</v>
      </c>
      <c r="BT227">
        <v>6.9974999999999996</v>
      </c>
      <c r="BU227">
        <v>1.7183999999999999</v>
      </c>
      <c r="BV227">
        <v>2.1602000000000001</v>
      </c>
      <c r="BW227">
        <v>5.1220999999999997</v>
      </c>
      <c r="BX227">
        <v>7.8224</v>
      </c>
      <c r="BY227">
        <v>3.5533999999999999</v>
      </c>
      <c r="BZ227">
        <v>6.9336000000000002</v>
      </c>
      <c r="CA227">
        <v>1.4552</v>
      </c>
      <c r="CB227">
        <v>5.2988</v>
      </c>
      <c r="CC227">
        <v>1.7829999999999999</v>
      </c>
      <c r="CD227">
        <v>1.5353000000000001</v>
      </c>
    </row>
    <row r="228" spans="1:82" x14ac:dyDescent="0.25">
      <c r="A228" s="2">
        <v>45230</v>
      </c>
      <c r="B228">
        <v>7.1897000000000002</v>
      </c>
      <c r="C228">
        <v>1.4322999999999999</v>
      </c>
      <c r="D228">
        <v>0.82130000000000003</v>
      </c>
      <c r="E228">
        <v>25.8216</v>
      </c>
      <c r="F228">
        <v>0.90490000000000004</v>
      </c>
      <c r="G228">
        <v>3.1465000000000001</v>
      </c>
      <c r="H228">
        <v>4.4478999999999997</v>
      </c>
      <c r="I228">
        <v>11.4687</v>
      </c>
      <c r="J228">
        <v>9.7518999999999991</v>
      </c>
      <c r="K228">
        <v>15.498200000000001</v>
      </c>
      <c r="L228">
        <v>7.5412999999999997</v>
      </c>
      <c r="M228">
        <v>2.7309000000000001</v>
      </c>
      <c r="N228">
        <v>18.7439</v>
      </c>
      <c r="O228" t="s">
        <v>82</v>
      </c>
      <c r="P228">
        <v>7.5528000000000004</v>
      </c>
      <c r="Q228">
        <v>2.1453000000000002</v>
      </c>
      <c r="R228">
        <v>13.809699999999999</v>
      </c>
      <c r="S228">
        <v>23.290700000000001</v>
      </c>
      <c r="T228">
        <v>0.1091</v>
      </c>
      <c r="U228">
        <v>10.82</v>
      </c>
      <c r="V228">
        <v>9.5376999999999992</v>
      </c>
      <c r="W228">
        <v>2.8169</v>
      </c>
      <c r="X228">
        <v>28.8598</v>
      </c>
      <c r="Y228">
        <v>13.854200000000001</v>
      </c>
      <c r="Z228">
        <v>18.8794</v>
      </c>
      <c r="AA228">
        <v>11.448600000000001</v>
      </c>
      <c r="AB228">
        <v>4.0182000000000002</v>
      </c>
      <c r="AC228">
        <v>5.3917000000000002</v>
      </c>
      <c r="AD228">
        <v>10.449199999999999</v>
      </c>
      <c r="AE228">
        <v>5.6000000000000001E-2</v>
      </c>
      <c r="AF228">
        <v>2.0347</v>
      </c>
      <c r="AG228">
        <v>3.6699000000000002</v>
      </c>
      <c r="AH228">
        <v>1.1975</v>
      </c>
      <c r="AI228">
        <v>3.6777000000000002</v>
      </c>
      <c r="AJ228">
        <v>16.4496</v>
      </c>
      <c r="AK228">
        <v>13.5268</v>
      </c>
      <c r="AL228">
        <v>0.1072</v>
      </c>
      <c r="AM228">
        <v>4.6245000000000003</v>
      </c>
      <c r="AN228">
        <v>1.9824999999999999</v>
      </c>
      <c r="AO228">
        <v>0.58479999999999999</v>
      </c>
      <c r="AP228">
        <v>6.4691999999999998</v>
      </c>
      <c r="AQ228">
        <v>11.1225</v>
      </c>
      <c r="AR228">
        <v>6.9961000000000002</v>
      </c>
      <c r="AS228">
        <v>9.2521000000000004</v>
      </c>
      <c r="AT228">
        <v>6.9661999999999997</v>
      </c>
      <c r="AU228">
        <v>18.270199999999999</v>
      </c>
      <c r="AV228">
        <v>0.67689999999999995</v>
      </c>
      <c r="AW228">
        <v>1.8141</v>
      </c>
      <c r="AX228">
        <v>2.3976999999999999</v>
      </c>
      <c r="AY228">
        <v>4.0185000000000004</v>
      </c>
      <c r="AZ228">
        <v>0.98799999999999999</v>
      </c>
      <c r="BA228">
        <v>7.7873000000000001</v>
      </c>
      <c r="BB228">
        <v>14.061</v>
      </c>
      <c r="BC228">
        <v>15.753500000000001</v>
      </c>
      <c r="BD228">
        <v>9.6561000000000003</v>
      </c>
      <c r="BE228" t="s">
        <v>82</v>
      </c>
      <c r="BF228">
        <v>4.5690999999999997</v>
      </c>
      <c r="BG228">
        <v>1.0513999999999999</v>
      </c>
      <c r="BH228">
        <v>0.31230000000000002</v>
      </c>
      <c r="BI228">
        <v>6.4661</v>
      </c>
      <c r="BJ228">
        <v>1.411</v>
      </c>
      <c r="BK228">
        <v>7.5682999999999998</v>
      </c>
      <c r="BL228">
        <v>3.4220999999999999</v>
      </c>
      <c r="BM228" t="s">
        <v>82</v>
      </c>
      <c r="BN228">
        <v>7.4379999999999997</v>
      </c>
      <c r="BO228">
        <v>2.3557999999999999</v>
      </c>
      <c r="BP228">
        <v>8.2784999999999993</v>
      </c>
      <c r="BQ228">
        <v>1.9821</v>
      </c>
      <c r="BR228">
        <v>3.7578999999999998</v>
      </c>
      <c r="BS228">
        <v>11.627000000000001</v>
      </c>
      <c r="BT228">
        <v>6.8684000000000003</v>
      </c>
      <c r="BU228">
        <v>1.8331999999999999</v>
      </c>
      <c r="BV228">
        <v>1.9805999999999999</v>
      </c>
      <c r="BW228">
        <v>5.1452999999999998</v>
      </c>
      <c r="BX228">
        <v>7.6615000000000002</v>
      </c>
      <c r="BY228">
        <v>4.4246999999999996</v>
      </c>
      <c r="BZ228">
        <v>6.8453999999999997</v>
      </c>
      <c r="CA228">
        <v>1.5328999999999999</v>
      </c>
      <c r="CB228">
        <v>5.0659000000000001</v>
      </c>
      <c r="CC228">
        <v>1.9591000000000001</v>
      </c>
      <c r="CD228">
        <v>1.7205999999999999</v>
      </c>
    </row>
    <row r="229" spans="1:82" x14ac:dyDescent="0.25">
      <c r="A229" s="2">
        <v>45260</v>
      </c>
      <c r="B229">
        <v>6.7538</v>
      </c>
      <c r="C229">
        <v>1.2822</v>
      </c>
      <c r="D229">
        <v>0.69489999999999996</v>
      </c>
      <c r="E229">
        <v>23.589200000000002</v>
      </c>
      <c r="F229">
        <v>0.77149999999999996</v>
      </c>
      <c r="G229">
        <v>5.1028000000000002</v>
      </c>
      <c r="H229">
        <v>3.7121</v>
      </c>
      <c r="I229">
        <v>10.024800000000001</v>
      </c>
      <c r="J229">
        <v>8.3812999999999995</v>
      </c>
      <c r="K229">
        <v>15.2308</v>
      </c>
      <c r="L229">
        <v>7.8632999999999997</v>
      </c>
      <c r="M229">
        <v>2.2745000000000002</v>
      </c>
      <c r="N229">
        <v>17.479500000000002</v>
      </c>
      <c r="O229" t="s">
        <v>82</v>
      </c>
      <c r="P229">
        <v>7.5528000000000004</v>
      </c>
      <c r="Q229">
        <v>2.1453000000000002</v>
      </c>
      <c r="R229">
        <v>14.6455</v>
      </c>
      <c r="S229">
        <v>12.745100000000001</v>
      </c>
      <c r="T229">
        <v>0.1091</v>
      </c>
      <c r="U229">
        <v>9.7657000000000007</v>
      </c>
      <c r="V229">
        <v>4.0644</v>
      </c>
      <c r="W229">
        <v>2.4994999999999998</v>
      </c>
      <c r="X229">
        <v>16.780100000000001</v>
      </c>
      <c r="Y229">
        <v>11.8157</v>
      </c>
      <c r="Z229">
        <v>15.9201</v>
      </c>
      <c r="AA229">
        <v>10.8376</v>
      </c>
      <c r="AB229">
        <v>3.3098999999999998</v>
      </c>
      <c r="AC229">
        <v>4.6917</v>
      </c>
      <c r="AD229">
        <v>7.8986000000000001</v>
      </c>
      <c r="AE229">
        <v>5.6000000000000001E-2</v>
      </c>
      <c r="AF229">
        <v>2.0347</v>
      </c>
      <c r="AG229">
        <v>3.2408999999999999</v>
      </c>
      <c r="AH229">
        <v>1.111</v>
      </c>
      <c r="AI229">
        <v>3.2107000000000001</v>
      </c>
      <c r="AJ229">
        <v>16.429099999999998</v>
      </c>
      <c r="AK229">
        <v>17.209800000000001</v>
      </c>
      <c r="AL229">
        <v>0.1072</v>
      </c>
      <c r="AM229">
        <v>4.1467000000000001</v>
      </c>
      <c r="AN229">
        <v>1.7232000000000001</v>
      </c>
      <c r="AO229">
        <v>0.58479999999999999</v>
      </c>
      <c r="AP229">
        <v>5.6786000000000003</v>
      </c>
      <c r="AQ229">
        <v>8.7357999999999993</v>
      </c>
      <c r="AR229">
        <v>5.9358000000000004</v>
      </c>
      <c r="AS229">
        <v>6.4016999999999999</v>
      </c>
      <c r="AT229">
        <v>5.2172000000000001</v>
      </c>
      <c r="AU229">
        <v>12.1426</v>
      </c>
      <c r="AV229">
        <v>0.67689999999999995</v>
      </c>
      <c r="AW229">
        <v>1.6051</v>
      </c>
      <c r="AX229">
        <v>2.3976999999999999</v>
      </c>
      <c r="AY229">
        <v>4.5481999999999996</v>
      </c>
      <c r="AZ229">
        <v>0.98799999999999999</v>
      </c>
      <c r="BA229">
        <v>7.7873000000000001</v>
      </c>
      <c r="BB229">
        <v>11.9473</v>
      </c>
      <c r="BC229">
        <v>12.869899999999999</v>
      </c>
      <c r="BD229">
        <v>8.4895999999999994</v>
      </c>
      <c r="BE229" t="s">
        <v>82</v>
      </c>
      <c r="BF229">
        <v>3.7423000000000002</v>
      </c>
      <c r="BG229">
        <v>0.96599999999999997</v>
      </c>
      <c r="BH229">
        <v>0.30430000000000001</v>
      </c>
      <c r="BI229">
        <v>6.4306000000000001</v>
      </c>
      <c r="BJ229">
        <v>1.1468</v>
      </c>
      <c r="BK229">
        <v>7.9276</v>
      </c>
      <c r="BL229">
        <v>2.8995000000000002</v>
      </c>
      <c r="BM229" t="s">
        <v>82</v>
      </c>
      <c r="BN229">
        <v>6.4589999999999996</v>
      </c>
      <c r="BO229">
        <v>2.0352999999999999</v>
      </c>
      <c r="BP229">
        <v>8.0762999999999998</v>
      </c>
      <c r="BQ229">
        <v>1.6585000000000001</v>
      </c>
      <c r="BR229">
        <v>3.6034999999999999</v>
      </c>
      <c r="BS229">
        <v>10.1213</v>
      </c>
      <c r="BT229">
        <v>6.0437000000000003</v>
      </c>
      <c r="BU229">
        <v>1.3929</v>
      </c>
      <c r="BV229">
        <v>1.6041000000000001</v>
      </c>
      <c r="BW229">
        <v>4.3270999999999997</v>
      </c>
      <c r="BX229">
        <v>10.9558</v>
      </c>
      <c r="BY229">
        <v>3.7534999999999998</v>
      </c>
      <c r="BZ229">
        <v>5.8696999999999999</v>
      </c>
      <c r="CA229">
        <v>1.3148</v>
      </c>
      <c r="CB229">
        <v>4.2934999999999999</v>
      </c>
      <c r="CC229">
        <v>1.8915</v>
      </c>
      <c r="CD229">
        <v>1.5184</v>
      </c>
    </row>
    <row r="230" spans="1:82" x14ac:dyDescent="0.25">
      <c r="A230" s="2">
        <v>45289</v>
      </c>
      <c r="B230">
        <v>6.1300999999999997</v>
      </c>
      <c r="C230">
        <v>1.2354000000000001</v>
      </c>
      <c r="D230">
        <v>0.66410000000000002</v>
      </c>
      <c r="E230">
        <v>35.128900000000002</v>
      </c>
      <c r="F230">
        <v>0.74299999999999999</v>
      </c>
      <c r="G230">
        <v>3.3864999999999998</v>
      </c>
      <c r="H230">
        <v>3.3932000000000002</v>
      </c>
      <c r="I230">
        <v>9.7535000000000007</v>
      </c>
      <c r="J230">
        <v>12.6412</v>
      </c>
      <c r="K230">
        <v>14.1671</v>
      </c>
      <c r="L230">
        <v>7.6421999999999999</v>
      </c>
      <c r="M230">
        <v>2.2349000000000001</v>
      </c>
      <c r="N230">
        <v>15.731999999999999</v>
      </c>
      <c r="O230" t="s">
        <v>82</v>
      </c>
      <c r="P230">
        <v>7.5528000000000004</v>
      </c>
      <c r="Q230">
        <v>2.1453000000000002</v>
      </c>
      <c r="R230">
        <v>15.7692</v>
      </c>
      <c r="S230">
        <v>11.654500000000001</v>
      </c>
      <c r="T230">
        <v>0.1091</v>
      </c>
      <c r="U230">
        <v>9.3955000000000002</v>
      </c>
      <c r="V230">
        <v>3.7646000000000002</v>
      </c>
      <c r="W230">
        <v>2.2915999999999999</v>
      </c>
      <c r="X230">
        <v>14.014699999999999</v>
      </c>
      <c r="Y230">
        <v>17.591100000000001</v>
      </c>
      <c r="Z230">
        <v>12.632400000000001</v>
      </c>
      <c r="AA230">
        <v>9.6026000000000007</v>
      </c>
      <c r="AB230">
        <v>4.8860999999999999</v>
      </c>
      <c r="AC230">
        <v>2.7404999999999999</v>
      </c>
      <c r="AD230">
        <v>7.3780999999999999</v>
      </c>
      <c r="AE230">
        <v>5.6000000000000001E-2</v>
      </c>
      <c r="AF230">
        <v>2.0347</v>
      </c>
      <c r="AG230">
        <v>3.1777000000000002</v>
      </c>
      <c r="AH230">
        <v>1.0593999999999999</v>
      </c>
      <c r="AI230">
        <v>2.9125999999999999</v>
      </c>
      <c r="AJ230">
        <v>15.1084</v>
      </c>
      <c r="AK230">
        <v>16.290700000000001</v>
      </c>
      <c r="AL230">
        <v>0.1072</v>
      </c>
      <c r="AM230">
        <v>3.8847</v>
      </c>
      <c r="AN230">
        <v>1.6321000000000001</v>
      </c>
      <c r="AO230">
        <v>0.58479999999999999</v>
      </c>
      <c r="AP230">
        <v>9.8382000000000005</v>
      </c>
      <c r="AQ230">
        <v>6.9481000000000002</v>
      </c>
      <c r="AR230">
        <v>4.5991</v>
      </c>
      <c r="AS230">
        <v>7.0971000000000002</v>
      </c>
      <c r="AT230">
        <v>4.7699999999999996</v>
      </c>
      <c r="AU230">
        <v>12.1676</v>
      </c>
      <c r="AV230">
        <v>0.67689999999999995</v>
      </c>
      <c r="AW230">
        <v>1.5326</v>
      </c>
      <c r="AX230">
        <v>2.3976999999999999</v>
      </c>
      <c r="AY230">
        <v>3.8925999999999998</v>
      </c>
      <c r="AZ230">
        <v>0.98799999999999999</v>
      </c>
      <c r="BA230">
        <v>7.7873000000000001</v>
      </c>
      <c r="BB230">
        <v>11.555</v>
      </c>
      <c r="BC230">
        <v>12.4102</v>
      </c>
      <c r="BD230">
        <v>6.2835000000000001</v>
      </c>
      <c r="BE230">
        <v>0.15770000000000001</v>
      </c>
      <c r="BF230">
        <v>5.7271000000000001</v>
      </c>
      <c r="BG230">
        <v>1.0860000000000001</v>
      </c>
      <c r="BH230">
        <v>0.30359999999999998</v>
      </c>
      <c r="BI230">
        <v>6.6665999999999999</v>
      </c>
      <c r="BJ230">
        <v>1.4694</v>
      </c>
      <c r="BK230">
        <v>6.5774999999999997</v>
      </c>
      <c r="BL230">
        <v>2.7505999999999999</v>
      </c>
      <c r="BM230" t="s">
        <v>82</v>
      </c>
      <c r="BN230">
        <v>6.1990999999999996</v>
      </c>
      <c r="BO230">
        <v>1.8244</v>
      </c>
      <c r="BP230">
        <v>7.4379</v>
      </c>
      <c r="BQ230">
        <v>1.8912</v>
      </c>
      <c r="BR230">
        <v>5.6105</v>
      </c>
      <c r="BS230">
        <v>9.6149000000000004</v>
      </c>
      <c r="BT230">
        <v>6.2962999999999996</v>
      </c>
      <c r="BU230">
        <v>2.0219999999999998</v>
      </c>
      <c r="BV230">
        <v>1.5278</v>
      </c>
      <c r="BW230">
        <v>3.661</v>
      </c>
      <c r="BX230">
        <v>10</v>
      </c>
      <c r="BY230">
        <v>4.0214999999999996</v>
      </c>
      <c r="BZ230">
        <v>6.8860999999999999</v>
      </c>
      <c r="CA230">
        <v>1.1413</v>
      </c>
      <c r="CB230">
        <v>4.3968999999999996</v>
      </c>
      <c r="CC230">
        <v>1.8001</v>
      </c>
      <c r="CD230">
        <v>1.3606</v>
      </c>
    </row>
    <row r="231" spans="1:82" x14ac:dyDescent="0.25">
      <c r="A231" s="2">
        <v>45322</v>
      </c>
      <c r="B231">
        <v>6.4348000000000001</v>
      </c>
      <c r="C231">
        <v>1.3360000000000001</v>
      </c>
      <c r="D231">
        <v>0.37780000000000002</v>
      </c>
      <c r="E231">
        <v>35.4754</v>
      </c>
      <c r="F231">
        <v>0.77249999999999996</v>
      </c>
      <c r="G231">
        <v>3.4914999999999998</v>
      </c>
      <c r="H231">
        <v>3.5619000000000001</v>
      </c>
      <c r="I231">
        <v>9.5703999999999994</v>
      </c>
      <c r="J231">
        <v>9.2547999999999995</v>
      </c>
      <c r="K231">
        <v>13.918900000000001</v>
      </c>
      <c r="L231">
        <v>8.3338999999999999</v>
      </c>
      <c r="M231">
        <v>2.3256999999999999</v>
      </c>
      <c r="N231">
        <v>17.713100000000001</v>
      </c>
      <c r="O231" t="s">
        <v>82</v>
      </c>
      <c r="P231">
        <v>7.5528000000000004</v>
      </c>
      <c r="Q231">
        <v>2.1453000000000002</v>
      </c>
      <c r="R231">
        <v>15.714399999999999</v>
      </c>
      <c r="S231">
        <v>14.463200000000001</v>
      </c>
      <c r="T231">
        <v>0.1091</v>
      </c>
      <c r="U231">
        <v>9.9785000000000004</v>
      </c>
      <c r="V231">
        <v>3.9828999999999999</v>
      </c>
      <c r="W231">
        <v>2.4283999999999999</v>
      </c>
      <c r="X231">
        <v>12.242900000000001</v>
      </c>
      <c r="Y231">
        <v>16.858499999999999</v>
      </c>
      <c r="Z231">
        <v>12.2841</v>
      </c>
      <c r="AA231">
        <v>8.7667000000000002</v>
      </c>
      <c r="AB231">
        <v>5.2619999999999996</v>
      </c>
      <c r="AC231">
        <v>2.8159999999999998</v>
      </c>
      <c r="AD231">
        <v>8.2417999999999996</v>
      </c>
      <c r="AE231">
        <v>5.6000000000000001E-2</v>
      </c>
      <c r="AF231">
        <v>2.0347</v>
      </c>
      <c r="AG231">
        <v>3.7593000000000001</v>
      </c>
      <c r="AH231">
        <v>1.0680000000000001</v>
      </c>
      <c r="AI231">
        <v>3.2294</v>
      </c>
      <c r="AJ231">
        <v>8.407</v>
      </c>
      <c r="AK231">
        <v>17.852399999999999</v>
      </c>
      <c r="AL231">
        <v>0.1072</v>
      </c>
      <c r="AM231">
        <v>4.3769</v>
      </c>
      <c r="AN231">
        <v>1.6661999999999999</v>
      </c>
      <c r="AO231">
        <v>0.58479999999999999</v>
      </c>
      <c r="AP231">
        <v>10.180099999999999</v>
      </c>
      <c r="AQ231">
        <v>7.2050999999999998</v>
      </c>
      <c r="AR231">
        <v>4.7636000000000003</v>
      </c>
      <c r="AS231">
        <v>7.4070999999999998</v>
      </c>
      <c r="AT231">
        <v>5.1771000000000003</v>
      </c>
      <c r="AU231">
        <v>12.5426</v>
      </c>
      <c r="AV231">
        <v>0.67689999999999995</v>
      </c>
      <c r="AW231">
        <v>1.6565000000000001</v>
      </c>
      <c r="AX231">
        <v>2.3976999999999999</v>
      </c>
      <c r="AY231">
        <v>3.9708999999999999</v>
      </c>
      <c r="AZ231">
        <v>0.98799999999999999</v>
      </c>
      <c r="BA231">
        <v>7.7873000000000001</v>
      </c>
      <c r="BB231">
        <v>10.683400000000001</v>
      </c>
      <c r="BC231">
        <v>11.4254</v>
      </c>
      <c r="BD231">
        <v>5.5373999999999999</v>
      </c>
      <c r="BE231">
        <v>0.16539999999999999</v>
      </c>
      <c r="BF231">
        <v>6.1692999999999998</v>
      </c>
      <c r="BG231">
        <v>1.2619</v>
      </c>
      <c r="BH231">
        <v>0.30220000000000002</v>
      </c>
      <c r="BI231">
        <v>7.0148000000000001</v>
      </c>
      <c r="BJ231">
        <v>1.5565</v>
      </c>
      <c r="BK231">
        <v>6.1980000000000004</v>
      </c>
      <c r="BL231">
        <v>3.2324000000000002</v>
      </c>
      <c r="BM231" t="s">
        <v>82</v>
      </c>
      <c r="BN231">
        <v>6.6691000000000003</v>
      </c>
      <c r="BO231">
        <v>1.7437</v>
      </c>
      <c r="BP231">
        <v>7.3289</v>
      </c>
      <c r="BQ231">
        <v>2.0299999999999998</v>
      </c>
      <c r="BR231">
        <v>6.0464000000000002</v>
      </c>
      <c r="BS231">
        <v>7.5591999999999997</v>
      </c>
      <c r="BT231">
        <v>6.5105000000000004</v>
      </c>
      <c r="BU231">
        <v>1.4630000000000001</v>
      </c>
      <c r="BV231">
        <v>1.4378</v>
      </c>
      <c r="BW231">
        <v>3.7008000000000001</v>
      </c>
      <c r="BX231">
        <v>11.3931</v>
      </c>
      <c r="BY231">
        <v>4.9566999999999997</v>
      </c>
      <c r="BZ231">
        <v>6.1681999999999997</v>
      </c>
      <c r="CA231">
        <v>1.1564000000000001</v>
      </c>
      <c r="CB231">
        <v>4.2135999999999996</v>
      </c>
      <c r="CC231">
        <v>2.0545</v>
      </c>
      <c r="CD231">
        <v>1.5822000000000001</v>
      </c>
    </row>
    <row r="232" spans="1:82" x14ac:dyDescent="0.25">
      <c r="A232" s="2">
        <v>45351</v>
      </c>
      <c r="B232">
        <v>6.6905000000000001</v>
      </c>
      <c r="C232">
        <v>1.3284</v>
      </c>
      <c r="D232">
        <v>0.3604</v>
      </c>
      <c r="E232">
        <v>36.443100000000001</v>
      </c>
      <c r="F232">
        <v>0.72470000000000001</v>
      </c>
      <c r="G232">
        <v>3.6896</v>
      </c>
      <c r="H232">
        <v>3.8641000000000001</v>
      </c>
      <c r="I232">
        <v>9.2492000000000001</v>
      </c>
      <c r="J232">
        <v>10.2803</v>
      </c>
      <c r="K232">
        <v>11.3368</v>
      </c>
      <c r="L232">
        <v>8.3828999999999994</v>
      </c>
      <c r="M232">
        <v>2.3020999999999998</v>
      </c>
      <c r="N232">
        <v>19.041599999999999</v>
      </c>
      <c r="O232" t="s">
        <v>82</v>
      </c>
      <c r="P232">
        <v>7.5528000000000004</v>
      </c>
      <c r="Q232">
        <v>2.1453000000000002</v>
      </c>
      <c r="R232">
        <v>15.1236</v>
      </c>
      <c r="S232">
        <v>16.2026</v>
      </c>
      <c r="T232">
        <v>0.1091</v>
      </c>
      <c r="U232">
        <v>10.223800000000001</v>
      </c>
      <c r="V232">
        <v>3.8917000000000002</v>
      </c>
      <c r="W232">
        <v>2.6097999999999999</v>
      </c>
      <c r="X232">
        <v>12.905200000000001</v>
      </c>
      <c r="Y232">
        <v>17.429400000000001</v>
      </c>
      <c r="Z232">
        <v>11.7872</v>
      </c>
      <c r="AA232">
        <v>8.6203000000000003</v>
      </c>
      <c r="AB232">
        <v>4.8921999999999999</v>
      </c>
      <c r="AC232">
        <v>2.5922999999999998</v>
      </c>
      <c r="AD232">
        <v>7.9592999999999998</v>
      </c>
      <c r="AE232">
        <v>5.6000000000000001E-2</v>
      </c>
      <c r="AF232">
        <v>2.0347</v>
      </c>
      <c r="AG232">
        <v>3.7423000000000002</v>
      </c>
      <c r="AH232">
        <v>1.1071</v>
      </c>
      <c r="AI232">
        <v>3.3025000000000002</v>
      </c>
      <c r="AJ232">
        <v>8.2271000000000001</v>
      </c>
      <c r="AK232">
        <v>17.499199999999998</v>
      </c>
      <c r="AL232">
        <v>0.1072</v>
      </c>
      <c r="AM232">
        <v>4.8620000000000001</v>
      </c>
      <c r="AN232">
        <v>2.4489000000000001</v>
      </c>
      <c r="AO232">
        <v>0.58479999999999999</v>
      </c>
      <c r="AP232">
        <v>10.1051</v>
      </c>
      <c r="AQ232">
        <v>10.4451</v>
      </c>
      <c r="AR232">
        <v>8.4389000000000003</v>
      </c>
      <c r="AS232">
        <v>6.2168000000000001</v>
      </c>
      <c r="AT232">
        <v>5.2591000000000001</v>
      </c>
      <c r="AU232">
        <v>12.5426</v>
      </c>
      <c r="AV232">
        <v>0.67689999999999995</v>
      </c>
      <c r="AW232">
        <v>1.5770999999999999</v>
      </c>
      <c r="AX232">
        <v>2.3976999999999999</v>
      </c>
      <c r="AY232">
        <v>4.1889000000000003</v>
      </c>
      <c r="AZ232">
        <v>0.98799999999999999</v>
      </c>
      <c r="BA232">
        <v>7.7873000000000001</v>
      </c>
      <c r="BB232">
        <v>10.927099999999999</v>
      </c>
      <c r="BC232">
        <v>11.5136</v>
      </c>
      <c r="BD232">
        <v>5.0453999999999999</v>
      </c>
      <c r="BE232">
        <v>0.16619999999999999</v>
      </c>
      <c r="BF232">
        <v>5.7632000000000003</v>
      </c>
      <c r="BG232">
        <v>1.1984999999999999</v>
      </c>
      <c r="BH232">
        <v>0.30669999999999997</v>
      </c>
      <c r="BI232">
        <v>7.5894000000000004</v>
      </c>
      <c r="BJ232">
        <v>1.669</v>
      </c>
      <c r="BK232">
        <v>6.2115</v>
      </c>
      <c r="BL232">
        <v>3.3007</v>
      </c>
      <c r="BM232" t="s">
        <v>82</v>
      </c>
      <c r="BN232">
        <v>6.6807999999999996</v>
      </c>
      <c r="BO232">
        <v>1.7371000000000001</v>
      </c>
      <c r="BP232">
        <v>7.1200999999999999</v>
      </c>
      <c r="BQ232">
        <v>2.0125999999999999</v>
      </c>
      <c r="BR232">
        <v>2.1783000000000001</v>
      </c>
      <c r="BS232">
        <v>7.8773999999999997</v>
      </c>
      <c r="BT232">
        <v>6.2130999999999998</v>
      </c>
      <c r="BU232">
        <v>1.5024999999999999</v>
      </c>
      <c r="BV232">
        <v>1.3794999999999999</v>
      </c>
      <c r="BW232">
        <v>3.0722999999999998</v>
      </c>
      <c r="BX232">
        <v>11.524100000000001</v>
      </c>
      <c r="BY232">
        <v>4.6387</v>
      </c>
      <c r="BZ232">
        <v>5.8148999999999997</v>
      </c>
      <c r="CA232">
        <v>1.1954</v>
      </c>
      <c r="CB232">
        <v>3.8698000000000001</v>
      </c>
      <c r="CC232">
        <v>2.0051999999999999</v>
      </c>
      <c r="CD232">
        <v>1.4983</v>
      </c>
    </row>
    <row r="233" spans="1:82" x14ac:dyDescent="0.25">
      <c r="A233" s="2">
        <v>45380</v>
      </c>
      <c r="B233">
        <v>6.7386999999999997</v>
      </c>
      <c r="C233">
        <v>1.3712</v>
      </c>
      <c r="D233">
        <v>0.3604</v>
      </c>
      <c r="E233">
        <v>28.762599999999999</v>
      </c>
      <c r="F233">
        <v>0.75600000000000001</v>
      </c>
      <c r="G233">
        <v>3.4001999999999999</v>
      </c>
      <c r="H233">
        <v>4.5991999999999997</v>
      </c>
      <c r="I233">
        <v>9.5023999999999997</v>
      </c>
      <c r="J233">
        <v>9.9114000000000004</v>
      </c>
      <c r="K233">
        <v>11.6227</v>
      </c>
      <c r="L233">
        <v>8.4573999999999998</v>
      </c>
      <c r="M233">
        <v>2.2995000000000001</v>
      </c>
      <c r="N233">
        <v>19.605799999999999</v>
      </c>
      <c r="O233" t="s">
        <v>82</v>
      </c>
      <c r="P233">
        <v>7.5528000000000004</v>
      </c>
      <c r="Q233">
        <v>2.1453000000000002</v>
      </c>
      <c r="R233">
        <v>14.0214</v>
      </c>
      <c r="S233">
        <v>18.5566</v>
      </c>
      <c r="T233">
        <v>0.1091</v>
      </c>
      <c r="U233">
        <v>10.3942</v>
      </c>
      <c r="V233">
        <v>4.1302000000000003</v>
      </c>
      <c r="W233">
        <v>2.7387000000000001</v>
      </c>
      <c r="X233">
        <v>13.825900000000001</v>
      </c>
      <c r="Y233">
        <v>15.2195</v>
      </c>
      <c r="Z233">
        <v>11.161899999999999</v>
      </c>
      <c r="AA233">
        <v>7.9303999999999997</v>
      </c>
      <c r="AB233">
        <v>4.7176</v>
      </c>
      <c r="AC233">
        <v>2.3940999999999999</v>
      </c>
      <c r="AD233">
        <v>8.3072999999999997</v>
      </c>
      <c r="AE233">
        <v>5.6000000000000001E-2</v>
      </c>
      <c r="AF233">
        <v>2.0347</v>
      </c>
      <c r="AG233">
        <v>3.9744999999999999</v>
      </c>
      <c r="AH233">
        <v>1.1625000000000001</v>
      </c>
      <c r="AI233">
        <v>4.6460999999999997</v>
      </c>
      <c r="AJ233">
        <v>8.4277999999999995</v>
      </c>
      <c r="AK233">
        <v>16.572099999999999</v>
      </c>
      <c r="AL233">
        <v>0.1072</v>
      </c>
      <c r="AM233">
        <v>5.1711</v>
      </c>
      <c r="AN233">
        <v>2.0472000000000001</v>
      </c>
      <c r="AO233">
        <v>0.58479999999999999</v>
      </c>
      <c r="AP233">
        <v>10.504099999999999</v>
      </c>
      <c r="AQ233">
        <v>10.1304</v>
      </c>
      <c r="AR233">
        <v>8.1364999999999998</v>
      </c>
      <c r="AS233">
        <v>5.5548000000000002</v>
      </c>
      <c r="AT233">
        <v>4.6288999999999998</v>
      </c>
      <c r="AU233">
        <v>12.5426</v>
      </c>
      <c r="AV233">
        <v>0.67689999999999995</v>
      </c>
      <c r="AW233">
        <v>1.5726</v>
      </c>
      <c r="AX233">
        <v>2.3976999999999999</v>
      </c>
      <c r="AY233">
        <v>4.3231000000000002</v>
      </c>
      <c r="AZ233">
        <v>3.9651000000000001</v>
      </c>
      <c r="BA233">
        <v>7.7873000000000001</v>
      </c>
      <c r="BB233">
        <v>11.766299999999999</v>
      </c>
      <c r="BC233">
        <v>12.3704</v>
      </c>
      <c r="BD233">
        <v>8.0707000000000004</v>
      </c>
      <c r="BE233">
        <v>0.14899999999999999</v>
      </c>
      <c r="BF233">
        <v>5.2619999999999996</v>
      </c>
      <c r="BG233">
        <v>1.1665000000000001</v>
      </c>
      <c r="BH233">
        <v>0.31309999999999999</v>
      </c>
      <c r="BI233">
        <v>5.4898999999999996</v>
      </c>
      <c r="BJ233">
        <v>2.2595000000000001</v>
      </c>
      <c r="BK233">
        <v>6.0663999999999998</v>
      </c>
      <c r="BL233">
        <v>3.1993</v>
      </c>
      <c r="BM233" t="s">
        <v>82</v>
      </c>
      <c r="BN233">
        <v>6.6994999999999996</v>
      </c>
      <c r="BO233">
        <v>1.6234999999999999</v>
      </c>
      <c r="BP233">
        <v>7.0769000000000002</v>
      </c>
      <c r="BQ233">
        <v>1.8934</v>
      </c>
      <c r="BR233">
        <v>1.9185000000000001</v>
      </c>
      <c r="BS233">
        <v>7.68</v>
      </c>
      <c r="BT233">
        <v>6.8875999999999999</v>
      </c>
      <c r="BU233">
        <v>1.6248</v>
      </c>
      <c r="BV233">
        <v>2.6057000000000001</v>
      </c>
      <c r="BW233">
        <v>3.3976999999999999</v>
      </c>
      <c r="BX233">
        <v>16.312100000000001</v>
      </c>
      <c r="BY233">
        <v>4.8498999999999999</v>
      </c>
      <c r="BZ233">
        <v>4.6955999999999998</v>
      </c>
      <c r="CA233">
        <v>1.5388999999999999</v>
      </c>
      <c r="CB233">
        <v>4.0012999999999996</v>
      </c>
      <c r="CC233">
        <v>1.9358</v>
      </c>
      <c r="CD233">
        <v>1.6845000000000001</v>
      </c>
    </row>
    <row r="234" spans="1:82" x14ac:dyDescent="0.25">
      <c r="A234" s="2">
        <v>45412</v>
      </c>
      <c r="B234">
        <v>6.9272999999999998</v>
      </c>
      <c r="C234">
        <v>1.5708</v>
      </c>
      <c r="D234">
        <v>0.3604</v>
      </c>
      <c r="E234">
        <v>29.5319</v>
      </c>
      <c r="F234">
        <v>1.5056</v>
      </c>
      <c r="G234">
        <v>4.2089999999999996</v>
      </c>
      <c r="H234">
        <v>4.4949000000000003</v>
      </c>
      <c r="I234">
        <v>9.8108000000000004</v>
      </c>
      <c r="J234">
        <v>10.2021</v>
      </c>
      <c r="K234">
        <v>11.738200000000001</v>
      </c>
      <c r="L234">
        <v>9.3279999999999994</v>
      </c>
      <c r="M234">
        <v>2.5082</v>
      </c>
      <c r="N234">
        <v>18.806100000000001</v>
      </c>
      <c r="O234" t="s">
        <v>82</v>
      </c>
      <c r="P234">
        <v>7.5528000000000004</v>
      </c>
      <c r="Q234">
        <v>2.1453000000000002</v>
      </c>
      <c r="R234">
        <v>14.9818</v>
      </c>
      <c r="S234">
        <v>19.908899999999999</v>
      </c>
      <c r="T234">
        <v>0.1091</v>
      </c>
      <c r="U234">
        <v>20.4694</v>
      </c>
      <c r="V234">
        <v>4.9283000000000001</v>
      </c>
      <c r="W234">
        <v>3.0596999999999999</v>
      </c>
      <c r="X234">
        <v>15.5938</v>
      </c>
      <c r="Y234">
        <v>20.9633</v>
      </c>
      <c r="Z234">
        <v>11.5947</v>
      </c>
      <c r="AA234">
        <v>8.1424000000000003</v>
      </c>
      <c r="AB234">
        <v>9.6094000000000008</v>
      </c>
      <c r="AC234">
        <v>2.6312000000000002</v>
      </c>
      <c r="AD234">
        <v>8.1773000000000007</v>
      </c>
      <c r="AE234">
        <v>5.6000000000000001E-2</v>
      </c>
      <c r="AF234">
        <v>2.0347</v>
      </c>
      <c r="AG234">
        <v>4.2186000000000003</v>
      </c>
      <c r="AH234">
        <v>1.2370000000000001</v>
      </c>
      <c r="AI234">
        <v>4.8129</v>
      </c>
      <c r="AJ234">
        <v>8.5386000000000006</v>
      </c>
      <c r="AK234">
        <v>16.117799999999999</v>
      </c>
      <c r="AL234">
        <v>0.1072</v>
      </c>
      <c r="AM234">
        <v>4.9539999999999997</v>
      </c>
      <c r="AN234">
        <v>3.39</v>
      </c>
      <c r="AO234">
        <v>0.58479999999999999</v>
      </c>
      <c r="AP234">
        <v>10.441000000000001</v>
      </c>
      <c r="AQ234">
        <v>11.1265</v>
      </c>
      <c r="AR234">
        <v>8.9829000000000008</v>
      </c>
      <c r="AS234">
        <v>6.09</v>
      </c>
      <c r="AT234">
        <v>5.1272000000000002</v>
      </c>
      <c r="AU234">
        <v>12.5426</v>
      </c>
      <c r="AV234">
        <v>0.67689999999999995</v>
      </c>
      <c r="AW234">
        <v>3.7730000000000001</v>
      </c>
      <c r="AX234">
        <v>2.3976999999999999</v>
      </c>
      <c r="AY234">
        <v>4.9317000000000002</v>
      </c>
      <c r="AZ234">
        <v>4.4610000000000003</v>
      </c>
      <c r="BA234">
        <v>7.7873000000000001</v>
      </c>
      <c r="BB234">
        <v>11.057499999999999</v>
      </c>
      <c r="BC234">
        <v>11.9297</v>
      </c>
      <c r="BD234">
        <v>9.2340999999999998</v>
      </c>
      <c r="BE234">
        <v>0.15129999999999999</v>
      </c>
      <c r="BF234">
        <v>6.9321999999999999</v>
      </c>
      <c r="BG234">
        <v>1.2426999999999999</v>
      </c>
      <c r="BH234">
        <v>0.34570000000000001</v>
      </c>
      <c r="BI234">
        <v>6.3510999999999997</v>
      </c>
      <c r="BJ234">
        <v>2.1995</v>
      </c>
      <c r="BK234">
        <v>3.9971999999999999</v>
      </c>
      <c r="BL234">
        <v>3.5787</v>
      </c>
      <c r="BM234" t="s">
        <v>82</v>
      </c>
      <c r="BN234">
        <v>6.5103999999999997</v>
      </c>
      <c r="BO234">
        <v>3.5588000000000002</v>
      </c>
      <c r="BP234">
        <v>7.3327</v>
      </c>
      <c r="BQ234">
        <v>2.0350000000000001</v>
      </c>
      <c r="BR234">
        <v>2.0996999999999999</v>
      </c>
      <c r="BS234">
        <v>7.9177</v>
      </c>
      <c r="BT234">
        <v>8.1164000000000005</v>
      </c>
      <c r="BU234">
        <v>1.6744000000000001</v>
      </c>
      <c r="BV234">
        <v>2.8696999999999999</v>
      </c>
      <c r="BW234">
        <v>3.5785</v>
      </c>
      <c r="BX234">
        <v>15.678100000000001</v>
      </c>
      <c r="BY234">
        <v>5.6957000000000004</v>
      </c>
      <c r="BZ234">
        <v>7.6948999999999996</v>
      </c>
      <c r="CA234">
        <v>1.7765</v>
      </c>
      <c r="CB234">
        <v>7.1878000000000002</v>
      </c>
      <c r="CC234">
        <v>1.8696999999999999</v>
      </c>
      <c r="CD234">
        <v>2.0449000000000002</v>
      </c>
    </row>
    <row r="235" spans="1:82" x14ac:dyDescent="0.25">
      <c r="A235" s="2">
        <v>45443</v>
      </c>
      <c r="B235">
        <v>7.2808000000000002</v>
      </c>
      <c r="C235">
        <v>3.1926000000000001</v>
      </c>
      <c r="D235">
        <v>0.3604</v>
      </c>
      <c r="E235">
        <v>16.019400000000001</v>
      </c>
      <c r="F235">
        <v>1.6385000000000001</v>
      </c>
      <c r="G235">
        <v>4.4238</v>
      </c>
      <c r="H235">
        <v>4.5327000000000002</v>
      </c>
      <c r="I235">
        <v>9.9192999999999998</v>
      </c>
      <c r="J235">
        <v>10.9976</v>
      </c>
      <c r="K235">
        <v>11.7018</v>
      </c>
      <c r="L235">
        <v>9.2075999999999993</v>
      </c>
      <c r="M235">
        <v>2.6518999999999999</v>
      </c>
      <c r="N235">
        <v>19.521100000000001</v>
      </c>
      <c r="O235">
        <v>1.3735999999999999</v>
      </c>
      <c r="P235">
        <v>7.5528000000000004</v>
      </c>
      <c r="Q235">
        <v>2.1453000000000002</v>
      </c>
      <c r="R235">
        <v>14.710800000000001</v>
      </c>
      <c r="S235">
        <v>12.7387</v>
      </c>
      <c r="T235">
        <v>0.1091</v>
      </c>
      <c r="U235">
        <v>12.0108</v>
      </c>
      <c r="V235">
        <v>4.9645999999999999</v>
      </c>
      <c r="W235">
        <v>3.2574000000000001</v>
      </c>
      <c r="X235">
        <v>11.7187</v>
      </c>
      <c r="Y235">
        <v>20.3703</v>
      </c>
      <c r="Z235">
        <v>14.6149</v>
      </c>
      <c r="AA235">
        <v>8.5749999999999993</v>
      </c>
      <c r="AB235">
        <v>6.5871000000000004</v>
      </c>
      <c r="AC235">
        <v>2.4851999999999999</v>
      </c>
      <c r="AD235">
        <v>6.0401999999999996</v>
      </c>
      <c r="AE235">
        <v>5.6000000000000001E-2</v>
      </c>
      <c r="AF235">
        <v>2.0347</v>
      </c>
      <c r="AG235">
        <v>4.1623000000000001</v>
      </c>
      <c r="AH235">
        <v>1.6404000000000001</v>
      </c>
      <c r="AI235">
        <v>4.9602000000000004</v>
      </c>
      <c r="AJ235">
        <v>6.6685999999999996</v>
      </c>
      <c r="AK235">
        <v>14.5395</v>
      </c>
      <c r="AL235">
        <v>0.1072</v>
      </c>
      <c r="AM235">
        <v>5.7671999999999999</v>
      </c>
      <c r="AN235">
        <v>3.5022000000000002</v>
      </c>
      <c r="AO235">
        <v>0.58479999999999999</v>
      </c>
      <c r="AP235">
        <v>10.374499999999999</v>
      </c>
      <c r="AQ235">
        <v>10.9321</v>
      </c>
      <c r="AR235">
        <v>9.0733999999999995</v>
      </c>
      <c r="AS235">
        <v>5.9207999999999998</v>
      </c>
      <c r="AT235">
        <v>5.9908000000000001</v>
      </c>
      <c r="AU235">
        <v>12.5426</v>
      </c>
      <c r="AV235">
        <v>0.67689999999999995</v>
      </c>
      <c r="AW235">
        <v>3.8639000000000001</v>
      </c>
      <c r="AX235">
        <v>2.3976999999999999</v>
      </c>
      <c r="AY235">
        <v>4.9729999999999999</v>
      </c>
      <c r="AZ235">
        <v>4.9836999999999998</v>
      </c>
      <c r="BA235">
        <v>7.7873000000000001</v>
      </c>
      <c r="BB235">
        <v>14.279</v>
      </c>
      <c r="BC235">
        <v>18.571200000000001</v>
      </c>
      <c r="BD235">
        <v>9.6608999999999998</v>
      </c>
      <c r="BE235">
        <v>0.17460000000000001</v>
      </c>
      <c r="BF235">
        <v>6.8430999999999997</v>
      </c>
      <c r="BG235">
        <v>1.268</v>
      </c>
      <c r="BH235">
        <v>0.49259999999999998</v>
      </c>
      <c r="BI235">
        <v>6.8190999999999997</v>
      </c>
      <c r="BJ235">
        <v>2.0825999999999998</v>
      </c>
      <c r="BK235">
        <v>4.1994999999999996</v>
      </c>
      <c r="BL235">
        <v>4.1063000000000001</v>
      </c>
      <c r="BM235" t="s">
        <v>82</v>
      </c>
      <c r="BN235">
        <v>6.7801999999999998</v>
      </c>
      <c r="BO235">
        <v>2.0649000000000002</v>
      </c>
      <c r="BP235">
        <v>5.383</v>
      </c>
      <c r="BQ235">
        <v>2.1879</v>
      </c>
      <c r="BR235">
        <v>2.5205000000000002</v>
      </c>
      <c r="BS235">
        <v>12.9236</v>
      </c>
      <c r="BT235">
        <v>9.0120000000000005</v>
      </c>
      <c r="BU235">
        <v>1.6055999999999999</v>
      </c>
      <c r="BV235">
        <v>3.2017000000000002</v>
      </c>
      <c r="BW235">
        <v>3.7391999999999999</v>
      </c>
      <c r="BX235">
        <v>15.7004</v>
      </c>
      <c r="BY235">
        <v>4.9934000000000003</v>
      </c>
      <c r="BZ235">
        <v>8.4128000000000007</v>
      </c>
      <c r="CA235">
        <v>1.8059000000000001</v>
      </c>
      <c r="CB235">
        <v>7.8285</v>
      </c>
      <c r="CC235">
        <v>1.9693000000000001</v>
      </c>
      <c r="CD235">
        <v>2.4636</v>
      </c>
    </row>
    <row r="236" spans="1:82" x14ac:dyDescent="0.25">
      <c r="A236" s="2">
        <v>45471</v>
      </c>
      <c r="B236">
        <v>7.3765999999999998</v>
      </c>
      <c r="C236">
        <v>3.1699000000000002</v>
      </c>
      <c r="D236">
        <v>0.3604</v>
      </c>
      <c r="E236">
        <v>15.5001</v>
      </c>
      <c r="F236">
        <v>1.59</v>
      </c>
      <c r="G236">
        <v>4.2557999999999998</v>
      </c>
      <c r="H236">
        <v>4.3986999999999998</v>
      </c>
      <c r="I236">
        <v>10.268599999999999</v>
      </c>
      <c r="J236">
        <v>12.8195</v>
      </c>
      <c r="K236">
        <v>11.478</v>
      </c>
      <c r="L236">
        <v>3.0137</v>
      </c>
      <c r="M236">
        <v>2.7101999999999999</v>
      </c>
      <c r="N236">
        <v>20.248799999999999</v>
      </c>
      <c r="O236">
        <v>1.4096</v>
      </c>
      <c r="P236">
        <v>7.5528000000000004</v>
      </c>
      <c r="Q236">
        <v>2.1453000000000002</v>
      </c>
      <c r="R236">
        <v>14.6035</v>
      </c>
      <c r="S236">
        <v>12.1251</v>
      </c>
      <c r="T236">
        <v>0.1091</v>
      </c>
      <c r="U236">
        <v>12.513500000000001</v>
      </c>
      <c r="V236">
        <v>4.8747999999999996</v>
      </c>
      <c r="W236">
        <v>3.3344</v>
      </c>
      <c r="X236">
        <v>11.872999999999999</v>
      </c>
      <c r="Y236">
        <v>19.546299999999999</v>
      </c>
      <c r="Z236">
        <v>13.0754</v>
      </c>
      <c r="AA236">
        <v>8.9106000000000005</v>
      </c>
      <c r="AB236">
        <v>6.6779999999999999</v>
      </c>
      <c r="AC236">
        <v>2.3075999999999999</v>
      </c>
      <c r="AD236">
        <v>5.9105999999999996</v>
      </c>
      <c r="AE236">
        <v>5.6000000000000001E-2</v>
      </c>
      <c r="AF236">
        <v>2.0347</v>
      </c>
      <c r="AG236">
        <v>4.1704999999999997</v>
      </c>
      <c r="AH236">
        <v>1.5624</v>
      </c>
      <c r="AI236">
        <v>4.6368</v>
      </c>
      <c r="AJ236">
        <v>6.5705999999999998</v>
      </c>
      <c r="AK236">
        <v>14.621499999999999</v>
      </c>
      <c r="AL236">
        <v>0.1072</v>
      </c>
      <c r="AM236">
        <v>5.8140999999999998</v>
      </c>
      <c r="AN236">
        <v>3.4460000000000002</v>
      </c>
      <c r="AO236">
        <v>0.58479999999999999</v>
      </c>
      <c r="AP236">
        <v>9.9281000000000006</v>
      </c>
      <c r="AQ236">
        <v>10.5434</v>
      </c>
      <c r="AR236">
        <v>8.5579999999999998</v>
      </c>
      <c r="AS236">
        <v>5.6115000000000004</v>
      </c>
      <c r="AT236">
        <v>5.9991000000000003</v>
      </c>
      <c r="AU236">
        <v>12.5426</v>
      </c>
      <c r="AV236">
        <v>0.67689999999999995</v>
      </c>
      <c r="AW236">
        <v>3.9967000000000001</v>
      </c>
      <c r="AX236">
        <v>2.3976999999999999</v>
      </c>
      <c r="AY236">
        <v>6.0898000000000003</v>
      </c>
      <c r="AZ236">
        <v>4.7624000000000004</v>
      </c>
      <c r="BA236">
        <v>7.7873000000000001</v>
      </c>
      <c r="BB236">
        <v>13.363300000000001</v>
      </c>
      <c r="BC236">
        <v>17.323699999999999</v>
      </c>
      <c r="BD236">
        <v>9.9194999999999993</v>
      </c>
      <c r="BE236">
        <v>0.16600000000000001</v>
      </c>
      <c r="BF236">
        <v>6.7103999999999999</v>
      </c>
      <c r="BG236">
        <v>1.2379</v>
      </c>
      <c r="BH236">
        <v>0.46860000000000002</v>
      </c>
      <c r="BI236">
        <v>6.5879000000000003</v>
      </c>
      <c r="BJ236">
        <v>2.1025</v>
      </c>
      <c r="BK236">
        <v>14.486499999999999</v>
      </c>
      <c r="BL236">
        <v>5.2110000000000003</v>
      </c>
      <c r="BM236" t="s">
        <v>82</v>
      </c>
      <c r="BN236">
        <v>6.8517999999999999</v>
      </c>
      <c r="BO236">
        <v>2.0344000000000002</v>
      </c>
      <c r="BP236">
        <v>5.4970999999999997</v>
      </c>
      <c r="BQ236">
        <v>2.6968999999999999</v>
      </c>
      <c r="BR236">
        <v>2.1530999999999998</v>
      </c>
      <c r="BS236">
        <v>12.942500000000001</v>
      </c>
      <c r="BT236">
        <v>8.9619</v>
      </c>
      <c r="BU236">
        <v>1.5154000000000001</v>
      </c>
      <c r="BV236">
        <v>3.4344000000000001</v>
      </c>
      <c r="BW236">
        <v>3.5785</v>
      </c>
      <c r="BX236">
        <v>15.947699999999999</v>
      </c>
      <c r="BY236">
        <v>5.3495999999999997</v>
      </c>
      <c r="BZ236">
        <v>6.5244999999999997</v>
      </c>
      <c r="CA236">
        <v>1.88</v>
      </c>
      <c r="CB236">
        <v>8.0681999999999992</v>
      </c>
      <c r="CC236">
        <v>1.6048</v>
      </c>
      <c r="CD236">
        <v>2.8660000000000001</v>
      </c>
    </row>
    <row r="237" spans="1:82" x14ac:dyDescent="0.25">
      <c r="A237" s="2">
        <v>45504</v>
      </c>
      <c r="B237">
        <v>7.2683</v>
      </c>
      <c r="C237">
        <v>3.0653999999999999</v>
      </c>
      <c r="D237">
        <v>0.3604</v>
      </c>
      <c r="E237">
        <v>16.100300000000001</v>
      </c>
      <c r="F237">
        <v>1.4404999999999999</v>
      </c>
      <c r="G237">
        <v>3.0514000000000001</v>
      </c>
      <c r="H237">
        <v>4.1513999999999998</v>
      </c>
      <c r="I237">
        <v>10.330500000000001</v>
      </c>
      <c r="J237">
        <v>12.754</v>
      </c>
      <c r="K237">
        <v>10.7469</v>
      </c>
      <c r="L237">
        <v>3.2006000000000001</v>
      </c>
      <c r="M237">
        <v>3.8580999999999999</v>
      </c>
      <c r="N237">
        <v>20.2379</v>
      </c>
      <c r="O237">
        <v>1.4314</v>
      </c>
      <c r="P237">
        <v>7.5528000000000004</v>
      </c>
      <c r="Q237">
        <v>2.1453000000000002</v>
      </c>
      <c r="R237">
        <v>13.299099999999999</v>
      </c>
      <c r="S237">
        <v>12.290900000000001</v>
      </c>
      <c r="T237">
        <v>0.1091</v>
      </c>
      <c r="U237">
        <v>12.6098</v>
      </c>
      <c r="V237">
        <v>4.5002000000000004</v>
      </c>
      <c r="W237">
        <v>3.3767999999999998</v>
      </c>
      <c r="X237">
        <v>12.924099999999999</v>
      </c>
      <c r="Y237">
        <v>18.5854</v>
      </c>
      <c r="Z237">
        <v>12.132999999999999</v>
      </c>
      <c r="AA237">
        <v>8.8425999999999991</v>
      </c>
      <c r="AB237">
        <v>6.4587000000000003</v>
      </c>
      <c r="AC237">
        <v>9.1809999999999992</v>
      </c>
      <c r="AD237">
        <v>5.9185999999999996</v>
      </c>
      <c r="AE237">
        <v>5.6000000000000001E-2</v>
      </c>
      <c r="AF237">
        <v>2.0347</v>
      </c>
      <c r="AG237">
        <v>4.3310000000000004</v>
      </c>
      <c r="AH237">
        <v>1.4690000000000001</v>
      </c>
      <c r="AI237">
        <v>4.5971000000000002</v>
      </c>
      <c r="AJ237">
        <v>6.6138000000000003</v>
      </c>
      <c r="AK237">
        <v>14.648999999999999</v>
      </c>
      <c r="AL237">
        <v>0.1072</v>
      </c>
      <c r="AM237">
        <v>4.9683999999999999</v>
      </c>
      <c r="AN237">
        <v>3.3643000000000001</v>
      </c>
      <c r="AO237">
        <v>0.58479999999999999</v>
      </c>
      <c r="AP237">
        <v>10.6153</v>
      </c>
      <c r="AQ237">
        <v>9.5929000000000002</v>
      </c>
      <c r="AR237">
        <v>8.1821999999999999</v>
      </c>
      <c r="AS237">
        <v>5.4463999999999997</v>
      </c>
      <c r="AT237">
        <v>5.6462000000000003</v>
      </c>
      <c r="AU237">
        <v>12.5426</v>
      </c>
      <c r="AV237">
        <v>0.67689999999999995</v>
      </c>
      <c r="AW237">
        <v>3.7578</v>
      </c>
      <c r="AX237">
        <v>2.3976999999999999</v>
      </c>
      <c r="AY237">
        <v>4.5975999999999999</v>
      </c>
      <c r="AZ237">
        <v>4.9569999999999999</v>
      </c>
      <c r="BA237">
        <v>7.7873000000000001</v>
      </c>
      <c r="BB237">
        <v>13.290900000000001</v>
      </c>
      <c r="BC237">
        <v>17.620100000000001</v>
      </c>
      <c r="BD237">
        <v>9.1458999999999993</v>
      </c>
      <c r="BE237">
        <v>0.1512</v>
      </c>
      <c r="BF237">
        <v>5.7129000000000003</v>
      </c>
      <c r="BG237">
        <v>1.0948</v>
      </c>
      <c r="BH237">
        <v>0.43830000000000002</v>
      </c>
      <c r="BI237">
        <v>5.6872999999999996</v>
      </c>
      <c r="BJ237">
        <v>2.7008999999999999</v>
      </c>
      <c r="BK237">
        <v>13</v>
      </c>
      <c r="BL237">
        <v>4.0865</v>
      </c>
      <c r="BM237" t="s">
        <v>82</v>
      </c>
      <c r="BN237">
        <v>6.4729999999999999</v>
      </c>
      <c r="BO237">
        <v>1.7283999999999999</v>
      </c>
      <c r="BP237">
        <v>5.3410000000000002</v>
      </c>
      <c r="BQ237">
        <v>2.7477999999999998</v>
      </c>
      <c r="BR237">
        <v>2.2789999999999999</v>
      </c>
      <c r="BS237">
        <v>13.1111</v>
      </c>
      <c r="BT237">
        <v>8.1370000000000005</v>
      </c>
      <c r="BU237">
        <v>0.79310000000000003</v>
      </c>
      <c r="BV237">
        <v>3.3401000000000001</v>
      </c>
      <c r="BW237">
        <v>4.5507999999999997</v>
      </c>
      <c r="BX237">
        <v>16.100300000000001</v>
      </c>
      <c r="BY237">
        <v>4.4512999999999998</v>
      </c>
      <c r="BZ237">
        <v>6.9850000000000003</v>
      </c>
      <c r="CA237">
        <v>1.6369</v>
      </c>
      <c r="CB237">
        <v>9.4275000000000002</v>
      </c>
      <c r="CC237">
        <v>1.4669000000000001</v>
      </c>
      <c r="CD237">
        <v>2.7271000000000001</v>
      </c>
    </row>
    <row r="238" spans="1:82" x14ac:dyDescent="0.25">
      <c r="A238" s="2">
        <v>45534</v>
      </c>
      <c r="B238">
        <v>6.5448000000000004</v>
      </c>
      <c r="C238">
        <v>2.9350000000000001</v>
      </c>
      <c r="D238">
        <v>0.3604</v>
      </c>
      <c r="E238">
        <v>16.792899999999999</v>
      </c>
      <c r="F238">
        <v>1.3653</v>
      </c>
      <c r="G238">
        <v>3.0295999999999998</v>
      </c>
      <c r="H238">
        <v>3.5522999999999998</v>
      </c>
      <c r="I238">
        <v>9.8595000000000006</v>
      </c>
      <c r="J238">
        <v>10.113799999999999</v>
      </c>
      <c r="K238">
        <v>9.1583000000000006</v>
      </c>
      <c r="L238">
        <v>2.6878000000000002</v>
      </c>
      <c r="M238">
        <v>2.3418000000000001</v>
      </c>
      <c r="N238">
        <v>19.250399999999999</v>
      </c>
      <c r="O238">
        <v>1.4689000000000001</v>
      </c>
      <c r="P238">
        <v>7.5528000000000004</v>
      </c>
      <c r="Q238">
        <v>2.1453000000000002</v>
      </c>
      <c r="R238">
        <v>17.3767</v>
      </c>
      <c r="S238">
        <v>11.0791</v>
      </c>
      <c r="T238">
        <v>0.1091</v>
      </c>
      <c r="U238">
        <v>9.3536999999999999</v>
      </c>
      <c r="V238">
        <v>4.3083</v>
      </c>
      <c r="W238">
        <v>3.3793000000000002</v>
      </c>
      <c r="X238">
        <v>12.924099999999999</v>
      </c>
      <c r="Y238">
        <v>17.214300000000001</v>
      </c>
      <c r="Z238">
        <v>11.3078</v>
      </c>
      <c r="AA238">
        <v>6.0712999999999999</v>
      </c>
      <c r="AB238">
        <v>5.7690000000000001</v>
      </c>
      <c r="AC238">
        <v>8.8224</v>
      </c>
      <c r="AD238">
        <v>5.9642999999999997</v>
      </c>
      <c r="AE238">
        <v>5.6000000000000001E-2</v>
      </c>
      <c r="AF238">
        <v>2.0347</v>
      </c>
      <c r="AG238">
        <v>4.6299000000000001</v>
      </c>
      <c r="AH238">
        <v>1.3935</v>
      </c>
      <c r="AI238">
        <v>6.7538999999999998</v>
      </c>
      <c r="AJ238">
        <v>5.1510999999999996</v>
      </c>
      <c r="AK238">
        <v>12.874000000000001</v>
      </c>
      <c r="AL238">
        <v>0.1072</v>
      </c>
      <c r="AM238">
        <v>5.0137</v>
      </c>
      <c r="AN238">
        <v>3.2105000000000001</v>
      </c>
      <c r="AO238">
        <v>0.58479999999999999</v>
      </c>
      <c r="AP238">
        <v>10.550800000000001</v>
      </c>
      <c r="AQ238">
        <v>8.6524000000000001</v>
      </c>
      <c r="AR238">
        <v>7.5495000000000001</v>
      </c>
      <c r="AS238">
        <v>6.0857000000000001</v>
      </c>
      <c r="AT238">
        <v>4.4015000000000004</v>
      </c>
      <c r="AU238">
        <v>12.5426</v>
      </c>
      <c r="AV238">
        <v>0.67689999999999995</v>
      </c>
      <c r="AW238">
        <v>3.5110000000000001</v>
      </c>
      <c r="AX238">
        <v>2.3976999999999999</v>
      </c>
      <c r="AY238">
        <v>4.2962999999999996</v>
      </c>
      <c r="AZ238">
        <v>5.4618000000000002</v>
      </c>
      <c r="BA238">
        <v>7.7873000000000001</v>
      </c>
      <c r="BB238">
        <v>9.9741999999999997</v>
      </c>
      <c r="BC238">
        <v>15.8362</v>
      </c>
      <c r="BD238">
        <v>9.4801000000000002</v>
      </c>
      <c r="BE238">
        <v>0.15509999999999999</v>
      </c>
      <c r="BF238">
        <v>5.1325000000000003</v>
      </c>
      <c r="BG238">
        <v>1.0964</v>
      </c>
      <c r="BH238">
        <v>0.44429999999999997</v>
      </c>
      <c r="BI238">
        <v>5.5914999999999999</v>
      </c>
      <c r="BJ238">
        <v>2.3338000000000001</v>
      </c>
      <c r="BK238">
        <v>13.165699999999999</v>
      </c>
      <c r="BL238">
        <v>4.3295000000000003</v>
      </c>
      <c r="BM238" t="s">
        <v>82</v>
      </c>
      <c r="BN238">
        <v>5.9061000000000003</v>
      </c>
      <c r="BO238">
        <v>1.61</v>
      </c>
      <c r="BP238">
        <v>5.4318</v>
      </c>
      <c r="BQ238">
        <v>2.6419000000000001</v>
      </c>
      <c r="BR238">
        <v>2.2317999999999998</v>
      </c>
      <c r="BS238">
        <v>11.4063</v>
      </c>
      <c r="BT238">
        <v>7.9683999999999999</v>
      </c>
      <c r="BU238">
        <v>1.5256000000000001</v>
      </c>
      <c r="BV238">
        <v>3.1421999999999999</v>
      </c>
      <c r="BW238">
        <v>4.5434999999999999</v>
      </c>
      <c r="BX238">
        <v>16.412500000000001</v>
      </c>
      <c r="BY238">
        <v>5.0545999999999998</v>
      </c>
      <c r="BZ238">
        <v>6.5068999999999999</v>
      </c>
      <c r="CA238">
        <v>1.4901</v>
      </c>
      <c r="CB238">
        <v>8.4892000000000003</v>
      </c>
      <c r="CC238">
        <v>1.4504999999999999</v>
      </c>
      <c r="CD238">
        <v>3.0289000000000001</v>
      </c>
    </row>
    <row r="239" spans="1:82" x14ac:dyDescent="0.25">
      <c r="A239" s="2">
        <v>45565</v>
      </c>
      <c r="B239">
        <v>6.4348000000000001</v>
      </c>
      <c r="C239">
        <v>3.0640000000000001</v>
      </c>
      <c r="D239">
        <v>0.3604</v>
      </c>
      <c r="E239">
        <v>18.286000000000001</v>
      </c>
      <c r="F239">
        <v>1.4486000000000001</v>
      </c>
      <c r="G239">
        <v>3.5203000000000002</v>
      </c>
      <c r="H239">
        <v>4.0682</v>
      </c>
      <c r="I239">
        <v>10.006500000000001</v>
      </c>
      <c r="J239">
        <v>10.9117</v>
      </c>
      <c r="K239">
        <v>9.4756</v>
      </c>
      <c r="L239">
        <v>3.1753</v>
      </c>
      <c r="M239">
        <v>2.5030000000000001</v>
      </c>
      <c r="N239">
        <v>18.5364</v>
      </c>
      <c r="O239">
        <v>2.1970999999999998</v>
      </c>
      <c r="P239">
        <v>7.5528000000000004</v>
      </c>
      <c r="Q239">
        <v>2.1453000000000002</v>
      </c>
      <c r="R239">
        <v>17.6858</v>
      </c>
      <c r="S239">
        <v>9.1202000000000005</v>
      </c>
      <c r="T239">
        <v>0.1091</v>
      </c>
      <c r="U239">
        <v>9.3978000000000002</v>
      </c>
      <c r="V239">
        <v>4.3974000000000002</v>
      </c>
      <c r="W239">
        <v>3.4517000000000002</v>
      </c>
      <c r="X239">
        <v>11.891400000000001</v>
      </c>
      <c r="Y239">
        <v>17.5642</v>
      </c>
      <c r="Z239">
        <v>9.1940000000000008</v>
      </c>
      <c r="AA239">
        <v>6.8224</v>
      </c>
      <c r="AB239">
        <v>6.1345000000000001</v>
      </c>
      <c r="AC239">
        <v>10.1699</v>
      </c>
      <c r="AD239">
        <v>6.3451000000000004</v>
      </c>
      <c r="AE239">
        <v>5.6000000000000001E-2</v>
      </c>
      <c r="AF239">
        <v>2.0347</v>
      </c>
      <c r="AG239">
        <v>4.8903999999999996</v>
      </c>
      <c r="AH239">
        <v>1.4663999999999999</v>
      </c>
      <c r="AI239">
        <v>5.6970000000000001</v>
      </c>
      <c r="AJ239">
        <v>4.9352999999999998</v>
      </c>
      <c r="AK239">
        <v>12.367000000000001</v>
      </c>
      <c r="AL239">
        <v>0.1072</v>
      </c>
      <c r="AM239">
        <v>4.9461000000000004</v>
      </c>
      <c r="AN239">
        <v>3.3643000000000001</v>
      </c>
      <c r="AO239">
        <v>0.58479999999999999</v>
      </c>
      <c r="AP239">
        <v>10.728899999999999</v>
      </c>
      <c r="AQ239">
        <v>8.0823999999999998</v>
      </c>
      <c r="AR239">
        <v>7.6238999999999999</v>
      </c>
      <c r="AS239">
        <v>6.2896999999999998</v>
      </c>
      <c r="AT239">
        <v>4.0397999999999996</v>
      </c>
      <c r="AU239">
        <v>12.5426</v>
      </c>
      <c r="AV239">
        <v>0.67689999999999995</v>
      </c>
      <c r="AW239">
        <v>3.8447</v>
      </c>
      <c r="AX239">
        <v>2.3976999999999999</v>
      </c>
      <c r="AY239">
        <v>3.4171999999999998</v>
      </c>
      <c r="AZ239">
        <v>5.2674000000000003</v>
      </c>
      <c r="BA239">
        <v>7.7873000000000001</v>
      </c>
      <c r="BB239">
        <v>10.9063</v>
      </c>
      <c r="BC239">
        <v>17.313800000000001</v>
      </c>
      <c r="BD239">
        <v>8.7646999999999995</v>
      </c>
      <c r="BE239">
        <v>0.16769999999999999</v>
      </c>
      <c r="BF239">
        <v>5.0955000000000004</v>
      </c>
      <c r="BG239">
        <v>1.1855</v>
      </c>
      <c r="BH239">
        <v>0.4854</v>
      </c>
      <c r="BI239">
        <v>5.7899000000000003</v>
      </c>
      <c r="BJ239">
        <v>2.9658000000000002</v>
      </c>
      <c r="BK239">
        <v>15.1569</v>
      </c>
      <c r="BL239">
        <v>4.3122999999999996</v>
      </c>
      <c r="BM239" t="s">
        <v>82</v>
      </c>
      <c r="BN239">
        <v>6.5323000000000002</v>
      </c>
      <c r="BO239">
        <v>1.6871</v>
      </c>
      <c r="BP239">
        <v>5.2706</v>
      </c>
      <c r="BQ239">
        <v>2.7170000000000001</v>
      </c>
      <c r="BR239">
        <v>2.2547000000000001</v>
      </c>
      <c r="BS239">
        <v>11.8093</v>
      </c>
      <c r="BT239">
        <v>7.2215999999999996</v>
      </c>
      <c r="BU239">
        <v>1.601</v>
      </c>
      <c r="BV239">
        <v>3.4607000000000001</v>
      </c>
      <c r="BW239">
        <v>4.5362</v>
      </c>
      <c r="BX239">
        <v>15.3969</v>
      </c>
      <c r="BY239">
        <v>5.8116000000000003</v>
      </c>
      <c r="BZ239">
        <v>5.4671000000000003</v>
      </c>
      <c r="CA239">
        <v>1.4619</v>
      </c>
      <c r="CB239">
        <v>8.2977000000000007</v>
      </c>
      <c r="CC239">
        <v>1.4622999999999999</v>
      </c>
      <c r="CD239">
        <v>3.2464</v>
      </c>
    </row>
    <row r="240" spans="1:82" x14ac:dyDescent="0.25">
      <c r="A240" s="2">
        <v>45596</v>
      </c>
      <c r="B240">
        <v>6.6586999999999996</v>
      </c>
      <c r="C240">
        <v>6.1593</v>
      </c>
      <c r="D240">
        <v>0.3604</v>
      </c>
      <c r="E240">
        <v>18.660599999999999</v>
      </c>
      <c r="F240">
        <v>1.5012000000000001</v>
      </c>
      <c r="G240">
        <v>3.5996999999999999</v>
      </c>
      <c r="H240">
        <v>4.1026999999999996</v>
      </c>
      <c r="I240">
        <v>10.329499999999999</v>
      </c>
      <c r="J240">
        <v>12.7059</v>
      </c>
      <c r="K240">
        <v>9.8156999999999996</v>
      </c>
      <c r="L240">
        <v>3.1753</v>
      </c>
      <c r="M240">
        <v>2.5607000000000002</v>
      </c>
      <c r="N240">
        <v>19.0838</v>
      </c>
      <c r="O240">
        <v>2.2812000000000001</v>
      </c>
      <c r="P240">
        <v>7.5528000000000004</v>
      </c>
      <c r="Q240">
        <v>2.1453000000000002</v>
      </c>
      <c r="R240">
        <v>17.732500000000002</v>
      </c>
      <c r="S240">
        <v>19.404800000000002</v>
      </c>
      <c r="T240">
        <v>0.1091</v>
      </c>
      <c r="U240">
        <v>9.7304999999999993</v>
      </c>
      <c r="V240">
        <v>2.581</v>
      </c>
      <c r="W240">
        <v>3.8195999999999999</v>
      </c>
      <c r="X240">
        <v>13.023</v>
      </c>
      <c r="Y240">
        <v>17.5566</v>
      </c>
      <c r="Z240">
        <v>9.9964999999999993</v>
      </c>
      <c r="AA240">
        <v>6.8935000000000004</v>
      </c>
      <c r="AB240">
        <v>5.7901999999999996</v>
      </c>
      <c r="AC240">
        <v>9.8351000000000006</v>
      </c>
      <c r="AD240">
        <v>6.4950999999999999</v>
      </c>
      <c r="AE240">
        <v>5.6000000000000001E-2</v>
      </c>
      <c r="AF240">
        <v>2.0347</v>
      </c>
      <c r="AG240">
        <v>5.0762</v>
      </c>
      <c r="AH240">
        <v>1.4837</v>
      </c>
      <c r="AI240">
        <v>5.9314999999999998</v>
      </c>
      <c r="AJ240">
        <v>5.1510999999999996</v>
      </c>
      <c r="AK240">
        <v>13.149699999999999</v>
      </c>
      <c r="AL240">
        <v>0.1072</v>
      </c>
      <c r="AM240">
        <v>5.8704999999999998</v>
      </c>
      <c r="AN240">
        <v>3.3546999999999998</v>
      </c>
      <c r="AO240">
        <v>0.58479999999999999</v>
      </c>
      <c r="AP240">
        <v>10.7333</v>
      </c>
      <c r="AQ240">
        <v>7.8708999999999998</v>
      </c>
      <c r="AR240">
        <v>7.8574000000000002</v>
      </c>
      <c r="AS240">
        <v>4.8844000000000003</v>
      </c>
      <c r="AT240">
        <v>3.9287999999999998</v>
      </c>
      <c r="AU240">
        <v>12.5426</v>
      </c>
      <c r="AV240">
        <v>0.67689999999999995</v>
      </c>
      <c r="AW240">
        <v>3.7976999999999999</v>
      </c>
      <c r="AX240">
        <v>2.3976999999999999</v>
      </c>
      <c r="AY240">
        <v>3.4251999999999998</v>
      </c>
      <c r="AZ240">
        <v>5.3981000000000003</v>
      </c>
      <c r="BA240">
        <v>7.7873000000000001</v>
      </c>
      <c r="BB240">
        <v>10.9649</v>
      </c>
      <c r="BC240">
        <v>17.361999999999998</v>
      </c>
      <c r="BD240">
        <v>7.3680000000000003</v>
      </c>
      <c r="BE240">
        <v>0.17730000000000001</v>
      </c>
      <c r="BF240">
        <v>4.8697999999999997</v>
      </c>
      <c r="BG240">
        <v>1.5557000000000001</v>
      </c>
      <c r="BH240">
        <v>0.4879</v>
      </c>
      <c r="BI240">
        <v>5.5456000000000003</v>
      </c>
      <c r="BJ240">
        <v>2.4161000000000001</v>
      </c>
      <c r="BK240">
        <v>15.817399999999999</v>
      </c>
      <c r="BL240">
        <v>4.2076000000000002</v>
      </c>
      <c r="BM240" t="s">
        <v>82</v>
      </c>
      <c r="BN240">
        <v>6.7195</v>
      </c>
      <c r="BO240">
        <v>1.6563000000000001</v>
      </c>
      <c r="BP240">
        <v>5.6393000000000004</v>
      </c>
      <c r="BQ240">
        <v>0.92300000000000004</v>
      </c>
      <c r="BR240">
        <v>2.0537000000000001</v>
      </c>
      <c r="BS240">
        <v>11.5463</v>
      </c>
      <c r="BT240">
        <v>8.1580999999999992</v>
      </c>
      <c r="BU240">
        <v>1.5323</v>
      </c>
      <c r="BV240">
        <v>3.5137</v>
      </c>
      <c r="BW240">
        <v>4.2823000000000002</v>
      </c>
      <c r="BX240">
        <v>15.7567</v>
      </c>
      <c r="BY240">
        <v>6.1071999999999997</v>
      </c>
      <c r="BZ240">
        <v>5.6006999999999998</v>
      </c>
      <c r="CA240">
        <v>1.5396000000000001</v>
      </c>
      <c r="CB240">
        <v>8.7030999999999992</v>
      </c>
      <c r="CC240">
        <v>1.4698</v>
      </c>
      <c r="CD240">
        <v>2.8119000000000001</v>
      </c>
    </row>
    <row r="241" spans="1:82" x14ac:dyDescent="0.25">
      <c r="A241" s="2">
        <v>45625</v>
      </c>
      <c r="B241">
        <v>6.6116999999999999</v>
      </c>
      <c r="C241">
        <v>6.9058999999999999</v>
      </c>
      <c r="D241">
        <v>0.3604</v>
      </c>
      <c r="E241">
        <v>19.398700000000002</v>
      </c>
      <c r="F241">
        <v>1.6585000000000001</v>
      </c>
      <c r="G241">
        <v>1.6498999999999999</v>
      </c>
      <c r="H241">
        <v>4.7051999999999996</v>
      </c>
      <c r="I241">
        <v>11.386100000000001</v>
      </c>
      <c r="J241">
        <v>14.5238</v>
      </c>
      <c r="K241">
        <v>10.032299999999999</v>
      </c>
      <c r="L241">
        <v>3.1753</v>
      </c>
      <c r="M241">
        <v>2.7501000000000002</v>
      </c>
      <c r="N241">
        <v>13.5488</v>
      </c>
      <c r="O241">
        <v>1.9483999999999999</v>
      </c>
      <c r="P241">
        <v>7.5528000000000004</v>
      </c>
      <c r="Q241">
        <v>2.1453000000000002</v>
      </c>
      <c r="R241">
        <v>16.942699999999999</v>
      </c>
      <c r="S241">
        <v>17.5017</v>
      </c>
      <c r="T241">
        <v>0.1091</v>
      </c>
      <c r="U241">
        <v>9.7751999999999999</v>
      </c>
      <c r="V241">
        <v>2.5750999999999999</v>
      </c>
      <c r="W241">
        <v>4.4306000000000001</v>
      </c>
      <c r="X241">
        <v>11.352</v>
      </c>
      <c r="Y241">
        <v>15.944800000000001</v>
      </c>
      <c r="Z241">
        <v>11.882999999999999</v>
      </c>
      <c r="AA241">
        <v>7.4382999999999999</v>
      </c>
      <c r="AB241">
        <v>6.8413000000000004</v>
      </c>
      <c r="AC241">
        <v>10.6266</v>
      </c>
      <c r="AD241">
        <v>7.0881999999999996</v>
      </c>
      <c r="AE241">
        <v>5.6000000000000001E-2</v>
      </c>
      <c r="AF241">
        <v>2.0347</v>
      </c>
      <c r="AG241">
        <v>5.4474</v>
      </c>
      <c r="AH241">
        <v>1.5569</v>
      </c>
      <c r="AI241">
        <v>6.6696</v>
      </c>
      <c r="AJ241">
        <v>4.0945999999999998</v>
      </c>
      <c r="AK241">
        <v>4.1924000000000001</v>
      </c>
      <c r="AL241">
        <v>0.1072</v>
      </c>
      <c r="AM241">
        <v>6.6463999999999999</v>
      </c>
      <c r="AN241">
        <v>3.7033</v>
      </c>
      <c r="AO241">
        <v>0.58479999999999999</v>
      </c>
      <c r="AP241">
        <v>10.791</v>
      </c>
      <c r="AQ241">
        <v>8.5650999999999993</v>
      </c>
      <c r="AR241">
        <v>8.4364000000000008</v>
      </c>
      <c r="AS241">
        <v>6.2472000000000003</v>
      </c>
      <c r="AT241">
        <v>4.8445</v>
      </c>
      <c r="AU241">
        <v>12.5426</v>
      </c>
      <c r="AV241">
        <v>0.67689999999999995</v>
      </c>
      <c r="AW241">
        <v>4.1104000000000003</v>
      </c>
      <c r="AX241">
        <v>2.3976999999999999</v>
      </c>
      <c r="AY241">
        <v>2.6515</v>
      </c>
      <c r="AZ241">
        <v>5.3319000000000001</v>
      </c>
      <c r="BA241">
        <v>7.7873000000000001</v>
      </c>
      <c r="BB241">
        <v>8.7674000000000003</v>
      </c>
      <c r="BC241">
        <v>14.5967</v>
      </c>
      <c r="BD241">
        <v>9.1732999999999993</v>
      </c>
      <c r="BE241">
        <v>0.18099999999999999</v>
      </c>
      <c r="BF241">
        <v>4.9097</v>
      </c>
      <c r="BG241">
        <v>1.5750999999999999</v>
      </c>
      <c r="BH241">
        <v>0.49919999999999998</v>
      </c>
      <c r="BI241">
        <v>5.8817000000000004</v>
      </c>
      <c r="BJ241">
        <v>2.6223999999999998</v>
      </c>
      <c r="BK241">
        <v>24.817399999999999</v>
      </c>
      <c r="BL241">
        <v>4.7046999999999999</v>
      </c>
      <c r="BM241" t="s">
        <v>82</v>
      </c>
      <c r="BN241">
        <v>7.3314000000000004</v>
      </c>
      <c r="BO241">
        <v>1.6403000000000001</v>
      </c>
      <c r="BP241">
        <v>5.5098000000000003</v>
      </c>
      <c r="BQ241">
        <v>1.1069</v>
      </c>
      <c r="BR241">
        <v>1.9671000000000001</v>
      </c>
      <c r="BS241">
        <v>11.8909</v>
      </c>
      <c r="BT241">
        <v>8.5391999999999992</v>
      </c>
      <c r="BU241">
        <v>1.6651</v>
      </c>
      <c r="BV241">
        <v>4.0914999999999999</v>
      </c>
      <c r="BW241">
        <v>4.6101000000000001</v>
      </c>
      <c r="BX241">
        <v>15.107799999999999</v>
      </c>
      <c r="BY241">
        <v>6.6345999999999998</v>
      </c>
      <c r="BZ241">
        <v>5.9535999999999998</v>
      </c>
      <c r="CA241">
        <v>1.7169000000000001</v>
      </c>
      <c r="CB241">
        <v>9.4118999999999993</v>
      </c>
      <c r="CC241">
        <v>1.4744999999999999</v>
      </c>
      <c r="CD241">
        <v>3.2254</v>
      </c>
    </row>
    <row r="242" spans="1:82" x14ac:dyDescent="0.25">
      <c r="A242" s="2">
        <v>45657</v>
      </c>
      <c r="B242">
        <v>6.2164000000000001</v>
      </c>
      <c r="C242">
        <v>8.2386999999999997</v>
      </c>
      <c r="D242">
        <v>0.3604</v>
      </c>
      <c r="E242">
        <v>4.5914999999999999</v>
      </c>
      <c r="F242">
        <v>5.1102999999999996</v>
      </c>
      <c r="G242">
        <v>4.1516999999999999</v>
      </c>
      <c r="H242">
        <v>4.2218999999999998</v>
      </c>
      <c r="I242">
        <v>11.6113</v>
      </c>
      <c r="J242">
        <v>8.2495999999999992</v>
      </c>
      <c r="K242">
        <v>9.2974999999999994</v>
      </c>
      <c r="L242">
        <v>3.1753</v>
      </c>
      <c r="M242">
        <v>3.3079000000000001</v>
      </c>
      <c r="N242">
        <v>16.395399999999999</v>
      </c>
      <c r="O242">
        <v>1.6469</v>
      </c>
      <c r="P242">
        <v>7.5528000000000004</v>
      </c>
      <c r="Q242">
        <v>2.1453000000000002</v>
      </c>
      <c r="R242">
        <v>14.8506</v>
      </c>
      <c r="S242">
        <v>17.9435</v>
      </c>
      <c r="T242">
        <v>0.1091</v>
      </c>
      <c r="U242">
        <v>10.0939</v>
      </c>
      <c r="V242">
        <v>5.2686999999999999</v>
      </c>
      <c r="W242">
        <v>5.5327999999999999</v>
      </c>
      <c r="X242">
        <v>14.2989</v>
      </c>
      <c r="Y242">
        <v>14.596500000000001</v>
      </c>
      <c r="Z242">
        <v>11.594900000000001</v>
      </c>
      <c r="AA242">
        <v>7.5845000000000002</v>
      </c>
      <c r="AB242">
        <v>4.7647000000000004</v>
      </c>
      <c r="AC242">
        <v>9.4169</v>
      </c>
      <c r="AD242">
        <v>7.9168000000000003</v>
      </c>
      <c r="AE242">
        <v>5.6000000000000001E-2</v>
      </c>
      <c r="AF242">
        <v>2.0347</v>
      </c>
      <c r="AG242">
        <v>6.0044000000000004</v>
      </c>
      <c r="AH242">
        <v>1.7393000000000001</v>
      </c>
      <c r="AI242">
        <v>6.6711</v>
      </c>
      <c r="AJ242">
        <v>4.5820999999999996</v>
      </c>
      <c r="AK242">
        <v>4.6872999999999996</v>
      </c>
      <c r="AL242">
        <v>0.1072</v>
      </c>
      <c r="AM242">
        <v>6.9557000000000002</v>
      </c>
      <c r="AN242">
        <v>4.1064999999999996</v>
      </c>
      <c r="AO242">
        <v>0.58479999999999999</v>
      </c>
      <c r="AP242">
        <v>10.777699999999999</v>
      </c>
      <c r="AQ242">
        <v>8.6917000000000009</v>
      </c>
      <c r="AR242">
        <v>9.0991999999999997</v>
      </c>
      <c r="AS242">
        <v>6.2624000000000004</v>
      </c>
      <c r="AT242">
        <v>5.5330000000000004</v>
      </c>
      <c r="AU242">
        <v>18.6096</v>
      </c>
      <c r="AV242">
        <v>0.67689999999999995</v>
      </c>
      <c r="AW242">
        <v>4.4579000000000004</v>
      </c>
      <c r="AX242">
        <v>2.3976999999999999</v>
      </c>
      <c r="AY242">
        <v>3.1985000000000001</v>
      </c>
      <c r="AZ242">
        <v>5.8</v>
      </c>
      <c r="BA242">
        <v>7.7873000000000001</v>
      </c>
      <c r="BB242">
        <v>12.978899999999999</v>
      </c>
      <c r="BC242">
        <v>20.125599999999999</v>
      </c>
      <c r="BD242">
        <v>9.2760999999999996</v>
      </c>
      <c r="BE242">
        <v>0.18090000000000001</v>
      </c>
      <c r="BF242">
        <v>3.4517000000000002</v>
      </c>
      <c r="BG242">
        <v>1.5892999999999999</v>
      </c>
      <c r="BH242">
        <v>0.54420000000000002</v>
      </c>
      <c r="BI242">
        <v>1.2150000000000001</v>
      </c>
      <c r="BJ242">
        <v>2.8477999999999999</v>
      </c>
      <c r="BK242">
        <v>21.1295</v>
      </c>
      <c r="BL242">
        <v>5.4993999999999996</v>
      </c>
      <c r="BM242" t="s">
        <v>82</v>
      </c>
      <c r="BN242">
        <v>7.673</v>
      </c>
      <c r="BO242">
        <v>1.7233000000000001</v>
      </c>
      <c r="BP242">
        <v>5.1435000000000004</v>
      </c>
      <c r="BQ242">
        <v>3.2654999999999998</v>
      </c>
      <c r="BR242">
        <v>3.3365</v>
      </c>
      <c r="BS242">
        <v>12.336</v>
      </c>
      <c r="BT242">
        <v>9.1562999999999999</v>
      </c>
      <c r="BU242">
        <v>1.7339</v>
      </c>
      <c r="BV242">
        <v>4.6223000000000001</v>
      </c>
      <c r="BW242">
        <v>5.3205999999999998</v>
      </c>
      <c r="BX242">
        <v>17.244700000000002</v>
      </c>
      <c r="BY242">
        <v>5.9019000000000004</v>
      </c>
      <c r="BZ242">
        <v>6.7450999999999999</v>
      </c>
      <c r="CA242">
        <v>2.0451000000000001</v>
      </c>
      <c r="CB242">
        <v>9.8421000000000003</v>
      </c>
      <c r="CC242">
        <v>1.5206999999999999</v>
      </c>
      <c r="CD242">
        <v>3.4893999999999998</v>
      </c>
    </row>
    <row r="243" spans="1:82" x14ac:dyDescent="0.25">
      <c r="A243" s="2">
        <v>45688</v>
      </c>
      <c r="B243">
        <v>6.5747999999999998</v>
      </c>
      <c r="C243">
        <v>7.7202000000000002</v>
      </c>
      <c r="D243">
        <v>1.3959999999999999</v>
      </c>
      <c r="E243">
        <v>4.9652000000000003</v>
      </c>
      <c r="F243">
        <v>4.8327999999999998</v>
      </c>
      <c r="G243">
        <v>3.5960999999999999</v>
      </c>
      <c r="H243">
        <v>3.9127999999999998</v>
      </c>
      <c r="I243">
        <v>10.1389</v>
      </c>
      <c r="J243">
        <v>10.5479</v>
      </c>
      <c r="K243">
        <v>8.7281999999999993</v>
      </c>
      <c r="L243">
        <v>3.1753</v>
      </c>
      <c r="M243">
        <v>2.7475999999999998</v>
      </c>
      <c r="N243">
        <v>16.326499999999999</v>
      </c>
      <c r="O243">
        <v>1.7269000000000001</v>
      </c>
      <c r="P243">
        <v>7.5528000000000004</v>
      </c>
      <c r="Q243">
        <v>3.6766000000000001</v>
      </c>
      <c r="R243">
        <v>15.053900000000001</v>
      </c>
      <c r="S243">
        <v>15.964399999999999</v>
      </c>
      <c r="T243">
        <v>0.1091</v>
      </c>
      <c r="U243">
        <v>9.2748000000000008</v>
      </c>
      <c r="V243">
        <v>5.0073999999999996</v>
      </c>
      <c r="W243">
        <v>5.8330000000000002</v>
      </c>
      <c r="X243">
        <v>13.937099999999999</v>
      </c>
      <c r="Y243">
        <v>13.579000000000001</v>
      </c>
      <c r="Z243">
        <v>9.3638999999999992</v>
      </c>
      <c r="AA243">
        <v>10.710900000000001</v>
      </c>
      <c r="AB243">
        <v>3.9531000000000001</v>
      </c>
      <c r="AC243">
        <v>13.396699999999999</v>
      </c>
      <c r="AD243">
        <v>7.6371000000000002</v>
      </c>
      <c r="AE243">
        <v>5.6000000000000001E-2</v>
      </c>
      <c r="AF243">
        <v>2.0347</v>
      </c>
      <c r="AG243">
        <v>5.5228999999999999</v>
      </c>
      <c r="AH243">
        <v>1.8894</v>
      </c>
      <c r="AI243">
        <v>6.8007</v>
      </c>
      <c r="AJ243">
        <v>4.8269000000000002</v>
      </c>
      <c r="AK243">
        <v>4.9943</v>
      </c>
      <c r="AL243">
        <v>0.1072</v>
      </c>
      <c r="AM243">
        <v>6.8834</v>
      </c>
      <c r="AN243">
        <v>3.8479999999999999</v>
      </c>
      <c r="AO243">
        <v>0.58479999999999999</v>
      </c>
      <c r="AP243">
        <v>3.7799</v>
      </c>
      <c r="AQ243">
        <v>8.0533000000000001</v>
      </c>
      <c r="AR243">
        <v>8.2654999999999994</v>
      </c>
      <c r="AS243">
        <v>6.4744999999999999</v>
      </c>
      <c r="AT243">
        <v>4.9127999999999998</v>
      </c>
      <c r="AU243">
        <v>19.944700000000001</v>
      </c>
      <c r="AV243">
        <v>0.67689999999999995</v>
      </c>
      <c r="AW243">
        <v>4.0372000000000003</v>
      </c>
      <c r="AX243">
        <v>2.3976999999999999</v>
      </c>
      <c r="AY243">
        <v>4.8879999999999999</v>
      </c>
      <c r="AZ243">
        <v>5.8643000000000001</v>
      </c>
      <c r="BA243">
        <v>7.7873000000000001</v>
      </c>
      <c r="BB243">
        <v>12.280900000000001</v>
      </c>
      <c r="BC243">
        <v>19.3246</v>
      </c>
      <c r="BD243">
        <v>8.2181999999999995</v>
      </c>
      <c r="BE243">
        <v>0.1772</v>
      </c>
      <c r="BF243">
        <v>4.2888000000000002</v>
      </c>
      <c r="BG243">
        <v>1.6577999999999999</v>
      </c>
      <c r="BH243">
        <v>0.52769999999999995</v>
      </c>
      <c r="BI243">
        <v>1.3813</v>
      </c>
      <c r="BJ243">
        <v>2.59</v>
      </c>
      <c r="BK243">
        <v>21.582100000000001</v>
      </c>
      <c r="BL243">
        <v>5.7363999999999997</v>
      </c>
      <c r="BM243" t="s">
        <v>82</v>
      </c>
      <c r="BN243">
        <v>6.9272999999999998</v>
      </c>
      <c r="BO243">
        <v>1.6127</v>
      </c>
      <c r="BP243">
        <v>5.1849999999999996</v>
      </c>
      <c r="BQ243">
        <v>2.8431000000000002</v>
      </c>
      <c r="BR243">
        <v>3.3048999999999999</v>
      </c>
      <c r="BS243">
        <v>12.0967</v>
      </c>
      <c r="BT243">
        <v>8.4934999999999992</v>
      </c>
      <c r="BU243">
        <v>1.3617999999999999</v>
      </c>
      <c r="BV243">
        <v>4.4378000000000002</v>
      </c>
      <c r="BW243">
        <v>5.1372</v>
      </c>
      <c r="BX243">
        <v>11.488200000000001</v>
      </c>
      <c r="BY243">
        <v>5.7920999999999996</v>
      </c>
      <c r="BZ243">
        <v>6.0819000000000001</v>
      </c>
      <c r="CA243">
        <v>1.837</v>
      </c>
      <c r="CB243">
        <v>10.414099999999999</v>
      </c>
      <c r="CC243">
        <v>1.458</v>
      </c>
      <c r="CD243">
        <v>2.9106999999999998</v>
      </c>
    </row>
    <row r="244" spans="1:82" x14ac:dyDescent="0.25">
      <c r="A244" s="2">
        <v>45716</v>
      </c>
      <c r="B244">
        <v>5.9722</v>
      </c>
      <c r="C244">
        <v>8.0182000000000002</v>
      </c>
      <c r="D244">
        <v>1.4107000000000001</v>
      </c>
      <c r="E244">
        <v>5.1691000000000003</v>
      </c>
      <c r="F244">
        <v>4.5633999999999997</v>
      </c>
      <c r="G244">
        <v>4.7233999999999998</v>
      </c>
      <c r="H244">
        <v>4.21</v>
      </c>
      <c r="I244">
        <v>9.0480999999999998</v>
      </c>
      <c r="J244">
        <v>11.202299999999999</v>
      </c>
      <c r="K244">
        <v>11.714700000000001</v>
      </c>
      <c r="L244">
        <v>3.1753</v>
      </c>
      <c r="M244">
        <v>2.8336999999999999</v>
      </c>
      <c r="N244">
        <v>16.375699999999998</v>
      </c>
      <c r="O244">
        <v>2.1507000000000001</v>
      </c>
      <c r="P244">
        <v>7.5528000000000004</v>
      </c>
      <c r="Q244">
        <v>3.6467999999999998</v>
      </c>
      <c r="R244">
        <v>14.824</v>
      </c>
      <c r="S244">
        <v>17.0913</v>
      </c>
      <c r="T244">
        <v>0.1091</v>
      </c>
      <c r="U244">
        <v>9.0897000000000006</v>
      </c>
      <c r="V244">
        <v>4.8724999999999996</v>
      </c>
      <c r="W244">
        <v>6.3677999999999999</v>
      </c>
      <c r="X244">
        <v>14.8695</v>
      </c>
      <c r="Y244">
        <v>13.059699999999999</v>
      </c>
      <c r="Z244">
        <v>12.6548</v>
      </c>
      <c r="AA244">
        <v>10.3445</v>
      </c>
      <c r="AB244">
        <v>3.8921000000000001</v>
      </c>
      <c r="AC244">
        <v>13.1365</v>
      </c>
      <c r="AD244">
        <v>7.5610999999999997</v>
      </c>
      <c r="AE244">
        <v>5.6000000000000001E-2</v>
      </c>
      <c r="AF244">
        <v>2.0347</v>
      </c>
      <c r="AG244">
        <v>7.9653999999999998</v>
      </c>
      <c r="AH244">
        <v>1.895</v>
      </c>
      <c r="AI244">
        <v>7.2606999999999999</v>
      </c>
      <c r="AJ244">
        <v>4.9892000000000003</v>
      </c>
      <c r="AK244">
        <v>5.2393000000000001</v>
      </c>
      <c r="AL244">
        <v>0.1072</v>
      </c>
      <c r="AM244">
        <v>5.5050999999999997</v>
      </c>
      <c r="AN244">
        <v>3.9861</v>
      </c>
      <c r="AO244">
        <v>0.58479999999999999</v>
      </c>
      <c r="AP244">
        <v>7.5053000000000001</v>
      </c>
      <c r="AQ244">
        <v>12.218</v>
      </c>
      <c r="AR244">
        <v>9.9391999999999996</v>
      </c>
      <c r="AS244">
        <v>6.4737999999999998</v>
      </c>
      <c r="AT244">
        <v>5.9187000000000003</v>
      </c>
      <c r="AU244">
        <v>23.251799999999999</v>
      </c>
      <c r="AV244">
        <v>0.67689999999999995</v>
      </c>
      <c r="AW244">
        <v>3.875</v>
      </c>
      <c r="AX244">
        <v>2.3976999999999999</v>
      </c>
      <c r="AY244">
        <v>5.2263000000000002</v>
      </c>
      <c r="AZ244">
        <v>5.7237</v>
      </c>
      <c r="BA244">
        <v>7.7873000000000001</v>
      </c>
      <c r="BB244">
        <v>13.098599999999999</v>
      </c>
      <c r="BC244">
        <v>20.2712</v>
      </c>
      <c r="BD244">
        <v>12.799799999999999</v>
      </c>
      <c r="BE244">
        <v>0.1772</v>
      </c>
      <c r="BF244">
        <v>4.5110000000000001</v>
      </c>
      <c r="BG244">
        <v>2.0116999999999998</v>
      </c>
      <c r="BH244">
        <v>0.57350000000000001</v>
      </c>
      <c r="BI244">
        <v>1.5906</v>
      </c>
      <c r="BJ244">
        <v>2.6623999999999999</v>
      </c>
      <c r="BK244">
        <v>21.555</v>
      </c>
      <c r="BL244">
        <v>6.3018999999999998</v>
      </c>
      <c r="BM244" t="s">
        <v>82</v>
      </c>
      <c r="BN244">
        <v>7.1391</v>
      </c>
      <c r="BO244">
        <v>1.6057999999999999</v>
      </c>
      <c r="BP244">
        <v>4.9894999999999996</v>
      </c>
      <c r="BQ244">
        <v>3.1044</v>
      </c>
      <c r="BR244">
        <v>3.6606000000000001</v>
      </c>
      <c r="BS244">
        <v>12.362399999999999</v>
      </c>
      <c r="BT244">
        <v>8.7520000000000007</v>
      </c>
      <c r="BU244">
        <v>1.3267</v>
      </c>
      <c r="BV244">
        <v>4.4138000000000002</v>
      </c>
      <c r="BW244">
        <v>4.9572000000000003</v>
      </c>
      <c r="BX244">
        <v>11.2841</v>
      </c>
      <c r="BY244">
        <v>7.3579999999999997</v>
      </c>
      <c r="BZ244">
        <v>9.3989999999999991</v>
      </c>
      <c r="CA244">
        <v>2.3075999999999999</v>
      </c>
      <c r="CB244">
        <v>10.3162</v>
      </c>
      <c r="CC244">
        <v>1.6574</v>
      </c>
      <c r="CD244">
        <v>2.8687</v>
      </c>
    </row>
    <row r="245" spans="1:82" x14ac:dyDescent="0.25">
      <c r="A245" s="2">
        <v>45747</v>
      </c>
      <c r="B245">
        <v>6.3788999999999998</v>
      </c>
      <c r="C245">
        <v>8.1569000000000003</v>
      </c>
      <c r="D245">
        <v>1.2479</v>
      </c>
      <c r="E245">
        <v>5.4123000000000001</v>
      </c>
      <c r="F245">
        <v>4.2759</v>
      </c>
      <c r="G245">
        <v>5.0125999999999999</v>
      </c>
      <c r="H245">
        <v>3.3178999999999998</v>
      </c>
      <c r="I245">
        <v>9.7670999999999992</v>
      </c>
      <c r="J245">
        <v>10.208500000000001</v>
      </c>
      <c r="K245">
        <v>10.999599999999999</v>
      </c>
      <c r="L245">
        <v>3.1753</v>
      </c>
      <c r="M245">
        <v>2.6555</v>
      </c>
      <c r="N245">
        <v>15.177899999999999</v>
      </c>
      <c r="O245">
        <v>1.6768000000000001</v>
      </c>
      <c r="P245">
        <v>7.5528000000000004</v>
      </c>
      <c r="Q245">
        <v>3.3892000000000002</v>
      </c>
      <c r="R245">
        <v>16.439299999999999</v>
      </c>
      <c r="S245">
        <v>14.0817</v>
      </c>
      <c r="T245">
        <v>0.1091</v>
      </c>
      <c r="U245">
        <v>8.4580000000000002</v>
      </c>
      <c r="V245">
        <v>4.6333000000000002</v>
      </c>
      <c r="W245">
        <v>6.1093000000000002</v>
      </c>
      <c r="X245">
        <v>13.377800000000001</v>
      </c>
      <c r="Y245">
        <v>13.0829</v>
      </c>
      <c r="Z245">
        <v>10.9331</v>
      </c>
      <c r="AA245">
        <v>10.5457</v>
      </c>
      <c r="AB245">
        <v>3.3791000000000002</v>
      </c>
      <c r="AC245">
        <v>12.267099999999999</v>
      </c>
      <c r="AD245">
        <v>7.2809999999999997</v>
      </c>
      <c r="AE245">
        <v>5.6000000000000001E-2</v>
      </c>
      <c r="AF245">
        <v>2.0347</v>
      </c>
      <c r="AG245">
        <v>7.5791000000000004</v>
      </c>
      <c r="AH245">
        <v>1.7802</v>
      </c>
      <c r="AI245">
        <v>9.6159999999999997</v>
      </c>
      <c r="AJ245">
        <v>5.2150999999999996</v>
      </c>
      <c r="AK245">
        <v>5.3388999999999998</v>
      </c>
      <c r="AL245">
        <v>0.1072</v>
      </c>
      <c r="AM245">
        <v>6.4039999999999999</v>
      </c>
      <c r="AN245">
        <v>3.8052000000000001</v>
      </c>
      <c r="AO245">
        <v>0.58479999999999999</v>
      </c>
      <c r="AP245">
        <v>11.298</v>
      </c>
      <c r="AQ245">
        <v>10.807600000000001</v>
      </c>
      <c r="AR245">
        <v>8.41</v>
      </c>
      <c r="AS245">
        <v>4.0637999999999996</v>
      </c>
      <c r="AT245">
        <v>5.8602999999999996</v>
      </c>
      <c r="AU245">
        <v>17.548300000000001</v>
      </c>
      <c r="AV245">
        <v>0.67689999999999995</v>
      </c>
      <c r="AW245">
        <v>3.8948999999999998</v>
      </c>
      <c r="AX245">
        <v>2.3976999999999999</v>
      </c>
      <c r="AY245">
        <v>4.8446999999999996</v>
      </c>
      <c r="AZ245">
        <v>7.4081000000000001</v>
      </c>
      <c r="BA245">
        <v>7.7873000000000001</v>
      </c>
      <c r="BB245">
        <v>12.5306</v>
      </c>
      <c r="BC245">
        <v>19.600200000000001</v>
      </c>
      <c r="BD245">
        <v>11.603</v>
      </c>
      <c r="BE245">
        <v>0.1772</v>
      </c>
      <c r="BF245">
        <v>6.9927000000000001</v>
      </c>
      <c r="BG245">
        <v>1.8353999999999999</v>
      </c>
      <c r="BH245">
        <v>0.59860000000000002</v>
      </c>
      <c r="BI245">
        <v>0.5413</v>
      </c>
      <c r="BJ245">
        <v>2.7403</v>
      </c>
      <c r="BK245">
        <v>20.770700000000001</v>
      </c>
      <c r="BL245">
        <v>6.7016999999999998</v>
      </c>
      <c r="BM245" t="s">
        <v>82</v>
      </c>
      <c r="BN245">
        <v>6.7302999999999997</v>
      </c>
      <c r="BO245">
        <v>1.4952000000000001</v>
      </c>
      <c r="BP245">
        <v>4.8392999999999997</v>
      </c>
      <c r="BQ245">
        <v>3.0482</v>
      </c>
      <c r="BR245">
        <v>3.8936000000000002</v>
      </c>
      <c r="BS245">
        <v>9.7865000000000002</v>
      </c>
      <c r="BT245">
        <v>7.3310000000000004</v>
      </c>
      <c r="BU245">
        <v>1.8147</v>
      </c>
      <c r="BV245">
        <v>4.4911000000000003</v>
      </c>
      <c r="BW245">
        <v>4.9833999999999996</v>
      </c>
      <c r="BX245">
        <v>9.3857999999999997</v>
      </c>
      <c r="BY245">
        <v>6.3857999999999997</v>
      </c>
      <c r="BZ245">
        <v>9.3660999999999994</v>
      </c>
      <c r="CA245">
        <v>1.9793000000000001</v>
      </c>
      <c r="CB245">
        <v>11.640700000000001</v>
      </c>
      <c r="CC245">
        <v>1.8226</v>
      </c>
      <c r="CD245">
        <v>2.5853000000000002</v>
      </c>
    </row>
    <row r="246" spans="1:82" x14ac:dyDescent="0.25">
      <c r="A246" s="2">
        <v>45777</v>
      </c>
      <c r="B246">
        <v>5.9104999999999999</v>
      </c>
      <c r="C246">
        <v>7.3856999999999999</v>
      </c>
      <c r="D246">
        <v>1.1826000000000001</v>
      </c>
      <c r="E246">
        <v>0.63870000000000005</v>
      </c>
      <c r="F246">
        <v>5.3956999999999997</v>
      </c>
      <c r="G246">
        <v>3.8570000000000002</v>
      </c>
      <c r="H246">
        <v>2.4539</v>
      </c>
      <c r="I246">
        <v>9.5173000000000005</v>
      </c>
      <c r="J246">
        <v>11.185600000000001</v>
      </c>
      <c r="K246">
        <v>10.3644</v>
      </c>
      <c r="L246">
        <v>3.1753</v>
      </c>
      <c r="M246">
        <v>2.3481999999999998</v>
      </c>
      <c r="N246">
        <v>14.0876</v>
      </c>
      <c r="O246">
        <v>2.2313000000000001</v>
      </c>
      <c r="P246">
        <v>7.5528000000000004</v>
      </c>
      <c r="Q246">
        <v>2.7042999999999999</v>
      </c>
      <c r="R246">
        <v>13.3279</v>
      </c>
      <c r="S246">
        <v>14.196400000000001</v>
      </c>
      <c r="T246">
        <v>2.6831999999999998</v>
      </c>
      <c r="U246">
        <v>7.8833000000000002</v>
      </c>
      <c r="V246">
        <v>7.7027000000000001</v>
      </c>
      <c r="W246">
        <v>5.8105000000000002</v>
      </c>
      <c r="X246">
        <v>13.622299999999999</v>
      </c>
      <c r="Y246">
        <v>8.0954999999999995</v>
      </c>
      <c r="Z246">
        <v>11.791700000000001</v>
      </c>
      <c r="AA246">
        <v>5.7008000000000001</v>
      </c>
      <c r="AB246">
        <v>5.5918999999999999</v>
      </c>
      <c r="AC246">
        <v>10.6068</v>
      </c>
      <c r="AD246">
        <v>6.7607999999999997</v>
      </c>
      <c r="AE246">
        <v>5.6000000000000001E-2</v>
      </c>
      <c r="AF246">
        <v>2.0347</v>
      </c>
      <c r="AG246">
        <v>6.5991</v>
      </c>
      <c r="AH246">
        <v>1.5475000000000001</v>
      </c>
      <c r="AI246">
        <v>8.6610999999999994</v>
      </c>
      <c r="AJ246">
        <v>5.6291000000000002</v>
      </c>
      <c r="AK246">
        <v>5.6817000000000002</v>
      </c>
      <c r="AL246">
        <v>0.1072</v>
      </c>
      <c r="AM246">
        <v>4.7149000000000001</v>
      </c>
      <c r="AN246">
        <v>1.6741999999999999</v>
      </c>
      <c r="AO246">
        <v>0.58479999999999999</v>
      </c>
      <c r="AP246">
        <v>10.520899999999999</v>
      </c>
      <c r="AQ246">
        <v>9.5449999999999999</v>
      </c>
      <c r="AR246">
        <v>7.4252000000000002</v>
      </c>
      <c r="AS246">
        <v>4.0922999999999998</v>
      </c>
      <c r="AT246">
        <v>4.9057000000000004</v>
      </c>
      <c r="AU246">
        <v>14.754300000000001</v>
      </c>
      <c r="AV246">
        <v>3.3052000000000001</v>
      </c>
      <c r="AW246">
        <v>2.4775999999999998</v>
      </c>
      <c r="AX246">
        <v>2.3976999999999999</v>
      </c>
      <c r="AY246">
        <v>4.4980000000000002</v>
      </c>
      <c r="AZ246">
        <v>7.4412000000000003</v>
      </c>
      <c r="BA246">
        <v>7.7873000000000001</v>
      </c>
      <c r="BB246">
        <v>12.781599999999999</v>
      </c>
      <c r="BC246">
        <v>20.657</v>
      </c>
      <c r="BD246">
        <v>10.0867</v>
      </c>
      <c r="BE246">
        <v>0.1772</v>
      </c>
      <c r="BF246">
        <v>5.3906000000000001</v>
      </c>
      <c r="BG246">
        <v>1.9431</v>
      </c>
      <c r="BH246">
        <v>0.50049999999999994</v>
      </c>
      <c r="BI246">
        <v>0.55330000000000001</v>
      </c>
      <c r="BJ246">
        <v>2.4134000000000002</v>
      </c>
      <c r="BK246">
        <v>26.100300000000001</v>
      </c>
      <c r="BL246">
        <v>4.2571000000000003</v>
      </c>
      <c r="BM246" t="s">
        <v>82</v>
      </c>
      <c r="BN246">
        <v>5.9996999999999998</v>
      </c>
      <c r="BO246">
        <v>3.3563999999999998</v>
      </c>
      <c r="BP246">
        <v>4.5483000000000002</v>
      </c>
      <c r="BQ246">
        <v>2.5457999999999998</v>
      </c>
      <c r="BR246">
        <v>4.1159999999999997</v>
      </c>
      <c r="BS246">
        <v>11.678800000000001</v>
      </c>
      <c r="BT246">
        <v>9.5027000000000008</v>
      </c>
      <c r="BU246">
        <v>1.6096999999999999</v>
      </c>
      <c r="BV246">
        <v>4.3097000000000003</v>
      </c>
      <c r="BW246">
        <v>4.9398999999999997</v>
      </c>
      <c r="BX246">
        <v>10.0677</v>
      </c>
      <c r="BY246">
        <v>5.6978999999999997</v>
      </c>
      <c r="BZ246">
        <v>6.0765000000000002</v>
      </c>
      <c r="CA246">
        <v>3.0489000000000002</v>
      </c>
      <c r="CB246">
        <v>10.128399999999999</v>
      </c>
      <c r="CC246">
        <v>1.8487</v>
      </c>
      <c r="CD246">
        <v>4.1829000000000001</v>
      </c>
    </row>
    <row r="247" spans="1:82" x14ac:dyDescent="0.25">
      <c r="A247" s="2">
        <v>45807</v>
      </c>
      <c r="B247">
        <v>7.0627000000000004</v>
      </c>
      <c r="C247">
        <v>7.5576999999999996</v>
      </c>
      <c r="D247">
        <v>0.96870000000000001</v>
      </c>
      <c r="E247">
        <v>0.57730000000000004</v>
      </c>
      <c r="F247">
        <v>5.6516000000000002</v>
      </c>
      <c r="G247">
        <v>2.7816000000000001</v>
      </c>
      <c r="H247">
        <v>2.3730000000000002</v>
      </c>
      <c r="I247">
        <v>11.756399999999999</v>
      </c>
      <c r="J247">
        <v>9.7713000000000001</v>
      </c>
      <c r="K247">
        <v>11.8178</v>
      </c>
      <c r="L247">
        <v>3.1753</v>
      </c>
      <c r="M247">
        <v>2.2627000000000002</v>
      </c>
      <c r="N247">
        <v>14.6204</v>
      </c>
      <c r="O247">
        <v>2.0495000000000001</v>
      </c>
      <c r="P247">
        <v>7.5528000000000004</v>
      </c>
      <c r="Q247">
        <v>2.2336</v>
      </c>
      <c r="R247">
        <v>19.637799999999999</v>
      </c>
      <c r="S247">
        <v>12.0213</v>
      </c>
      <c r="T247">
        <v>2.3308</v>
      </c>
      <c r="U247">
        <v>7.4355000000000002</v>
      </c>
      <c r="V247">
        <v>6.8967000000000001</v>
      </c>
      <c r="W247">
        <v>5.4856999999999996</v>
      </c>
      <c r="X247">
        <v>6.6726000000000001</v>
      </c>
      <c r="Y247">
        <v>7.2683999999999997</v>
      </c>
      <c r="Z247">
        <v>5.9867999999999997</v>
      </c>
      <c r="AA247">
        <v>8.4205000000000005</v>
      </c>
      <c r="AB247">
        <v>5.5515999999999996</v>
      </c>
      <c r="AC247">
        <v>9.4824999999999999</v>
      </c>
      <c r="AD247">
        <v>6.0084999999999997</v>
      </c>
      <c r="AE247">
        <v>0.1086</v>
      </c>
      <c r="AF247">
        <v>2.0347</v>
      </c>
      <c r="AG247">
        <v>6.3823999999999996</v>
      </c>
      <c r="AH247">
        <v>2.2454999999999998</v>
      </c>
      <c r="AI247">
        <v>8.7553999999999998</v>
      </c>
      <c r="AJ247">
        <v>4.3909000000000002</v>
      </c>
      <c r="AK247">
        <v>4.2771999999999997</v>
      </c>
      <c r="AL247">
        <v>0.1072</v>
      </c>
      <c r="AM247">
        <v>4.0705</v>
      </c>
      <c r="AN247">
        <v>1.5182</v>
      </c>
      <c r="AO247">
        <v>0.58479999999999999</v>
      </c>
      <c r="AP247">
        <v>10.786199999999999</v>
      </c>
      <c r="AQ247">
        <v>9.2260000000000009</v>
      </c>
      <c r="AR247">
        <v>7.0594000000000001</v>
      </c>
      <c r="AS247">
        <v>5.7224000000000004</v>
      </c>
      <c r="AT247">
        <v>3.9466999999999999</v>
      </c>
      <c r="AU247">
        <v>12.472300000000001</v>
      </c>
      <c r="AV247">
        <v>3.3410000000000002</v>
      </c>
      <c r="AW247">
        <v>2.4721000000000002</v>
      </c>
      <c r="AX247">
        <v>2.3976999999999999</v>
      </c>
      <c r="AY247">
        <v>4.3072999999999997</v>
      </c>
      <c r="AZ247">
        <v>7.4412000000000003</v>
      </c>
      <c r="BA247">
        <v>7.7873000000000001</v>
      </c>
      <c r="BB247">
        <v>12.4476</v>
      </c>
      <c r="BC247">
        <v>13.4079</v>
      </c>
      <c r="BD247">
        <v>9.4303000000000008</v>
      </c>
      <c r="BE247">
        <v>0.1772</v>
      </c>
      <c r="BF247">
        <v>4.5541</v>
      </c>
      <c r="BG247">
        <v>2.5960999999999999</v>
      </c>
      <c r="BH247">
        <v>0.51590000000000003</v>
      </c>
      <c r="BI247">
        <v>0.51619999999999999</v>
      </c>
      <c r="BJ247">
        <v>2.0453999999999999</v>
      </c>
      <c r="BK247">
        <v>29.06</v>
      </c>
      <c r="BL247">
        <v>4.2571000000000003</v>
      </c>
      <c r="BM247" t="s">
        <v>82</v>
      </c>
      <c r="BN247">
        <v>5.9573</v>
      </c>
      <c r="BO247">
        <v>3.2566000000000002</v>
      </c>
      <c r="BP247">
        <v>3.0495999999999999</v>
      </c>
      <c r="BQ247">
        <v>2.5924999999999998</v>
      </c>
      <c r="BR247">
        <v>4.1516000000000002</v>
      </c>
      <c r="BS247">
        <v>8.5353999999999992</v>
      </c>
      <c r="BT247">
        <v>9.8727</v>
      </c>
      <c r="BU247">
        <v>1.4347000000000001</v>
      </c>
      <c r="BV247">
        <v>4.7171000000000003</v>
      </c>
      <c r="BW247">
        <v>4.9398999999999997</v>
      </c>
      <c r="BX247">
        <v>10.214499999999999</v>
      </c>
      <c r="BY247">
        <v>5.6406000000000001</v>
      </c>
      <c r="BZ247">
        <v>6.4427000000000003</v>
      </c>
      <c r="CA247">
        <v>2.5937000000000001</v>
      </c>
      <c r="CB247">
        <v>9.4357000000000006</v>
      </c>
      <c r="CC247">
        <v>1.9487000000000001</v>
      </c>
      <c r="CD247">
        <v>3.7711999999999999</v>
      </c>
    </row>
    <row r="248" spans="1:82" x14ac:dyDescent="0.25">
      <c r="A248" s="2">
        <v>45838</v>
      </c>
      <c r="B248">
        <v>7.4390999999999998</v>
      </c>
      <c r="C248">
        <v>7.4142999999999999</v>
      </c>
      <c r="D248">
        <v>0.96519999999999995</v>
      </c>
      <c r="E248">
        <v>0.56079999999999997</v>
      </c>
      <c r="F248">
        <v>5.8960999999999997</v>
      </c>
      <c r="G248">
        <v>2.8559999999999999</v>
      </c>
      <c r="H248">
        <v>2.4157000000000002</v>
      </c>
      <c r="I248">
        <v>11.8978</v>
      </c>
      <c r="J248">
        <v>6.6349999999999998</v>
      </c>
      <c r="K248">
        <v>12.382300000000001</v>
      </c>
      <c r="L248">
        <v>3.1753</v>
      </c>
      <c r="M248">
        <v>2.1181000000000001</v>
      </c>
      <c r="N248">
        <v>14.5273</v>
      </c>
      <c r="O248">
        <v>2.2261000000000002</v>
      </c>
      <c r="P248">
        <v>7.5528000000000004</v>
      </c>
      <c r="Q248">
        <v>2.0257000000000001</v>
      </c>
      <c r="R248">
        <v>19.9375</v>
      </c>
      <c r="S248">
        <v>12.2395</v>
      </c>
      <c r="T248">
        <v>2.4634999999999998</v>
      </c>
      <c r="U248">
        <v>7.3681999999999999</v>
      </c>
      <c r="V248">
        <v>6.8967000000000001</v>
      </c>
      <c r="W248">
        <v>5.6154000000000002</v>
      </c>
      <c r="X248">
        <v>7.399</v>
      </c>
      <c r="Y248">
        <v>6.2915000000000001</v>
      </c>
      <c r="Z248">
        <v>5.8124000000000002</v>
      </c>
      <c r="AA248">
        <v>8.6384000000000007</v>
      </c>
      <c r="AB248">
        <v>5.3030999999999997</v>
      </c>
      <c r="AC248">
        <v>14.4057</v>
      </c>
      <c r="AD248">
        <v>5.4329000000000001</v>
      </c>
      <c r="AE248">
        <v>9.2299999999999993E-2</v>
      </c>
      <c r="AF248">
        <v>2.0347</v>
      </c>
      <c r="AG248">
        <v>6.2740999999999998</v>
      </c>
      <c r="AH248">
        <v>2.2886000000000002</v>
      </c>
      <c r="AI248">
        <v>8.6410999999999998</v>
      </c>
      <c r="AJ248">
        <v>4.1849999999999996</v>
      </c>
      <c r="AK248">
        <v>4.0042</v>
      </c>
      <c r="AL248">
        <v>0.1072</v>
      </c>
      <c r="AM248">
        <v>4.5144000000000002</v>
      </c>
      <c r="AN248">
        <v>1.4829000000000001</v>
      </c>
      <c r="AO248">
        <v>0.58479999999999999</v>
      </c>
      <c r="AP248">
        <v>10.8886</v>
      </c>
      <c r="AQ248">
        <v>8.9563000000000006</v>
      </c>
      <c r="AR248">
        <v>7.4001000000000001</v>
      </c>
      <c r="AS248">
        <v>5.6790000000000003</v>
      </c>
      <c r="AT248">
        <v>2.8519999999999999</v>
      </c>
      <c r="AU248">
        <v>13.839399999999999</v>
      </c>
      <c r="AV248">
        <v>3.1274000000000002</v>
      </c>
      <c r="AW248">
        <v>2.4165000000000001</v>
      </c>
      <c r="AX248">
        <v>2.3976999999999999</v>
      </c>
      <c r="AY248">
        <v>4.2619999999999996</v>
      </c>
      <c r="AZ248">
        <v>7.4412000000000003</v>
      </c>
      <c r="BA248">
        <v>7.7873000000000001</v>
      </c>
      <c r="BB248">
        <v>11.170500000000001</v>
      </c>
      <c r="BC248">
        <v>12.251799999999999</v>
      </c>
      <c r="BD248">
        <v>8.5891000000000002</v>
      </c>
      <c r="BE248">
        <v>0.1772</v>
      </c>
      <c r="BF248">
        <v>5.1978999999999997</v>
      </c>
      <c r="BG248">
        <v>2.5497000000000001</v>
      </c>
      <c r="BH248">
        <v>4.4043000000000001</v>
      </c>
      <c r="BI248">
        <v>0.6069</v>
      </c>
      <c r="BJ248">
        <v>2.8048999999999999</v>
      </c>
      <c r="BK248">
        <v>17.916699999999999</v>
      </c>
      <c r="BL248">
        <v>4.7503000000000002</v>
      </c>
      <c r="BM248" t="s">
        <v>82</v>
      </c>
      <c r="BN248">
        <v>5.9653</v>
      </c>
      <c r="BO248">
        <v>3.2088000000000001</v>
      </c>
      <c r="BP248">
        <v>3.2237</v>
      </c>
      <c r="BQ248">
        <v>2.4224999999999999</v>
      </c>
      <c r="BR248">
        <v>4.0251999999999999</v>
      </c>
      <c r="BS248">
        <v>8.6454000000000004</v>
      </c>
      <c r="BT248">
        <v>8.1158000000000001</v>
      </c>
      <c r="BU248">
        <v>1.7929999999999999</v>
      </c>
      <c r="BV248">
        <v>4.3810000000000002</v>
      </c>
      <c r="BW248">
        <v>4.9398999999999997</v>
      </c>
      <c r="BX248">
        <v>10.107799999999999</v>
      </c>
      <c r="BY248">
        <v>6.7066999999999997</v>
      </c>
      <c r="BZ248">
        <v>5.9962999999999997</v>
      </c>
      <c r="CA248">
        <v>2.4939</v>
      </c>
      <c r="CB248">
        <v>8.7910000000000004</v>
      </c>
      <c r="CC248">
        <v>2.1558000000000002</v>
      </c>
      <c r="CD248">
        <v>3.6248999999999998</v>
      </c>
    </row>
    <row r="249" spans="1:82" x14ac:dyDescent="0.25">
      <c r="A249" s="2">
        <v>45869</v>
      </c>
      <c r="B249">
        <v>7.9526000000000003</v>
      </c>
      <c r="C249">
        <v>7.9138999999999999</v>
      </c>
      <c r="D249">
        <v>1.155</v>
      </c>
      <c r="E249">
        <v>0.61519999999999997</v>
      </c>
      <c r="F249">
        <v>6.2718999999999996</v>
      </c>
      <c r="G249">
        <v>3.4419</v>
      </c>
      <c r="H249">
        <v>2.7997000000000001</v>
      </c>
      <c r="I249">
        <v>13.341200000000001</v>
      </c>
      <c r="J249">
        <v>9.2522000000000002</v>
      </c>
      <c r="K249">
        <v>13.1538</v>
      </c>
      <c r="L249">
        <v>3.1753</v>
      </c>
      <c r="M249">
        <v>1.2034</v>
      </c>
      <c r="N249">
        <v>14.490399999999999</v>
      </c>
      <c r="O249">
        <v>2.2261000000000002</v>
      </c>
      <c r="P249">
        <v>7.5528000000000004</v>
      </c>
      <c r="Q249">
        <v>2.4180999999999999</v>
      </c>
      <c r="R249">
        <v>20.8446</v>
      </c>
      <c r="S249">
        <v>12.045199999999999</v>
      </c>
      <c r="T249">
        <v>2.5082</v>
      </c>
      <c r="U249">
        <v>7.9414999999999996</v>
      </c>
      <c r="V249">
        <v>7.2839999999999998</v>
      </c>
      <c r="W249">
        <v>5.6154000000000002</v>
      </c>
      <c r="X249">
        <v>6.8639999999999999</v>
      </c>
      <c r="Y249">
        <v>6.8048999999999999</v>
      </c>
      <c r="Z249">
        <v>5.8281999999999998</v>
      </c>
      <c r="AA249">
        <v>9.2088000000000001</v>
      </c>
      <c r="AB249">
        <v>5.6535000000000002</v>
      </c>
      <c r="AC249">
        <v>10.554399999999999</v>
      </c>
      <c r="AD249">
        <v>6.1784999999999997</v>
      </c>
      <c r="AE249">
        <v>8.8200000000000001E-2</v>
      </c>
      <c r="AF249">
        <v>2.0347</v>
      </c>
      <c r="AG249">
        <v>6.6395999999999997</v>
      </c>
      <c r="AH249">
        <v>2.4155000000000002</v>
      </c>
      <c r="AI249">
        <v>7.8402000000000003</v>
      </c>
      <c r="AJ249">
        <v>3.9763000000000002</v>
      </c>
      <c r="AK249">
        <v>3.8161</v>
      </c>
      <c r="AL249">
        <v>0.1072</v>
      </c>
      <c r="AM249">
        <v>4.3753000000000002</v>
      </c>
      <c r="AN249">
        <v>1.6588000000000001</v>
      </c>
      <c r="AO249">
        <v>0.58479999999999999</v>
      </c>
      <c r="AP249">
        <v>11.6473</v>
      </c>
      <c r="AQ249">
        <v>9.4755000000000003</v>
      </c>
      <c r="AR249">
        <v>7.7781000000000002</v>
      </c>
      <c r="AS249">
        <v>5.6332000000000004</v>
      </c>
      <c r="AT249">
        <v>4.7667000000000002</v>
      </c>
      <c r="AU249">
        <v>14.8789</v>
      </c>
      <c r="AV249">
        <v>4.3632</v>
      </c>
      <c r="AW249">
        <v>2.7069999999999999</v>
      </c>
      <c r="AX249">
        <v>2.3976999999999999</v>
      </c>
      <c r="AY249">
        <v>4.5838000000000001</v>
      </c>
      <c r="AZ249">
        <v>7.4412000000000003</v>
      </c>
      <c r="BA249">
        <v>7.7873000000000001</v>
      </c>
      <c r="BB249">
        <v>10.639900000000001</v>
      </c>
      <c r="BC249">
        <v>11.7789</v>
      </c>
      <c r="BD249">
        <v>8.2772000000000006</v>
      </c>
      <c r="BE249">
        <v>0.1772</v>
      </c>
      <c r="BF249">
        <v>4.8689</v>
      </c>
      <c r="BG249">
        <v>3.0903999999999998</v>
      </c>
      <c r="BH249">
        <v>4.9341999999999997</v>
      </c>
      <c r="BI249">
        <v>0.70520000000000005</v>
      </c>
      <c r="BJ249">
        <v>2.5268999999999999</v>
      </c>
      <c r="BK249">
        <v>19.131599999999999</v>
      </c>
      <c r="BL249">
        <v>5.5583</v>
      </c>
      <c r="BM249" t="s">
        <v>82</v>
      </c>
      <c r="BN249">
        <v>7.1185999999999998</v>
      </c>
      <c r="BO249">
        <v>3.5293000000000001</v>
      </c>
      <c r="BP249">
        <v>3.1427999999999998</v>
      </c>
      <c r="BQ249">
        <v>2.9041000000000001</v>
      </c>
      <c r="BR249">
        <v>3.9525999999999999</v>
      </c>
      <c r="BS249">
        <v>9.0521999999999991</v>
      </c>
      <c r="BT249">
        <v>9.2726000000000006</v>
      </c>
      <c r="BU249">
        <v>1.7354000000000001</v>
      </c>
      <c r="BV249">
        <v>4.4753999999999996</v>
      </c>
      <c r="BW249">
        <v>4.9398999999999997</v>
      </c>
      <c r="BX249">
        <v>9.9547000000000008</v>
      </c>
      <c r="BY249">
        <v>7.3005000000000004</v>
      </c>
      <c r="BZ249">
        <v>5.5381</v>
      </c>
      <c r="CA249">
        <v>2.6518999999999999</v>
      </c>
      <c r="CB249">
        <v>6.6258999999999997</v>
      </c>
      <c r="CC249">
        <v>2.2511000000000001</v>
      </c>
      <c r="CD249">
        <v>4.6193</v>
      </c>
    </row>
    <row r="250" spans="1:82" x14ac:dyDescent="0.25">
      <c r="A250" s="2">
        <v>45898</v>
      </c>
      <c r="B250">
        <v>9.0449999999999999</v>
      </c>
      <c r="C250">
        <v>7.0392000000000001</v>
      </c>
      <c r="D250">
        <v>1.0330999999999999</v>
      </c>
      <c r="E250">
        <v>0.5252</v>
      </c>
      <c r="F250">
        <v>10.1149</v>
      </c>
      <c r="G250">
        <v>3.5381</v>
      </c>
      <c r="H250">
        <v>2.4274</v>
      </c>
      <c r="I250">
        <v>9.9517000000000007</v>
      </c>
      <c r="J250">
        <v>8.5747999999999998</v>
      </c>
      <c r="K250">
        <v>14.659599999999999</v>
      </c>
      <c r="L250">
        <v>3.1753</v>
      </c>
      <c r="M250">
        <v>2.4171</v>
      </c>
      <c r="N250">
        <v>13.924200000000001</v>
      </c>
      <c r="O250">
        <v>2.2261000000000002</v>
      </c>
      <c r="P250">
        <v>7.5528000000000004</v>
      </c>
      <c r="Q250">
        <v>2.3706</v>
      </c>
      <c r="R250">
        <v>14.354799999999999</v>
      </c>
      <c r="S250">
        <v>11.6746</v>
      </c>
      <c r="T250">
        <v>2.3706999999999998</v>
      </c>
      <c r="U250">
        <v>7.6470000000000002</v>
      </c>
      <c r="V250">
        <v>7.18</v>
      </c>
      <c r="W250">
        <v>5.6154000000000002</v>
      </c>
      <c r="X250">
        <v>7.2337999999999996</v>
      </c>
      <c r="Y250">
        <v>5.8874000000000004</v>
      </c>
      <c r="Z250">
        <v>5.0228999999999999</v>
      </c>
      <c r="AA250">
        <v>9.0263000000000009</v>
      </c>
      <c r="AB250">
        <v>4.9297000000000004</v>
      </c>
      <c r="AC250">
        <v>8.8785000000000007</v>
      </c>
      <c r="AD250">
        <v>5.3612000000000002</v>
      </c>
      <c r="AE250">
        <v>9.3299999999999994E-2</v>
      </c>
      <c r="AF250">
        <v>2.0347</v>
      </c>
      <c r="AG250">
        <v>6.0839999999999996</v>
      </c>
      <c r="AH250">
        <v>2.2504</v>
      </c>
      <c r="AI250">
        <v>7.1947000000000001</v>
      </c>
      <c r="AJ250">
        <v>3.9897999999999998</v>
      </c>
      <c r="AK250">
        <v>3.7467000000000001</v>
      </c>
      <c r="AL250">
        <v>0.1072</v>
      </c>
      <c r="AM250">
        <v>4.6101999999999999</v>
      </c>
      <c r="AN250">
        <v>1.4639</v>
      </c>
      <c r="AO250">
        <v>0.58479999999999999</v>
      </c>
      <c r="AP250">
        <v>10.874499999999999</v>
      </c>
      <c r="AQ250">
        <v>10.416399999999999</v>
      </c>
      <c r="AR250">
        <v>8.0586000000000002</v>
      </c>
      <c r="AS250">
        <v>6.2428999999999997</v>
      </c>
      <c r="AT250">
        <v>4.7697000000000003</v>
      </c>
      <c r="AU250">
        <v>12.7125</v>
      </c>
      <c r="AV250">
        <v>3.7612000000000001</v>
      </c>
      <c r="AW250">
        <v>2.4887000000000001</v>
      </c>
      <c r="AX250">
        <v>2.3976999999999999</v>
      </c>
      <c r="AY250">
        <v>4.1641000000000004</v>
      </c>
      <c r="AZ250">
        <v>7.4412000000000003</v>
      </c>
      <c r="BA250">
        <v>7.7873000000000001</v>
      </c>
      <c r="BB250">
        <v>9.7253000000000007</v>
      </c>
      <c r="BC250">
        <v>10.638199999999999</v>
      </c>
      <c r="BD250">
        <v>7.8110999999999997</v>
      </c>
      <c r="BE250">
        <v>0.1772</v>
      </c>
      <c r="BF250">
        <v>4.8819999999999997</v>
      </c>
      <c r="BG250">
        <v>2.3719000000000001</v>
      </c>
      <c r="BH250">
        <v>5.609</v>
      </c>
      <c r="BI250">
        <v>0.85589999999999999</v>
      </c>
      <c r="BJ250">
        <v>2.0865</v>
      </c>
      <c r="BK250">
        <v>19.8566</v>
      </c>
      <c r="BL250">
        <v>5.3705999999999996</v>
      </c>
      <c r="BM250" t="s">
        <v>82</v>
      </c>
      <c r="BN250">
        <v>6.6669999999999998</v>
      </c>
      <c r="BO250">
        <v>3.1206999999999998</v>
      </c>
      <c r="BP250">
        <v>3.2917999999999998</v>
      </c>
      <c r="BQ250">
        <v>2.4651000000000001</v>
      </c>
      <c r="BR250">
        <v>3.93</v>
      </c>
      <c r="BS250">
        <v>9.1228999999999996</v>
      </c>
      <c r="BT250">
        <v>8.4411000000000005</v>
      </c>
      <c r="BU250">
        <v>1.2101999999999999</v>
      </c>
      <c r="BV250">
        <v>4.1170999999999998</v>
      </c>
      <c r="BW250">
        <v>4.9398999999999997</v>
      </c>
      <c r="BX250">
        <v>8.8676999999999992</v>
      </c>
      <c r="BY250">
        <v>6.4743000000000004</v>
      </c>
      <c r="BZ250">
        <v>4.9955999999999996</v>
      </c>
      <c r="CA250">
        <v>2.3245</v>
      </c>
      <c r="CB250">
        <v>5.8459000000000003</v>
      </c>
      <c r="CC250">
        <v>2.2181999999999999</v>
      </c>
      <c r="CD250">
        <v>4.5456000000000003</v>
      </c>
    </row>
    <row r="251" spans="1:82" x14ac:dyDescent="0.25">
      <c r="A251" s="2">
        <v>45930</v>
      </c>
      <c r="B251">
        <v>9.2394999999999996</v>
      </c>
      <c r="C251">
        <v>6.5277000000000003</v>
      </c>
      <c r="D251">
        <v>1.1428</v>
      </c>
      <c r="E251">
        <v>0.55530000000000002</v>
      </c>
      <c r="F251">
        <v>8.6704000000000008</v>
      </c>
      <c r="G251">
        <v>2.0994000000000002</v>
      </c>
      <c r="H251">
        <v>2.4788999999999999</v>
      </c>
      <c r="I251">
        <v>8.0450999999999997</v>
      </c>
      <c r="J251">
        <v>9.8818000000000001</v>
      </c>
      <c r="K251">
        <v>14.4657</v>
      </c>
      <c r="L251">
        <v>3.1753</v>
      </c>
      <c r="M251">
        <v>2.2467999999999999</v>
      </c>
      <c r="N251">
        <v>13.4719</v>
      </c>
      <c r="O251">
        <v>2.2261000000000002</v>
      </c>
      <c r="P251">
        <v>7.5528000000000004</v>
      </c>
      <c r="Q251">
        <v>2.4298999999999999</v>
      </c>
      <c r="R251">
        <v>14.492800000000001</v>
      </c>
      <c r="S251">
        <v>10.9779</v>
      </c>
      <c r="T251">
        <v>2.0726</v>
      </c>
      <c r="U251">
        <v>7.6412000000000004</v>
      </c>
      <c r="V251">
        <v>6.6569000000000003</v>
      </c>
      <c r="W251">
        <v>5.6154000000000002</v>
      </c>
      <c r="X251">
        <v>6.9682000000000004</v>
      </c>
      <c r="Y251">
        <v>5.3190999999999997</v>
      </c>
      <c r="Z251">
        <v>4.9633000000000003</v>
      </c>
      <c r="AA251">
        <v>8.423</v>
      </c>
      <c r="AB251">
        <v>4.5153999999999996</v>
      </c>
      <c r="AC251">
        <v>7.4370000000000003</v>
      </c>
      <c r="AD251">
        <v>5.2610999999999999</v>
      </c>
      <c r="AE251">
        <v>8.8599999999999998E-2</v>
      </c>
      <c r="AF251">
        <v>2.0347</v>
      </c>
      <c r="AG251">
        <v>5.8388</v>
      </c>
      <c r="AH251">
        <v>2.2273000000000001</v>
      </c>
      <c r="AI251">
        <v>6.6375000000000002</v>
      </c>
      <c r="AJ251">
        <v>4.0018000000000002</v>
      </c>
      <c r="AK251">
        <v>3.7229999999999999</v>
      </c>
      <c r="AL251">
        <v>0.1072</v>
      </c>
      <c r="AM251">
        <v>5.3296000000000001</v>
      </c>
      <c r="AN251">
        <v>1.4047000000000001</v>
      </c>
      <c r="AO251">
        <v>0.58479999999999999</v>
      </c>
      <c r="AP251">
        <v>10.2309</v>
      </c>
      <c r="AQ251">
        <v>9.7406000000000006</v>
      </c>
      <c r="AR251">
        <v>7.2533000000000003</v>
      </c>
      <c r="AS251">
        <v>6.4055999999999997</v>
      </c>
      <c r="AT251">
        <v>5.5240999999999998</v>
      </c>
      <c r="AU251">
        <v>29.064</v>
      </c>
      <c r="AV251">
        <v>3.2088000000000001</v>
      </c>
      <c r="AW251">
        <v>2.4083999999999999</v>
      </c>
      <c r="AX251">
        <v>2.3976999999999999</v>
      </c>
      <c r="AY251">
        <v>4.8247</v>
      </c>
      <c r="AZ251">
        <v>7.4412000000000003</v>
      </c>
      <c r="BA251">
        <v>7.7873000000000001</v>
      </c>
      <c r="BB251">
        <v>9.7166999999999994</v>
      </c>
      <c r="BC251">
        <v>10.516500000000001</v>
      </c>
      <c r="BD251">
        <v>8.1266999999999996</v>
      </c>
      <c r="BE251">
        <v>0.1772</v>
      </c>
      <c r="BF251">
        <v>5.2773000000000003</v>
      </c>
      <c r="BG251">
        <v>2.2599</v>
      </c>
      <c r="BH251">
        <v>5.1102999999999996</v>
      </c>
      <c r="BI251">
        <v>0.98180000000000001</v>
      </c>
      <c r="BJ251">
        <v>2.125</v>
      </c>
      <c r="BK251">
        <v>20.360499999999998</v>
      </c>
      <c r="BL251">
        <v>5.1325000000000003</v>
      </c>
      <c r="BM251" t="s">
        <v>82</v>
      </c>
      <c r="BN251">
        <v>6.3994</v>
      </c>
      <c r="BO251">
        <v>2.8921999999999999</v>
      </c>
      <c r="BP251">
        <v>3.5105</v>
      </c>
      <c r="BQ251">
        <v>2.512</v>
      </c>
      <c r="BR251">
        <v>4.1307999999999998</v>
      </c>
      <c r="BS251">
        <v>8.6774000000000004</v>
      </c>
      <c r="BT251">
        <v>8.4443999999999999</v>
      </c>
      <c r="BU251">
        <v>1.4646999999999999</v>
      </c>
      <c r="BV251">
        <v>3.6842000000000001</v>
      </c>
      <c r="BW251">
        <v>4.9398999999999997</v>
      </c>
      <c r="BX251">
        <v>8.5565999999999995</v>
      </c>
      <c r="BY251">
        <v>8.1257999999999999</v>
      </c>
      <c r="BZ251">
        <v>5.3402000000000003</v>
      </c>
      <c r="CA251">
        <v>2.3603000000000001</v>
      </c>
      <c r="CB251">
        <v>4.6940999999999997</v>
      </c>
      <c r="CC251">
        <v>2.3906999999999998</v>
      </c>
      <c r="CD251">
        <v>4.6265000000000001</v>
      </c>
    </row>
    <row r="252" spans="1:82" x14ac:dyDescent="0.25">
      <c r="A252" s="2">
        <v>45961</v>
      </c>
      <c r="B252">
        <v>8.7888000000000002</v>
      </c>
      <c r="C252">
        <v>7.1879</v>
      </c>
      <c r="D252">
        <v>1.2638</v>
      </c>
      <c r="E252">
        <v>0.51900000000000002</v>
      </c>
      <c r="F252">
        <v>8.1724999999999994</v>
      </c>
      <c r="G252">
        <v>2.2046999999999999</v>
      </c>
      <c r="H252">
        <v>2.6238000000000001</v>
      </c>
      <c r="I252">
        <v>8.1149000000000004</v>
      </c>
      <c r="J252">
        <v>8.4718999999999998</v>
      </c>
      <c r="K252">
        <v>14.6462</v>
      </c>
      <c r="L252">
        <v>3.1753</v>
      </c>
      <c r="M252">
        <v>2.2210000000000001</v>
      </c>
      <c r="N252">
        <v>12.302</v>
      </c>
      <c r="O252">
        <v>2.2261000000000002</v>
      </c>
      <c r="P252">
        <v>7.5528000000000004</v>
      </c>
      <c r="Q252">
        <v>2.4508000000000001</v>
      </c>
      <c r="R252">
        <v>14.25</v>
      </c>
      <c r="S252">
        <v>8.4847999999999999</v>
      </c>
      <c r="T252">
        <v>1.851</v>
      </c>
      <c r="U252">
        <v>7.2370999999999999</v>
      </c>
      <c r="V252">
        <v>4.8627000000000002</v>
      </c>
      <c r="W252">
        <v>5.6154000000000002</v>
      </c>
      <c r="X252">
        <v>5.8315000000000001</v>
      </c>
      <c r="Y252">
        <v>4.8545999999999996</v>
      </c>
      <c r="Z252">
        <v>6.6809000000000003</v>
      </c>
      <c r="AA252">
        <v>8.5016999999999996</v>
      </c>
      <c r="AB252">
        <v>4.5495000000000001</v>
      </c>
      <c r="AC252">
        <v>7.0822000000000003</v>
      </c>
      <c r="AD252">
        <v>5.3532000000000002</v>
      </c>
      <c r="AE252">
        <v>8.1699999999999995E-2</v>
      </c>
      <c r="AF252">
        <v>2.0347</v>
      </c>
      <c r="AG252">
        <v>5.7294999999999998</v>
      </c>
      <c r="AH252">
        <v>2.2454999999999998</v>
      </c>
      <c r="AI252">
        <v>7.3628</v>
      </c>
      <c r="AJ252">
        <v>3.5095000000000001</v>
      </c>
      <c r="AK252">
        <v>3.1960000000000002</v>
      </c>
      <c r="AL252">
        <v>0.1072</v>
      </c>
      <c r="AM252">
        <v>4.6881000000000004</v>
      </c>
      <c r="AN252">
        <v>1.4053</v>
      </c>
      <c r="AO252">
        <v>0.58479999999999999</v>
      </c>
      <c r="AP252">
        <v>10.9123</v>
      </c>
      <c r="AQ252">
        <v>9.5900999999999996</v>
      </c>
      <c r="AR252">
        <v>7.1863999999999999</v>
      </c>
      <c r="AS252">
        <v>6.4055999999999997</v>
      </c>
      <c r="AT252">
        <v>5.6319999999999997</v>
      </c>
      <c r="AU252">
        <v>31.585000000000001</v>
      </c>
      <c r="AV252">
        <v>3.6368999999999998</v>
      </c>
      <c r="AW252">
        <v>2.2568000000000001</v>
      </c>
      <c r="AX252">
        <v>2.3976999999999999</v>
      </c>
      <c r="AY252">
        <v>5.1037999999999997</v>
      </c>
      <c r="AZ252">
        <v>7.4412000000000003</v>
      </c>
      <c r="BA252">
        <v>7.7873000000000001</v>
      </c>
      <c r="BB252">
        <v>10.416600000000001</v>
      </c>
      <c r="BC252">
        <v>11.121</v>
      </c>
      <c r="BD252">
        <v>9.1773000000000007</v>
      </c>
      <c r="BE252">
        <v>0.1772</v>
      </c>
      <c r="BF252">
        <v>5.4760999999999997</v>
      </c>
      <c r="BG252">
        <v>1.8371999999999999</v>
      </c>
      <c r="BH252">
        <v>5.1262999999999996</v>
      </c>
      <c r="BI252">
        <v>0.98180000000000001</v>
      </c>
      <c r="BJ252">
        <v>2.0632999999999999</v>
      </c>
      <c r="BK252">
        <v>20.672000000000001</v>
      </c>
      <c r="BL252">
        <v>5.1337999999999999</v>
      </c>
      <c r="BM252" t="s">
        <v>82</v>
      </c>
      <c r="BN252">
        <v>6.5656999999999996</v>
      </c>
      <c r="BO252">
        <v>2.8996</v>
      </c>
      <c r="BP252">
        <v>3.5670000000000002</v>
      </c>
      <c r="BQ252">
        <v>2.6616</v>
      </c>
      <c r="BR252">
        <v>4.2161999999999997</v>
      </c>
      <c r="BS252">
        <v>8.3495000000000008</v>
      </c>
      <c r="BT252">
        <v>8.1698000000000004</v>
      </c>
      <c r="BU252">
        <v>1.5162</v>
      </c>
      <c r="BV252">
        <v>3.7806000000000002</v>
      </c>
      <c r="BW252">
        <v>4.9398999999999997</v>
      </c>
      <c r="BX252">
        <v>7.5495999999999999</v>
      </c>
      <c r="BY252">
        <v>8.6524000000000001</v>
      </c>
      <c r="BZ252">
        <v>6.0541999999999998</v>
      </c>
      <c r="CA252">
        <v>2.1606000000000001</v>
      </c>
      <c r="CB252">
        <v>4.8498999999999999</v>
      </c>
      <c r="CC252">
        <v>2.0777999999999999</v>
      </c>
      <c r="CD252">
        <v>4.2065000000000001</v>
      </c>
    </row>
    <row r="253" spans="1:82" x14ac:dyDescent="0.25">
      <c r="A253" s="2">
        <v>45989</v>
      </c>
      <c r="B253">
        <v>8.0594999999999999</v>
      </c>
      <c r="C253">
        <v>7.0963000000000003</v>
      </c>
      <c r="D253">
        <v>1.1500999999999999</v>
      </c>
      <c r="E253">
        <v>0.46479999999999999</v>
      </c>
      <c r="F253">
        <v>10.8635</v>
      </c>
      <c r="G253">
        <v>5.4099000000000004</v>
      </c>
      <c r="H253">
        <v>1.9706999999999999</v>
      </c>
      <c r="I253">
        <v>5.6929999999999996</v>
      </c>
      <c r="J253">
        <v>7.8205999999999998</v>
      </c>
      <c r="K253">
        <v>14.1052</v>
      </c>
      <c r="L253">
        <v>3.1753</v>
      </c>
      <c r="M253">
        <v>2.008</v>
      </c>
      <c r="N253">
        <v>10.7738</v>
      </c>
      <c r="O253">
        <v>2.2261000000000002</v>
      </c>
      <c r="P253">
        <v>7.5528000000000004</v>
      </c>
      <c r="Q253">
        <v>2.2423999999999999</v>
      </c>
      <c r="R253">
        <v>14.0517</v>
      </c>
      <c r="S253">
        <v>8.6006999999999998</v>
      </c>
      <c r="T253">
        <v>1.7749999999999999</v>
      </c>
      <c r="U253">
        <v>6.1730999999999998</v>
      </c>
      <c r="V253">
        <v>4.6806999999999999</v>
      </c>
      <c r="W253">
        <v>5.6154000000000002</v>
      </c>
      <c r="X253">
        <v>6.5224000000000002</v>
      </c>
      <c r="Y253">
        <v>4.4067999999999996</v>
      </c>
      <c r="Z253">
        <v>7.7504</v>
      </c>
      <c r="AA253">
        <v>8.3758999999999997</v>
      </c>
      <c r="AB253">
        <v>3.8797999999999999</v>
      </c>
      <c r="AC253">
        <v>6.4968000000000004</v>
      </c>
      <c r="AD253">
        <v>4.9917999999999996</v>
      </c>
      <c r="AE253">
        <v>8.4599999999999995E-2</v>
      </c>
      <c r="AF253">
        <v>2.0347</v>
      </c>
      <c r="AG253">
        <v>3.9201999999999999</v>
      </c>
      <c r="AH253">
        <v>5.6516000000000002</v>
      </c>
      <c r="AI253">
        <v>6.6746999999999996</v>
      </c>
      <c r="AJ253">
        <v>3.3323999999999998</v>
      </c>
      <c r="AK253">
        <v>3.7261000000000002</v>
      </c>
      <c r="AL253">
        <v>0.1072</v>
      </c>
      <c r="AM253">
        <v>4.5202</v>
      </c>
      <c r="AN253">
        <v>1.3025</v>
      </c>
      <c r="AO253">
        <v>0.58479999999999999</v>
      </c>
      <c r="AP253">
        <v>10.606999999999999</v>
      </c>
      <c r="AQ253">
        <v>9.0611999999999995</v>
      </c>
      <c r="AR253">
        <v>6.8078000000000003</v>
      </c>
      <c r="AS253">
        <v>5.8960999999999997</v>
      </c>
      <c r="AT253">
        <v>5.3066000000000004</v>
      </c>
      <c r="AU253">
        <v>29.199300000000001</v>
      </c>
      <c r="AV253">
        <v>2.9965000000000002</v>
      </c>
      <c r="AW253">
        <v>2.2441</v>
      </c>
      <c r="AX253">
        <v>2.3976999999999999</v>
      </c>
      <c r="AY253">
        <v>4.6520000000000001</v>
      </c>
      <c r="AZ253">
        <v>7.4412000000000003</v>
      </c>
      <c r="BA253">
        <v>7.7873000000000001</v>
      </c>
      <c r="BB253">
        <v>9.8331</v>
      </c>
      <c r="BC253">
        <v>10.407299999999999</v>
      </c>
      <c r="BD253">
        <v>20.310600000000001</v>
      </c>
      <c r="BE253">
        <v>0.1772</v>
      </c>
      <c r="BF253">
        <v>5.5758999999999999</v>
      </c>
      <c r="BG253">
        <v>1.5304</v>
      </c>
      <c r="BH253">
        <v>4.8433999999999999</v>
      </c>
      <c r="BI253">
        <v>0.98180000000000001</v>
      </c>
      <c r="BJ253">
        <v>1.9177</v>
      </c>
      <c r="BK253">
        <v>23.995000000000001</v>
      </c>
      <c r="BL253">
        <v>4.4745999999999997</v>
      </c>
      <c r="BM253" t="s">
        <v>82</v>
      </c>
      <c r="BN253">
        <v>5.9782000000000002</v>
      </c>
      <c r="BO253">
        <v>2.7113</v>
      </c>
      <c r="BP253">
        <v>3.4828999999999999</v>
      </c>
      <c r="BQ253">
        <v>2.5531999999999999</v>
      </c>
      <c r="BR253">
        <v>4.3322000000000003</v>
      </c>
      <c r="BS253">
        <v>7.8094000000000001</v>
      </c>
      <c r="BT253">
        <v>7.8343999999999996</v>
      </c>
      <c r="BU253">
        <v>1.5718000000000001</v>
      </c>
      <c r="BV253">
        <v>3.6808999999999998</v>
      </c>
      <c r="BW253">
        <v>4.9398999999999997</v>
      </c>
      <c r="BX253">
        <v>7.3098999999999998</v>
      </c>
      <c r="BY253">
        <v>7.3194999999999997</v>
      </c>
      <c r="BZ253">
        <v>5.7774999999999999</v>
      </c>
      <c r="CA253">
        <v>1.9195</v>
      </c>
      <c r="CB253">
        <v>7.1807999999999996</v>
      </c>
      <c r="CC253">
        <v>1.9767999999999999</v>
      </c>
      <c r="CD253">
        <v>4.3918999999999997</v>
      </c>
    </row>
    <row r="254" spans="1:82" x14ac:dyDescent="0.25">
      <c r="A254" s="2">
        <v>46022</v>
      </c>
      <c r="B254">
        <v>15.3642</v>
      </c>
      <c r="C254">
        <v>6.4958</v>
      </c>
      <c r="D254">
        <v>1.4928999999999999</v>
      </c>
      <c r="E254">
        <v>0.48049999999999998</v>
      </c>
      <c r="F254">
        <v>8.9753000000000007</v>
      </c>
      <c r="G254">
        <v>9.8417999999999992</v>
      </c>
      <c r="H254">
        <v>2.1225000000000001</v>
      </c>
      <c r="I254">
        <v>5.5305999999999997</v>
      </c>
      <c r="J254">
        <v>10.5542</v>
      </c>
      <c r="K254">
        <v>13.309200000000001</v>
      </c>
      <c r="L254">
        <v>2.8795000000000002</v>
      </c>
      <c r="M254">
        <v>2.6934</v>
      </c>
      <c r="N254">
        <v>16.4664</v>
      </c>
      <c r="O254">
        <v>2.2261000000000002</v>
      </c>
      <c r="P254">
        <v>7.5528000000000004</v>
      </c>
      <c r="Q254">
        <v>7.0852000000000004</v>
      </c>
      <c r="R254">
        <v>15.715999999999999</v>
      </c>
      <c r="S254">
        <v>8.5218000000000007</v>
      </c>
      <c r="T254">
        <v>5.2458999999999998</v>
      </c>
      <c r="U254">
        <v>5.6494999999999997</v>
      </c>
      <c r="V254">
        <v>3.298</v>
      </c>
      <c r="W254">
        <v>5.6154000000000002</v>
      </c>
      <c r="X254">
        <v>6.1576000000000004</v>
      </c>
      <c r="Y254">
        <v>5.3026999999999997</v>
      </c>
      <c r="Z254">
        <v>14.795400000000001</v>
      </c>
      <c r="AA254">
        <v>8.1592000000000002</v>
      </c>
      <c r="AB254">
        <v>15.3338</v>
      </c>
      <c r="AC254">
        <v>18.696899999999999</v>
      </c>
      <c r="AD254">
        <v>4.4287000000000001</v>
      </c>
      <c r="AE254">
        <v>0.8921</v>
      </c>
      <c r="AF254">
        <v>2.0347</v>
      </c>
      <c r="AG254">
        <v>4.0997000000000003</v>
      </c>
      <c r="AH254">
        <v>6.1624999999999996</v>
      </c>
      <c r="AI254">
        <v>11.4147</v>
      </c>
      <c r="AJ254">
        <v>3.1116999999999999</v>
      </c>
      <c r="AK254">
        <v>3.4157000000000002</v>
      </c>
      <c r="AL254">
        <v>0.1072</v>
      </c>
      <c r="AM254">
        <v>5.6136999999999997</v>
      </c>
      <c r="AN254">
        <v>1.3448</v>
      </c>
      <c r="AO254">
        <v>0.58479999999999999</v>
      </c>
      <c r="AP254">
        <v>12.323399999999999</v>
      </c>
      <c r="AQ254">
        <v>15.1007</v>
      </c>
      <c r="AR254">
        <v>11.5831</v>
      </c>
      <c r="AS254">
        <v>8.9557000000000002</v>
      </c>
      <c r="AT254">
        <v>6.5609000000000002</v>
      </c>
      <c r="AU254">
        <v>14.066599999999999</v>
      </c>
      <c r="AV254">
        <v>3.2816000000000001</v>
      </c>
      <c r="AW254">
        <v>3.3763999999999998</v>
      </c>
      <c r="AX254">
        <v>2.3976999999999999</v>
      </c>
      <c r="AY254">
        <v>5.3573000000000004</v>
      </c>
      <c r="AZ254">
        <v>7.4412000000000003</v>
      </c>
      <c r="BA254">
        <v>7.7873000000000001</v>
      </c>
      <c r="BB254">
        <v>9.4717000000000002</v>
      </c>
      <c r="BC254">
        <v>10.0726</v>
      </c>
      <c r="BD254">
        <v>20.0106</v>
      </c>
      <c r="BE254">
        <v>0.1772</v>
      </c>
      <c r="BF254">
        <v>6.5477999999999996</v>
      </c>
      <c r="BG254">
        <v>1.9637</v>
      </c>
      <c r="BH254">
        <v>5.5292000000000003</v>
      </c>
      <c r="BI254">
        <v>0.98180000000000001</v>
      </c>
      <c r="BJ254">
        <v>10.671200000000001</v>
      </c>
      <c r="BK254">
        <v>22.680700000000002</v>
      </c>
      <c r="BL254">
        <v>4.6868999999999996</v>
      </c>
      <c r="BM254" t="s">
        <v>82</v>
      </c>
      <c r="BN254">
        <v>5.8358999999999996</v>
      </c>
      <c r="BO254">
        <v>4.6665999999999999</v>
      </c>
      <c r="BP254">
        <v>9.0475999999999992</v>
      </c>
      <c r="BQ254">
        <v>4.4947999999999997</v>
      </c>
      <c r="BR254">
        <v>2.1705000000000001</v>
      </c>
      <c r="BS254">
        <v>8.0709</v>
      </c>
      <c r="BT254">
        <v>12.074299999999999</v>
      </c>
      <c r="BU254">
        <v>1.4722</v>
      </c>
      <c r="BV254">
        <v>8.6222999999999992</v>
      </c>
      <c r="BW254">
        <v>4.9398999999999997</v>
      </c>
      <c r="BX254">
        <v>10.8849</v>
      </c>
      <c r="BY254">
        <v>4.3560999999999996</v>
      </c>
      <c r="BZ254">
        <v>5.3326000000000002</v>
      </c>
      <c r="CA254">
        <v>4.0849000000000002</v>
      </c>
      <c r="CB254">
        <v>6.0510000000000002</v>
      </c>
      <c r="CC254">
        <v>5.085</v>
      </c>
      <c r="CD254">
        <v>9.3657000000000004</v>
      </c>
    </row>
    <row r="255" spans="1:82" x14ac:dyDescent="0.25">
      <c r="A255" s="2">
        <v>46052</v>
      </c>
      <c r="B255">
        <v>14.3399</v>
      </c>
      <c r="C255">
        <v>6.5923999999999996</v>
      </c>
      <c r="D255">
        <v>1.3873</v>
      </c>
      <c r="E255">
        <v>0.50649999999999995</v>
      </c>
      <c r="F255">
        <v>8.3545999999999996</v>
      </c>
      <c r="G255">
        <v>9.2603000000000009</v>
      </c>
      <c r="H255">
        <v>3.7976000000000001</v>
      </c>
      <c r="I255">
        <v>4.8068999999999997</v>
      </c>
      <c r="J255">
        <v>7.4519000000000002</v>
      </c>
      <c r="K255">
        <v>12.8954</v>
      </c>
      <c r="L255">
        <v>2.6793999999999998</v>
      </c>
      <c r="M255">
        <v>2.1112000000000002</v>
      </c>
      <c r="N255">
        <v>13.7624</v>
      </c>
      <c r="O255">
        <v>2.2261000000000002</v>
      </c>
      <c r="P255">
        <v>7.5528000000000004</v>
      </c>
      <c r="Q255">
        <v>4.6887999999999996</v>
      </c>
      <c r="R255">
        <v>15.332599999999999</v>
      </c>
      <c r="S255">
        <v>4.9447000000000001</v>
      </c>
      <c r="T255">
        <v>3.6433</v>
      </c>
      <c r="U255">
        <v>5.8503999999999996</v>
      </c>
      <c r="V255">
        <v>9.4243000000000006</v>
      </c>
      <c r="W255">
        <v>5.6154000000000002</v>
      </c>
      <c r="X255">
        <v>6.1576000000000004</v>
      </c>
      <c r="Y255">
        <v>4.5530999999999997</v>
      </c>
      <c r="Z255">
        <v>13.8019</v>
      </c>
      <c r="AA255">
        <v>8.0520999999999994</v>
      </c>
      <c r="AB255">
        <v>12.7059</v>
      </c>
      <c r="AC255">
        <v>15.8901</v>
      </c>
      <c r="AD255">
        <v>4.2394999999999996</v>
      </c>
      <c r="AE255">
        <v>0.81530000000000002</v>
      </c>
      <c r="AF255">
        <v>2.0347</v>
      </c>
      <c r="AG255">
        <v>3.7902999999999998</v>
      </c>
      <c r="AH255">
        <v>5.5803000000000003</v>
      </c>
      <c r="AI255">
        <v>10.302099999999999</v>
      </c>
      <c r="AJ255">
        <v>2.83</v>
      </c>
      <c r="AK255">
        <v>3.1145999999999998</v>
      </c>
      <c r="AL255">
        <v>0.1072</v>
      </c>
      <c r="AM255">
        <v>5.2462999999999997</v>
      </c>
      <c r="AN255">
        <v>1.2065999999999999</v>
      </c>
      <c r="AO255">
        <v>0.58479999999999999</v>
      </c>
      <c r="AP255">
        <v>10.1028</v>
      </c>
      <c r="AQ255">
        <v>12.911899999999999</v>
      </c>
      <c r="AR255">
        <v>9.9880999999999993</v>
      </c>
      <c r="AS255">
        <v>8.7687000000000008</v>
      </c>
      <c r="AT255">
        <v>5.9104999999999999</v>
      </c>
      <c r="AU255">
        <v>15.053599999999999</v>
      </c>
      <c r="AV255">
        <v>2.9967000000000001</v>
      </c>
      <c r="AW255">
        <v>3.0339</v>
      </c>
      <c r="AX255">
        <v>2.3976999999999999</v>
      </c>
      <c r="AY255">
        <v>3.1654</v>
      </c>
      <c r="AZ255">
        <v>7.4412000000000003</v>
      </c>
      <c r="BA255">
        <v>7.7873000000000001</v>
      </c>
      <c r="BB255">
        <v>7.6379000000000001</v>
      </c>
      <c r="BC255">
        <v>8.2213999999999992</v>
      </c>
      <c r="BD255">
        <v>18.5214</v>
      </c>
      <c r="BE255">
        <v>0.1772</v>
      </c>
      <c r="BF255">
        <v>5.4222999999999999</v>
      </c>
      <c r="BG255">
        <v>1.8794999999999999</v>
      </c>
      <c r="BH255">
        <v>5.5292000000000003</v>
      </c>
      <c r="BI255">
        <v>0.98180000000000001</v>
      </c>
      <c r="BJ255">
        <v>10.223100000000001</v>
      </c>
      <c r="BK255">
        <v>18.0792</v>
      </c>
      <c r="BL255">
        <v>4.2201000000000004</v>
      </c>
      <c r="BM255" t="s">
        <v>82</v>
      </c>
      <c r="BN255">
        <v>6.2154999999999996</v>
      </c>
      <c r="BO255">
        <v>4.4078999999999997</v>
      </c>
      <c r="BP255">
        <v>8.0422999999999991</v>
      </c>
      <c r="BQ255">
        <v>4.7302999999999997</v>
      </c>
      <c r="BR255">
        <v>2.2637</v>
      </c>
      <c r="BS255">
        <v>8.1638999999999999</v>
      </c>
      <c r="BT255">
        <v>10.5084</v>
      </c>
      <c r="BU255">
        <v>1.39</v>
      </c>
      <c r="BV255">
        <v>7.1002999999999998</v>
      </c>
      <c r="BW255">
        <v>4.9398999999999997</v>
      </c>
      <c r="BX255">
        <v>9.2894000000000005</v>
      </c>
      <c r="BY255">
        <v>3.5264000000000002</v>
      </c>
      <c r="BZ255">
        <v>4.7220000000000004</v>
      </c>
      <c r="CA255">
        <v>4.8183999999999996</v>
      </c>
      <c r="CB255">
        <v>5.3292999999999999</v>
      </c>
      <c r="CC255">
        <v>4.7694000000000001</v>
      </c>
      <c r="CD255">
        <v>7.7695999999999996</v>
      </c>
    </row>
    <row r="256" spans="1:82" x14ac:dyDescent="0.25">
      <c r="A256" s="2">
        <v>46080</v>
      </c>
      <c r="B256">
        <v>13.0884</v>
      </c>
      <c r="C256">
        <v>7.1356000000000002</v>
      </c>
      <c r="D256">
        <v>1.2728999999999999</v>
      </c>
      <c r="E256">
        <v>0.48089999999999999</v>
      </c>
      <c r="F256">
        <v>7.4138000000000002</v>
      </c>
      <c r="G256">
        <v>9.4619999999999997</v>
      </c>
      <c r="H256">
        <v>3.4262999999999999</v>
      </c>
      <c r="I256">
        <v>5.2965999999999998</v>
      </c>
      <c r="J256">
        <v>7.4246999999999996</v>
      </c>
      <c r="K256">
        <v>13.7842</v>
      </c>
      <c r="L256">
        <v>3.1772999999999998</v>
      </c>
      <c r="M256">
        <v>2.0659999999999998</v>
      </c>
      <c r="N256">
        <v>13.196999999999999</v>
      </c>
      <c r="O256">
        <v>2.2261000000000002</v>
      </c>
      <c r="P256">
        <v>7.5528000000000004</v>
      </c>
      <c r="Q256">
        <v>4.3228999999999997</v>
      </c>
      <c r="R256">
        <v>14.5832</v>
      </c>
      <c r="S256">
        <v>5.3536999999999999</v>
      </c>
      <c r="T256">
        <v>4.7363</v>
      </c>
      <c r="U256">
        <v>5.9794</v>
      </c>
      <c r="V256">
        <v>8.4728999999999992</v>
      </c>
      <c r="W256">
        <v>5.6154000000000002</v>
      </c>
      <c r="X256">
        <v>6.1576000000000004</v>
      </c>
      <c r="Y256">
        <v>4.2576000000000001</v>
      </c>
      <c r="Z256">
        <v>11.7179</v>
      </c>
      <c r="AA256">
        <v>7.8348000000000004</v>
      </c>
      <c r="AB256">
        <v>12.370799999999999</v>
      </c>
      <c r="AC256">
        <v>13.5825</v>
      </c>
      <c r="AD256">
        <v>4.125</v>
      </c>
      <c r="AE256">
        <v>0.85519999999999996</v>
      </c>
      <c r="AF256">
        <v>2.0347</v>
      </c>
      <c r="AG256">
        <v>3.5903999999999998</v>
      </c>
      <c r="AH256">
        <v>5.4226000000000001</v>
      </c>
      <c r="AI256">
        <v>10.179600000000001</v>
      </c>
      <c r="AJ256">
        <v>3.0228000000000002</v>
      </c>
      <c r="AK256">
        <v>3.2913999999999999</v>
      </c>
      <c r="AL256">
        <v>0.1072</v>
      </c>
      <c r="AM256">
        <v>5.1376999999999997</v>
      </c>
      <c r="AN256">
        <v>2.335</v>
      </c>
      <c r="AO256">
        <v>0.58479999999999999</v>
      </c>
      <c r="AP256">
        <v>7.8921999999999999</v>
      </c>
      <c r="AQ256">
        <v>8.1426999999999996</v>
      </c>
      <c r="AR256">
        <v>6.6662999999999997</v>
      </c>
      <c r="AS256">
        <v>8.1715999999999998</v>
      </c>
      <c r="AT256">
        <v>5.6639999999999997</v>
      </c>
      <c r="AU256">
        <v>13.590400000000001</v>
      </c>
      <c r="AV256">
        <v>3.1377000000000002</v>
      </c>
      <c r="AW256">
        <v>3.0539000000000001</v>
      </c>
      <c r="AX256">
        <v>2.3976999999999999</v>
      </c>
      <c r="AY256">
        <v>2.9622000000000002</v>
      </c>
      <c r="AZ256">
        <v>7.4412000000000003</v>
      </c>
      <c r="BA256">
        <v>7.7873000000000001</v>
      </c>
      <c r="BB256">
        <v>7.2195999999999998</v>
      </c>
      <c r="BC256">
        <v>7.8932000000000002</v>
      </c>
      <c r="BD256">
        <v>14.1942</v>
      </c>
      <c r="BE256">
        <v>0.1772</v>
      </c>
      <c r="BF256">
        <v>5.2058</v>
      </c>
      <c r="BG256">
        <v>1.8361000000000001</v>
      </c>
      <c r="BH256">
        <v>5.1102999999999996</v>
      </c>
      <c r="BI256">
        <v>0.98180000000000001</v>
      </c>
      <c r="BJ256">
        <v>10.7532</v>
      </c>
      <c r="BK256">
        <v>16.5824</v>
      </c>
      <c r="BL256">
        <v>4.0229999999999997</v>
      </c>
      <c r="BM256" t="s">
        <v>82</v>
      </c>
      <c r="BN256">
        <v>6.7386999999999997</v>
      </c>
      <c r="BO256">
        <v>4.0449999999999999</v>
      </c>
      <c r="BP256">
        <v>7.8324999999999996</v>
      </c>
      <c r="BQ256">
        <v>5.1845999999999997</v>
      </c>
      <c r="BR256">
        <v>1.9253</v>
      </c>
      <c r="BS256">
        <v>7.6927000000000003</v>
      </c>
      <c r="BT256">
        <v>8.9316999999999993</v>
      </c>
      <c r="BU256">
        <v>1.6372</v>
      </c>
      <c r="BV256">
        <v>6.9847999999999999</v>
      </c>
      <c r="BW256">
        <v>4.9398999999999997</v>
      </c>
      <c r="BX256">
        <v>8.8536000000000001</v>
      </c>
      <c r="BY256">
        <v>3.1978</v>
      </c>
      <c r="BZ256">
        <v>4.1912000000000003</v>
      </c>
      <c r="CA256">
        <v>4.359</v>
      </c>
      <c r="CB256">
        <v>5.1227</v>
      </c>
      <c r="CC256">
        <v>4.9633000000000003</v>
      </c>
      <c r="CD256">
        <v>8.5892999999999997</v>
      </c>
    </row>
    <row r="257" spans="1:82" x14ac:dyDescent="0.25">
      <c r="A257" s="2">
        <v>46112</v>
      </c>
      <c r="B257">
        <v>13.963800000000001</v>
      </c>
      <c r="C257">
        <v>7.9619</v>
      </c>
      <c r="D257">
        <v>1.2541</v>
      </c>
      <c r="E257">
        <v>0.47770000000000001</v>
      </c>
      <c r="F257">
        <v>7.7568999999999999</v>
      </c>
      <c r="G257">
        <v>9.6349999999999998</v>
      </c>
      <c r="H257">
        <v>2.9809000000000001</v>
      </c>
      <c r="I257">
        <v>4.2915000000000001</v>
      </c>
      <c r="J257">
        <v>8.1546000000000003</v>
      </c>
      <c r="K257">
        <v>13.732699999999999</v>
      </c>
      <c r="L257">
        <v>3.9024999999999999</v>
      </c>
      <c r="M257">
        <v>2.2484999999999999</v>
      </c>
      <c r="N257">
        <v>14.21</v>
      </c>
      <c r="O257">
        <v>2.2261000000000002</v>
      </c>
      <c r="P257">
        <v>7.5528000000000004</v>
      </c>
      <c r="Q257">
        <v>4.6230000000000002</v>
      </c>
      <c r="R257">
        <v>14.037800000000001</v>
      </c>
      <c r="S257">
        <v>5.8837000000000002</v>
      </c>
      <c r="T257">
        <v>5.2458999999999998</v>
      </c>
      <c r="U257">
        <v>6.1744000000000003</v>
      </c>
      <c r="V257">
        <v>8.0500000000000007</v>
      </c>
      <c r="W257">
        <v>5.6154000000000002</v>
      </c>
      <c r="X257">
        <v>6.1576000000000004</v>
      </c>
      <c r="Y257">
        <v>3.9291</v>
      </c>
      <c r="Z257">
        <v>12.8704</v>
      </c>
      <c r="AA257">
        <v>7.5956999999999999</v>
      </c>
      <c r="AB257">
        <v>13.905799999999999</v>
      </c>
      <c r="AC257">
        <v>16.666699999999999</v>
      </c>
      <c r="AD257">
        <v>4.2317999999999998</v>
      </c>
      <c r="AE257">
        <v>1.0271999999999999</v>
      </c>
      <c r="AF257">
        <v>2.0347</v>
      </c>
      <c r="AG257">
        <v>3.6855000000000002</v>
      </c>
      <c r="AH257">
        <v>5.6007999999999996</v>
      </c>
      <c r="AI257">
        <v>7.7576999999999998</v>
      </c>
      <c r="AJ257">
        <v>3.3216999999999999</v>
      </c>
      <c r="AK257">
        <v>3.7277999999999998</v>
      </c>
      <c r="AL257">
        <v>0.1072</v>
      </c>
      <c r="AM257">
        <v>3.8201999999999998</v>
      </c>
      <c r="AN257">
        <v>2.4419</v>
      </c>
      <c r="AO257">
        <v>0.58479999999999999</v>
      </c>
      <c r="AP257">
        <v>5.4413999999999998</v>
      </c>
      <c r="AQ257">
        <v>8.9085999999999999</v>
      </c>
      <c r="AR257">
        <v>7.9284999999999997</v>
      </c>
      <c r="AS257">
        <v>8.3859999999999992</v>
      </c>
      <c r="AT257">
        <v>6.0572999999999997</v>
      </c>
      <c r="AU257">
        <v>12.987500000000001</v>
      </c>
      <c r="AV257">
        <v>3.3452000000000002</v>
      </c>
      <c r="AW257">
        <v>3.2162000000000002</v>
      </c>
      <c r="AX257">
        <v>2.3976999999999999</v>
      </c>
      <c r="AY257">
        <v>4.1536</v>
      </c>
      <c r="AZ257">
        <v>7.4412000000000003</v>
      </c>
      <c r="BA257">
        <v>7.7873000000000001</v>
      </c>
      <c r="BB257">
        <v>5.7224000000000004</v>
      </c>
      <c r="BC257">
        <v>6.3784000000000001</v>
      </c>
      <c r="BD257">
        <v>15.750999999999999</v>
      </c>
      <c r="BE257">
        <v>0.1772</v>
      </c>
      <c r="BF257">
        <v>4.5744999999999996</v>
      </c>
      <c r="BG257">
        <v>1.9570000000000001</v>
      </c>
      <c r="BH257">
        <v>5.0221999999999998</v>
      </c>
      <c r="BI257">
        <v>0.98180000000000001</v>
      </c>
      <c r="BJ257">
        <v>11.0176</v>
      </c>
      <c r="BK257">
        <v>14.561299999999999</v>
      </c>
      <c r="BL257">
        <v>4.4382000000000001</v>
      </c>
      <c r="BM257">
        <v>1.1678999999999999</v>
      </c>
      <c r="BN257">
        <v>7.3677000000000001</v>
      </c>
      <c r="BO257">
        <v>4.4318999999999997</v>
      </c>
      <c r="BP257">
        <v>6.8989000000000003</v>
      </c>
      <c r="BQ257">
        <v>5.4398</v>
      </c>
      <c r="BR257">
        <v>2.1516000000000002</v>
      </c>
      <c r="BS257">
        <v>7.9020000000000001</v>
      </c>
      <c r="BT257">
        <v>9.6257000000000001</v>
      </c>
      <c r="BU257">
        <v>1.8796999999999999</v>
      </c>
      <c r="BV257">
        <v>4.6607000000000003</v>
      </c>
      <c r="BW257">
        <v>4.9398999999999997</v>
      </c>
      <c r="BX257">
        <v>6.8269000000000002</v>
      </c>
      <c r="BY257">
        <v>3.7665000000000002</v>
      </c>
      <c r="BZ257">
        <v>2.8045</v>
      </c>
      <c r="CA257">
        <v>5.2404999999999999</v>
      </c>
      <c r="CB257">
        <v>4.9158999999999997</v>
      </c>
      <c r="CC257">
        <v>4.2675999999999998</v>
      </c>
      <c r="CD257">
        <v>9.4121000000000006</v>
      </c>
    </row>
    <row r="258" spans="1:82" x14ac:dyDescent="0.25">
      <c r="A258" s="2">
        <v>46142</v>
      </c>
      <c r="B258">
        <v>14.676</v>
      </c>
      <c r="C258">
        <v>8.5015999999999998</v>
      </c>
      <c r="D258">
        <v>1.3433999999999999</v>
      </c>
      <c r="E258">
        <v>0.41060000000000002</v>
      </c>
      <c r="F258">
        <v>5.8777999999999997</v>
      </c>
      <c r="G258">
        <v>11.4533</v>
      </c>
      <c r="H258">
        <v>3.4535</v>
      </c>
      <c r="I258">
        <v>4.4442000000000004</v>
      </c>
      <c r="J258">
        <v>8.3983000000000008</v>
      </c>
      <c r="K258">
        <v>14.1097</v>
      </c>
      <c r="L258">
        <v>5.15</v>
      </c>
      <c r="M258">
        <v>2.1328999999999998</v>
      </c>
      <c r="N258">
        <v>10.2751</v>
      </c>
      <c r="O258">
        <v>0.64610000000000001</v>
      </c>
      <c r="P258">
        <v>7.5528000000000004</v>
      </c>
      <c r="Q258">
        <v>4.9414999999999996</v>
      </c>
      <c r="R258">
        <v>14.116099999999999</v>
      </c>
      <c r="S258">
        <v>7.4161999999999999</v>
      </c>
      <c r="T258">
        <v>4.2662000000000004</v>
      </c>
      <c r="U258">
        <v>2.3058000000000001</v>
      </c>
      <c r="V258">
        <v>6.6829999999999998</v>
      </c>
      <c r="W258">
        <v>5.6154000000000002</v>
      </c>
      <c r="X258">
        <v>6.1576000000000004</v>
      </c>
      <c r="Y258">
        <v>4.1952999999999996</v>
      </c>
      <c r="Z258">
        <v>13.310600000000001</v>
      </c>
      <c r="AA258">
        <v>7.7049000000000003</v>
      </c>
      <c r="AB258">
        <v>11.621600000000001</v>
      </c>
      <c r="AC258">
        <v>17.250299999999999</v>
      </c>
      <c r="AD258">
        <v>3.9346000000000001</v>
      </c>
      <c r="AE258">
        <v>1.026</v>
      </c>
      <c r="AF258">
        <v>2.0347</v>
      </c>
      <c r="AG258">
        <v>3.6604000000000001</v>
      </c>
      <c r="AH258">
        <v>5.3956999999999997</v>
      </c>
      <c r="AI258">
        <v>7.6852999999999998</v>
      </c>
      <c r="AJ258">
        <v>2.7913000000000001</v>
      </c>
      <c r="AK258">
        <v>3.206</v>
      </c>
      <c r="AL258">
        <v>0.1072</v>
      </c>
      <c r="AM258">
        <v>5.0846999999999998</v>
      </c>
      <c r="AN258">
        <v>2.4702999999999999</v>
      </c>
      <c r="AO258">
        <v>1.1785000000000001</v>
      </c>
      <c r="AP258">
        <v>6.2710999999999997</v>
      </c>
      <c r="AQ258">
        <v>8.9469999999999992</v>
      </c>
      <c r="AR258">
        <v>7.9809000000000001</v>
      </c>
      <c r="AS258">
        <v>9.3598999999999997</v>
      </c>
      <c r="AT258">
        <v>6.6630000000000003</v>
      </c>
      <c r="AU258">
        <v>16.124500000000001</v>
      </c>
      <c r="AV258">
        <v>0.9879</v>
      </c>
      <c r="AW258">
        <v>2.5304000000000002</v>
      </c>
      <c r="AX258">
        <v>2.3976999999999999</v>
      </c>
      <c r="AY258">
        <v>3.4485999999999999</v>
      </c>
      <c r="AZ258">
        <v>7.4412000000000003</v>
      </c>
      <c r="BA258">
        <v>7.7873000000000001</v>
      </c>
      <c r="BB258">
        <v>6.8301999999999996</v>
      </c>
      <c r="BC258">
        <v>7.6543000000000001</v>
      </c>
      <c r="BD258">
        <v>16.229600000000001</v>
      </c>
      <c r="BE258">
        <v>0.1772</v>
      </c>
      <c r="BF258">
        <v>6.1157000000000004</v>
      </c>
      <c r="BG258">
        <v>2.1751</v>
      </c>
      <c r="BH258">
        <v>0.68910000000000005</v>
      </c>
      <c r="BI258">
        <v>0.98180000000000001</v>
      </c>
      <c r="BJ258">
        <v>11.1899</v>
      </c>
      <c r="BK258">
        <v>15.763500000000001</v>
      </c>
      <c r="BL258">
        <v>4.5415999999999999</v>
      </c>
      <c r="BM258">
        <v>1.1983999999999999</v>
      </c>
      <c r="BN258">
        <v>8.1084999999999994</v>
      </c>
      <c r="BO258">
        <v>2.6638000000000002</v>
      </c>
      <c r="BP258">
        <v>7.5929000000000002</v>
      </c>
      <c r="BQ258">
        <v>6.0350999999999999</v>
      </c>
      <c r="BR258">
        <v>2.5573000000000001</v>
      </c>
      <c r="BS258">
        <v>7.9039000000000001</v>
      </c>
      <c r="BT258">
        <v>6.1109</v>
      </c>
      <c r="BU258">
        <v>2.0613999999999999</v>
      </c>
      <c r="BV258">
        <v>4.4707999999999997</v>
      </c>
      <c r="BW258">
        <v>4.9398999999999997</v>
      </c>
      <c r="BX258">
        <v>6.9363000000000001</v>
      </c>
      <c r="BY258">
        <v>3.5383</v>
      </c>
      <c r="BZ258">
        <v>3.0451999999999999</v>
      </c>
      <c r="CA258">
        <v>2.7031000000000001</v>
      </c>
      <c r="CB258">
        <v>4.6679000000000004</v>
      </c>
      <c r="CC258">
        <v>4.8525999999999998</v>
      </c>
      <c r="CD258">
        <v>5.7721999999999998</v>
      </c>
    </row>
    <row r="259" spans="1:82" x14ac:dyDescent="0.25">
      <c r="A259" s="2">
        <v>46171</v>
      </c>
      <c r="B259">
        <v>13.048299999999999</v>
      </c>
      <c r="C259">
        <v>9.8443000000000005</v>
      </c>
      <c r="D259">
        <v>1.3587</v>
      </c>
      <c r="E259">
        <v>0.46110000000000001</v>
      </c>
      <c r="F259">
        <v>6.9562999999999997</v>
      </c>
      <c r="G259">
        <v>12.823399999999999</v>
      </c>
      <c r="H259">
        <v>3.7736999999999998</v>
      </c>
      <c r="I259">
        <v>4.1654</v>
      </c>
      <c r="J259">
        <v>9.0496999999999996</v>
      </c>
      <c r="K259">
        <v>13.5039</v>
      </c>
      <c r="L259">
        <v>5.3034999999999997</v>
      </c>
      <c r="M259">
        <v>2.3546999999999998</v>
      </c>
      <c r="N259">
        <v>10.1381</v>
      </c>
      <c r="O259">
        <v>0.61040000000000005</v>
      </c>
      <c r="P259">
        <v>7.5528000000000004</v>
      </c>
      <c r="Q259">
        <v>4.8304999999999998</v>
      </c>
      <c r="R259">
        <v>10.7179</v>
      </c>
      <c r="S259">
        <v>6.6025</v>
      </c>
      <c r="T259">
        <v>4.7439999999999998</v>
      </c>
      <c r="U259">
        <v>2.6002000000000001</v>
      </c>
      <c r="V259">
        <v>7.2980999999999998</v>
      </c>
      <c r="W259">
        <v>5.6154000000000002</v>
      </c>
      <c r="X259">
        <v>6.1576000000000004</v>
      </c>
      <c r="Y259">
        <v>4.3010999999999999</v>
      </c>
      <c r="Z259">
        <v>14.063700000000001</v>
      </c>
      <c r="AA259">
        <v>7.6801000000000004</v>
      </c>
      <c r="AB259">
        <v>12.122199999999999</v>
      </c>
      <c r="AC259">
        <v>16.542300000000001</v>
      </c>
      <c r="AD259">
        <v>3.7143999999999999</v>
      </c>
      <c r="AE259">
        <v>0.85860000000000003</v>
      </c>
      <c r="AF259">
        <v>2.0347</v>
      </c>
      <c r="AG259">
        <v>4.0279999999999996</v>
      </c>
      <c r="AH259">
        <v>5.4861000000000004</v>
      </c>
      <c r="AI259">
        <v>8.0298999999999996</v>
      </c>
      <c r="AJ259">
        <v>3.0165999999999999</v>
      </c>
      <c r="AK259">
        <v>3.4293</v>
      </c>
      <c r="AL259">
        <v>0.1072</v>
      </c>
      <c r="AM259">
        <v>5.2286000000000001</v>
      </c>
      <c r="AN259">
        <v>2.6187999999999998</v>
      </c>
      <c r="AO259">
        <v>1.8425</v>
      </c>
      <c r="AP259">
        <v>6.8464</v>
      </c>
      <c r="AQ259">
        <v>9.6395</v>
      </c>
      <c r="AR259">
        <v>8.6077999999999992</v>
      </c>
      <c r="AS259">
        <v>8.4558</v>
      </c>
      <c r="AT259">
        <v>6.0816999999999997</v>
      </c>
      <c r="AU259">
        <v>17.5547</v>
      </c>
      <c r="AV259">
        <v>1.3594999999999999</v>
      </c>
      <c r="AW259">
        <v>2.8693</v>
      </c>
      <c r="AX259">
        <v>2.3976999999999999</v>
      </c>
      <c r="AY259">
        <v>3.6720000000000002</v>
      </c>
      <c r="AZ259">
        <v>7.4412000000000003</v>
      </c>
      <c r="BA259">
        <v>7.7873000000000001</v>
      </c>
      <c r="BB259">
        <v>7.9995000000000003</v>
      </c>
      <c r="BC259">
        <v>8.9445999999999994</v>
      </c>
      <c r="BD259">
        <v>16.041499999999999</v>
      </c>
      <c r="BE259">
        <v>0.1772</v>
      </c>
      <c r="BF259">
        <v>6.3030999999999997</v>
      </c>
      <c r="BG259">
        <v>2.5533000000000001</v>
      </c>
      <c r="BH259">
        <v>0.79010000000000002</v>
      </c>
      <c r="BI259">
        <v>0.98180000000000001</v>
      </c>
      <c r="BJ259">
        <v>12.620699999999999</v>
      </c>
      <c r="BK259">
        <v>12.3964</v>
      </c>
      <c r="BL259">
        <v>4.9619999999999997</v>
      </c>
      <c r="BM259">
        <v>1.3067</v>
      </c>
      <c r="BN259">
        <v>8.6698000000000004</v>
      </c>
      <c r="BO259">
        <v>3.1594000000000002</v>
      </c>
      <c r="BP259">
        <v>5.1946000000000003</v>
      </c>
      <c r="BQ259">
        <v>5.6246999999999998</v>
      </c>
      <c r="BR259">
        <v>2.6751</v>
      </c>
      <c r="BS259">
        <v>8.4985999999999997</v>
      </c>
      <c r="BT259">
        <v>6.6078000000000001</v>
      </c>
      <c r="BU259">
        <v>1.986</v>
      </c>
      <c r="BV259">
        <v>5.1741999999999999</v>
      </c>
      <c r="BW259">
        <v>4.9398999999999997</v>
      </c>
      <c r="BX259">
        <v>6.7988999999999997</v>
      </c>
      <c r="BY259">
        <v>4.5789</v>
      </c>
      <c r="BZ259">
        <v>7.2267000000000001</v>
      </c>
      <c r="CA259">
        <v>3.1943999999999999</v>
      </c>
      <c r="CB259">
        <v>5.2248999999999999</v>
      </c>
      <c r="CC259">
        <v>4.9362000000000004</v>
      </c>
      <c r="CD259">
        <v>5.9659000000000004</v>
      </c>
    </row>
    <row r="260" spans="1:82" x14ac:dyDescent="0.25">
      <c r="A260" s="2">
        <v>46203</v>
      </c>
      <c r="B260">
        <v>13.312900000000001</v>
      </c>
      <c r="C260">
        <v>10.490500000000001</v>
      </c>
      <c r="D260">
        <v>1.1939</v>
      </c>
      <c r="E260">
        <v>0.46110000000000001</v>
      </c>
      <c r="F260">
        <v>6.7068000000000003</v>
      </c>
      <c r="G260">
        <v>13.849</v>
      </c>
      <c r="H260">
        <v>5.2557999999999998</v>
      </c>
      <c r="I260">
        <v>2.7841</v>
      </c>
      <c r="J260">
        <v>8.8848000000000003</v>
      </c>
      <c r="K260">
        <v>12.2042</v>
      </c>
      <c r="L260">
        <v>5.2748999999999997</v>
      </c>
      <c r="M260">
        <v>2.3399000000000001</v>
      </c>
      <c r="N260">
        <v>10.6753</v>
      </c>
      <c r="O260">
        <v>0.64039999999999997</v>
      </c>
      <c r="P260">
        <v>7.5528000000000004</v>
      </c>
      <c r="Q260">
        <v>5.2035</v>
      </c>
      <c r="R260">
        <v>10.5059</v>
      </c>
      <c r="S260">
        <v>7.3606999999999996</v>
      </c>
      <c r="T260">
        <v>5.2712000000000003</v>
      </c>
      <c r="U260">
        <v>2.5194999999999999</v>
      </c>
      <c r="V260">
        <v>7.0746000000000002</v>
      </c>
      <c r="W260">
        <v>5.6154000000000002</v>
      </c>
      <c r="X260">
        <v>6.1576000000000004</v>
      </c>
      <c r="Y260">
        <v>3.6625999999999999</v>
      </c>
      <c r="Z260">
        <v>12.728</v>
      </c>
      <c r="AA260">
        <v>6.9008000000000003</v>
      </c>
      <c r="AB260">
        <v>11.8589</v>
      </c>
      <c r="AC260">
        <v>11.1351</v>
      </c>
      <c r="AD260">
        <v>3.5299</v>
      </c>
      <c r="AE260">
        <v>1.1111</v>
      </c>
      <c r="AF260">
        <v>2.0347</v>
      </c>
      <c r="AG260">
        <v>4.0279999999999996</v>
      </c>
      <c r="AH260">
        <v>5.4310999999999998</v>
      </c>
      <c r="AI260">
        <v>8.0246999999999993</v>
      </c>
      <c r="AJ260">
        <v>3.3054999999999999</v>
      </c>
      <c r="AK260">
        <v>3.649</v>
      </c>
      <c r="AL260">
        <v>0.1072</v>
      </c>
      <c r="AM260">
        <v>5.3105000000000002</v>
      </c>
      <c r="AN260">
        <v>2.6989999999999998</v>
      </c>
      <c r="AO260">
        <v>2.2991000000000001</v>
      </c>
      <c r="AP260">
        <v>6.5834000000000001</v>
      </c>
      <c r="AQ260">
        <v>9.8004999999999995</v>
      </c>
      <c r="AR260">
        <v>8.1859000000000002</v>
      </c>
      <c r="AS260">
        <v>8.4204000000000008</v>
      </c>
      <c r="AT260">
        <v>7.6292999999999997</v>
      </c>
      <c r="AU260">
        <v>15.587899999999999</v>
      </c>
      <c r="AV260">
        <v>1.7372000000000001</v>
      </c>
      <c r="AW260">
        <v>2.7692000000000001</v>
      </c>
      <c r="AX260">
        <v>2.3976999999999999</v>
      </c>
      <c r="AY260">
        <v>2.8898000000000001</v>
      </c>
      <c r="AZ260">
        <v>7.4412000000000003</v>
      </c>
      <c r="BA260">
        <v>7.7873000000000001</v>
      </c>
      <c r="BB260">
        <v>8.1465999999999994</v>
      </c>
      <c r="BC260">
        <v>9.0330999999999992</v>
      </c>
      <c r="BD260">
        <v>16.228899999999999</v>
      </c>
      <c r="BE260">
        <v>0.1772</v>
      </c>
      <c r="BF260">
        <v>5.7550999999999997</v>
      </c>
      <c r="BG260">
        <v>2.3933</v>
      </c>
      <c r="BH260">
        <v>0.80720000000000003</v>
      </c>
      <c r="BI260">
        <v>0.98180000000000001</v>
      </c>
      <c r="BJ260">
        <v>12.244899999999999</v>
      </c>
      <c r="BK260">
        <v>14.122999999999999</v>
      </c>
      <c r="BL260">
        <v>5.0266999999999999</v>
      </c>
      <c r="BM260">
        <v>2.6438000000000001</v>
      </c>
      <c r="BN260">
        <v>8.7861999999999991</v>
      </c>
      <c r="BO260">
        <v>2.2913000000000001</v>
      </c>
      <c r="BP260">
        <v>6.2416</v>
      </c>
      <c r="BQ260">
        <v>5.2672999999999996</v>
      </c>
      <c r="BR260">
        <v>2.8205</v>
      </c>
      <c r="BS260">
        <v>8.3660999999999994</v>
      </c>
      <c r="BT260">
        <v>7.3411</v>
      </c>
      <c r="BU260">
        <v>2.3794</v>
      </c>
      <c r="BV260">
        <v>5.1364000000000001</v>
      </c>
      <c r="BW260">
        <v>4.9398999999999997</v>
      </c>
      <c r="BX260">
        <v>7.2302</v>
      </c>
      <c r="BY260">
        <v>4.9863</v>
      </c>
      <c r="BZ260">
        <v>7.2138999999999998</v>
      </c>
      <c r="CA260">
        <v>3.0491999999999999</v>
      </c>
      <c r="CB260">
        <v>5.1036000000000001</v>
      </c>
      <c r="CC260">
        <v>4.6520000000000001</v>
      </c>
      <c r="CD260">
        <v>6.4093</v>
      </c>
    </row>
    <row r="261" spans="1:82" x14ac:dyDescent="0.25">
      <c r="A261" s="2">
        <v>46234</v>
      </c>
      <c r="B261">
        <v>13.5627</v>
      </c>
      <c r="C261">
        <v>11.849</v>
      </c>
      <c r="D261">
        <v>1.2276</v>
      </c>
      <c r="E261">
        <v>0.46110000000000001</v>
      </c>
      <c r="F261">
        <v>6.9048999999999996</v>
      </c>
      <c r="G261">
        <v>15.080399999999999</v>
      </c>
      <c r="H261">
        <v>4.8548999999999998</v>
      </c>
      <c r="I261">
        <v>2.5962999999999998</v>
      </c>
      <c r="J261">
        <v>8.8625000000000007</v>
      </c>
      <c r="K261">
        <v>11.586</v>
      </c>
      <c r="L261">
        <v>5.3470000000000004</v>
      </c>
      <c r="M261">
        <v>2.2282999999999999</v>
      </c>
      <c r="N261">
        <v>10.7141</v>
      </c>
      <c r="O261">
        <v>0.62429999999999997</v>
      </c>
      <c r="P261">
        <v>7.5528000000000004</v>
      </c>
      <c r="Q261">
        <v>5.5254000000000003</v>
      </c>
      <c r="R261">
        <v>10.070399999999999</v>
      </c>
      <c r="S261">
        <v>5.3883999999999999</v>
      </c>
      <c r="T261">
        <v>5.2018000000000004</v>
      </c>
      <c r="U261">
        <v>2.4451999999999998</v>
      </c>
      <c r="V261">
        <v>7.1651999999999996</v>
      </c>
      <c r="W261">
        <v>5.6154000000000002</v>
      </c>
      <c r="X261">
        <v>6.1576000000000004</v>
      </c>
      <c r="Y261">
        <v>3.4205999999999999</v>
      </c>
      <c r="Z261">
        <v>14.8302</v>
      </c>
      <c r="AA261">
        <v>6.7168000000000001</v>
      </c>
      <c r="AB261">
        <v>12.7745</v>
      </c>
      <c r="AC261">
        <v>13.6564</v>
      </c>
      <c r="AD261">
        <v>4.1257999999999999</v>
      </c>
      <c r="AE261">
        <v>1.0466</v>
      </c>
      <c r="AF261">
        <v>2.0347</v>
      </c>
      <c r="AG261">
        <v>3.8816000000000002</v>
      </c>
      <c r="AH261">
        <v>4.0953999999999997</v>
      </c>
      <c r="AI261">
        <v>7.21</v>
      </c>
      <c r="AJ261">
        <v>2.7496999999999998</v>
      </c>
      <c r="AK261">
        <v>3.0775999999999999</v>
      </c>
      <c r="AL261">
        <v>0.1072</v>
      </c>
      <c r="AM261">
        <v>5.1957000000000004</v>
      </c>
      <c r="AN261">
        <v>2.7183999999999999</v>
      </c>
      <c r="AO261">
        <v>2.8176000000000001</v>
      </c>
      <c r="AP261">
        <v>6.8821000000000003</v>
      </c>
      <c r="AQ261">
        <v>9.4885000000000002</v>
      </c>
      <c r="AR261">
        <v>8.0494000000000003</v>
      </c>
      <c r="AS261">
        <v>7.7237</v>
      </c>
      <c r="AT261">
        <v>6.7553000000000001</v>
      </c>
      <c r="AU261">
        <v>16.023399999999999</v>
      </c>
      <c r="AV261">
        <v>1.6163000000000001</v>
      </c>
      <c r="AW261">
        <v>2.7429000000000001</v>
      </c>
      <c r="AX261">
        <v>2.3976999999999999</v>
      </c>
      <c r="AY261">
        <v>3.9912000000000001</v>
      </c>
      <c r="AZ261">
        <v>7.4412000000000003</v>
      </c>
      <c r="BA261">
        <v>7.7873000000000001</v>
      </c>
      <c r="BB261">
        <v>6.9405000000000001</v>
      </c>
      <c r="BC261">
        <v>7.8639000000000001</v>
      </c>
      <c r="BD261">
        <v>18.307200000000002</v>
      </c>
      <c r="BE261">
        <v>0.1772</v>
      </c>
      <c r="BF261">
        <v>5.5678000000000001</v>
      </c>
      <c r="BG261">
        <v>2.3795999999999999</v>
      </c>
      <c r="BH261">
        <v>0.75070000000000003</v>
      </c>
      <c r="BI261">
        <v>0.98180000000000001</v>
      </c>
      <c r="BJ261">
        <v>12.269600000000001</v>
      </c>
      <c r="BK261">
        <v>13.2097</v>
      </c>
      <c r="BL261">
        <v>5.5519999999999996</v>
      </c>
      <c r="BM261">
        <v>2.8942000000000001</v>
      </c>
      <c r="BN261">
        <v>8.0617000000000001</v>
      </c>
      <c r="BO261">
        <v>2.4518</v>
      </c>
      <c r="BP261">
        <v>6.0176999999999996</v>
      </c>
      <c r="BQ261">
        <v>5.2647000000000004</v>
      </c>
      <c r="BR261">
        <v>2.5880000000000001</v>
      </c>
      <c r="BS261">
        <v>8.3914000000000009</v>
      </c>
      <c r="BT261">
        <v>7.5743</v>
      </c>
      <c r="BU261">
        <v>2.1985999999999999</v>
      </c>
      <c r="BV261">
        <v>4.0500999999999996</v>
      </c>
      <c r="BW261">
        <v>4.9398999999999997</v>
      </c>
      <c r="BX261">
        <v>7.3818000000000001</v>
      </c>
      <c r="BY261">
        <v>4.1951000000000001</v>
      </c>
      <c r="BZ261">
        <v>7.6391</v>
      </c>
      <c r="CA261">
        <v>3.1454</v>
      </c>
      <c r="CB261">
        <v>4.2314999999999996</v>
      </c>
      <c r="CC261">
        <v>4.2594000000000003</v>
      </c>
      <c r="CD261">
        <v>6.8903999999999996</v>
      </c>
    </row>
    <row r="262" spans="1:82" x14ac:dyDescent="0.25">
      <c r="A262" s="2">
        <v>46265</v>
      </c>
      <c r="B262">
        <v>14.429</v>
      </c>
      <c r="C262">
        <v>12.6107</v>
      </c>
      <c r="D262">
        <v>1.2363</v>
      </c>
      <c r="E262">
        <v>0.46110000000000001</v>
      </c>
      <c r="F262">
        <v>3.5571000000000002</v>
      </c>
      <c r="G262">
        <v>16.663499999999999</v>
      </c>
      <c r="H262">
        <v>4.7081999999999997</v>
      </c>
      <c r="I262">
        <v>2.6726999999999999</v>
      </c>
      <c r="J262">
        <v>9.3150999999999993</v>
      </c>
      <c r="K262">
        <v>11.361599999999999</v>
      </c>
      <c r="L262">
        <v>5.1230000000000002</v>
      </c>
      <c r="M262">
        <v>2.5956999999999999</v>
      </c>
      <c r="N262">
        <v>10.7141</v>
      </c>
      <c r="O262">
        <v>0.72160000000000002</v>
      </c>
      <c r="P262">
        <v>7.5528000000000004</v>
      </c>
      <c r="Q262">
        <v>6.2691999999999997</v>
      </c>
      <c r="R262">
        <v>10.672800000000001</v>
      </c>
      <c r="S262">
        <v>5.1971999999999996</v>
      </c>
      <c r="T262">
        <v>5.1566000000000001</v>
      </c>
      <c r="U262">
        <v>2.5331000000000001</v>
      </c>
      <c r="V262">
        <v>7.1077000000000004</v>
      </c>
      <c r="W262">
        <v>5.6154000000000002</v>
      </c>
      <c r="X262">
        <v>6.1576000000000004</v>
      </c>
      <c r="Y262">
        <v>3.9750000000000001</v>
      </c>
      <c r="Z262">
        <v>15.314500000000001</v>
      </c>
      <c r="AA262">
        <v>6.9913999999999996</v>
      </c>
      <c r="AB262">
        <v>11.238899999999999</v>
      </c>
      <c r="AC262">
        <v>13.938800000000001</v>
      </c>
      <c r="AD262">
        <v>3.8123</v>
      </c>
      <c r="AE262">
        <v>0.97270000000000001</v>
      </c>
      <c r="AF262">
        <v>2.0347</v>
      </c>
      <c r="AG262">
        <v>2.3696000000000002</v>
      </c>
      <c r="AH262">
        <v>4.3177000000000003</v>
      </c>
      <c r="AI262">
        <v>6.6045999999999996</v>
      </c>
      <c r="AJ262">
        <v>3.3277000000000001</v>
      </c>
      <c r="AK262">
        <v>3.6815000000000002</v>
      </c>
      <c r="AL262">
        <v>0.1072</v>
      </c>
      <c r="AM262">
        <v>5.0926999999999998</v>
      </c>
      <c r="AN262">
        <v>2.7515999999999998</v>
      </c>
      <c r="AO262">
        <v>2.7765</v>
      </c>
      <c r="AP262">
        <v>6.9493</v>
      </c>
      <c r="AQ262">
        <v>8.6160999999999994</v>
      </c>
      <c r="AR262">
        <v>7.8414999999999999</v>
      </c>
      <c r="AS262">
        <v>6.1435000000000004</v>
      </c>
      <c r="AT262">
        <v>8.4285999999999994</v>
      </c>
      <c r="AU262">
        <v>15.3916</v>
      </c>
      <c r="AV262">
        <v>1.6901999999999999</v>
      </c>
      <c r="AW262">
        <v>1.4064000000000001</v>
      </c>
      <c r="AX262">
        <v>2.3976999999999999</v>
      </c>
      <c r="AY262">
        <v>4.0212000000000003</v>
      </c>
      <c r="AZ262">
        <v>7.4412000000000003</v>
      </c>
      <c r="BA262">
        <v>7.7873000000000001</v>
      </c>
      <c r="BB262">
        <v>7.3148</v>
      </c>
      <c r="BC262">
        <v>8.1709999999999994</v>
      </c>
      <c r="BD262">
        <v>21.002099999999999</v>
      </c>
      <c r="BE262">
        <v>0.1772</v>
      </c>
      <c r="BF262">
        <v>6.2054</v>
      </c>
      <c r="BG262">
        <v>2.2435999999999998</v>
      </c>
      <c r="BH262">
        <v>0.71879999999999999</v>
      </c>
      <c r="BI262">
        <v>0.98180000000000001</v>
      </c>
      <c r="BJ262">
        <v>12.081300000000001</v>
      </c>
      <c r="BK262">
        <v>15.6607</v>
      </c>
      <c r="BL262">
        <v>5.9541000000000004</v>
      </c>
      <c r="BM262">
        <v>3.0680000000000001</v>
      </c>
      <c r="BN262">
        <v>7.8052999999999999</v>
      </c>
      <c r="BO262">
        <v>2.6865000000000001</v>
      </c>
      <c r="BP262">
        <v>5.0103999999999997</v>
      </c>
      <c r="BQ262">
        <v>6.1698000000000004</v>
      </c>
      <c r="BR262">
        <v>2.4748999999999999</v>
      </c>
      <c r="BS262">
        <v>5.2690000000000001</v>
      </c>
      <c r="BT262">
        <v>7.9081000000000001</v>
      </c>
      <c r="BU262">
        <v>1.9262999999999999</v>
      </c>
      <c r="BV262">
        <v>5.7438000000000002</v>
      </c>
      <c r="BW262">
        <v>4.9398999999999997</v>
      </c>
      <c r="BX262">
        <v>7.2093999999999996</v>
      </c>
      <c r="BY262">
        <v>4.6860999999999997</v>
      </c>
      <c r="BZ262">
        <v>8.4260000000000002</v>
      </c>
      <c r="CA262">
        <v>3.1313</v>
      </c>
      <c r="CB262">
        <v>4.4318999999999997</v>
      </c>
      <c r="CC262">
        <v>4.0087999999999999</v>
      </c>
      <c r="CD262">
        <v>6.5194000000000001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5354-1EAA-48AC-B47A-9464FFEE8F09}">
  <dimension ref="A1:B81"/>
  <sheetViews>
    <sheetView workbookViewId="0"/>
  </sheetViews>
  <sheetFormatPr defaultRowHeight="15" x14ac:dyDescent="0.25"/>
  <cols>
    <col min="1" max="1" width="17.28515625" bestFit="1" customWidth="1"/>
    <col min="2" max="2" width="23.140625" bestFit="1" customWidth="1"/>
  </cols>
  <sheetData>
    <row r="1" spans="1:2" x14ac:dyDescent="0.25">
      <c r="A1" t="s">
        <v>75</v>
      </c>
      <c r="B1" t="str" cm="1">
        <f t="array" ref="B1">+_xll.BDP(A1,"GICS_SECTOR_NAME")</f>
        <v>Consumer Staples</v>
      </c>
    </row>
    <row r="2" spans="1:2" x14ac:dyDescent="0.25">
      <c r="A2" t="s">
        <v>76</v>
      </c>
      <c r="B2" t="str" cm="1">
        <f t="array" ref="B2">+_xll.BDP(A2,"GICS_SECTOR_NAME")</f>
        <v>Real Estate</v>
      </c>
    </row>
    <row r="3" spans="1:2" x14ac:dyDescent="0.25">
      <c r="A3" t="s">
        <v>77</v>
      </c>
      <c r="B3" t="str" cm="1">
        <f t="array" ref="B3">+_xll.BDP(A3,"GICS_SECTOR_NAME")</f>
        <v>Consumer Staples</v>
      </c>
    </row>
    <row r="4" spans="1:2" x14ac:dyDescent="0.25">
      <c r="A4" t="s">
        <v>78</v>
      </c>
      <c r="B4" t="str" cm="1">
        <f t="array" ref="B4">+_xll.BDP(A4,"GICS_SECTOR_NAME")</f>
        <v>Utilities</v>
      </c>
    </row>
    <row r="5" spans="1:2" x14ac:dyDescent="0.25">
      <c r="A5" t="s">
        <v>79</v>
      </c>
      <c r="B5" t="str" cm="1">
        <f t="array" ref="B5">+_xll.BDP(A5,"GICS_SECTOR_NAME")</f>
        <v>Utilities</v>
      </c>
    </row>
    <row r="6" spans="1:2" x14ac:dyDescent="0.25">
      <c r="A6" t="s">
        <v>80</v>
      </c>
      <c r="B6" t="str" cm="1">
        <f t="array" ref="B6">+_xll.BDP(A6,"GICS_SECTOR_NAME")</f>
        <v>Consumer Discretionary</v>
      </c>
    </row>
    <row r="7" spans="1:2" x14ac:dyDescent="0.25">
      <c r="A7" t="s">
        <v>81</v>
      </c>
      <c r="B7" t="str" cm="1">
        <f t="array" ref="B7">+_xll.BDP(A7,"GICS_SECTOR_NAME")</f>
        <v>Financials</v>
      </c>
    </row>
    <row r="8" spans="1:2" x14ac:dyDescent="0.25">
      <c r="A8" t="s">
        <v>0</v>
      </c>
      <c r="B8" t="str" cm="1">
        <f t="array" ref="B8">+_xll.BDP(A8,"GICS_SECTOR_NAME")</f>
        <v>Financials</v>
      </c>
    </row>
    <row r="9" spans="1:2" x14ac:dyDescent="0.25">
      <c r="A9" t="s">
        <v>1</v>
      </c>
      <c r="B9" t="str" cm="1">
        <f t="array" ref="B9">+_xll.BDP(A9,"GICS_SECTOR_NAME")</f>
        <v>Financials</v>
      </c>
    </row>
    <row r="10" spans="1:2" x14ac:dyDescent="0.25">
      <c r="A10" t="s">
        <v>2</v>
      </c>
      <c r="B10" t="str" cm="1">
        <f t="array" ref="B10">+_xll.BDP(A10,"GICS_SECTOR_NAME")</f>
        <v>Financials</v>
      </c>
    </row>
    <row r="11" spans="1:2" x14ac:dyDescent="0.25">
      <c r="A11" t="s">
        <v>3</v>
      </c>
      <c r="B11" t="str" cm="1">
        <f t="array" ref="B11">+_xll.BDP(A11,"GICS_SECTOR_NAME")</f>
        <v>Consumer Staples</v>
      </c>
    </row>
    <row r="12" spans="1:2" x14ac:dyDescent="0.25">
      <c r="A12" t="s">
        <v>4</v>
      </c>
      <c r="B12" t="str" cm="1">
        <f t="array" ref="B12">+_xll.BDP(A12,"GICS_SECTOR_NAME")</f>
        <v>Financials</v>
      </c>
    </row>
    <row r="13" spans="1:2" x14ac:dyDescent="0.25">
      <c r="A13" t="s">
        <v>5</v>
      </c>
      <c r="B13" t="str" cm="1">
        <f t="array" ref="B13">+_xll.BDP(A13,"GICS_SECTOR_NAME")</f>
        <v>Materials</v>
      </c>
    </row>
    <row r="14" spans="1:2" x14ac:dyDescent="0.25">
      <c r="A14" t="s">
        <v>6</v>
      </c>
      <c r="B14" t="str" cm="1">
        <f t="array" ref="B14">+_xll.BDP(A14,"GICS_SECTOR_NAME")</f>
        <v>Energy</v>
      </c>
    </row>
    <row r="15" spans="1:2" x14ac:dyDescent="0.25">
      <c r="A15" t="s">
        <v>7</v>
      </c>
      <c r="B15" t="str" cm="1">
        <f t="array" ref="B15">+_xll.BDP(A15,"GICS_SECTOR_NAME")</f>
        <v>Materials</v>
      </c>
    </row>
    <row r="16" spans="1:2" x14ac:dyDescent="0.25">
      <c r="A16" t="s">
        <v>8</v>
      </c>
      <c r="B16" t="str" cm="1">
        <f t="array" ref="B16">+_xll.BDP(A16,"GICS_SECTOR_NAME")</f>
        <v>Consumer Discretionary</v>
      </c>
    </row>
    <row r="17" spans="1:2" x14ac:dyDescent="0.25">
      <c r="A17" t="s">
        <v>9</v>
      </c>
      <c r="B17" t="str" cm="1">
        <f t="array" ref="B17">+_xll.BDP(A17,"GICS_SECTOR_NAME")</f>
        <v>Utilities</v>
      </c>
    </row>
    <row r="18" spans="1:2" x14ac:dyDescent="0.25">
      <c r="A18" t="s">
        <v>10</v>
      </c>
      <c r="B18" t="str" cm="1">
        <f t="array" ref="B18">+_xll.BDP(A18,"GICS_SECTOR_NAME")</f>
        <v>Materials</v>
      </c>
    </row>
    <row r="19" spans="1:2" x14ac:dyDescent="0.25">
      <c r="A19" t="s">
        <v>11</v>
      </c>
      <c r="B19" t="str" cm="1">
        <f t="array" ref="B19">+_xll.BDP(A19,"GICS_SECTOR_NAME")</f>
        <v>Consumer Discretionary</v>
      </c>
    </row>
    <row r="20" spans="1:2" x14ac:dyDescent="0.25">
      <c r="A20" t="s">
        <v>12</v>
      </c>
      <c r="B20" t="str" cm="1">
        <f t="array" ref="B20">+_xll.BDP(A20,"GICS_SECTOR_NAME")</f>
        <v>Utilities</v>
      </c>
    </row>
    <row r="21" spans="1:2" x14ac:dyDescent="0.25">
      <c r="A21" t="s">
        <v>13</v>
      </c>
      <c r="B21" t="str" cm="1">
        <f t="array" ref="B21">+_xll.BDP(A21,"GICS_SECTOR_NAME")</f>
        <v>Utilities</v>
      </c>
    </row>
    <row r="22" spans="1:2" x14ac:dyDescent="0.25">
      <c r="A22" t="s">
        <v>14</v>
      </c>
      <c r="B22" t="str" cm="1">
        <f t="array" ref="B22">+_xll.BDP(A22,"GICS_SECTOR_NAME")</f>
        <v>Consumer Discretionary</v>
      </c>
    </row>
    <row r="23" spans="1:2" x14ac:dyDescent="0.25">
      <c r="A23" t="s">
        <v>15</v>
      </c>
      <c r="B23" t="str" cm="1">
        <f t="array" ref="B23">+_xll.BDP(A23,"GICS_SECTOR_NAME")</f>
        <v>Materials</v>
      </c>
    </row>
    <row r="24" spans="1:2" x14ac:dyDescent="0.25">
      <c r="A24" t="s">
        <v>16</v>
      </c>
      <c r="B24" t="str" cm="1">
        <f t="array" ref="B24">+_xll.BDP(A24,"GICS_SECTOR_NAME")</f>
        <v>Utilities</v>
      </c>
    </row>
    <row r="25" spans="1:2" x14ac:dyDescent="0.25">
      <c r="A25" t="s">
        <v>17</v>
      </c>
      <c r="B25" t="str" cm="1">
        <f t="array" ref="B25">+_xll.BDP(A25,"GICS_SECTOR_NAME")</f>
        <v>Consumer Discretionary</v>
      </c>
    </row>
    <row r="26" spans="1:2" x14ac:dyDescent="0.25">
      <c r="A26" t="s">
        <v>18</v>
      </c>
      <c r="B26" t="str" cm="1">
        <f t="array" ref="B26">+_xll.BDP(A26,"GICS_SECTOR_NAME")</f>
        <v>Financials</v>
      </c>
    </row>
    <row r="27" spans="1:2" x14ac:dyDescent="0.25">
      <c r="A27" t="s">
        <v>19</v>
      </c>
      <c r="B27" t="str" cm="1">
        <f t="array" ref="B27">+_xll.BDP(A27,"GICS_SECTOR_NAME")</f>
        <v>Consumer Discretionary</v>
      </c>
    </row>
    <row r="28" spans="1:2" x14ac:dyDescent="0.25">
      <c r="A28" t="s">
        <v>20</v>
      </c>
      <c r="B28" t="str" cm="1">
        <f t="array" ref="B28">+_xll.BDP(A28,"GICS_SECTOR_NAME")</f>
        <v>Consumer Discretionary</v>
      </c>
    </row>
    <row r="29" spans="1:2" x14ac:dyDescent="0.25">
      <c r="A29" t="s">
        <v>21</v>
      </c>
      <c r="B29" t="str" cm="1">
        <f t="array" ref="B29">+_xll.BDP(A29,"GICS_SECTOR_NAME")</f>
        <v>Utilities</v>
      </c>
    </row>
    <row r="30" spans="1:2" x14ac:dyDescent="0.25">
      <c r="A30" t="s">
        <v>22</v>
      </c>
      <c r="B30" t="str" cm="1">
        <f t="array" ref="B30">+_xll.BDP(A30,"GICS_SECTOR_NAME")</f>
        <v>Industrials</v>
      </c>
    </row>
    <row r="31" spans="1:2" x14ac:dyDescent="0.25">
      <c r="A31" t="s">
        <v>23</v>
      </c>
      <c r="B31" t="str" cm="1">
        <f t="array" ref="B31">+_xll.BDP(A31,"GICS_SECTOR_NAME")</f>
        <v>Utilities</v>
      </c>
    </row>
    <row r="32" spans="1:2" x14ac:dyDescent="0.25">
      <c r="A32" t="s">
        <v>24</v>
      </c>
      <c r="B32" t="str" cm="1">
        <f t="array" ref="B32">+_xll.BDP(A32,"GICS_SECTOR_NAME")</f>
        <v>Utilities</v>
      </c>
    </row>
    <row r="33" spans="1:2" x14ac:dyDescent="0.25">
      <c r="A33" t="s">
        <v>25</v>
      </c>
      <c r="B33" t="str" cm="1">
        <f t="array" ref="B33">+_xll.BDP(A33,"GICS_SECTOR_NAME")</f>
        <v>Utilities</v>
      </c>
    </row>
    <row r="34" spans="1:2" x14ac:dyDescent="0.25">
      <c r="A34" t="s">
        <v>26</v>
      </c>
      <c r="B34" t="str" cm="1">
        <f t="array" ref="B34">+_xll.BDP(A34,"GICS_SECTOR_NAME")</f>
        <v>Health Care</v>
      </c>
    </row>
    <row r="35" spans="1:2" x14ac:dyDescent="0.25">
      <c r="A35" t="s">
        <v>27</v>
      </c>
      <c r="B35" t="str" cm="1">
        <f t="array" ref="B35">+_xll.BDP(A35,"GICS_SECTOR_NAME")</f>
        <v>Materials</v>
      </c>
    </row>
    <row r="36" spans="1:2" x14ac:dyDescent="0.25">
      <c r="A36" t="s">
        <v>28</v>
      </c>
      <c r="B36" t="str" cm="1">
        <f t="array" ref="B36">+_xll.BDP(A36,"GICS_SECTOR_NAME")</f>
        <v>Materials</v>
      </c>
    </row>
    <row r="37" spans="1:2" x14ac:dyDescent="0.25">
      <c r="A37" t="s">
        <v>29</v>
      </c>
      <c r="B37" t="str" cm="1">
        <f t="array" ref="B37">+_xll.BDP(A37,"GICS_SECTOR_NAME")</f>
        <v>Health Care</v>
      </c>
    </row>
    <row r="38" spans="1:2" x14ac:dyDescent="0.25">
      <c r="A38" t="s">
        <v>30</v>
      </c>
      <c r="B38" t="str" cm="1">
        <f t="array" ref="B38">+_xll.BDP(A38,"GICS_SECTOR_NAME")</f>
        <v>Health Care</v>
      </c>
    </row>
    <row r="39" spans="1:2" x14ac:dyDescent="0.25">
      <c r="A39" t="s">
        <v>31</v>
      </c>
      <c r="B39" t="str" cm="1">
        <f t="array" ref="B39">+_xll.BDP(A39,"GICS_SECTOR_NAME")</f>
        <v>Real Estate</v>
      </c>
    </row>
    <row r="40" spans="1:2" x14ac:dyDescent="0.25">
      <c r="A40" t="s">
        <v>32</v>
      </c>
      <c r="B40" t="str" cm="1">
        <f t="array" ref="B40">+_xll.BDP(A40,"GICS_SECTOR_NAME")</f>
        <v>Financials</v>
      </c>
    </row>
    <row r="41" spans="1:2" x14ac:dyDescent="0.25">
      <c r="A41" t="s">
        <v>33</v>
      </c>
      <c r="B41" t="str" cm="1">
        <f t="array" ref="B41">+_xll.BDP(A41,"GICS_SECTOR_NAME")</f>
        <v>Utilities</v>
      </c>
    </row>
    <row r="42" spans="1:2" x14ac:dyDescent="0.25">
      <c r="A42" t="s">
        <v>34</v>
      </c>
      <c r="B42" t="str" cm="1">
        <f t="array" ref="B42">+_xll.BDP(A42,"GICS_SECTOR_NAME")</f>
        <v>Financials</v>
      </c>
    </row>
    <row r="43" spans="1:2" x14ac:dyDescent="0.25">
      <c r="A43" t="s">
        <v>35</v>
      </c>
      <c r="B43" t="str" cm="1">
        <f t="array" ref="B43">+_xll.BDP(A43,"GICS_SECTOR_NAME")</f>
        <v>Financials</v>
      </c>
    </row>
    <row r="44" spans="1:2" x14ac:dyDescent="0.25">
      <c r="A44" t="s">
        <v>36</v>
      </c>
      <c r="B44" t="str" cm="1">
        <f t="array" ref="B44">+_xll.BDP(A44,"GICS_SECTOR_NAME")</f>
        <v>Materials</v>
      </c>
    </row>
    <row r="45" spans="1:2" x14ac:dyDescent="0.25">
      <c r="A45" t="s">
        <v>37</v>
      </c>
      <c r="B45" t="str" cm="1">
        <f t="array" ref="B45">+_xll.BDP(A45,"GICS_SECTOR_NAME")</f>
        <v>Consumer Discretionary</v>
      </c>
    </row>
    <row r="46" spans="1:2" x14ac:dyDescent="0.25">
      <c r="A46" t="s">
        <v>38</v>
      </c>
      <c r="B46" t="str" cm="1">
        <f t="array" ref="B46">+_xll.BDP(A46,"GICS_SECTOR_NAME")</f>
        <v>Consumer Staples</v>
      </c>
    </row>
    <row r="47" spans="1:2" x14ac:dyDescent="0.25">
      <c r="A47" t="s">
        <v>39</v>
      </c>
      <c r="B47" t="str" cm="1">
        <f t="array" ref="B47">+_xll.BDP(A47,"GICS_SECTOR_NAME")</f>
        <v>Consumer Discretionary</v>
      </c>
    </row>
    <row r="48" spans="1:2" x14ac:dyDescent="0.25">
      <c r="A48" t="s">
        <v>40</v>
      </c>
      <c r="B48" t="str" cm="1">
        <f t="array" ref="B48">+_xll.BDP(A48,"GICS_SECTOR_NAME")</f>
        <v>Industrials</v>
      </c>
    </row>
    <row r="49" spans="1:2" x14ac:dyDescent="0.25">
      <c r="A49" t="s">
        <v>41</v>
      </c>
      <c r="B49" t="str" cm="1">
        <f t="array" ref="B49">+_xll.BDP(A49,"GICS_SECTOR_NAME")</f>
        <v>Consumer Discretionary</v>
      </c>
    </row>
    <row r="50" spans="1:2" x14ac:dyDescent="0.25">
      <c r="A50" t="s">
        <v>42</v>
      </c>
      <c r="B50" t="str" cm="1">
        <f t="array" ref="B50">+_xll.BDP(A50,"GICS_SECTOR_NAME")</f>
        <v>Real Estate</v>
      </c>
    </row>
    <row r="51" spans="1:2" x14ac:dyDescent="0.25">
      <c r="A51" t="s">
        <v>43</v>
      </c>
      <c r="B51" t="str" cm="1">
        <f t="array" ref="B51">+_xll.BDP(A51,"GICS_SECTOR_NAME")</f>
        <v>Consumer Staples</v>
      </c>
    </row>
    <row r="52" spans="1:2" x14ac:dyDescent="0.25">
      <c r="A52" t="s">
        <v>44</v>
      </c>
      <c r="B52" t="str" cm="1">
        <f t="array" ref="B52">+_xll.BDP(A52,"GICS_SECTOR_NAME")</f>
        <v>Consumer Staples</v>
      </c>
    </row>
    <row r="53" spans="1:2" x14ac:dyDescent="0.25">
      <c r="A53" t="s">
        <v>45</v>
      </c>
      <c r="B53" t="str" cm="1">
        <f t="array" ref="B53">+_xll.BDP(A53,"GICS_SECTOR_NAME")</f>
        <v>Energy</v>
      </c>
    </row>
    <row r="54" spans="1:2" x14ac:dyDescent="0.25">
      <c r="A54" t="s">
        <v>46</v>
      </c>
      <c r="B54" t="str" cm="1">
        <f t="array" ref="B54">+_xll.BDP(A54,"GICS_SECTOR_NAME")</f>
        <v>Energy</v>
      </c>
    </row>
    <row r="55" spans="1:2" x14ac:dyDescent="0.25">
      <c r="A55" t="s">
        <v>47</v>
      </c>
      <c r="B55" t="str" cm="1">
        <f t="array" ref="B55">+_xll.BDP(A55,"GICS_SECTOR_NAME")</f>
        <v>Industrials</v>
      </c>
    </row>
    <row r="56" spans="1:2" x14ac:dyDescent="0.25">
      <c r="A56" t="s">
        <v>48</v>
      </c>
      <c r="B56" t="str" cm="1">
        <f t="array" ref="B56">+_xll.BDP(A56,"GICS_SECTOR_NAME")</f>
        <v>Energy</v>
      </c>
    </row>
    <row r="57" spans="1:2" x14ac:dyDescent="0.25">
      <c r="A57" t="s">
        <v>49</v>
      </c>
      <c r="B57" t="str" cm="1">
        <f t="array" ref="B57">+_xll.BDP(A57,"GICS_SECTOR_NAME")</f>
        <v>Financials</v>
      </c>
    </row>
    <row r="58" spans="1:2" x14ac:dyDescent="0.25">
      <c r="A58" t="s">
        <v>50</v>
      </c>
      <c r="B58" t="str" cm="1">
        <f t="array" ref="B58">+_xll.BDP(A58,"GICS_SECTOR_NAME")</f>
        <v>Consumer Staples</v>
      </c>
    </row>
    <row r="59" spans="1:2" x14ac:dyDescent="0.25">
      <c r="A59" t="s">
        <v>51</v>
      </c>
      <c r="B59" t="str" cm="1">
        <f t="array" ref="B59">+_xll.BDP(A59,"GICS_SECTOR_NAME")</f>
        <v>Industrials</v>
      </c>
    </row>
    <row r="60" spans="1:2" x14ac:dyDescent="0.25">
      <c r="A60" t="s">
        <v>52</v>
      </c>
      <c r="B60" t="str" cm="1">
        <f t="array" ref="B60">+_xll.BDP(A60,"GICS_SECTOR_NAME")</f>
        <v>Consumer Discretionary</v>
      </c>
    </row>
    <row r="61" spans="1:2" x14ac:dyDescent="0.25">
      <c r="A61" t="s">
        <v>53</v>
      </c>
      <c r="B61" t="str" cm="1">
        <f t="array" ref="B61">+_xll.BDP(A61,"GICS_SECTOR_NAME")</f>
        <v>Health Care</v>
      </c>
    </row>
    <row r="62" spans="1:2" x14ac:dyDescent="0.25">
      <c r="A62" t="s">
        <v>54</v>
      </c>
      <c r="B62" t="str" cm="1">
        <f t="array" ref="B62">+_xll.BDP(A62,"GICS_SECTOR_NAME")</f>
        <v>Energy</v>
      </c>
    </row>
    <row r="63" spans="1:2" x14ac:dyDescent="0.25">
      <c r="A63" t="s">
        <v>55</v>
      </c>
      <c r="B63" t="str" cm="1">
        <f t="array" ref="B63">+_xll.BDP(A63,"GICS_SECTOR_NAME")</f>
        <v>Industrials</v>
      </c>
    </row>
    <row r="64" spans="1:2" x14ac:dyDescent="0.25">
      <c r="A64" t="s">
        <v>56</v>
      </c>
      <c r="B64" t="str" cm="1">
        <f t="array" ref="B64">+_xll.BDP(A64,"GICS_SECTOR_NAME")</f>
        <v>Industrials</v>
      </c>
    </row>
    <row r="65" spans="1:2" x14ac:dyDescent="0.25">
      <c r="A65" t="s">
        <v>57</v>
      </c>
      <c r="B65" t="str" cm="1">
        <f t="array" ref="B65">+_xll.BDP(A65,"GICS_SECTOR_NAME")</f>
        <v>Financials</v>
      </c>
    </row>
    <row r="66" spans="1:2" x14ac:dyDescent="0.25">
      <c r="A66" t="s">
        <v>58</v>
      </c>
      <c r="B66" t="str" cm="1">
        <f t="array" ref="B66">+_xll.BDP(A66,"GICS_SECTOR_NAME")</f>
        <v>Utilities</v>
      </c>
    </row>
    <row r="67" spans="1:2" x14ac:dyDescent="0.25">
      <c r="A67" t="s">
        <v>59</v>
      </c>
      <c r="B67" t="str" cm="1">
        <f t="array" ref="B67">+_xll.BDP(A67,"GICS_SECTOR_NAME")</f>
        <v>Consumer Staples</v>
      </c>
    </row>
    <row r="68" spans="1:2" x14ac:dyDescent="0.25">
      <c r="A68" t="s">
        <v>60</v>
      </c>
      <c r="B68" t="str" cm="1">
        <f t="array" ref="B68">+_xll.BDP(A68,"GICS_SECTOR_NAME")</f>
        <v>Consumer Discretionary</v>
      </c>
    </row>
    <row r="69" spans="1:2" x14ac:dyDescent="0.25">
      <c r="A69" t="s">
        <v>61</v>
      </c>
      <c r="B69" t="str" cm="1">
        <f t="array" ref="B69">+_xll.BDP(A69,"GICS_SECTOR_NAME")</f>
        <v>Materials</v>
      </c>
    </row>
    <row r="70" spans="1:2" x14ac:dyDescent="0.25">
      <c r="A70" t="s">
        <v>62</v>
      </c>
      <c r="B70" t="str" cm="1">
        <f t="array" ref="B70">+_xll.BDP(A70,"GICS_SECTOR_NAME")</f>
        <v>Utilities</v>
      </c>
    </row>
    <row r="71" spans="1:2" x14ac:dyDescent="0.25">
      <c r="A71" t="s">
        <v>63</v>
      </c>
      <c r="B71" t="str" cm="1">
        <f t="array" ref="B71">+_xll.BDP(A71,"GICS_SECTOR_NAME")</f>
        <v>Communication Services</v>
      </c>
    </row>
    <row r="72" spans="1:2" x14ac:dyDescent="0.25">
      <c r="A72" t="s">
        <v>64</v>
      </c>
      <c r="B72" t="str" cm="1">
        <f t="array" ref="B72">+_xll.BDP(A72,"GICS_SECTOR_NAME")</f>
        <v>Information Technology</v>
      </c>
    </row>
    <row r="73" spans="1:2" x14ac:dyDescent="0.25">
      <c r="A73" t="s">
        <v>65</v>
      </c>
      <c r="B73" t="str" cm="1">
        <f t="array" ref="B73">+_xll.BDP(A73,"GICS_SECTOR_NAME")</f>
        <v>Consumer Discretionary</v>
      </c>
    </row>
    <row r="74" spans="1:2" x14ac:dyDescent="0.25">
      <c r="A74" t="s">
        <v>66</v>
      </c>
      <c r="B74" t="str" cm="1">
        <f t="array" ref="B74">+_xll.BDP(A74,"GICS_SECTOR_NAME")</f>
        <v>Materials</v>
      </c>
    </row>
    <row r="75" spans="1:2" x14ac:dyDescent="0.25">
      <c r="A75" t="s">
        <v>67</v>
      </c>
      <c r="B75" t="str" cm="1">
        <f t="array" ref="B75">+_xll.BDP(A75,"GICS_SECTOR_NAME")</f>
        <v>Materials</v>
      </c>
    </row>
    <row r="76" spans="1:2" x14ac:dyDescent="0.25">
      <c r="A76" t="s">
        <v>68</v>
      </c>
      <c r="B76" t="str" cm="1">
        <f t="array" ref="B76">+_xll.BDP(A76,"GICS_SECTOR_NAME")</f>
        <v>Industrials</v>
      </c>
    </row>
    <row r="77" spans="1:2" x14ac:dyDescent="0.25">
      <c r="A77" t="s">
        <v>69</v>
      </c>
      <c r="B77" t="str" cm="1">
        <f t="array" ref="B77">+_xll.BDP(A77,"GICS_SECTOR_NAME")</f>
        <v>Communication Services</v>
      </c>
    </row>
    <row r="78" spans="1:2" x14ac:dyDescent="0.25">
      <c r="A78" t="s">
        <v>70</v>
      </c>
      <c r="B78" t="str" cm="1">
        <f t="array" ref="B78">+_xll.BDP(A78,"GICS_SECTOR_NAME")</f>
        <v>Consumer Discretionary</v>
      </c>
    </row>
    <row r="79" spans="1:2" x14ac:dyDescent="0.25">
      <c r="A79" t="s">
        <v>71</v>
      </c>
      <c r="B79" t="str" cm="1">
        <f t="array" ref="B79">+_xll.BDP(A79,"GICS_SECTOR_NAME")</f>
        <v>Consumer Discretionary</v>
      </c>
    </row>
    <row r="80" spans="1:2" x14ac:dyDescent="0.25">
      <c r="A80" t="s">
        <v>72</v>
      </c>
      <c r="B80" t="str" cm="1">
        <f t="array" ref="B80">+_xll.BDP(A80,"GICS_SECTOR_NAME")</f>
        <v>Industrials</v>
      </c>
    </row>
    <row r="81" spans="1:2" x14ac:dyDescent="0.25">
      <c r="A81" t="s">
        <v>73</v>
      </c>
      <c r="B81" t="str" cm="1">
        <f t="array" ref="B81">+_xll.BDP(A81,"GICS_SECTOR_NAME")</f>
        <v>Consumer Discretionary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PE_Trailing</vt:lpstr>
      <vt:lpstr>PB_Ratio</vt:lpstr>
      <vt:lpstr>ev_ebitda</vt:lpstr>
      <vt:lpstr>fcf_yield</vt:lpstr>
      <vt:lpstr>sh_out</vt:lpstr>
      <vt:lpstr>ROE</vt:lpstr>
      <vt:lpstr>ANNOUNCEMENT_DT</vt:lpstr>
      <vt:lpstr>net_debt_ebitda</vt:lpstr>
      <vt:lpstr>dvd_yld</vt:lpstr>
      <vt:lpstr>sectores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2026-09-24T18:39:17Z</dcterms:created>
  <dcterms:modified xsi:type="dcterms:W3CDTF">2026-09-24T20:43:14Z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  <property fmtid="{D5CDD505-2E9C-101B-9397-08002B2CF9AE}" pid="3" name="SSR_MIGRATION_STATUS">
    <vt:lpwstr>2</vt:lpwstr>
  </property>
  <property fmtid="{D5CDD505-2E9C-101B-9397-08002B2CF9AE}" pid="4" name="SpreadsheetBuilder_2">
    <vt:lpwstr>eyIwIjoiSGlzdG9yeSIsIjEiOjAsIjIiOjEsIjMiOjAsIjQiOjAsIjUiOjEsIjYiOjEsIjciOjEsIjgiOjAsIjkiOjEsIjEwIjowLCIxMSI6MCwiMTIiOjB9</vt:lpwstr>
  </property>
  <property fmtid="{D5CDD505-2E9C-101B-9397-08002B2CF9AE}" pid="5" name="SpreadsheetBuilder_3">
    <vt:lpwstr>eyIwIjoiSGlzdG9yeSIsIjEiOjAsIjIiOjEsIjMiOjAsIjQiOjAsIjUiOjEsIjYiOjEsIjciOjEsIjgiOjAsIjkiOjEsIjEwIjowLCIxMSI6MCwiMTIiOjB9</vt:lpwstr>
  </property>
  <property fmtid="{D5CDD505-2E9C-101B-9397-08002B2CF9AE}" pid="6" name="SpreadsheetBuilder_4">
    <vt:lpwstr>eyIwIjoiSGlzdG9yeSIsIjEiOjAsIjIiOjEsIjMiOjAsIjQiOjAsIjUiOjEsIjYiOjEsIjciOjEsIjgiOjAsIjkiOjEsIjEwIjowLCIxMSI6MCwiMTIiOjB9</vt:lpwstr>
  </property>
  <property fmtid="{D5CDD505-2E9C-101B-9397-08002B2CF9AE}" pid="7" name="SpreadsheetBuilder_5">
    <vt:lpwstr>eyIwIjoiSGlzdG9yeSIsIjEiOjAsIjIiOjEsIjMiOjAsIjQiOjAsIjUiOjEsIjYiOjEsIjciOjEsIjgiOjAsIjkiOjEsIjEwIjowLCIxMSI6MCwiMTIiOjB9</vt:lpwstr>
  </property>
</Properties>
</file>