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Arial"/>
      <sz val="11"/>
    </font>
    <font>
      <name val="Arial"/>
      <color rgb="000563C1"/>
      <sz val="11"/>
      <u val="single"/>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2"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45"/>
  <sheetViews>
    <sheetView workbookViewId="0">
      <selection activeCell="A1" sqref="A1"/>
    </sheetView>
  </sheetViews>
  <sheetFormatPr baseColWidth="8" defaultRowHeight="15"/>
  <cols>
    <col width="70" customWidth="1" min="1" max="1"/>
    <col width="20" customWidth="1" min="3" max="3"/>
  </cols>
  <sheetData>
    <row r="1">
      <c r="A1" s="1" t="inlineStr">
        <is>
          <t>数据名称(注：Windows用户可直接点击跳转查看文件，Mac用户暂不支持此功能)</t>
        </is>
      </c>
      <c r="B1" s="1" t="inlineStr">
        <is>
          <t>数据类型</t>
        </is>
      </c>
      <c r="C1" s="1" t="inlineStr">
        <is>
          <t>数据来源</t>
        </is>
      </c>
    </row>
    <row r="2">
      <c r="A2" s="2">
        <f>HYPERLINK("./1-数据报告-中国考研大军/中国考研培训行业白皮书2021.pdf","中国考研培训行业白皮书2021")</f>
        <v/>
      </c>
      <c r="B2" s="1" t="inlineStr">
        <is>
          <t>数据报告</t>
        </is>
      </c>
      <c r="C2" s="1" t="inlineStr">
        <is>
          <t>易观分析</t>
        </is>
      </c>
    </row>
    <row r="3">
      <c r="A3" s="2">
        <f>HYPERLINK("./1-数据报告-中国考研大军/2020全国研究生招生调查报告.pdf","2020全国研究生招生调查报告")</f>
        <v/>
      </c>
      <c r="B3" s="1" t="inlineStr">
        <is>
          <t>数据报告</t>
        </is>
      </c>
      <c r="C3" s="1" t="inlineStr">
        <is>
          <t>中国教育在线</t>
        </is>
      </c>
    </row>
    <row r="4">
      <c r="A4" s="2">
        <f>HYPERLINK("./1-数据报告-中国考研大军/全市场教育行业策略报告：对标k12、公考培训，考研培训赛道龙头有多大体量？.pdf","全市场教育行业策略报告：对标k12、公考培训，考研培训赛道龙头有多大体量？")</f>
        <v/>
      </c>
      <c r="B4" s="1" t="inlineStr">
        <is>
          <t>数据报告</t>
        </is>
      </c>
      <c r="C4" s="1" t="inlineStr">
        <is>
          <t>安信证券</t>
        </is>
      </c>
    </row>
    <row r="5">
      <c r="A5" s="2">
        <f>HYPERLINK("./1-数据报告-中国考研大军/商业贸易行业中公系列深度之二：考研序列，需求旺盛促量价率齐增，模式创新至空间份额双升.pdf","商业贸易行业中公系列深度之二：考研序列，需求旺盛促量价率齐增，模式创新至空间份额双升")</f>
        <v/>
      </c>
      <c r="B5" s="1" t="inlineStr">
        <is>
          <t>数据报告</t>
        </is>
      </c>
      <c r="C5" s="1" t="inlineStr">
        <is>
          <t>天风证券</t>
        </is>
      </c>
    </row>
    <row r="6">
      <c r="A6" s="2">
        <f>HYPERLINK("./1-数据报告-中国考研大军/教育行业跟踪研究：未来五年,国内考研培训市场百亿可期.pdf","教育行业跟踪研究：未来五年,国内考研培训市场百亿可期")</f>
        <v/>
      </c>
      <c r="B6" s="1" t="inlineStr">
        <is>
          <t>数据报告</t>
        </is>
      </c>
      <c r="C6" s="1" t="inlineStr">
        <is>
          <t>世纪证券</t>
        </is>
      </c>
    </row>
    <row r="7">
      <c r="A7" s="2">
        <f>HYPERLINK("./1-数据报告-中国考研大军/职业教育行业专题研究报告：解构考研培训.pdf","职业教育行业专题研究报告：解构考研培训")</f>
        <v/>
      </c>
      <c r="B7" s="1" t="inlineStr">
        <is>
          <t>数据报告</t>
        </is>
      </c>
      <c r="C7" s="1" t="inlineStr">
        <is>
          <t>方正证券</t>
        </is>
      </c>
    </row>
    <row r="8">
      <c r="A8" s="2">
        <f>HYPERLINK("./2-表格数据-中国考研大军/2017-2023年中国考研培训市场的交易规模及同比增长率的测算情况.xlsx","2017-2023年中国考研培训市场的交易规模及同比增长率的测算情况")</f>
        <v/>
      </c>
      <c r="B8" s="1" t="inlineStr">
        <is>
          <t>表格数据</t>
        </is>
      </c>
      <c r="C8" s="1" t="inlineStr">
        <is>
          <t>易观分析《中国考研培训行业白皮书2021》</t>
        </is>
      </c>
    </row>
    <row r="9">
      <c r="A9" s="2">
        <f>HYPERLINK("./2-表格数据-中国考研大军/2020-2021年中国部分省市的考研报名人数及增长率情况.xlsx","2020-2021年中国部分省市的考研报名人数及增长率情况")</f>
        <v/>
      </c>
      <c r="B9" s="1" t="inlineStr">
        <is>
          <t>表格数据</t>
        </is>
      </c>
      <c r="C9" s="1" t="inlineStr">
        <is>
          <t>中国教育部, 易观分析</t>
        </is>
      </c>
    </row>
    <row r="10">
      <c r="A10" s="2">
        <f>HYPERLINK("./2-表格数据-中国考研大军/2021年中国暂无求职意向应届生的未来打算.xlsx","2021年中国暂无求职意向应届生的未来打算")</f>
        <v/>
      </c>
      <c r="B10" s="1" t="inlineStr">
        <is>
          <t>表格数据</t>
        </is>
      </c>
      <c r="C10" s="1" t="inlineStr">
        <is>
          <t>中智咨询&amp;预才网《2021年应届生求职就业与薪酬调研报告》</t>
        </is>
      </c>
    </row>
    <row r="11">
      <c r="A11" s="2">
        <f>HYPERLINK("./2-表格数据-中国考研大军/2021年中国毕业生考研的主要动因分布情况.xlsx","2021年中国毕业生考研的主要动因分布情况")</f>
        <v/>
      </c>
      <c r="B11" s="1" t="inlineStr">
        <is>
          <t>表格数据</t>
        </is>
      </c>
      <c r="C11" s="1" t="inlineStr">
        <is>
          <t>易观分析《2021年2月易观分析分析问卷》</t>
        </is>
      </c>
    </row>
    <row r="12">
      <c r="A12" s="2">
        <f>HYPERLINK("./2-表格数据-中国考研大军/2017-2020年中国考研往届生的占比情况.xlsx","2017-2020年中国考研往届生的占比情况")</f>
        <v/>
      </c>
      <c r="B12" s="1" t="inlineStr">
        <is>
          <t>表格数据</t>
        </is>
      </c>
      <c r="C12" s="1" t="inlineStr">
        <is>
          <t>中国教育部, 中国研究生招生信息网</t>
        </is>
      </c>
    </row>
    <row r="13">
      <c r="A13" s="2">
        <f>HYPERLINK("./2-表格数据-中国考研大军/2010-2020年中国专业硕士研究生的招生占比情况.xlsx","2010-2020年中国专业硕士研究生的招生占比情况")</f>
        <v/>
      </c>
      <c r="B13" s="1" t="inlineStr">
        <is>
          <t>表格数据</t>
        </is>
      </c>
      <c r="C13" s="1" t="inlineStr">
        <is>
          <t>中国国家统计局, 中国教育在线</t>
        </is>
      </c>
    </row>
    <row r="14">
      <c r="A14" s="2">
        <f>HYPERLINK("./2-表格数据-中国考研大军/2010-2020年中国硕士研究生报名与录取人数.xlsx","2010-2020年中国硕士研究生报名与录取人数")</f>
        <v/>
      </c>
      <c r="B14" s="1" t="inlineStr">
        <is>
          <t>表格数据</t>
        </is>
      </c>
      <c r="C14" s="1" t="inlineStr">
        <is>
          <t>中国知网《师范类大学生考研焦虑及其影响因素研究》</t>
        </is>
      </c>
    </row>
    <row r="15">
      <c r="A15" s="2">
        <f>HYPERLINK("./2-表格数据-中国考研大军/1995-2020年中国硕士研究生报名人数.xlsx","1995-2020年中国硕士研究生报名人数")</f>
        <v/>
      </c>
      <c r="B15" s="1" t="inlineStr">
        <is>
          <t>表格数据</t>
        </is>
      </c>
      <c r="C15" s="1" t="inlineStr">
        <is>
          <t>中国教育部</t>
        </is>
      </c>
    </row>
    <row r="16">
      <c r="A16" s="2">
        <f>HYPERLINK("./2-表格数据-中国考研大军/2020年中国参培及计划参培人群的备考时长分布情况.xlsx","2020年中国参培及计划参培人群的备考时长分布情况")</f>
        <v/>
      </c>
      <c r="B16" s="1" t="inlineStr">
        <is>
          <t>表格数据</t>
        </is>
      </c>
      <c r="C16" s="1" t="inlineStr">
        <is>
          <t>易观分析《2020年2月中国考研培训用户问卷》</t>
        </is>
      </c>
    </row>
    <row r="17">
      <c r="A17" s="2">
        <f>HYPERLINK("./2-表格数据-中国考研大军/2020年中国已参加或未来计划参加的考研用户对考研培训授课方式的偏好分布情况.xlsx","2020年中国已参加或未来计划参加的考研用户对考研培训授课方式的偏好分布情况")</f>
        <v/>
      </c>
      <c r="B17" s="1" t="inlineStr">
        <is>
          <t>表格数据</t>
        </is>
      </c>
      <c r="C17" s="1" t="inlineStr">
        <is>
          <t>易观分析《2020年2月中国考研培训用户问卷》</t>
        </is>
      </c>
    </row>
    <row r="18">
      <c r="A18" s="2">
        <f>HYPERLINK("./2-表格数据-中国考研大军/2020年中国考研培训品牌的用户满意度分布情况.xlsx","2020年中国考研培训品牌的用户满意度分布情况")</f>
        <v/>
      </c>
      <c r="B18" s="1" t="inlineStr">
        <is>
          <t>表格数据</t>
        </is>
      </c>
      <c r="C18" s="1" t="inlineStr">
        <is>
          <t>易观分析《2020年2月中国考研培训用户问卷》</t>
        </is>
      </c>
    </row>
    <row r="19">
      <c r="A19" s="2">
        <f>HYPERLINK("./2-表格数据-中国考研大军/2020年中国考研备考人群备考过程中主要的困扰分布情况.xlsx","2020年中国考研备考人群备考过程中主要的困扰分布情况")</f>
        <v/>
      </c>
      <c r="B19" s="1" t="inlineStr">
        <is>
          <t>表格数据</t>
        </is>
      </c>
      <c r="C19" s="1" t="inlineStr">
        <is>
          <t>易观分析《2020年2月中国考研培训用户问卷》</t>
        </is>
      </c>
    </row>
    <row r="20">
      <c r="A20" s="2">
        <f>HYPERLINK("./2-表格数据-中国考研大军/2020年中国考研备考人群最长使用网站的功能分布情况.xlsx","2020年中国考研备考人群最长使用网站的功能分布情况")</f>
        <v/>
      </c>
      <c r="B20" s="1" t="inlineStr">
        <is>
          <t>表格数据</t>
        </is>
      </c>
      <c r="C20" s="1" t="inlineStr">
        <is>
          <t>易观分析《2020年2月中国考研培训用户问卷》</t>
        </is>
      </c>
    </row>
    <row r="21">
      <c r="A21" s="2">
        <f>HYPERLINK("./2-表格数据-中国考研大军/2020年中国考研成功人群在考研参培花费的金额分布情况.xlsx","2020年中国考研成功人群在考研参培花费的金额分布情况")</f>
        <v/>
      </c>
      <c r="B21" s="1" t="inlineStr">
        <is>
          <t>表格数据</t>
        </is>
      </c>
      <c r="C21" s="1" t="inlineStr">
        <is>
          <t>易观分析《2020年2月中国考研培训用户问卷》</t>
        </is>
      </c>
    </row>
    <row r="22">
      <c r="A22" s="2">
        <f>HYPERLINK("./2-表格数据-中国考研大军/2020年中国考研成功及失败人群在考研参培花费的金额分布情况.xlsx","2020年中国考研成功及失败人群在考研参培花费的金额分布情况")</f>
        <v/>
      </c>
      <c r="B22" s="1" t="inlineStr">
        <is>
          <t>表格数据</t>
        </is>
      </c>
      <c r="C22" s="1" t="inlineStr">
        <is>
          <t>易观分析《2020年2月中国考研培训用户问卷》</t>
        </is>
      </c>
    </row>
    <row r="23">
      <c r="A23" s="2">
        <f>HYPERLINK("./2-表格数据-中国考研大军/2020年中国考研用户了解考研信息的渠道分布情况.xlsx","2020年中国考研用户了解考研信息的渠道分布情况")</f>
        <v/>
      </c>
      <c r="B23" s="1" t="inlineStr">
        <is>
          <t>表格数据</t>
        </is>
      </c>
      <c r="C23" s="1" t="inlineStr">
        <is>
          <t>易观分析《2020年2月中国考研培训用户问卷》</t>
        </is>
      </c>
    </row>
    <row r="24">
      <c r="A24" s="2">
        <f>HYPERLINK("./2-表格数据-中国考研大军/2020年中国考研用户制定考验目标时参考建议的对象分布情况.xlsx","2020年中国考研用户制定考验目标时参考建议的对象分布情况")</f>
        <v/>
      </c>
      <c r="B24" s="1" t="inlineStr">
        <is>
          <t>表格数据</t>
        </is>
      </c>
      <c r="C24" s="1" t="inlineStr">
        <is>
          <t>易观分析《2020年2月中国考研培训用户问卷》</t>
        </is>
      </c>
    </row>
    <row r="25">
      <c r="A25" s="2">
        <f>HYPERLINK("./2-表格数据-中国考研大军/2020年中国考研用户对考研培训班的班型需求分布情况.xlsx","2020年中国考研用户对考研培训班的班型需求分布情况")</f>
        <v/>
      </c>
      <c r="B25" s="1" t="inlineStr">
        <is>
          <t>表格数据</t>
        </is>
      </c>
      <c r="C25" s="1" t="inlineStr">
        <is>
          <t>易观分析《2020年2月中国考研培训用户问卷》</t>
        </is>
      </c>
    </row>
    <row r="26">
      <c r="A26" s="2">
        <f>HYPERLINK("./2-表格数据-中国考研大军/2020年中国考研用户对考研培训班的科目需求分布情况.xlsx","2020年中国考研用户对考研培训班的科目需求分布情况")</f>
        <v/>
      </c>
      <c r="B26" s="1" t="inlineStr">
        <is>
          <t>表格数据</t>
        </is>
      </c>
      <c r="C26" s="1" t="inlineStr">
        <is>
          <t>易观分析《2020年2月中国考研培训用户问卷》</t>
        </is>
      </c>
    </row>
    <row r="27">
      <c r="A27" s="2">
        <f>HYPERLINK("./2-表格数据-中国考研大军/2020年中国考研用户的年龄分布情况.xlsx","2020年中国考研用户的年龄分布情况")</f>
        <v/>
      </c>
      <c r="B27" s="1" t="inlineStr">
        <is>
          <t>表格数据</t>
        </is>
      </c>
      <c r="C27" s="1" t="inlineStr">
        <is>
          <t>易观分析《2020年2月中国考研培训用户问卷》</t>
        </is>
      </c>
    </row>
    <row r="28">
      <c r="A28" s="2">
        <f>HYPERLINK("./2-表格数据-中国考研大军/2020年中国考研用户的性别分布情况.xlsx","2020年中国考研用户的性别分布情况")</f>
        <v/>
      </c>
      <c r="B28" s="1" t="inlineStr">
        <is>
          <t>表格数据</t>
        </is>
      </c>
      <c r="C28" s="1" t="inlineStr">
        <is>
          <t>易观分析《2020年2月中国考研培训用户问卷》</t>
        </is>
      </c>
    </row>
    <row r="29">
      <c r="A29" s="2">
        <f>HYPERLINK("./2-表格数据-中国考研大军/2020年中国考研用户的本专科专业分布情况.xlsx","2020年中国考研用户的本专科专业分布情况")</f>
        <v/>
      </c>
      <c r="B29" s="1" t="inlineStr">
        <is>
          <t>表格数据</t>
        </is>
      </c>
      <c r="C29" s="1" t="inlineStr">
        <is>
          <t>易观分析《2020年2月中国考研培训用户问卷》</t>
        </is>
      </c>
    </row>
    <row r="30">
      <c r="A30" s="2">
        <f>HYPERLINK("./2-表格数据-中国考研大军/2020年中国考研用户的本专科院校分布情况.xlsx","2020年中国考研用户的本专科院校分布情况")</f>
        <v/>
      </c>
      <c r="B30" s="1" t="inlineStr">
        <is>
          <t>表格数据</t>
        </is>
      </c>
      <c r="C30" s="1" t="inlineStr">
        <is>
          <t>易观分析《2020年2月中国考研培训用户问卷》</t>
        </is>
      </c>
    </row>
    <row r="31">
      <c r="A31" s="2">
        <f>HYPERLINK("./2-表格数据-中国考研大军/2020年中国考研用户的考研决策动因分布情况.xlsx","2020年中国考研用户的考研决策动因分布情况")</f>
        <v/>
      </c>
      <c r="B31" s="1" t="inlineStr">
        <is>
          <t>表格数据</t>
        </is>
      </c>
      <c r="C31" s="1" t="inlineStr">
        <is>
          <t>易观分析《2020年2月中国考研培训用户问卷》</t>
        </is>
      </c>
    </row>
    <row r="32">
      <c r="A32" s="2">
        <f>HYPERLINK("./2-表格数据-中国考研大军/2020年中国考研用户的考研培训班的班容偏好分布情况.xlsx","2020年中国考研用户的考研培训班的班容偏好分布情况")</f>
        <v/>
      </c>
      <c r="B32" s="1" t="inlineStr">
        <is>
          <t>表格数据</t>
        </is>
      </c>
      <c r="C32" s="1" t="inlineStr">
        <is>
          <t>易观分析《2020年2月中国考研培训用户问卷》</t>
        </is>
      </c>
    </row>
    <row r="33">
      <c r="A33" s="2">
        <f>HYPERLINK("./2-表格数据-中国考研大军/2020年中国考研用户的考研报考类型分布情况.xlsx","2020年中国考研用户的考研报考类型分布情况")</f>
        <v/>
      </c>
      <c r="B33" s="1" t="inlineStr">
        <is>
          <t>表格数据</t>
        </is>
      </c>
      <c r="C33" s="1" t="inlineStr">
        <is>
          <t>易观分析《2020年2月中国考研培训用户问卷》</t>
        </is>
      </c>
    </row>
    <row r="34">
      <c r="A34" s="2">
        <f>HYPERLINK("./2-表格数据-中国考研大军/2020年中国考研用户的考研报考院校类型分布情况.xlsx","2020年中国考研用户的考研报考院校类型分布情况")</f>
        <v/>
      </c>
      <c r="B34" s="1" t="inlineStr">
        <is>
          <t>表格数据</t>
        </is>
      </c>
      <c r="C34" s="1" t="inlineStr">
        <is>
          <t>易观分析《2020年2月中国考研培训用户问卷》</t>
        </is>
      </c>
    </row>
    <row r="35">
      <c r="A35" s="2">
        <f>HYPERLINK("./2-表格数据-中国考研大军/2020年中国考研经验人群的备考时长分布情况.xlsx","2020年中国考研经验人群的备考时长分布情况")</f>
        <v/>
      </c>
      <c r="B35" s="1" t="inlineStr">
        <is>
          <t>表格数据</t>
        </is>
      </c>
      <c r="C35" s="1" t="inlineStr">
        <is>
          <t>易观分析《2020年2月中国考研培训用户问卷》</t>
        </is>
      </c>
    </row>
    <row r="36">
      <c r="A36" s="2">
        <f>HYPERLINK("./2-表格数据-中国考研大军/2017-2019年中国往届生与应届生的考研比例.xlsx","2017-2019年中国往届生与应届生的考研比例")</f>
        <v/>
      </c>
      <c r="B36" s="1" t="inlineStr">
        <is>
          <t>表格数据</t>
        </is>
      </c>
      <c r="C36" s="1" t="inlineStr">
        <is>
          <t>中国知网《师范类大学生考研焦虑及其影响因素研究》</t>
        </is>
      </c>
    </row>
    <row r="37">
      <c r="A37" s="2">
        <f>HYPERLINK("./2-表格数据-中国考研大军/2015-2019年中国全国硕士研究生报考人数统计.xlsx","2015-2019年中国全国硕士研究生报考人数统计")</f>
        <v/>
      </c>
      <c r="B37" s="1" t="inlineStr">
        <is>
          <t>表格数据</t>
        </is>
      </c>
      <c r="C37" s="1" t="inlineStr">
        <is>
          <t>中国研究生招生信息网</t>
        </is>
      </c>
    </row>
    <row r="38">
      <c r="A38" s="2">
        <f>HYPERLINK("./2-表格数据-中国考研大军/2015-2019年中国四川省考研人数趋势统计.xlsx","2015-2019年中国四川省考研人数趋势统计")</f>
        <v/>
      </c>
      <c r="B38" s="1" t="inlineStr">
        <is>
          <t>表格数据</t>
        </is>
      </c>
      <c r="C38" s="1" t="inlineStr">
        <is>
          <t>中国研究生招生信息网</t>
        </is>
      </c>
    </row>
    <row r="39">
      <c r="A39" s="2">
        <f>HYPERLINK("./2-表格数据-中国考研大军/2015-2019年中国广东省考研人数趋势统计.xlsx","2015-2019年中国广东省考研人数趋势统计")</f>
        <v/>
      </c>
      <c r="B39" s="1" t="inlineStr">
        <is>
          <t>表格数据</t>
        </is>
      </c>
      <c r="C39" s="1" t="inlineStr">
        <is>
          <t>中国研究生招生信息网</t>
        </is>
      </c>
    </row>
    <row r="40">
      <c r="A40" s="2">
        <f>HYPERLINK("./2-表格数据-中国考研大军/2015-2019年中国江苏省考研人数趋势统计.xlsx","2015-2019年中国江苏省考研人数趋势统计")</f>
        <v/>
      </c>
      <c r="B40" s="1" t="inlineStr">
        <is>
          <t>表格数据</t>
        </is>
      </c>
      <c r="C40" s="1" t="inlineStr">
        <is>
          <t>中国研究生招生信息网</t>
        </is>
      </c>
    </row>
    <row r="41">
      <c r="A41" s="2">
        <f>HYPERLINK("./2-表格数据-中国考研大军/2015-2019年中国福建省考研人数趋势统计.xlsx","2015-2019年中国福建省考研人数趋势统计")</f>
        <v/>
      </c>
      <c r="B41" s="1" t="inlineStr">
        <is>
          <t>表格数据</t>
        </is>
      </c>
      <c r="C41" s="1" t="inlineStr">
        <is>
          <t>中国研究生招生信息网</t>
        </is>
      </c>
    </row>
    <row r="42">
      <c r="A42" s="2">
        <f>HYPERLINK("./2-表格数据-中国考研大军/2019年中国Z时代大学生考研动机分布情况.xlsx","2019年中国Z时代大学生考研动机分布情况")</f>
        <v/>
      </c>
      <c r="B42" s="1" t="inlineStr">
        <is>
          <t>表格数据</t>
        </is>
      </c>
      <c r="C42" s="1" t="inlineStr">
        <is>
          <t>中国教育在线, Mob研究院</t>
        </is>
      </c>
    </row>
    <row r="43">
      <c r="A43" s="2">
        <f>HYPERLINK("./2-表格数据-中国考研大军/2017-2018年中国应届生及往届生考研人数统计.xlsx","2017-2018年中国应届生及往届生考研人数统计")</f>
        <v/>
      </c>
      <c r="B43" s="1" t="inlineStr">
        <is>
          <t>表格数据</t>
        </is>
      </c>
      <c r="C43" s="1" t="inlineStr">
        <is>
          <t>中国研究生招生信息网</t>
        </is>
      </c>
    </row>
    <row r="44">
      <c r="A44" s="2">
        <f>HYPERLINK("./2-表格数据-中国考研大军/2010-2018年中国硕士研究生人数及男女比例.xlsx","2010-2018年中国硕士研究生人数及男女比例")</f>
        <v/>
      </c>
      <c r="B44" s="1" t="inlineStr">
        <is>
          <t>表格数据</t>
        </is>
      </c>
      <c r="C44" s="1" t="inlineStr">
        <is>
          <t>中国教育部</t>
        </is>
      </c>
    </row>
    <row r="45">
      <c r="A45" s="2">
        <f>HYPERLINK("./2-表格数据-中国考研大军/2018年中国大学生群体的学术类英语需求.xlsx","2018年中国大学生群体的学术类英语需求")</f>
        <v/>
      </c>
      <c r="B45" s="1" t="inlineStr">
        <is>
          <t>表格数据</t>
        </is>
      </c>
      <c r="C45" s="1" t="inlineStr">
        <is>
          <t>极光大数据</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2021-12-03T09:21:53Z</dcterms:created>
  <dcterms:modified xmlns:dcterms="http://purl.org/dc/terms/" xmlns:xsi="http://www.w3.org/2001/XMLSchema-instance" xsi:type="dcterms:W3CDTF">2021-12-03T09:21:53Z</dcterms:modified>
</cp:coreProperties>
</file>